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Kavya Bhat-8.13.2021\SynologyDrive\Bolt MMM\Bolt-Registered users\"/>
    </mc:Choice>
  </mc:AlternateContent>
  <xr:revisionPtr revIDLastSave="0" documentId="13_ncr:1_{6B7F889C-736B-4520-96FD-9A8C252E633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TR" sheetId="1" r:id="rId1"/>
    <sheet name="Working sheet-Kavya" sheetId="2" r:id="rId2"/>
    <sheet name="Report" sheetId="3" r:id="rId3"/>
  </sheets>
  <definedNames>
    <definedName name="_xlnm._FilterDatabase" localSheetId="2" hidden="1">Report!$A$1:$F$806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48" i="3" l="1"/>
  <c r="AW797" i="2"/>
  <c r="CI815" i="2"/>
  <c r="CB5" i="2"/>
  <c r="CB6" i="2"/>
  <c r="CB7" i="2"/>
  <c r="CB8" i="2"/>
  <c r="CB9" i="2"/>
  <c r="CB10" i="2"/>
  <c r="CB11" i="2"/>
  <c r="CB810" i="2" s="1"/>
  <c r="CB813" i="2" s="1"/>
  <c r="CB12" i="2"/>
  <c r="CB13" i="2"/>
  <c r="CB14" i="2"/>
  <c r="CB15" i="2"/>
  <c r="CB16" i="2"/>
  <c r="CB17" i="2"/>
  <c r="CB18" i="2"/>
  <c r="CB19" i="2"/>
  <c r="CB20" i="2"/>
  <c r="CB21" i="2"/>
  <c r="CB22" i="2"/>
  <c r="CB23" i="2"/>
  <c r="CB24" i="2"/>
  <c r="CB25" i="2"/>
  <c r="CB26" i="2"/>
  <c r="CB27" i="2"/>
  <c r="CB28" i="2"/>
  <c r="CB29" i="2"/>
  <c r="CB30" i="2"/>
  <c r="CB31" i="2"/>
  <c r="CB32" i="2"/>
  <c r="CB33" i="2"/>
  <c r="CB34" i="2"/>
  <c r="CB35" i="2"/>
  <c r="CB36" i="2"/>
  <c r="CB37" i="2"/>
  <c r="CB38" i="2"/>
  <c r="CB39" i="2"/>
  <c r="CB40" i="2"/>
  <c r="CB41" i="2"/>
  <c r="CB42" i="2"/>
  <c r="CB43" i="2"/>
  <c r="CB44" i="2"/>
  <c r="CB45" i="2"/>
  <c r="CB46" i="2"/>
  <c r="CB47" i="2"/>
  <c r="CB48" i="2"/>
  <c r="CB49" i="2"/>
  <c r="CB50" i="2"/>
  <c r="CB51" i="2"/>
  <c r="CB52" i="2"/>
  <c r="CB53" i="2"/>
  <c r="CB54" i="2"/>
  <c r="CB55" i="2"/>
  <c r="CB56" i="2"/>
  <c r="CB57" i="2"/>
  <c r="CB58" i="2"/>
  <c r="CB59" i="2"/>
  <c r="CB60" i="2"/>
  <c r="CB61" i="2"/>
  <c r="CB62" i="2"/>
  <c r="CB63" i="2"/>
  <c r="CB64" i="2"/>
  <c r="CB65" i="2"/>
  <c r="CB66" i="2"/>
  <c r="CB67" i="2"/>
  <c r="CB68" i="2"/>
  <c r="CB69" i="2"/>
  <c r="CB70" i="2"/>
  <c r="CB71" i="2"/>
  <c r="CB72" i="2"/>
  <c r="CB73" i="2"/>
  <c r="CB74" i="2"/>
  <c r="CB75" i="2"/>
  <c r="CB76" i="2"/>
  <c r="CB77" i="2"/>
  <c r="CB78" i="2"/>
  <c r="CB79" i="2"/>
  <c r="CB80" i="2"/>
  <c r="CB81" i="2"/>
  <c r="CB82" i="2"/>
  <c r="CB83" i="2"/>
  <c r="CB84" i="2"/>
  <c r="CB85" i="2"/>
  <c r="CB86" i="2"/>
  <c r="CB87" i="2"/>
  <c r="CB88" i="2"/>
  <c r="CB89" i="2"/>
  <c r="CB90" i="2"/>
  <c r="CB91" i="2"/>
  <c r="CB92" i="2"/>
  <c r="CB93" i="2"/>
  <c r="CB94" i="2"/>
  <c r="CB95" i="2"/>
  <c r="CB96" i="2"/>
  <c r="CB97" i="2"/>
  <c r="CB98" i="2"/>
  <c r="CB99" i="2"/>
  <c r="CB100" i="2"/>
  <c r="CB101" i="2"/>
  <c r="CB102" i="2"/>
  <c r="CB103" i="2"/>
  <c r="CB104" i="2"/>
  <c r="CB105" i="2"/>
  <c r="CB106" i="2"/>
  <c r="CB107" i="2"/>
  <c r="CB108" i="2"/>
  <c r="CB109" i="2"/>
  <c r="CB110" i="2"/>
  <c r="CB111" i="2"/>
  <c r="CB112" i="2"/>
  <c r="CB113" i="2"/>
  <c r="CB114" i="2"/>
  <c r="CB115" i="2"/>
  <c r="CB116" i="2"/>
  <c r="CB117" i="2"/>
  <c r="CB118" i="2"/>
  <c r="CB119" i="2"/>
  <c r="CB120" i="2"/>
  <c r="CB121" i="2"/>
  <c r="CB122" i="2"/>
  <c r="CB123" i="2"/>
  <c r="CB124" i="2"/>
  <c r="CB125" i="2"/>
  <c r="CB126" i="2"/>
  <c r="CB127" i="2"/>
  <c r="CB128" i="2"/>
  <c r="CB129" i="2"/>
  <c r="CB130" i="2"/>
  <c r="CB131" i="2"/>
  <c r="CB132" i="2"/>
  <c r="CB133" i="2"/>
  <c r="CB134" i="2"/>
  <c r="CB135" i="2"/>
  <c r="CB136" i="2"/>
  <c r="CB137" i="2"/>
  <c r="CB138" i="2"/>
  <c r="CB139" i="2"/>
  <c r="CB140" i="2"/>
  <c r="CB141" i="2"/>
  <c r="CB142" i="2"/>
  <c r="CB143" i="2"/>
  <c r="CB144" i="2"/>
  <c r="CB145" i="2"/>
  <c r="CB146" i="2"/>
  <c r="CB147" i="2"/>
  <c r="CB148" i="2"/>
  <c r="CB149" i="2"/>
  <c r="CB150" i="2"/>
  <c r="CB151" i="2"/>
  <c r="CB152" i="2"/>
  <c r="CB153" i="2"/>
  <c r="CB154" i="2"/>
  <c r="CB155" i="2"/>
  <c r="CB156" i="2"/>
  <c r="CB157" i="2"/>
  <c r="CB158" i="2"/>
  <c r="CB159" i="2"/>
  <c r="CB160" i="2"/>
  <c r="CB161" i="2"/>
  <c r="CB162" i="2"/>
  <c r="CB163" i="2"/>
  <c r="CB164" i="2"/>
  <c r="CB165" i="2"/>
  <c r="CB166" i="2"/>
  <c r="CB167" i="2"/>
  <c r="CB168" i="2"/>
  <c r="CB169" i="2"/>
  <c r="CB170" i="2"/>
  <c r="CB171" i="2"/>
  <c r="CB172" i="2"/>
  <c r="CB173" i="2"/>
  <c r="CB174" i="2"/>
  <c r="CB175" i="2"/>
  <c r="CB176" i="2"/>
  <c r="CB177" i="2"/>
  <c r="CB178" i="2"/>
  <c r="CB179" i="2"/>
  <c r="CB180" i="2"/>
  <c r="CB181" i="2"/>
  <c r="CB182" i="2"/>
  <c r="CB183" i="2"/>
  <c r="CB184" i="2"/>
  <c r="CB185" i="2"/>
  <c r="CB186" i="2"/>
  <c r="CB187" i="2"/>
  <c r="CB188" i="2"/>
  <c r="CB189" i="2"/>
  <c r="CB190" i="2"/>
  <c r="CB191" i="2"/>
  <c r="CB192" i="2"/>
  <c r="CB193" i="2"/>
  <c r="CB194" i="2"/>
  <c r="CB195" i="2"/>
  <c r="CB196" i="2"/>
  <c r="CB197" i="2"/>
  <c r="CB198" i="2"/>
  <c r="CB199" i="2"/>
  <c r="CB200" i="2"/>
  <c r="CB201" i="2"/>
  <c r="CB202" i="2"/>
  <c r="CB203" i="2"/>
  <c r="CB204" i="2"/>
  <c r="CB205" i="2"/>
  <c r="CB206" i="2"/>
  <c r="CB207" i="2"/>
  <c r="CB208" i="2"/>
  <c r="CB209" i="2"/>
  <c r="CB210" i="2"/>
  <c r="CB211" i="2"/>
  <c r="CB212" i="2"/>
  <c r="CB213" i="2"/>
  <c r="CB214" i="2"/>
  <c r="CB215" i="2"/>
  <c r="CB216" i="2"/>
  <c r="CB217" i="2"/>
  <c r="CB218" i="2"/>
  <c r="CB219" i="2"/>
  <c r="CB220" i="2"/>
  <c r="CB221" i="2"/>
  <c r="CB222" i="2"/>
  <c r="CB223" i="2"/>
  <c r="CB224" i="2"/>
  <c r="CB225" i="2"/>
  <c r="CB226" i="2"/>
  <c r="CB227" i="2"/>
  <c r="CB228" i="2"/>
  <c r="CB229" i="2"/>
  <c r="CB230" i="2"/>
  <c r="CB231" i="2"/>
  <c r="CB232" i="2"/>
  <c r="CB233" i="2"/>
  <c r="CB234" i="2"/>
  <c r="CB235" i="2"/>
  <c r="CB236" i="2"/>
  <c r="CB237" i="2"/>
  <c r="CB238" i="2"/>
  <c r="CB239" i="2"/>
  <c r="CB240" i="2"/>
  <c r="CB241" i="2"/>
  <c r="CB242" i="2"/>
  <c r="CB243" i="2"/>
  <c r="CB244" i="2"/>
  <c r="CB245" i="2"/>
  <c r="CB246" i="2"/>
  <c r="CB247" i="2"/>
  <c r="CB248" i="2"/>
  <c r="CB249" i="2"/>
  <c r="CB250" i="2"/>
  <c r="CB251" i="2"/>
  <c r="CB252" i="2"/>
  <c r="CB253" i="2"/>
  <c r="CB254" i="2"/>
  <c r="CB255" i="2"/>
  <c r="CB256" i="2"/>
  <c r="CB257" i="2"/>
  <c r="CB258" i="2"/>
  <c r="CB259" i="2"/>
  <c r="CB260" i="2"/>
  <c r="CB261" i="2"/>
  <c r="CB262" i="2"/>
  <c r="CB263" i="2"/>
  <c r="CB264" i="2"/>
  <c r="CB265" i="2"/>
  <c r="CB266" i="2"/>
  <c r="CB267" i="2"/>
  <c r="CB268" i="2"/>
  <c r="CB269" i="2"/>
  <c r="CB270" i="2"/>
  <c r="CB271" i="2"/>
  <c r="CB272" i="2"/>
  <c r="CB273" i="2"/>
  <c r="CB274" i="2"/>
  <c r="CB275" i="2"/>
  <c r="CB276" i="2"/>
  <c r="CB277" i="2"/>
  <c r="CB278" i="2"/>
  <c r="CB279" i="2"/>
  <c r="CB280" i="2"/>
  <c r="CB281" i="2"/>
  <c r="CB282" i="2"/>
  <c r="CB283" i="2"/>
  <c r="CB284" i="2"/>
  <c r="CB285" i="2"/>
  <c r="CB286" i="2"/>
  <c r="CB287" i="2"/>
  <c r="CB288" i="2"/>
  <c r="CB289" i="2"/>
  <c r="CB290" i="2"/>
  <c r="CB291" i="2"/>
  <c r="CB292" i="2"/>
  <c r="CB293" i="2"/>
  <c r="CB294" i="2"/>
  <c r="CB295" i="2"/>
  <c r="CB296" i="2"/>
  <c r="CB297" i="2"/>
  <c r="CB298" i="2"/>
  <c r="CB299" i="2"/>
  <c r="CB300" i="2"/>
  <c r="CB301" i="2"/>
  <c r="CB302" i="2"/>
  <c r="CB303" i="2"/>
  <c r="CB304" i="2"/>
  <c r="CB305" i="2"/>
  <c r="CB306" i="2"/>
  <c r="CB307" i="2"/>
  <c r="CB308" i="2"/>
  <c r="CB309" i="2"/>
  <c r="CB310" i="2"/>
  <c r="CB311" i="2"/>
  <c r="CB312" i="2"/>
  <c r="CB313" i="2"/>
  <c r="CB314" i="2"/>
  <c r="CB315" i="2"/>
  <c r="CB316" i="2"/>
  <c r="CB317" i="2"/>
  <c r="CB318" i="2"/>
  <c r="CB319" i="2"/>
  <c r="CB320" i="2"/>
  <c r="CB321" i="2"/>
  <c r="CB322" i="2"/>
  <c r="CB323" i="2"/>
  <c r="CB324" i="2"/>
  <c r="CB325" i="2"/>
  <c r="CB326" i="2"/>
  <c r="CB327" i="2"/>
  <c r="CB328" i="2"/>
  <c r="CB329" i="2"/>
  <c r="CB330" i="2"/>
  <c r="CB331" i="2"/>
  <c r="CB332" i="2"/>
  <c r="CB333" i="2"/>
  <c r="CB334" i="2"/>
  <c r="CB335" i="2"/>
  <c r="CB336" i="2"/>
  <c r="CB337" i="2"/>
  <c r="CB338" i="2"/>
  <c r="CB339" i="2"/>
  <c r="CB340" i="2"/>
  <c r="CB341" i="2"/>
  <c r="CB342" i="2"/>
  <c r="CB343" i="2"/>
  <c r="CB344" i="2"/>
  <c r="CB345" i="2"/>
  <c r="CB346" i="2"/>
  <c r="CB347" i="2"/>
  <c r="CB348" i="2"/>
  <c r="CB349" i="2"/>
  <c r="CB350" i="2"/>
  <c r="CB351" i="2"/>
  <c r="CB352" i="2"/>
  <c r="CB353" i="2"/>
  <c r="CB354" i="2"/>
  <c r="CB355" i="2"/>
  <c r="CB356" i="2"/>
  <c r="CB357" i="2"/>
  <c r="CB358" i="2"/>
  <c r="CB359" i="2"/>
  <c r="CB360" i="2"/>
  <c r="CB361" i="2"/>
  <c r="CB362" i="2"/>
  <c r="CB363" i="2"/>
  <c r="CB364" i="2"/>
  <c r="CB365" i="2"/>
  <c r="CB366" i="2"/>
  <c r="CB367" i="2"/>
  <c r="CB368" i="2"/>
  <c r="CB369" i="2"/>
  <c r="CB370" i="2"/>
  <c r="CB371" i="2"/>
  <c r="CB372" i="2"/>
  <c r="CB373" i="2"/>
  <c r="CB374" i="2"/>
  <c r="CB375" i="2"/>
  <c r="CB376" i="2"/>
  <c r="CB377" i="2"/>
  <c r="CB378" i="2"/>
  <c r="CB379" i="2"/>
  <c r="CB380" i="2"/>
  <c r="CB381" i="2"/>
  <c r="CB382" i="2"/>
  <c r="CB383" i="2"/>
  <c r="CB384" i="2"/>
  <c r="CB385" i="2"/>
  <c r="CB386" i="2"/>
  <c r="CB387" i="2"/>
  <c r="CB388" i="2"/>
  <c r="CB389" i="2"/>
  <c r="CB390" i="2"/>
  <c r="CB391" i="2"/>
  <c r="CB392" i="2"/>
  <c r="CB393" i="2"/>
  <c r="CB394" i="2"/>
  <c r="CB395" i="2"/>
  <c r="CB396" i="2"/>
  <c r="CB397" i="2"/>
  <c r="CB398" i="2"/>
  <c r="CB399" i="2"/>
  <c r="CB400" i="2"/>
  <c r="CB401" i="2"/>
  <c r="CB402" i="2"/>
  <c r="CB403" i="2"/>
  <c r="CB404" i="2"/>
  <c r="CB405" i="2"/>
  <c r="CB406" i="2"/>
  <c r="CB407" i="2"/>
  <c r="CB408" i="2"/>
  <c r="CB409" i="2"/>
  <c r="CB410" i="2"/>
  <c r="CB411" i="2"/>
  <c r="CB412" i="2"/>
  <c r="CB413" i="2"/>
  <c r="CB414" i="2"/>
  <c r="CB415" i="2"/>
  <c r="CB416" i="2"/>
  <c r="CB417" i="2"/>
  <c r="CB418" i="2"/>
  <c r="CB419" i="2"/>
  <c r="CB420" i="2"/>
  <c r="CB421" i="2"/>
  <c r="CB422" i="2"/>
  <c r="CB423" i="2"/>
  <c r="CB424" i="2"/>
  <c r="CB425" i="2"/>
  <c r="CB426" i="2"/>
  <c r="CB427" i="2"/>
  <c r="CB428" i="2"/>
  <c r="CB429" i="2"/>
  <c r="CB430" i="2"/>
  <c r="CB431" i="2"/>
  <c r="CB432" i="2"/>
  <c r="CB433" i="2"/>
  <c r="CB434" i="2"/>
  <c r="CB435" i="2"/>
  <c r="CB436" i="2"/>
  <c r="CB437" i="2"/>
  <c r="CB438" i="2"/>
  <c r="CB439" i="2"/>
  <c r="CB440" i="2"/>
  <c r="CB441" i="2"/>
  <c r="CB442" i="2"/>
  <c r="CB443" i="2"/>
  <c r="CB444" i="2"/>
  <c r="CB445" i="2"/>
  <c r="CB446" i="2"/>
  <c r="CB447" i="2"/>
  <c r="CB448" i="2"/>
  <c r="CB449" i="2"/>
  <c r="CB450" i="2"/>
  <c r="CB451" i="2"/>
  <c r="CB452" i="2"/>
  <c r="CB453" i="2"/>
  <c r="CB454" i="2"/>
  <c r="CB455" i="2"/>
  <c r="CB456" i="2"/>
  <c r="CB457" i="2"/>
  <c r="CB458" i="2"/>
  <c r="CB459" i="2"/>
  <c r="CB460" i="2"/>
  <c r="CB461" i="2"/>
  <c r="CB462" i="2"/>
  <c r="CB463" i="2"/>
  <c r="CB464" i="2"/>
  <c r="CB465" i="2"/>
  <c r="CB466" i="2"/>
  <c r="CB467" i="2"/>
  <c r="CB468" i="2"/>
  <c r="CB469" i="2"/>
  <c r="CB470" i="2"/>
  <c r="CB471" i="2"/>
  <c r="CB472" i="2"/>
  <c r="CB473" i="2"/>
  <c r="CB474" i="2"/>
  <c r="CB475" i="2"/>
  <c r="CB476" i="2"/>
  <c r="CB477" i="2"/>
  <c r="CB478" i="2"/>
  <c r="CB479" i="2"/>
  <c r="CB480" i="2"/>
  <c r="CB481" i="2"/>
  <c r="CB482" i="2"/>
  <c r="CB483" i="2"/>
  <c r="CB484" i="2"/>
  <c r="CB485" i="2"/>
  <c r="CB486" i="2"/>
  <c r="CB487" i="2"/>
  <c r="CB488" i="2"/>
  <c r="CB489" i="2"/>
  <c r="CB490" i="2"/>
  <c r="CB491" i="2"/>
  <c r="CB492" i="2"/>
  <c r="CB493" i="2"/>
  <c r="CB494" i="2"/>
  <c r="CB495" i="2"/>
  <c r="CB496" i="2"/>
  <c r="CB497" i="2"/>
  <c r="CB498" i="2"/>
  <c r="CB499" i="2"/>
  <c r="CB500" i="2"/>
  <c r="CB501" i="2"/>
  <c r="CB502" i="2"/>
  <c r="CB503" i="2"/>
  <c r="CB504" i="2"/>
  <c r="CB505" i="2"/>
  <c r="CB506" i="2"/>
  <c r="CB507" i="2"/>
  <c r="CB508" i="2"/>
  <c r="CB509" i="2"/>
  <c r="CB510" i="2"/>
  <c r="CB511" i="2"/>
  <c r="CB512" i="2"/>
  <c r="CB513" i="2"/>
  <c r="CB514" i="2"/>
  <c r="CB515" i="2"/>
  <c r="CB516" i="2"/>
  <c r="CB517" i="2"/>
  <c r="CB518" i="2"/>
  <c r="CB519" i="2"/>
  <c r="CB520" i="2"/>
  <c r="CB521" i="2"/>
  <c r="CB522" i="2"/>
  <c r="CB523" i="2"/>
  <c r="CB524" i="2"/>
  <c r="CB525" i="2"/>
  <c r="CB526" i="2"/>
  <c r="CB527" i="2"/>
  <c r="CB528" i="2"/>
  <c r="CB529" i="2"/>
  <c r="CB530" i="2"/>
  <c r="CB531" i="2"/>
  <c r="CB532" i="2"/>
  <c r="CB533" i="2"/>
  <c r="CB534" i="2"/>
  <c r="CB535" i="2"/>
  <c r="CB536" i="2"/>
  <c r="CB537" i="2"/>
  <c r="CB538" i="2"/>
  <c r="CB539" i="2"/>
  <c r="CB540" i="2"/>
  <c r="CB541" i="2"/>
  <c r="CB542" i="2"/>
  <c r="CB543" i="2"/>
  <c r="CB544" i="2"/>
  <c r="CB545" i="2"/>
  <c r="CB546" i="2"/>
  <c r="CB547" i="2"/>
  <c r="CB548" i="2"/>
  <c r="CB549" i="2"/>
  <c r="CB550" i="2"/>
  <c r="CB551" i="2"/>
  <c r="CB552" i="2"/>
  <c r="CB553" i="2"/>
  <c r="CB554" i="2"/>
  <c r="CB555" i="2"/>
  <c r="CB556" i="2"/>
  <c r="CB557" i="2"/>
  <c r="CB558" i="2"/>
  <c r="CB559" i="2"/>
  <c r="CB560" i="2"/>
  <c r="CB561" i="2"/>
  <c r="CB562" i="2"/>
  <c r="CB563" i="2"/>
  <c r="CB564" i="2"/>
  <c r="CB565" i="2"/>
  <c r="CB566" i="2"/>
  <c r="CB567" i="2"/>
  <c r="CB568" i="2"/>
  <c r="CB569" i="2"/>
  <c r="CB570" i="2"/>
  <c r="CB571" i="2"/>
  <c r="CB572" i="2"/>
  <c r="CB573" i="2"/>
  <c r="CB574" i="2"/>
  <c r="CB575" i="2"/>
  <c r="CB576" i="2"/>
  <c r="CB577" i="2"/>
  <c r="CB578" i="2"/>
  <c r="CB579" i="2"/>
  <c r="CB580" i="2"/>
  <c r="CB581" i="2"/>
  <c r="CB582" i="2"/>
  <c r="CB583" i="2"/>
  <c r="CB584" i="2"/>
  <c r="CB585" i="2"/>
  <c r="CB586" i="2"/>
  <c r="CB587" i="2"/>
  <c r="CB588" i="2"/>
  <c r="CB589" i="2"/>
  <c r="CB590" i="2"/>
  <c r="CB591" i="2"/>
  <c r="CB592" i="2"/>
  <c r="CB593" i="2"/>
  <c r="CB594" i="2"/>
  <c r="CB595" i="2"/>
  <c r="CB596" i="2"/>
  <c r="CB597" i="2"/>
  <c r="CB598" i="2"/>
  <c r="CB599" i="2"/>
  <c r="CB600" i="2"/>
  <c r="CB601" i="2"/>
  <c r="CB602" i="2"/>
  <c r="CB603" i="2"/>
  <c r="CB604" i="2"/>
  <c r="CB605" i="2"/>
  <c r="CB606" i="2"/>
  <c r="CB607" i="2"/>
  <c r="CB608" i="2"/>
  <c r="CB609" i="2"/>
  <c r="CB610" i="2"/>
  <c r="CB611" i="2"/>
  <c r="CB612" i="2"/>
  <c r="CB613" i="2"/>
  <c r="CB614" i="2"/>
  <c r="CB615" i="2"/>
  <c r="CB616" i="2"/>
  <c r="CB617" i="2"/>
  <c r="CB618" i="2"/>
  <c r="CB619" i="2"/>
  <c r="CB620" i="2"/>
  <c r="CB621" i="2"/>
  <c r="CB622" i="2"/>
  <c r="CB623" i="2"/>
  <c r="CB624" i="2"/>
  <c r="CB625" i="2"/>
  <c r="CB626" i="2"/>
  <c r="CB627" i="2"/>
  <c r="CB628" i="2"/>
  <c r="CB629" i="2"/>
  <c r="CB630" i="2"/>
  <c r="CB631" i="2"/>
  <c r="CB632" i="2"/>
  <c r="CB633" i="2"/>
  <c r="CB634" i="2"/>
  <c r="CB635" i="2"/>
  <c r="CB636" i="2"/>
  <c r="CB637" i="2"/>
  <c r="CB638" i="2"/>
  <c r="CB639" i="2"/>
  <c r="CB640" i="2"/>
  <c r="CB641" i="2"/>
  <c r="CB642" i="2"/>
  <c r="CB643" i="2"/>
  <c r="CB644" i="2"/>
  <c r="CB645" i="2"/>
  <c r="CB646" i="2"/>
  <c r="CB647" i="2"/>
  <c r="CB648" i="2"/>
  <c r="CB649" i="2"/>
  <c r="CB650" i="2"/>
  <c r="CB651" i="2"/>
  <c r="CB652" i="2"/>
  <c r="CB653" i="2"/>
  <c r="CB654" i="2"/>
  <c r="CB655" i="2"/>
  <c r="CB656" i="2"/>
  <c r="CB657" i="2"/>
  <c r="CB658" i="2"/>
  <c r="CB659" i="2"/>
  <c r="CB660" i="2"/>
  <c r="CB661" i="2"/>
  <c r="CB662" i="2"/>
  <c r="CB663" i="2"/>
  <c r="CB664" i="2"/>
  <c r="CB665" i="2"/>
  <c r="CB666" i="2"/>
  <c r="CB667" i="2"/>
  <c r="CB668" i="2"/>
  <c r="CB669" i="2"/>
  <c r="CB670" i="2"/>
  <c r="CB671" i="2"/>
  <c r="CB672" i="2"/>
  <c r="CB673" i="2"/>
  <c r="CB674" i="2"/>
  <c r="CB675" i="2"/>
  <c r="CB676" i="2"/>
  <c r="CB677" i="2"/>
  <c r="CB678" i="2"/>
  <c r="CB679" i="2"/>
  <c r="CB680" i="2"/>
  <c r="CB681" i="2"/>
  <c r="CB682" i="2"/>
  <c r="CB683" i="2"/>
  <c r="CB684" i="2"/>
  <c r="CB685" i="2"/>
  <c r="CB686" i="2"/>
  <c r="CB687" i="2"/>
  <c r="CB688" i="2"/>
  <c r="CB689" i="2"/>
  <c r="CB690" i="2"/>
  <c r="CB691" i="2"/>
  <c r="CB692" i="2"/>
  <c r="CB693" i="2"/>
  <c r="CB694" i="2"/>
  <c r="CB695" i="2"/>
  <c r="CB696" i="2"/>
  <c r="CB697" i="2"/>
  <c r="CB698" i="2"/>
  <c r="CB699" i="2"/>
  <c r="CB700" i="2"/>
  <c r="CB701" i="2"/>
  <c r="CB702" i="2"/>
  <c r="CB703" i="2"/>
  <c r="CB704" i="2"/>
  <c r="CB705" i="2"/>
  <c r="CB706" i="2"/>
  <c r="CB707" i="2"/>
  <c r="CB708" i="2"/>
  <c r="CB709" i="2"/>
  <c r="CB710" i="2"/>
  <c r="CB711" i="2"/>
  <c r="CB712" i="2"/>
  <c r="CB713" i="2"/>
  <c r="CB714" i="2"/>
  <c r="CB715" i="2"/>
  <c r="CB716" i="2"/>
  <c r="CB717" i="2"/>
  <c r="CB718" i="2"/>
  <c r="CB719" i="2"/>
  <c r="CB720" i="2"/>
  <c r="CB721" i="2"/>
  <c r="CB722" i="2"/>
  <c r="CB723" i="2"/>
  <c r="CB724" i="2"/>
  <c r="CB725" i="2"/>
  <c r="CB726" i="2"/>
  <c r="CB727" i="2"/>
  <c r="CB728" i="2"/>
  <c r="CB729" i="2"/>
  <c r="CB730" i="2"/>
  <c r="CB731" i="2"/>
  <c r="CB732" i="2"/>
  <c r="CB733" i="2"/>
  <c r="CB734" i="2"/>
  <c r="CB735" i="2"/>
  <c r="CB736" i="2"/>
  <c r="CB737" i="2"/>
  <c r="CB738" i="2"/>
  <c r="CB739" i="2"/>
  <c r="CB740" i="2"/>
  <c r="CB741" i="2"/>
  <c r="CB742" i="2"/>
  <c r="CB743" i="2"/>
  <c r="CB744" i="2"/>
  <c r="CB745" i="2"/>
  <c r="CB746" i="2"/>
  <c r="CB747" i="2"/>
  <c r="CB748" i="2"/>
  <c r="CB749" i="2"/>
  <c r="CB750" i="2"/>
  <c r="CB751" i="2"/>
  <c r="CB752" i="2"/>
  <c r="CB753" i="2"/>
  <c r="CB754" i="2"/>
  <c r="CB755" i="2"/>
  <c r="CB756" i="2"/>
  <c r="CB757" i="2"/>
  <c r="CB758" i="2"/>
  <c r="CB759" i="2"/>
  <c r="CB760" i="2"/>
  <c r="CB761" i="2"/>
  <c r="CB762" i="2"/>
  <c r="CB763" i="2"/>
  <c r="CB764" i="2"/>
  <c r="CB765" i="2"/>
  <c r="CB766" i="2"/>
  <c r="CB767" i="2"/>
  <c r="CB768" i="2"/>
  <c r="CB769" i="2"/>
  <c r="CB770" i="2"/>
  <c r="CB771" i="2"/>
  <c r="CB772" i="2"/>
  <c r="CB773" i="2"/>
  <c r="CB774" i="2"/>
  <c r="CB775" i="2"/>
  <c r="CB776" i="2"/>
  <c r="CB777" i="2"/>
  <c r="CB778" i="2"/>
  <c r="CB779" i="2"/>
  <c r="CB780" i="2"/>
  <c r="CB781" i="2"/>
  <c r="CB782" i="2"/>
  <c r="CB783" i="2"/>
  <c r="CB784" i="2"/>
  <c r="CB785" i="2"/>
  <c r="CB786" i="2"/>
  <c r="CB787" i="2"/>
  <c r="CB788" i="2"/>
  <c r="CB789" i="2"/>
  <c r="CB790" i="2"/>
  <c r="CB791" i="2"/>
  <c r="CB792" i="2"/>
  <c r="CB793" i="2"/>
  <c r="CB794" i="2"/>
  <c r="CB795" i="2"/>
  <c r="CB796" i="2"/>
  <c r="CB797" i="2"/>
  <c r="CB798" i="2"/>
  <c r="CB799" i="2"/>
  <c r="CB800" i="2"/>
  <c r="CB801" i="2"/>
  <c r="CB802" i="2"/>
  <c r="CB803" i="2"/>
  <c r="CB804" i="2"/>
  <c r="CB805" i="2"/>
  <c r="CB806" i="2"/>
  <c r="CB807" i="2"/>
  <c r="CB808" i="2"/>
  <c r="CH815" i="2"/>
  <c r="CG815" i="2"/>
  <c r="CF815" i="2"/>
  <c r="CE815" i="2"/>
  <c r="CD815" i="2"/>
  <c r="CB815" i="2"/>
  <c r="CC815" i="2"/>
  <c r="CA815" i="2"/>
  <c r="CC813" i="2"/>
  <c r="CD813" i="2"/>
  <c r="CE813" i="2"/>
  <c r="CF813" i="2"/>
  <c r="CG813" i="2"/>
  <c r="CH813" i="2"/>
  <c r="CI813" i="2"/>
  <c r="CJ813" i="2"/>
  <c r="CK813" i="2"/>
  <c r="CL813" i="2"/>
  <c r="CM813" i="2"/>
  <c r="CN813" i="2"/>
  <c r="CO813" i="2"/>
  <c r="CP813" i="2"/>
  <c r="CQ813" i="2"/>
  <c r="CR813" i="2"/>
  <c r="CS813" i="2"/>
  <c r="CT813" i="2"/>
  <c r="CU813" i="2"/>
  <c r="CV813" i="2"/>
  <c r="CW813" i="2"/>
  <c r="CX813" i="2"/>
  <c r="CY813" i="2"/>
  <c r="CZ813" i="2"/>
  <c r="CA811" i="2"/>
  <c r="CC810" i="2"/>
  <c r="CD810" i="2"/>
  <c r="CE810" i="2"/>
  <c r="CF810" i="2"/>
  <c r="CG810" i="2"/>
  <c r="CH810" i="2"/>
  <c r="CI810" i="2"/>
  <c r="CI811" i="2" s="1"/>
  <c r="CJ810" i="2"/>
  <c r="CK810" i="2"/>
  <c r="CL810" i="2"/>
  <c r="CM810" i="2"/>
  <c r="CN810" i="2"/>
  <c r="CO810" i="2"/>
  <c r="CP810" i="2"/>
  <c r="CQ810" i="2"/>
  <c r="CQ811" i="2" s="1"/>
  <c r="CR810" i="2"/>
  <c r="CS810" i="2"/>
  <c r="CT810" i="2"/>
  <c r="CU810" i="2"/>
  <c r="CV810" i="2"/>
  <c r="CW810" i="2"/>
  <c r="CX810" i="2"/>
  <c r="CY810" i="2"/>
  <c r="CY811" i="2" s="1"/>
  <c r="CZ810" i="2"/>
  <c r="CZ811" i="2" s="1"/>
  <c r="CC811" i="2"/>
  <c r="CD811" i="2"/>
  <c r="CE811" i="2"/>
  <c r="CF811" i="2"/>
  <c r="CG811" i="2"/>
  <c r="CH811" i="2"/>
  <c r="CJ811" i="2"/>
  <c r="CK811" i="2"/>
  <c r="CL811" i="2"/>
  <c r="CM811" i="2"/>
  <c r="CN811" i="2"/>
  <c r="CO811" i="2"/>
  <c r="CP811" i="2"/>
  <c r="CR811" i="2"/>
  <c r="CS811" i="2"/>
  <c r="CT811" i="2"/>
  <c r="CU811" i="2"/>
  <c r="CV811" i="2"/>
  <c r="CW811" i="2"/>
  <c r="CX811" i="2"/>
  <c r="CZ5" i="2"/>
  <c r="CZ6" i="2"/>
  <c r="CZ7" i="2"/>
  <c r="CZ8" i="2"/>
  <c r="CZ9" i="2"/>
  <c r="CZ10" i="2"/>
  <c r="CZ11" i="2"/>
  <c r="CZ12" i="2"/>
  <c r="CZ13" i="2"/>
  <c r="CZ14" i="2"/>
  <c r="CZ15" i="2"/>
  <c r="CZ16" i="2"/>
  <c r="CZ17" i="2"/>
  <c r="CZ18" i="2"/>
  <c r="CZ19" i="2"/>
  <c r="CZ20" i="2"/>
  <c r="CZ21" i="2"/>
  <c r="CZ22" i="2"/>
  <c r="CZ23" i="2"/>
  <c r="CZ24" i="2"/>
  <c r="CZ25" i="2"/>
  <c r="CZ26" i="2"/>
  <c r="CZ27" i="2"/>
  <c r="CZ28" i="2"/>
  <c r="CZ29" i="2"/>
  <c r="CZ30" i="2"/>
  <c r="CZ31" i="2"/>
  <c r="CZ32" i="2"/>
  <c r="CZ33" i="2"/>
  <c r="CZ34" i="2"/>
  <c r="CZ35" i="2"/>
  <c r="CZ36" i="2"/>
  <c r="CZ37" i="2"/>
  <c r="CZ38" i="2"/>
  <c r="CZ39" i="2"/>
  <c r="CZ40" i="2"/>
  <c r="CZ41" i="2"/>
  <c r="CZ42" i="2"/>
  <c r="CZ43" i="2"/>
  <c r="CZ44" i="2"/>
  <c r="CZ45" i="2"/>
  <c r="CZ46" i="2"/>
  <c r="CZ47" i="2"/>
  <c r="CZ48" i="2"/>
  <c r="CZ49" i="2"/>
  <c r="CZ50" i="2"/>
  <c r="CZ51" i="2"/>
  <c r="CZ52" i="2"/>
  <c r="CZ53" i="2"/>
  <c r="CZ54" i="2"/>
  <c r="CZ55" i="2"/>
  <c r="CZ56" i="2"/>
  <c r="CZ57" i="2"/>
  <c r="CZ58" i="2"/>
  <c r="CZ59" i="2"/>
  <c r="CZ60" i="2"/>
  <c r="CZ61" i="2"/>
  <c r="CZ62" i="2"/>
  <c r="CZ63" i="2"/>
  <c r="CZ64" i="2"/>
  <c r="CZ65" i="2"/>
  <c r="CZ66" i="2"/>
  <c r="CZ67" i="2"/>
  <c r="CZ68" i="2"/>
  <c r="CZ69" i="2"/>
  <c r="CZ70" i="2"/>
  <c r="CZ71" i="2"/>
  <c r="CZ72" i="2"/>
  <c r="CZ73" i="2"/>
  <c r="CZ74" i="2"/>
  <c r="CZ75" i="2"/>
  <c r="CZ76" i="2"/>
  <c r="CZ77" i="2"/>
  <c r="CZ78" i="2"/>
  <c r="CZ79" i="2"/>
  <c r="CZ80" i="2"/>
  <c r="CZ81" i="2"/>
  <c r="CZ82" i="2"/>
  <c r="CZ83" i="2"/>
  <c r="CZ84" i="2"/>
  <c r="CZ85" i="2"/>
  <c r="CZ86" i="2"/>
  <c r="CZ87" i="2"/>
  <c r="CZ88" i="2"/>
  <c r="CZ89" i="2"/>
  <c r="CZ90" i="2"/>
  <c r="CZ91" i="2"/>
  <c r="CZ92" i="2"/>
  <c r="CZ93" i="2"/>
  <c r="CZ94" i="2"/>
  <c r="CZ95" i="2"/>
  <c r="CZ96" i="2"/>
  <c r="CZ97" i="2"/>
  <c r="CZ98" i="2"/>
  <c r="CZ99" i="2"/>
  <c r="CZ100" i="2"/>
  <c r="CZ101" i="2"/>
  <c r="CZ102" i="2"/>
  <c r="CZ103" i="2"/>
  <c r="CZ104" i="2"/>
  <c r="CZ105" i="2"/>
  <c r="CZ106" i="2"/>
  <c r="CZ107" i="2"/>
  <c r="CZ108" i="2"/>
  <c r="CZ109" i="2"/>
  <c r="CZ110" i="2"/>
  <c r="CZ111" i="2"/>
  <c r="CZ112" i="2"/>
  <c r="CZ113" i="2"/>
  <c r="CZ114" i="2"/>
  <c r="CZ115" i="2"/>
  <c r="CZ116" i="2"/>
  <c r="CZ117" i="2"/>
  <c r="CZ118" i="2"/>
  <c r="CZ119" i="2"/>
  <c r="CZ120" i="2"/>
  <c r="CZ121" i="2"/>
  <c r="CZ122" i="2"/>
  <c r="CZ123" i="2"/>
  <c r="CZ124" i="2"/>
  <c r="CZ125" i="2"/>
  <c r="CZ126" i="2"/>
  <c r="CZ127" i="2"/>
  <c r="CZ128" i="2"/>
  <c r="CZ129" i="2"/>
  <c r="CZ130" i="2"/>
  <c r="CZ131" i="2"/>
  <c r="CZ132" i="2"/>
  <c r="CZ133" i="2"/>
  <c r="CZ134" i="2"/>
  <c r="CZ135" i="2"/>
  <c r="CZ136" i="2"/>
  <c r="CZ137" i="2"/>
  <c r="CZ138" i="2"/>
  <c r="CZ139" i="2"/>
  <c r="CZ140" i="2"/>
  <c r="CZ141" i="2"/>
  <c r="CZ142" i="2"/>
  <c r="CZ143" i="2"/>
  <c r="CZ144" i="2"/>
  <c r="CZ145" i="2"/>
  <c r="CZ146" i="2"/>
  <c r="CZ147" i="2"/>
  <c r="CZ148" i="2"/>
  <c r="CZ149" i="2"/>
  <c r="CZ150" i="2"/>
  <c r="CZ151" i="2"/>
  <c r="CZ152" i="2"/>
  <c r="CZ153" i="2"/>
  <c r="CZ154" i="2"/>
  <c r="CZ155" i="2"/>
  <c r="CZ156" i="2"/>
  <c r="CZ157" i="2"/>
  <c r="CZ158" i="2"/>
  <c r="CZ159" i="2"/>
  <c r="CZ160" i="2"/>
  <c r="CZ161" i="2"/>
  <c r="CZ162" i="2"/>
  <c r="CZ163" i="2"/>
  <c r="CZ164" i="2"/>
  <c r="CZ165" i="2"/>
  <c r="CZ166" i="2"/>
  <c r="CZ167" i="2"/>
  <c r="CZ168" i="2"/>
  <c r="CZ169" i="2"/>
  <c r="CZ170" i="2"/>
  <c r="CZ171" i="2"/>
  <c r="CZ172" i="2"/>
  <c r="CZ173" i="2"/>
  <c r="CZ174" i="2"/>
  <c r="CZ175" i="2"/>
  <c r="CZ176" i="2"/>
  <c r="CZ177" i="2"/>
  <c r="CZ178" i="2"/>
  <c r="CZ179" i="2"/>
  <c r="CZ180" i="2"/>
  <c r="CZ181" i="2"/>
  <c r="CZ182" i="2"/>
  <c r="CZ183" i="2"/>
  <c r="CZ184" i="2"/>
  <c r="CZ185" i="2"/>
  <c r="CZ186" i="2"/>
  <c r="CZ187" i="2"/>
  <c r="CZ188" i="2"/>
  <c r="CZ189" i="2"/>
  <c r="CZ190" i="2"/>
  <c r="CZ191" i="2"/>
  <c r="CZ192" i="2"/>
  <c r="CZ193" i="2"/>
  <c r="CZ194" i="2"/>
  <c r="CZ195" i="2"/>
  <c r="CZ196" i="2"/>
  <c r="CZ197" i="2"/>
  <c r="CZ198" i="2"/>
  <c r="CZ199" i="2"/>
  <c r="CZ200" i="2"/>
  <c r="CZ201" i="2"/>
  <c r="CZ202" i="2"/>
  <c r="CZ203" i="2"/>
  <c r="CZ204" i="2"/>
  <c r="CZ205" i="2"/>
  <c r="CZ206" i="2"/>
  <c r="CZ207" i="2"/>
  <c r="CZ208" i="2"/>
  <c r="CZ209" i="2"/>
  <c r="CZ210" i="2"/>
  <c r="CZ211" i="2"/>
  <c r="CZ212" i="2"/>
  <c r="CZ213" i="2"/>
  <c r="CZ214" i="2"/>
  <c r="CZ215" i="2"/>
  <c r="CZ216" i="2"/>
  <c r="CZ217" i="2"/>
  <c r="CZ218" i="2"/>
  <c r="CZ219" i="2"/>
  <c r="CZ220" i="2"/>
  <c r="CZ221" i="2"/>
  <c r="CZ222" i="2"/>
  <c r="CZ223" i="2"/>
  <c r="CZ224" i="2"/>
  <c r="CZ225" i="2"/>
  <c r="CZ226" i="2"/>
  <c r="CZ227" i="2"/>
  <c r="CZ228" i="2"/>
  <c r="CZ229" i="2"/>
  <c r="CZ230" i="2"/>
  <c r="CZ231" i="2"/>
  <c r="CZ232" i="2"/>
  <c r="CZ233" i="2"/>
  <c r="CZ234" i="2"/>
  <c r="CZ235" i="2"/>
  <c r="CZ236" i="2"/>
  <c r="CZ237" i="2"/>
  <c r="CZ238" i="2"/>
  <c r="CZ239" i="2"/>
  <c r="CZ240" i="2"/>
  <c r="CZ241" i="2"/>
  <c r="CZ242" i="2"/>
  <c r="CZ243" i="2"/>
  <c r="CZ244" i="2"/>
  <c r="CZ245" i="2"/>
  <c r="CZ246" i="2"/>
  <c r="CZ247" i="2"/>
  <c r="CZ248" i="2"/>
  <c r="CZ249" i="2"/>
  <c r="CZ250" i="2"/>
  <c r="CZ251" i="2"/>
  <c r="CZ252" i="2"/>
  <c r="CZ253" i="2"/>
  <c r="CZ254" i="2"/>
  <c r="CZ255" i="2"/>
  <c r="CZ256" i="2"/>
  <c r="CZ257" i="2"/>
  <c r="CZ258" i="2"/>
  <c r="CZ259" i="2"/>
  <c r="CZ260" i="2"/>
  <c r="CZ261" i="2"/>
  <c r="CZ262" i="2"/>
  <c r="CZ263" i="2"/>
  <c r="CZ264" i="2"/>
  <c r="CZ265" i="2"/>
  <c r="CZ266" i="2"/>
  <c r="CZ267" i="2"/>
  <c r="CZ268" i="2"/>
  <c r="CZ269" i="2"/>
  <c r="CZ270" i="2"/>
  <c r="CZ271" i="2"/>
  <c r="CZ272" i="2"/>
  <c r="CZ273" i="2"/>
  <c r="CZ274" i="2"/>
  <c r="CZ275" i="2"/>
  <c r="CZ276" i="2"/>
  <c r="CZ277" i="2"/>
  <c r="CZ278" i="2"/>
  <c r="CZ279" i="2"/>
  <c r="CZ280" i="2"/>
  <c r="CZ281" i="2"/>
  <c r="CZ282" i="2"/>
  <c r="CZ283" i="2"/>
  <c r="CZ284" i="2"/>
  <c r="CZ285" i="2"/>
  <c r="CZ286" i="2"/>
  <c r="CZ287" i="2"/>
  <c r="CZ288" i="2"/>
  <c r="CZ289" i="2"/>
  <c r="CZ290" i="2"/>
  <c r="CZ291" i="2"/>
  <c r="CZ292" i="2"/>
  <c r="CZ293" i="2"/>
  <c r="CZ294" i="2"/>
  <c r="CZ295" i="2"/>
  <c r="CZ296" i="2"/>
  <c r="CZ297" i="2"/>
  <c r="CZ298" i="2"/>
  <c r="CZ299" i="2"/>
  <c r="CZ300" i="2"/>
  <c r="CZ301" i="2"/>
  <c r="CZ302" i="2"/>
  <c r="CZ303" i="2"/>
  <c r="CZ304" i="2"/>
  <c r="CZ305" i="2"/>
  <c r="CZ306" i="2"/>
  <c r="CZ307" i="2"/>
  <c r="CZ308" i="2"/>
  <c r="CZ309" i="2"/>
  <c r="CZ310" i="2"/>
  <c r="CZ311" i="2"/>
  <c r="CZ312" i="2"/>
  <c r="CZ313" i="2"/>
  <c r="CZ314" i="2"/>
  <c r="CZ315" i="2"/>
  <c r="CZ316" i="2"/>
  <c r="CZ317" i="2"/>
  <c r="CZ318" i="2"/>
  <c r="CZ319" i="2"/>
  <c r="CZ320" i="2"/>
  <c r="CZ321" i="2"/>
  <c r="CZ322" i="2"/>
  <c r="CZ323" i="2"/>
  <c r="CZ324" i="2"/>
  <c r="CZ325" i="2"/>
  <c r="CZ326" i="2"/>
  <c r="CZ327" i="2"/>
  <c r="CZ328" i="2"/>
  <c r="CZ329" i="2"/>
  <c r="CZ330" i="2"/>
  <c r="CZ331" i="2"/>
  <c r="CZ332" i="2"/>
  <c r="CZ333" i="2"/>
  <c r="CZ334" i="2"/>
  <c r="CZ335" i="2"/>
  <c r="CZ336" i="2"/>
  <c r="CZ337" i="2"/>
  <c r="CZ338" i="2"/>
  <c r="CZ339" i="2"/>
  <c r="CZ340" i="2"/>
  <c r="CZ341" i="2"/>
  <c r="CZ342" i="2"/>
  <c r="CZ343" i="2"/>
  <c r="CZ344" i="2"/>
  <c r="CZ345" i="2"/>
  <c r="CZ346" i="2"/>
  <c r="CZ347" i="2"/>
  <c r="CZ348" i="2"/>
  <c r="CZ349" i="2"/>
  <c r="CZ350" i="2"/>
  <c r="CZ351" i="2"/>
  <c r="CZ352" i="2"/>
  <c r="CZ353" i="2"/>
  <c r="CZ354" i="2"/>
  <c r="CZ355" i="2"/>
  <c r="CZ356" i="2"/>
  <c r="CZ357" i="2"/>
  <c r="CZ358" i="2"/>
  <c r="CZ359" i="2"/>
  <c r="CZ360" i="2"/>
  <c r="CZ361" i="2"/>
  <c r="CZ362" i="2"/>
  <c r="CZ363" i="2"/>
  <c r="CZ364" i="2"/>
  <c r="CZ365" i="2"/>
  <c r="CZ366" i="2"/>
  <c r="CZ367" i="2"/>
  <c r="CZ368" i="2"/>
  <c r="CZ369" i="2"/>
  <c r="CZ370" i="2"/>
  <c r="CZ371" i="2"/>
  <c r="CZ372" i="2"/>
  <c r="CZ373" i="2"/>
  <c r="CZ374" i="2"/>
  <c r="CZ375" i="2"/>
  <c r="CZ376" i="2"/>
  <c r="CZ377" i="2"/>
  <c r="CZ378" i="2"/>
  <c r="CZ379" i="2"/>
  <c r="CZ380" i="2"/>
  <c r="CZ381" i="2"/>
  <c r="CZ382" i="2"/>
  <c r="CZ383" i="2"/>
  <c r="CZ384" i="2"/>
  <c r="CZ385" i="2"/>
  <c r="CZ386" i="2"/>
  <c r="CZ387" i="2"/>
  <c r="CZ388" i="2"/>
  <c r="CZ389" i="2"/>
  <c r="CZ390" i="2"/>
  <c r="CZ391" i="2"/>
  <c r="CZ392" i="2"/>
  <c r="CZ393" i="2"/>
  <c r="CZ394" i="2"/>
  <c r="CZ395" i="2"/>
  <c r="CZ396" i="2"/>
  <c r="CZ397" i="2"/>
  <c r="CZ398" i="2"/>
  <c r="CZ399" i="2"/>
  <c r="CZ400" i="2"/>
  <c r="CZ401" i="2"/>
  <c r="CZ402" i="2"/>
  <c r="CZ403" i="2"/>
  <c r="CZ404" i="2"/>
  <c r="CZ405" i="2"/>
  <c r="CZ406" i="2"/>
  <c r="CZ407" i="2"/>
  <c r="CZ408" i="2"/>
  <c r="CZ409" i="2"/>
  <c r="CZ410" i="2"/>
  <c r="CZ411" i="2"/>
  <c r="CZ412" i="2"/>
  <c r="CZ413" i="2"/>
  <c r="CZ414" i="2"/>
  <c r="CZ415" i="2"/>
  <c r="CZ416" i="2"/>
  <c r="CZ417" i="2"/>
  <c r="CZ418" i="2"/>
  <c r="CZ419" i="2"/>
  <c r="CZ420" i="2"/>
  <c r="CZ421" i="2"/>
  <c r="CZ422" i="2"/>
  <c r="CZ423" i="2"/>
  <c r="CZ424" i="2"/>
  <c r="CZ425" i="2"/>
  <c r="CZ426" i="2"/>
  <c r="CZ427" i="2"/>
  <c r="CZ428" i="2"/>
  <c r="CZ429" i="2"/>
  <c r="CZ430" i="2"/>
  <c r="CZ431" i="2"/>
  <c r="CZ432" i="2"/>
  <c r="CZ433" i="2"/>
  <c r="CZ434" i="2"/>
  <c r="CZ435" i="2"/>
  <c r="CZ436" i="2"/>
  <c r="CZ437" i="2"/>
  <c r="CZ438" i="2"/>
  <c r="CZ439" i="2"/>
  <c r="CZ440" i="2"/>
  <c r="CZ441" i="2"/>
  <c r="CZ442" i="2"/>
  <c r="CZ443" i="2"/>
  <c r="CZ444" i="2"/>
  <c r="CZ445" i="2"/>
  <c r="CZ446" i="2"/>
  <c r="CZ447" i="2"/>
  <c r="CZ448" i="2"/>
  <c r="CZ449" i="2"/>
  <c r="CZ450" i="2"/>
  <c r="CZ451" i="2"/>
  <c r="CZ452" i="2"/>
  <c r="CZ453" i="2"/>
  <c r="CZ454" i="2"/>
  <c r="CZ455" i="2"/>
  <c r="CZ456" i="2"/>
  <c r="CZ457" i="2"/>
  <c r="CZ458" i="2"/>
  <c r="CZ459" i="2"/>
  <c r="CZ460" i="2"/>
  <c r="CZ461" i="2"/>
  <c r="CZ462" i="2"/>
  <c r="CZ463" i="2"/>
  <c r="CZ464" i="2"/>
  <c r="CZ465" i="2"/>
  <c r="CZ466" i="2"/>
  <c r="CZ467" i="2"/>
  <c r="CZ468" i="2"/>
  <c r="CZ469" i="2"/>
  <c r="CZ470" i="2"/>
  <c r="CZ471" i="2"/>
  <c r="CZ472" i="2"/>
  <c r="CZ473" i="2"/>
  <c r="CZ474" i="2"/>
  <c r="CZ475" i="2"/>
  <c r="CZ476" i="2"/>
  <c r="CZ477" i="2"/>
  <c r="CZ478" i="2"/>
  <c r="CZ479" i="2"/>
  <c r="CZ480" i="2"/>
  <c r="CZ481" i="2"/>
  <c r="CZ482" i="2"/>
  <c r="CZ483" i="2"/>
  <c r="CZ484" i="2"/>
  <c r="CZ485" i="2"/>
  <c r="CZ486" i="2"/>
  <c r="CZ487" i="2"/>
  <c r="CZ488" i="2"/>
  <c r="CZ489" i="2"/>
  <c r="CZ490" i="2"/>
  <c r="CZ491" i="2"/>
  <c r="CZ492" i="2"/>
  <c r="CZ493" i="2"/>
  <c r="CZ494" i="2"/>
  <c r="CZ495" i="2"/>
  <c r="CZ496" i="2"/>
  <c r="CZ497" i="2"/>
  <c r="CZ498" i="2"/>
  <c r="CZ499" i="2"/>
  <c r="CZ500" i="2"/>
  <c r="CZ501" i="2"/>
  <c r="CZ502" i="2"/>
  <c r="CZ503" i="2"/>
  <c r="CZ504" i="2"/>
  <c r="CZ505" i="2"/>
  <c r="CZ506" i="2"/>
  <c r="CZ507" i="2"/>
  <c r="CZ508" i="2"/>
  <c r="CZ509" i="2"/>
  <c r="CZ510" i="2"/>
  <c r="CZ511" i="2"/>
  <c r="CZ512" i="2"/>
  <c r="CZ513" i="2"/>
  <c r="CZ514" i="2"/>
  <c r="CZ515" i="2"/>
  <c r="CZ516" i="2"/>
  <c r="CZ517" i="2"/>
  <c r="CZ518" i="2"/>
  <c r="CZ519" i="2"/>
  <c r="CZ520" i="2"/>
  <c r="CZ521" i="2"/>
  <c r="CZ522" i="2"/>
  <c r="CZ523" i="2"/>
  <c r="CZ524" i="2"/>
  <c r="CZ525" i="2"/>
  <c r="CZ526" i="2"/>
  <c r="CZ527" i="2"/>
  <c r="CZ528" i="2"/>
  <c r="CZ529" i="2"/>
  <c r="CZ530" i="2"/>
  <c r="CZ531" i="2"/>
  <c r="CZ532" i="2"/>
  <c r="CZ533" i="2"/>
  <c r="CZ534" i="2"/>
  <c r="CZ535" i="2"/>
  <c r="CZ536" i="2"/>
  <c r="CZ537" i="2"/>
  <c r="CZ538" i="2"/>
  <c r="CZ539" i="2"/>
  <c r="CZ540" i="2"/>
  <c r="CZ541" i="2"/>
  <c r="CZ542" i="2"/>
  <c r="CZ543" i="2"/>
  <c r="CZ544" i="2"/>
  <c r="CZ545" i="2"/>
  <c r="CZ546" i="2"/>
  <c r="CZ547" i="2"/>
  <c r="CZ548" i="2"/>
  <c r="CZ549" i="2"/>
  <c r="CZ550" i="2"/>
  <c r="CZ551" i="2"/>
  <c r="CZ552" i="2"/>
  <c r="CZ553" i="2"/>
  <c r="CZ554" i="2"/>
  <c r="CZ555" i="2"/>
  <c r="CZ556" i="2"/>
  <c r="CZ557" i="2"/>
  <c r="CZ558" i="2"/>
  <c r="CZ559" i="2"/>
  <c r="CZ560" i="2"/>
  <c r="CZ561" i="2"/>
  <c r="CZ562" i="2"/>
  <c r="CZ563" i="2"/>
  <c r="CZ564" i="2"/>
  <c r="CZ565" i="2"/>
  <c r="CZ566" i="2"/>
  <c r="CZ567" i="2"/>
  <c r="CZ568" i="2"/>
  <c r="CZ569" i="2"/>
  <c r="CZ570" i="2"/>
  <c r="CZ571" i="2"/>
  <c r="CZ572" i="2"/>
  <c r="CZ573" i="2"/>
  <c r="CZ574" i="2"/>
  <c r="CZ575" i="2"/>
  <c r="CZ576" i="2"/>
  <c r="CZ577" i="2"/>
  <c r="CZ578" i="2"/>
  <c r="CZ579" i="2"/>
  <c r="CZ580" i="2"/>
  <c r="CZ581" i="2"/>
  <c r="CZ582" i="2"/>
  <c r="CZ583" i="2"/>
  <c r="CZ584" i="2"/>
  <c r="CZ585" i="2"/>
  <c r="CZ586" i="2"/>
  <c r="CZ587" i="2"/>
  <c r="CZ588" i="2"/>
  <c r="CZ589" i="2"/>
  <c r="CZ590" i="2"/>
  <c r="CZ591" i="2"/>
  <c r="CZ592" i="2"/>
  <c r="CZ593" i="2"/>
  <c r="CZ594" i="2"/>
  <c r="CZ595" i="2"/>
  <c r="CZ596" i="2"/>
  <c r="CZ597" i="2"/>
  <c r="CZ598" i="2"/>
  <c r="CZ599" i="2"/>
  <c r="CZ600" i="2"/>
  <c r="CZ601" i="2"/>
  <c r="CZ602" i="2"/>
  <c r="CZ603" i="2"/>
  <c r="CZ604" i="2"/>
  <c r="CZ605" i="2"/>
  <c r="CZ606" i="2"/>
  <c r="CZ607" i="2"/>
  <c r="CZ608" i="2"/>
  <c r="CZ609" i="2"/>
  <c r="CZ610" i="2"/>
  <c r="CZ611" i="2"/>
  <c r="CZ612" i="2"/>
  <c r="CZ613" i="2"/>
  <c r="CZ614" i="2"/>
  <c r="CZ615" i="2"/>
  <c r="CZ616" i="2"/>
  <c r="CZ617" i="2"/>
  <c r="CZ618" i="2"/>
  <c r="CZ619" i="2"/>
  <c r="CZ620" i="2"/>
  <c r="CZ621" i="2"/>
  <c r="CZ622" i="2"/>
  <c r="CZ623" i="2"/>
  <c r="CZ624" i="2"/>
  <c r="CZ625" i="2"/>
  <c r="CZ626" i="2"/>
  <c r="CZ627" i="2"/>
  <c r="CZ628" i="2"/>
  <c r="CZ629" i="2"/>
  <c r="CZ630" i="2"/>
  <c r="CZ631" i="2"/>
  <c r="CZ632" i="2"/>
  <c r="CZ633" i="2"/>
  <c r="CZ634" i="2"/>
  <c r="CZ635" i="2"/>
  <c r="CZ636" i="2"/>
  <c r="CZ637" i="2"/>
  <c r="CZ638" i="2"/>
  <c r="CZ639" i="2"/>
  <c r="CZ640" i="2"/>
  <c r="CZ641" i="2"/>
  <c r="CZ642" i="2"/>
  <c r="CZ643" i="2"/>
  <c r="CZ644" i="2"/>
  <c r="CZ645" i="2"/>
  <c r="CZ646" i="2"/>
  <c r="CZ647" i="2"/>
  <c r="CZ648" i="2"/>
  <c r="CZ649" i="2"/>
  <c r="CZ650" i="2"/>
  <c r="CZ651" i="2"/>
  <c r="CZ652" i="2"/>
  <c r="CZ653" i="2"/>
  <c r="CZ654" i="2"/>
  <c r="CZ655" i="2"/>
  <c r="CZ656" i="2"/>
  <c r="CZ657" i="2"/>
  <c r="CZ658" i="2"/>
  <c r="CZ659" i="2"/>
  <c r="CZ660" i="2"/>
  <c r="CZ661" i="2"/>
  <c r="CZ662" i="2"/>
  <c r="CZ663" i="2"/>
  <c r="CZ664" i="2"/>
  <c r="CZ665" i="2"/>
  <c r="CZ666" i="2"/>
  <c r="CZ667" i="2"/>
  <c r="CZ668" i="2"/>
  <c r="CZ669" i="2"/>
  <c r="CZ670" i="2"/>
  <c r="CZ671" i="2"/>
  <c r="CZ672" i="2"/>
  <c r="CZ673" i="2"/>
  <c r="CZ674" i="2"/>
  <c r="CZ675" i="2"/>
  <c r="CZ676" i="2"/>
  <c r="CZ677" i="2"/>
  <c r="CZ678" i="2"/>
  <c r="CZ679" i="2"/>
  <c r="CZ680" i="2"/>
  <c r="CZ681" i="2"/>
  <c r="CZ682" i="2"/>
  <c r="CZ683" i="2"/>
  <c r="CZ684" i="2"/>
  <c r="CZ685" i="2"/>
  <c r="CZ686" i="2"/>
  <c r="CZ687" i="2"/>
  <c r="CZ688" i="2"/>
  <c r="CZ689" i="2"/>
  <c r="CZ690" i="2"/>
  <c r="CZ691" i="2"/>
  <c r="CZ692" i="2"/>
  <c r="CZ693" i="2"/>
  <c r="CZ694" i="2"/>
  <c r="CZ695" i="2"/>
  <c r="CZ696" i="2"/>
  <c r="CZ697" i="2"/>
  <c r="CZ698" i="2"/>
  <c r="CZ699" i="2"/>
  <c r="CZ700" i="2"/>
  <c r="CZ701" i="2"/>
  <c r="CZ702" i="2"/>
  <c r="CZ703" i="2"/>
  <c r="CZ704" i="2"/>
  <c r="CZ705" i="2"/>
  <c r="CZ706" i="2"/>
  <c r="CZ707" i="2"/>
  <c r="CZ708" i="2"/>
  <c r="CZ709" i="2"/>
  <c r="CZ710" i="2"/>
  <c r="CZ711" i="2"/>
  <c r="CZ712" i="2"/>
  <c r="CZ713" i="2"/>
  <c r="CZ714" i="2"/>
  <c r="CZ715" i="2"/>
  <c r="CZ716" i="2"/>
  <c r="CZ717" i="2"/>
  <c r="CZ718" i="2"/>
  <c r="CZ719" i="2"/>
  <c r="CZ720" i="2"/>
  <c r="CZ721" i="2"/>
  <c r="CZ722" i="2"/>
  <c r="CZ723" i="2"/>
  <c r="CZ724" i="2"/>
  <c r="CZ725" i="2"/>
  <c r="CZ726" i="2"/>
  <c r="CZ727" i="2"/>
  <c r="CZ728" i="2"/>
  <c r="CZ729" i="2"/>
  <c r="CZ730" i="2"/>
  <c r="CZ731" i="2"/>
  <c r="CZ732" i="2"/>
  <c r="CZ733" i="2"/>
  <c r="CZ734" i="2"/>
  <c r="CZ735" i="2"/>
  <c r="CZ736" i="2"/>
  <c r="CZ737" i="2"/>
  <c r="CZ738" i="2"/>
  <c r="CZ739" i="2"/>
  <c r="CZ740" i="2"/>
  <c r="CZ741" i="2"/>
  <c r="CZ742" i="2"/>
  <c r="CZ743" i="2"/>
  <c r="CZ744" i="2"/>
  <c r="CZ745" i="2"/>
  <c r="CZ746" i="2"/>
  <c r="CZ747" i="2"/>
  <c r="CZ748" i="2"/>
  <c r="CZ749" i="2"/>
  <c r="CZ750" i="2"/>
  <c r="CZ751" i="2"/>
  <c r="CZ752" i="2"/>
  <c r="CZ753" i="2"/>
  <c r="CZ754" i="2"/>
  <c r="CZ755" i="2"/>
  <c r="CZ756" i="2"/>
  <c r="CZ757" i="2"/>
  <c r="CZ758" i="2"/>
  <c r="CZ759" i="2"/>
  <c r="CZ760" i="2"/>
  <c r="CZ761" i="2"/>
  <c r="CZ762" i="2"/>
  <c r="CZ763" i="2"/>
  <c r="CZ764" i="2"/>
  <c r="CZ765" i="2"/>
  <c r="CZ766" i="2"/>
  <c r="CZ767" i="2"/>
  <c r="CZ768" i="2"/>
  <c r="CZ769" i="2"/>
  <c r="CZ770" i="2"/>
  <c r="CZ771" i="2"/>
  <c r="CZ772" i="2"/>
  <c r="CZ773" i="2"/>
  <c r="CZ774" i="2"/>
  <c r="CZ775" i="2"/>
  <c r="CZ776" i="2"/>
  <c r="CZ777" i="2"/>
  <c r="CZ778" i="2"/>
  <c r="CZ779" i="2"/>
  <c r="CZ780" i="2"/>
  <c r="CZ781" i="2"/>
  <c r="CZ782" i="2"/>
  <c r="CZ783" i="2"/>
  <c r="CZ784" i="2"/>
  <c r="CZ785" i="2"/>
  <c r="CZ786" i="2"/>
  <c r="CZ787" i="2"/>
  <c r="CZ788" i="2"/>
  <c r="CZ789" i="2"/>
  <c r="CZ790" i="2"/>
  <c r="CZ791" i="2"/>
  <c r="CZ792" i="2"/>
  <c r="CZ793" i="2"/>
  <c r="CZ794" i="2"/>
  <c r="CZ795" i="2"/>
  <c r="CZ796" i="2"/>
  <c r="CZ797" i="2"/>
  <c r="CZ798" i="2"/>
  <c r="CZ799" i="2"/>
  <c r="CZ800" i="2"/>
  <c r="CZ801" i="2"/>
  <c r="CZ802" i="2"/>
  <c r="CZ803" i="2"/>
  <c r="CZ804" i="2"/>
  <c r="CZ805" i="2"/>
  <c r="CZ806" i="2"/>
  <c r="CZ807" i="2"/>
  <c r="CZ808" i="2"/>
  <c r="CZ4" i="2"/>
  <c r="CY5" i="2"/>
  <c r="CY6" i="2"/>
  <c r="CY7" i="2"/>
  <c r="CY8" i="2"/>
  <c r="CY9" i="2"/>
  <c r="CY10" i="2"/>
  <c r="CY11" i="2"/>
  <c r="CY12" i="2"/>
  <c r="CY13" i="2"/>
  <c r="CY14" i="2"/>
  <c r="CY15" i="2"/>
  <c r="CY16" i="2"/>
  <c r="CY17" i="2"/>
  <c r="CY18" i="2"/>
  <c r="CY19" i="2"/>
  <c r="CY20" i="2"/>
  <c r="CY21" i="2"/>
  <c r="CY22" i="2"/>
  <c r="CY23" i="2"/>
  <c r="CY24" i="2"/>
  <c r="CY25" i="2"/>
  <c r="CY26" i="2"/>
  <c r="CY27" i="2"/>
  <c r="CY28" i="2"/>
  <c r="CY29" i="2"/>
  <c r="CY30" i="2"/>
  <c r="CY31" i="2"/>
  <c r="CY32" i="2"/>
  <c r="CY33" i="2"/>
  <c r="CY34" i="2"/>
  <c r="CY35" i="2"/>
  <c r="CY36" i="2"/>
  <c r="CY37" i="2"/>
  <c r="CY38" i="2"/>
  <c r="CY39" i="2"/>
  <c r="CY40" i="2"/>
  <c r="CY41" i="2"/>
  <c r="CY42" i="2"/>
  <c r="CY43" i="2"/>
  <c r="CY44" i="2"/>
  <c r="CY45" i="2"/>
  <c r="CY46" i="2"/>
  <c r="CY47" i="2"/>
  <c r="CY48" i="2"/>
  <c r="CY49" i="2"/>
  <c r="CY50" i="2"/>
  <c r="CY51" i="2"/>
  <c r="CY52" i="2"/>
  <c r="CY53" i="2"/>
  <c r="CY54" i="2"/>
  <c r="CY55" i="2"/>
  <c r="CY56" i="2"/>
  <c r="CY57" i="2"/>
  <c r="CY58" i="2"/>
  <c r="CY59" i="2"/>
  <c r="CY60" i="2"/>
  <c r="CY61" i="2"/>
  <c r="CY62" i="2"/>
  <c r="CY63" i="2"/>
  <c r="CY64" i="2"/>
  <c r="CY65" i="2"/>
  <c r="CY66" i="2"/>
  <c r="CY67" i="2"/>
  <c r="CY68" i="2"/>
  <c r="CY69" i="2"/>
  <c r="CY70" i="2"/>
  <c r="CY71" i="2"/>
  <c r="CY72" i="2"/>
  <c r="CY73" i="2"/>
  <c r="CY74" i="2"/>
  <c r="CY75" i="2"/>
  <c r="CY76" i="2"/>
  <c r="CY77" i="2"/>
  <c r="CY78" i="2"/>
  <c r="CY79" i="2"/>
  <c r="CY80" i="2"/>
  <c r="CY81" i="2"/>
  <c r="CY82" i="2"/>
  <c r="CY83" i="2"/>
  <c r="CY84" i="2"/>
  <c r="CY85" i="2"/>
  <c r="CY86" i="2"/>
  <c r="CY87" i="2"/>
  <c r="CY88" i="2"/>
  <c r="CY89" i="2"/>
  <c r="CY90" i="2"/>
  <c r="CY91" i="2"/>
  <c r="CY92" i="2"/>
  <c r="CY93" i="2"/>
  <c r="CY94" i="2"/>
  <c r="CY95" i="2"/>
  <c r="CY96" i="2"/>
  <c r="CY97" i="2"/>
  <c r="CY98" i="2"/>
  <c r="CY99" i="2"/>
  <c r="CY100" i="2"/>
  <c r="CY101" i="2"/>
  <c r="CY102" i="2"/>
  <c r="CY103" i="2"/>
  <c r="CY104" i="2"/>
  <c r="CY105" i="2"/>
  <c r="CY106" i="2"/>
  <c r="CY107" i="2"/>
  <c r="CY108" i="2"/>
  <c r="CY109" i="2"/>
  <c r="CY110" i="2"/>
  <c r="CY111" i="2"/>
  <c r="CY112" i="2"/>
  <c r="CY113" i="2"/>
  <c r="CY114" i="2"/>
  <c r="CY115" i="2"/>
  <c r="CY116" i="2"/>
  <c r="CY117" i="2"/>
  <c r="CY118" i="2"/>
  <c r="CY119" i="2"/>
  <c r="CY120" i="2"/>
  <c r="CY121" i="2"/>
  <c r="CY122" i="2"/>
  <c r="CY123" i="2"/>
  <c r="CY124" i="2"/>
  <c r="CY125" i="2"/>
  <c r="CY126" i="2"/>
  <c r="CY127" i="2"/>
  <c r="CY128" i="2"/>
  <c r="CY129" i="2"/>
  <c r="CY130" i="2"/>
  <c r="CY131" i="2"/>
  <c r="CY132" i="2"/>
  <c r="CY133" i="2"/>
  <c r="CY134" i="2"/>
  <c r="CY135" i="2"/>
  <c r="CY136" i="2"/>
  <c r="CY137" i="2"/>
  <c r="CY138" i="2"/>
  <c r="CY139" i="2"/>
  <c r="CY140" i="2"/>
  <c r="CY141" i="2"/>
  <c r="CY142" i="2"/>
  <c r="CY143" i="2"/>
  <c r="CY144" i="2"/>
  <c r="CY145" i="2"/>
  <c r="CY146" i="2"/>
  <c r="CY147" i="2"/>
  <c r="CY148" i="2"/>
  <c r="CY149" i="2"/>
  <c r="CY150" i="2"/>
  <c r="CY151" i="2"/>
  <c r="CY152" i="2"/>
  <c r="CY153" i="2"/>
  <c r="CY154" i="2"/>
  <c r="CY155" i="2"/>
  <c r="CY156" i="2"/>
  <c r="CY157" i="2"/>
  <c r="CY158" i="2"/>
  <c r="CY159" i="2"/>
  <c r="CY160" i="2"/>
  <c r="CY161" i="2"/>
  <c r="CY162" i="2"/>
  <c r="CY163" i="2"/>
  <c r="CY164" i="2"/>
  <c r="CY165" i="2"/>
  <c r="CY166" i="2"/>
  <c r="CY167" i="2"/>
  <c r="CY168" i="2"/>
  <c r="CY169" i="2"/>
  <c r="CY170" i="2"/>
  <c r="CY171" i="2"/>
  <c r="CY172" i="2"/>
  <c r="CY173" i="2"/>
  <c r="CY174" i="2"/>
  <c r="CY175" i="2"/>
  <c r="CY176" i="2"/>
  <c r="CY177" i="2"/>
  <c r="CY178" i="2"/>
  <c r="CY179" i="2"/>
  <c r="CY180" i="2"/>
  <c r="CY181" i="2"/>
  <c r="CY182" i="2"/>
  <c r="CY183" i="2"/>
  <c r="CY184" i="2"/>
  <c r="CY185" i="2"/>
  <c r="CY186" i="2"/>
  <c r="CY187" i="2"/>
  <c r="CY188" i="2"/>
  <c r="CY189" i="2"/>
  <c r="CY190" i="2"/>
  <c r="CY191" i="2"/>
  <c r="CY192" i="2"/>
  <c r="CY193" i="2"/>
  <c r="CY194" i="2"/>
  <c r="CY195" i="2"/>
  <c r="CY196" i="2"/>
  <c r="CY197" i="2"/>
  <c r="CY198" i="2"/>
  <c r="CY199" i="2"/>
  <c r="CY200" i="2"/>
  <c r="CY201" i="2"/>
  <c r="CY202" i="2"/>
  <c r="CY203" i="2"/>
  <c r="CY204" i="2"/>
  <c r="CY205" i="2"/>
  <c r="CY206" i="2"/>
  <c r="CY207" i="2"/>
  <c r="CY208" i="2"/>
  <c r="CY209" i="2"/>
  <c r="CY210" i="2"/>
  <c r="CY211" i="2"/>
  <c r="CY212" i="2"/>
  <c r="CY213" i="2"/>
  <c r="CY214" i="2"/>
  <c r="CY215" i="2"/>
  <c r="CY216" i="2"/>
  <c r="CY217" i="2"/>
  <c r="CY218" i="2"/>
  <c r="CY219" i="2"/>
  <c r="CY220" i="2"/>
  <c r="CY221" i="2"/>
  <c r="CY222" i="2"/>
  <c r="CY223" i="2"/>
  <c r="CY224" i="2"/>
  <c r="CY225" i="2"/>
  <c r="CY226" i="2"/>
  <c r="CY227" i="2"/>
  <c r="CY228" i="2"/>
  <c r="CY229" i="2"/>
  <c r="CY230" i="2"/>
  <c r="CY231" i="2"/>
  <c r="CY232" i="2"/>
  <c r="CY233" i="2"/>
  <c r="CY234" i="2"/>
  <c r="CY235" i="2"/>
  <c r="CY236" i="2"/>
  <c r="CY237" i="2"/>
  <c r="CY238" i="2"/>
  <c r="CY239" i="2"/>
  <c r="CY240" i="2"/>
  <c r="CY241" i="2"/>
  <c r="CY242" i="2"/>
  <c r="CY243" i="2"/>
  <c r="CY244" i="2"/>
  <c r="CY245" i="2"/>
  <c r="CY246" i="2"/>
  <c r="CY247" i="2"/>
  <c r="CY248" i="2"/>
  <c r="CY249" i="2"/>
  <c r="CY250" i="2"/>
  <c r="CY251" i="2"/>
  <c r="CY252" i="2"/>
  <c r="CY253" i="2"/>
  <c r="CY254" i="2"/>
  <c r="CY255" i="2"/>
  <c r="CY256" i="2"/>
  <c r="CY257" i="2"/>
  <c r="CY258" i="2"/>
  <c r="CY259" i="2"/>
  <c r="CY260" i="2"/>
  <c r="CY261" i="2"/>
  <c r="CY262" i="2"/>
  <c r="CY263" i="2"/>
  <c r="CY264" i="2"/>
  <c r="CY265" i="2"/>
  <c r="CY266" i="2"/>
  <c r="CY267" i="2"/>
  <c r="CY268" i="2"/>
  <c r="CY269" i="2"/>
  <c r="CY270" i="2"/>
  <c r="CY271" i="2"/>
  <c r="CY272" i="2"/>
  <c r="CY273" i="2"/>
  <c r="CY274" i="2"/>
  <c r="CY275" i="2"/>
  <c r="CY276" i="2"/>
  <c r="CY277" i="2"/>
  <c r="CY278" i="2"/>
  <c r="CY279" i="2"/>
  <c r="CY280" i="2"/>
  <c r="CY281" i="2"/>
  <c r="CY282" i="2"/>
  <c r="CY283" i="2"/>
  <c r="CY284" i="2"/>
  <c r="CY285" i="2"/>
  <c r="CY286" i="2"/>
  <c r="CY287" i="2"/>
  <c r="CY288" i="2"/>
  <c r="CY289" i="2"/>
  <c r="CY290" i="2"/>
  <c r="CY291" i="2"/>
  <c r="CY292" i="2"/>
  <c r="CY293" i="2"/>
  <c r="CY294" i="2"/>
  <c r="CY295" i="2"/>
  <c r="CY296" i="2"/>
  <c r="CY297" i="2"/>
  <c r="CY298" i="2"/>
  <c r="CY299" i="2"/>
  <c r="CY300" i="2"/>
  <c r="CY301" i="2"/>
  <c r="CY302" i="2"/>
  <c r="CY303" i="2"/>
  <c r="CY304" i="2"/>
  <c r="CY305" i="2"/>
  <c r="CY306" i="2"/>
  <c r="CY307" i="2"/>
  <c r="CY308" i="2"/>
  <c r="CY309" i="2"/>
  <c r="CY310" i="2"/>
  <c r="CY311" i="2"/>
  <c r="CY312" i="2"/>
  <c r="CY313" i="2"/>
  <c r="CY314" i="2"/>
  <c r="CY315" i="2"/>
  <c r="CY316" i="2"/>
  <c r="CY317" i="2"/>
  <c r="CY318" i="2"/>
  <c r="CY319" i="2"/>
  <c r="CY320" i="2"/>
  <c r="CY321" i="2"/>
  <c r="CY322" i="2"/>
  <c r="CY323" i="2"/>
  <c r="CY324" i="2"/>
  <c r="CY325" i="2"/>
  <c r="CY326" i="2"/>
  <c r="CY327" i="2"/>
  <c r="CY328" i="2"/>
  <c r="CY329" i="2"/>
  <c r="CY330" i="2"/>
  <c r="CY331" i="2"/>
  <c r="CY332" i="2"/>
  <c r="CY333" i="2"/>
  <c r="CY334" i="2"/>
  <c r="CY335" i="2"/>
  <c r="CY336" i="2"/>
  <c r="CY337" i="2"/>
  <c r="CY338" i="2"/>
  <c r="CY339" i="2"/>
  <c r="CY340" i="2"/>
  <c r="CY341" i="2"/>
  <c r="CY342" i="2"/>
  <c r="CY343" i="2"/>
  <c r="CY344" i="2"/>
  <c r="CY345" i="2"/>
  <c r="CY346" i="2"/>
  <c r="CY347" i="2"/>
  <c r="CY348" i="2"/>
  <c r="CY349" i="2"/>
  <c r="CY350" i="2"/>
  <c r="CY351" i="2"/>
  <c r="CY352" i="2"/>
  <c r="CY353" i="2"/>
  <c r="CY354" i="2"/>
  <c r="CY355" i="2"/>
  <c r="CY356" i="2"/>
  <c r="CY357" i="2"/>
  <c r="CY358" i="2"/>
  <c r="CY359" i="2"/>
  <c r="CY360" i="2"/>
  <c r="CY361" i="2"/>
  <c r="CY362" i="2"/>
  <c r="CY363" i="2"/>
  <c r="CY364" i="2"/>
  <c r="CY365" i="2"/>
  <c r="CY366" i="2"/>
  <c r="CY367" i="2"/>
  <c r="CY368" i="2"/>
  <c r="CY369" i="2"/>
  <c r="CY370" i="2"/>
  <c r="CY371" i="2"/>
  <c r="CY372" i="2"/>
  <c r="CY373" i="2"/>
  <c r="CY374" i="2"/>
  <c r="CY375" i="2"/>
  <c r="CY376" i="2"/>
  <c r="CY377" i="2"/>
  <c r="CY378" i="2"/>
  <c r="CY379" i="2"/>
  <c r="CY380" i="2"/>
  <c r="CY381" i="2"/>
  <c r="CY382" i="2"/>
  <c r="CY383" i="2"/>
  <c r="CY384" i="2"/>
  <c r="CY385" i="2"/>
  <c r="CY386" i="2"/>
  <c r="CY387" i="2"/>
  <c r="CY388" i="2"/>
  <c r="CY389" i="2"/>
  <c r="CY390" i="2"/>
  <c r="CY391" i="2"/>
  <c r="CY392" i="2"/>
  <c r="CY393" i="2"/>
  <c r="CY394" i="2"/>
  <c r="CY395" i="2"/>
  <c r="CY396" i="2"/>
  <c r="CY397" i="2"/>
  <c r="CY398" i="2"/>
  <c r="CY399" i="2"/>
  <c r="CY400" i="2"/>
  <c r="CY401" i="2"/>
  <c r="CY402" i="2"/>
  <c r="CY403" i="2"/>
  <c r="CY404" i="2"/>
  <c r="CY405" i="2"/>
  <c r="CY406" i="2"/>
  <c r="CY407" i="2"/>
  <c r="CY408" i="2"/>
  <c r="CY409" i="2"/>
  <c r="CY410" i="2"/>
  <c r="CY411" i="2"/>
  <c r="CY412" i="2"/>
  <c r="CY413" i="2"/>
  <c r="CY414" i="2"/>
  <c r="CY415" i="2"/>
  <c r="CY416" i="2"/>
  <c r="CY417" i="2"/>
  <c r="CY418" i="2"/>
  <c r="CY419" i="2"/>
  <c r="CY420" i="2"/>
  <c r="CY421" i="2"/>
  <c r="CY422" i="2"/>
  <c r="CY423" i="2"/>
  <c r="CY424" i="2"/>
  <c r="CY425" i="2"/>
  <c r="CY426" i="2"/>
  <c r="CY427" i="2"/>
  <c r="CY428" i="2"/>
  <c r="CY429" i="2"/>
  <c r="CY430" i="2"/>
  <c r="CY431" i="2"/>
  <c r="CY432" i="2"/>
  <c r="CY433" i="2"/>
  <c r="CY434" i="2"/>
  <c r="CY435" i="2"/>
  <c r="CY436" i="2"/>
  <c r="CY437" i="2"/>
  <c r="CY438" i="2"/>
  <c r="CY439" i="2"/>
  <c r="CY440" i="2"/>
  <c r="CY441" i="2"/>
  <c r="CY442" i="2"/>
  <c r="CY443" i="2"/>
  <c r="CY444" i="2"/>
  <c r="CY445" i="2"/>
  <c r="CY446" i="2"/>
  <c r="CY447" i="2"/>
  <c r="CY448" i="2"/>
  <c r="CY449" i="2"/>
  <c r="CY450" i="2"/>
  <c r="CY451" i="2"/>
  <c r="CY452" i="2"/>
  <c r="CY453" i="2"/>
  <c r="CY454" i="2"/>
  <c r="CY455" i="2"/>
  <c r="CY456" i="2"/>
  <c r="CY457" i="2"/>
  <c r="CY458" i="2"/>
  <c r="CY459" i="2"/>
  <c r="CY460" i="2"/>
  <c r="CY461" i="2"/>
  <c r="CY462" i="2"/>
  <c r="CY463" i="2"/>
  <c r="CY464" i="2"/>
  <c r="CY465" i="2"/>
  <c r="CY466" i="2"/>
  <c r="CY467" i="2"/>
  <c r="CY468" i="2"/>
  <c r="CY469" i="2"/>
  <c r="CY470" i="2"/>
  <c r="CY471" i="2"/>
  <c r="CY472" i="2"/>
  <c r="CY473" i="2"/>
  <c r="CY474" i="2"/>
  <c r="CY475" i="2"/>
  <c r="CY476" i="2"/>
  <c r="CY477" i="2"/>
  <c r="CY478" i="2"/>
  <c r="CY479" i="2"/>
  <c r="CY480" i="2"/>
  <c r="CY481" i="2"/>
  <c r="CY482" i="2"/>
  <c r="CY483" i="2"/>
  <c r="CY484" i="2"/>
  <c r="CY485" i="2"/>
  <c r="CY486" i="2"/>
  <c r="CY487" i="2"/>
  <c r="CY488" i="2"/>
  <c r="CY489" i="2"/>
  <c r="CY490" i="2"/>
  <c r="CY491" i="2"/>
  <c r="CY492" i="2"/>
  <c r="CY493" i="2"/>
  <c r="CY494" i="2"/>
  <c r="CY495" i="2"/>
  <c r="CY496" i="2"/>
  <c r="CY497" i="2"/>
  <c r="CY498" i="2"/>
  <c r="CY499" i="2"/>
  <c r="CY500" i="2"/>
  <c r="CY501" i="2"/>
  <c r="CY502" i="2"/>
  <c r="CY503" i="2"/>
  <c r="CY504" i="2"/>
  <c r="CY505" i="2"/>
  <c r="CY506" i="2"/>
  <c r="CY507" i="2"/>
  <c r="CY508" i="2"/>
  <c r="CY509" i="2"/>
  <c r="CY510" i="2"/>
  <c r="CY511" i="2"/>
  <c r="CY512" i="2"/>
  <c r="CY513" i="2"/>
  <c r="CY514" i="2"/>
  <c r="CY515" i="2"/>
  <c r="CY516" i="2"/>
  <c r="CY517" i="2"/>
  <c r="CY518" i="2"/>
  <c r="CY519" i="2"/>
  <c r="CY520" i="2"/>
  <c r="CY521" i="2"/>
  <c r="CY522" i="2"/>
  <c r="CY523" i="2"/>
  <c r="CY524" i="2"/>
  <c r="CY525" i="2"/>
  <c r="CY526" i="2"/>
  <c r="CY527" i="2"/>
  <c r="CY528" i="2"/>
  <c r="CY529" i="2"/>
  <c r="CY530" i="2"/>
  <c r="CY531" i="2"/>
  <c r="CY532" i="2"/>
  <c r="CY533" i="2"/>
  <c r="CY534" i="2"/>
  <c r="CY535" i="2"/>
  <c r="CY536" i="2"/>
  <c r="CY537" i="2"/>
  <c r="CY538" i="2"/>
  <c r="CY539" i="2"/>
  <c r="CY540" i="2"/>
  <c r="CY541" i="2"/>
  <c r="CY542" i="2"/>
  <c r="CY543" i="2"/>
  <c r="CY544" i="2"/>
  <c r="CY545" i="2"/>
  <c r="CY546" i="2"/>
  <c r="CY547" i="2"/>
  <c r="CY548" i="2"/>
  <c r="CY549" i="2"/>
  <c r="CY550" i="2"/>
  <c r="CY551" i="2"/>
  <c r="CY552" i="2"/>
  <c r="CY553" i="2"/>
  <c r="CY554" i="2"/>
  <c r="CY555" i="2"/>
  <c r="CY556" i="2"/>
  <c r="CY557" i="2"/>
  <c r="CY558" i="2"/>
  <c r="CY559" i="2"/>
  <c r="CY560" i="2"/>
  <c r="CY561" i="2"/>
  <c r="CY562" i="2"/>
  <c r="CY563" i="2"/>
  <c r="CY564" i="2"/>
  <c r="CY565" i="2"/>
  <c r="CY566" i="2"/>
  <c r="CY567" i="2"/>
  <c r="CY568" i="2"/>
  <c r="CY569" i="2"/>
  <c r="CY570" i="2"/>
  <c r="CY571" i="2"/>
  <c r="CY572" i="2"/>
  <c r="CY573" i="2"/>
  <c r="CY574" i="2"/>
  <c r="CY575" i="2"/>
  <c r="CY576" i="2"/>
  <c r="CY577" i="2"/>
  <c r="CY578" i="2"/>
  <c r="CY579" i="2"/>
  <c r="CY580" i="2"/>
  <c r="CY581" i="2"/>
  <c r="CY582" i="2"/>
  <c r="CY583" i="2"/>
  <c r="CY584" i="2"/>
  <c r="CY585" i="2"/>
  <c r="CY586" i="2"/>
  <c r="CY587" i="2"/>
  <c r="CY588" i="2"/>
  <c r="CY589" i="2"/>
  <c r="CY590" i="2"/>
  <c r="CY591" i="2"/>
  <c r="CY592" i="2"/>
  <c r="CY593" i="2"/>
  <c r="CY594" i="2"/>
  <c r="CY595" i="2"/>
  <c r="CY596" i="2"/>
  <c r="CY597" i="2"/>
  <c r="CY598" i="2"/>
  <c r="CY599" i="2"/>
  <c r="CY600" i="2"/>
  <c r="CY601" i="2"/>
  <c r="CY602" i="2"/>
  <c r="CY603" i="2"/>
  <c r="CY604" i="2"/>
  <c r="CY605" i="2"/>
  <c r="CY606" i="2"/>
  <c r="CY607" i="2"/>
  <c r="CY608" i="2"/>
  <c r="CY609" i="2"/>
  <c r="CY610" i="2"/>
  <c r="CY611" i="2"/>
  <c r="CY612" i="2"/>
  <c r="CY613" i="2"/>
  <c r="CY614" i="2"/>
  <c r="CY615" i="2"/>
  <c r="CY616" i="2"/>
  <c r="CY617" i="2"/>
  <c r="CY618" i="2"/>
  <c r="CY619" i="2"/>
  <c r="CY620" i="2"/>
  <c r="CY621" i="2"/>
  <c r="CY622" i="2"/>
  <c r="CY623" i="2"/>
  <c r="CY624" i="2"/>
  <c r="CY625" i="2"/>
  <c r="CY626" i="2"/>
  <c r="CY627" i="2"/>
  <c r="CY628" i="2"/>
  <c r="CY629" i="2"/>
  <c r="CY630" i="2"/>
  <c r="CY631" i="2"/>
  <c r="CY632" i="2"/>
  <c r="CY633" i="2"/>
  <c r="CY634" i="2"/>
  <c r="CY635" i="2"/>
  <c r="CY636" i="2"/>
  <c r="CY637" i="2"/>
  <c r="CY638" i="2"/>
  <c r="CY639" i="2"/>
  <c r="CY640" i="2"/>
  <c r="CY641" i="2"/>
  <c r="CY642" i="2"/>
  <c r="CY643" i="2"/>
  <c r="CY644" i="2"/>
  <c r="CY645" i="2"/>
  <c r="CY646" i="2"/>
  <c r="CY647" i="2"/>
  <c r="CY648" i="2"/>
  <c r="CY649" i="2"/>
  <c r="CY650" i="2"/>
  <c r="CY651" i="2"/>
  <c r="CY652" i="2"/>
  <c r="CY653" i="2"/>
  <c r="CY654" i="2"/>
  <c r="CY655" i="2"/>
  <c r="CY656" i="2"/>
  <c r="CY657" i="2"/>
  <c r="CY658" i="2"/>
  <c r="CY659" i="2"/>
  <c r="CY660" i="2"/>
  <c r="CY661" i="2"/>
  <c r="CY662" i="2"/>
  <c r="CY663" i="2"/>
  <c r="CY664" i="2"/>
  <c r="CY665" i="2"/>
  <c r="CY666" i="2"/>
  <c r="CY667" i="2"/>
  <c r="CY668" i="2"/>
  <c r="CY669" i="2"/>
  <c r="CY670" i="2"/>
  <c r="CY671" i="2"/>
  <c r="CY672" i="2"/>
  <c r="CY673" i="2"/>
  <c r="CY674" i="2"/>
  <c r="CY675" i="2"/>
  <c r="CY676" i="2"/>
  <c r="CY677" i="2"/>
  <c r="CY678" i="2"/>
  <c r="CY679" i="2"/>
  <c r="CY680" i="2"/>
  <c r="CY681" i="2"/>
  <c r="CY682" i="2"/>
  <c r="CY683" i="2"/>
  <c r="CY684" i="2"/>
  <c r="CY685" i="2"/>
  <c r="CY686" i="2"/>
  <c r="CY687" i="2"/>
  <c r="CY688" i="2"/>
  <c r="CY689" i="2"/>
  <c r="CY690" i="2"/>
  <c r="CY691" i="2"/>
  <c r="CY692" i="2"/>
  <c r="CY693" i="2"/>
  <c r="CY694" i="2"/>
  <c r="CY695" i="2"/>
  <c r="CY696" i="2"/>
  <c r="CY697" i="2"/>
  <c r="CY698" i="2"/>
  <c r="CY699" i="2"/>
  <c r="CY700" i="2"/>
  <c r="CY701" i="2"/>
  <c r="CY702" i="2"/>
  <c r="CY703" i="2"/>
  <c r="CY704" i="2"/>
  <c r="CY705" i="2"/>
  <c r="CY706" i="2"/>
  <c r="CY707" i="2"/>
  <c r="CY708" i="2"/>
  <c r="CY709" i="2"/>
  <c r="CY710" i="2"/>
  <c r="CY711" i="2"/>
  <c r="CY712" i="2"/>
  <c r="CY713" i="2"/>
  <c r="CY714" i="2"/>
  <c r="CY715" i="2"/>
  <c r="CY716" i="2"/>
  <c r="CY717" i="2"/>
  <c r="CY718" i="2"/>
  <c r="CY719" i="2"/>
  <c r="CY720" i="2"/>
  <c r="CY721" i="2"/>
  <c r="CY722" i="2"/>
  <c r="CY723" i="2"/>
  <c r="CY724" i="2"/>
  <c r="CY725" i="2"/>
  <c r="CY726" i="2"/>
  <c r="CY727" i="2"/>
  <c r="CY728" i="2"/>
  <c r="CY729" i="2"/>
  <c r="CY730" i="2"/>
  <c r="CY731" i="2"/>
  <c r="CY732" i="2"/>
  <c r="CY733" i="2"/>
  <c r="CY734" i="2"/>
  <c r="CY735" i="2"/>
  <c r="CY736" i="2"/>
  <c r="CY737" i="2"/>
  <c r="CY738" i="2"/>
  <c r="CY739" i="2"/>
  <c r="CY740" i="2"/>
  <c r="CY741" i="2"/>
  <c r="CY742" i="2"/>
  <c r="CY743" i="2"/>
  <c r="CY744" i="2"/>
  <c r="CY745" i="2"/>
  <c r="CY746" i="2"/>
  <c r="CY747" i="2"/>
  <c r="CY748" i="2"/>
  <c r="CY749" i="2"/>
  <c r="CY750" i="2"/>
  <c r="CY751" i="2"/>
  <c r="CY752" i="2"/>
  <c r="CY753" i="2"/>
  <c r="CY754" i="2"/>
  <c r="CY755" i="2"/>
  <c r="CY756" i="2"/>
  <c r="CY757" i="2"/>
  <c r="CY758" i="2"/>
  <c r="CY759" i="2"/>
  <c r="CY760" i="2"/>
  <c r="CY761" i="2"/>
  <c r="CY762" i="2"/>
  <c r="CY763" i="2"/>
  <c r="CY764" i="2"/>
  <c r="CY765" i="2"/>
  <c r="CY766" i="2"/>
  <c r="CY767" i="2"/>
  <c r="CY768" i="2"/>
  <c r="CY769" i="2"/>
  <c r="CY770" i="2"/>
  <c r="CY771" i="2"/>
  <c r="CY772" i="2"/>
  <c r="CY773" i="2"/>
  <c r="CY774" i="2"/>
  <c r="CY775" i="2"/>
  <c r="CY776" i="2"/>
  <c r="CY777" i="2"/>
  <c r="CY778" i="2"/>
  <c r="CY779" i="2"/>
  <c r="CY780" i="2"/>
  <c r="CY781" i="2"/>
  <c r="CY782" i="2"/>
  <c r="CY783" i="2"/>
  <c r="CY784" i="2"/>
  <c r="CY785" i="2"/>
  <c r="CY786" i="2"/>
  <c r="CY787" i="2"/>
  <c r="CY788" i="2"/>
  <c r="CY789" i="2"/>
  <c r="CY790" i="2"/>
  <c r="CY791" i="2"/>
  <c r="CY792" i="2"/>
  <c r="CY793" i="2"/>
  <c r="CY794" i="2"/>
  <c r="CY795" i="2"/>
  <c r="CY796" i="2"/>
  <c r="CY797" i="2"/>
  <c r="CY798" i="2"/>
  <c r="CY799" i="2"/>
  <c r="CY800" i="2"/>
  <c r="CY801" i="2"/>
  <c r="CY802" i="2"/>
  <c r="CY803" i="2"/>
  <c r="CY804" i="2"/>
  <c r="CY805" i="2"/>
  <c r="CY806" i="2"/>
  <c r="CY807" i="2"/>
  <c r="CY808" i="2"/>
  <c r="CY4" i="2"/>
  <c r="CX5" i="2"/>
  <c r="CX6" i="2"/>
  <c r="CX7" i="2"/>
  <c r="CX8" i="2"/>
  <c r="CX9" i="2"/>
  <c r="CX10" i="2"/>
  <c r="CX11" i="2"/>
  <c r="CX12" i="2"/>
  <c r="CX13" i="2"/>
  <c r="CX14" i="2"/>
  <c r="CX15" i="2"/>
  <c r="CX16" i="2"/>
  <c r="CX17" i="2"/>
  <c r="CX18" i="2"/>
  <c r="CX19" i="2"/>
  <c r="CX20" i="2"/>
  <c r="CX21" i="2"/>
  <c r="CX22" i="2"/>
  <c r="CX23" i="2"/>
  <c r="CX24" i="2"/>
  <c r="CX25" i="2"/>
  <c r="CX26" i="2"/>
  <c r="CX27" i="2"/>
  <c r="CX28" i="2"/>
  <c r="CX29" i="2"/>
  <c r="CX30" i="2"/>
  <c r="CX31" i="2"/>
  <c r="CX32" i="2"/>
  <c r="CX33" i="2"/>
  <c r="CX34" i="2"/>
  <c r="CX35" i="2"/>
  <c r="CX36" i="2"/>
  <c r="CX37" i="2"/>
  <c r="CX38" i="2"/>
  <c r="CX39" i="2"/>
  <c r="CX40" i="2"/>
  <c r="CX41" i="2"/>
  <c r="CX42" i="2"/>
  <c r="CX43" i="2"/>
  <c r="CX44" i="2"/>
  <c r="CX45" i="2"/>
  <c r="CX46" i="2"/>
  <c r="CX47" i="2"/>
  <c r="CX48" i="2"/>
  <c r="CX49" i="2"/>
  <c r="CX50" i="2"/>
  <c r="CX51" i="2"/>
  <c r="CX52" i="2"/>
  <c r="CX53" i="2"/>
  <c r="CX54" i="2"/>
  <c r="CX55" i="2"/>
  <c r="CX56" i="2"/>
  <c r="CX57" i="2"/>
  <c r="CX58" i="2"/>
  <c r="CX59" i="2"/>
  <c r="CX60" i="2"/>
  <c r="CX61" i="2"/>
  <c r="CX62" i="2"/>
  <c r="CX63" i="2"/>
  <c r="CX64" i="2"/>
  <c r="CX65" i="2"/>
  <c r="CX66" i="2"/>
  <c r="CX67" i="2"/>
  <c r="CX68" i="2"/>
  <c r="CX69" i="2"/>
  <c r="CX70" i="2"/>
  <c r="CX71" i="2"/>
  <c r="CX72" i="2"/>
  <c r="CX73" i="2"/>
  <c r="CX74" i="2"/>
  <c r="CX75" i="2"/>
  <c r="CX76" i="2"/>
  <c r="CX77" i="2"/>
  <c r="CX78" i="2"/>
  <c r="CX79" i="2"/>
  <c r="CX80" i="2"/>
  <c r="CX81" i="2"/>
  <c r="CX82" i="2"/>
  <c r="CX83" i="2"/>
  <c r="CX84" i="2"/>
  <c r="CX85" i="2"/>
  <c r="CX86" i="2"/>
  <c r="CX87" i="2"/>
  <c r="CX88" i="2"/>
  <c r="CX89" i="2"/>
  <c r="CX90" i="2"/>
  <c r="CX91" i="2"/>
  <c r="CX92" i="2"/>
  <c r="CX93" i="2"/>
  <c r="CX94" i="2"/>
  <c r="CX95" i="2"/>
  <c r="CX96" i="2"/>
  <c r="CX97" i="2"/>
  <c r="CX98" i="2"/>
  <c r="CX99" i="2"/>
  <c r="CX100" i="2"/>
  <c r="CX101" i="2"/>
  <c r="CX102" i="2"/>
  <c r="CX103" i="2"/>
  <c r="CX104" i="2"/>
  <c r="CX105" i="2"/>
  <c r="CX106" i="2"/>
  <c r="CX107" i="2"/>
  <c r="CX108" i="2"/>
  <c r="CX109" i="2"/>
  <c r="CX110" i="2"/>
  <c r="CX111" i="2"/>
  <c r="CX112" i="2"/>
  <c r="CX113" i="2"/>
  <c r="CX114" i="2"/>
  <c r="CX115" i="2"/>
  <c r="CX116" i="2"/>
  <c r="CX117" i="2"/>
  <c r="CX118" i="2"/>
  <c r="CX119" i="2"/>
  <c r="CX120" i="2"/>
  <c r="CX121" i="2"/>
  <c r="CX122" i="2"/>
  <c r="CX123" i="2"/>
  <c r="CX124" i="2"/>
  <c r="CX125" i="2"/>
  <c r="CX126" i="2"/>
  <c r="CX127" i="2"/>
  <c r="CX128" i="2"/>
  <c r="CX129" i="2"/>
  <c r="CX130" i="2"/>
  <c r="CX131" i="2"/>
  <c r="CX132" i="2"/>
  <c r="CX133" i="2"/>
  <c r="CX134" i="2"/>
  <c r="CX135" i="2"/>
  <c r="CX136" i="2"/>
  <c r="CX137" i="2"/>
  <c r="CX138" i="2"/>
  <c r="CX139" i="2"/>
  <c r="CX140" i="2"/>
  <c r="CX141" i="2"/>
  <c r="CX142" i="2"/>
  <c r="CX143" i="2"/>
  <c r="CX144" i="2"/>
  <c r="CX145" i="2"/>
  <c r="CX146" i="2"/>
  <c r="CX147" i="2"/>
  <c r="CX148" i="2"/>
  <c r="CX149" i="2"/>
  <c r="CX150" i="2"/>
  <c r="CX151" i="2"/>
  <c r="CX152" i="2"/>
  <c r="CX153" i="2"/>
  <c r="CX154" i="2"/>
  <c r="CX155" i="2"/>
  <c r="CX156" i="2"/>
  <c r="CX157" i="2"/>
  <c r="CX158" i="2"/>
  <c r="CX159" i="2"/>
  <c r="CX160" i="2"/>
  <c r="CX161" i="2"/>
  <c r="CX162" i="2"/>
  <c r="CX163" i="2"/>
  <c r="CX164" i="2"/>
  <c r="CX165" i="2"/>
  <c r="CX166" i="2"/>
  <c r="CX167" i="2"/>
  <c r="CX168" i="2"/>
  <c r="CX169" i="2"/>
  <c r="CX170" i="2"/>
  <c r="CX171" i="2"/>
  <c r="CX172" i="2"/>
  <c r="CX173" i="2"/>
  <c r="CX174" i="2"/>
  <c r="CX175" i="2"/>
  <c r="CX176" i="2"/>
  <c r="CX177" i="2"/>
  <c r="CX178" i="2"/>
  <c r="CX179" i="2"/>
  <c r="CX180" i="2"/>
  <c r="CX181" i="2"/>
  <c r="CX182" i="2"/>
  <c r="CX183" i="2"/>
  <c r="CX184" i="2"/>
  <c r="CX185" i="2"/>
  <c r="CX186" i="2"/>
  <c r="CX187" i="2"/>
  <c r="CX188" i="2"/>
  <c r="CX189" i="2"/>
  <c r="CX190" i="2"/>
  <c r="CX191" i="2"/>
  <c r="CX192" i="2"/>
  <c r="CX193" i="2"/>
  <c r="CX194" i="2"/>
  <c r="CX195" i="2"/>
  <c r="CX196" i="2"/>
  <c r="CX197" i="2"/>
  <c r="CX198" i="2"/>
  <c r="CX199" i="2"/>
  <c r="CX200" i="2"/>
  <c r="CX201" i="2"/>
  <c r="CX202" i="2"/>
  <c r="CX203" i="2"/>
  <c r="CX204" i="2"/>
  <c r="CX205" i="2"/>
  <c r="CX206" i="2"/>
  <c r="CX207" i="2"/>
  <c r="CX208" i="2"/>
  <c r="CX209" i="2"/>
  <c r="CX210" i="2"/>
  <c r="CX211" i="2"/>
  <c r="CX212" i="2"/>
  <c r="CX213" i="2"/>
  <c r="CX214" i="2"/>
  <c r="CX215" i="2"/>
  <c r="CX216" i="2"/>
  <c r="CX217" i="2"/>
  <c r="CX218" i="2"/>
  <c r="CX219" i="2"/>
  <c r="CX220" i="2"/>
  <c r="CX221" i="2"/>
  <c r="CX222" i="2"/>
  <c r="CX223" i="2"/>
  <c r="CX224" i="2"/>
  <c r="CX225" i="2"/>
  <c r="CX226" i="2"/>
  <c r="CX227" i="2"/>
  <c r="CX228" i="2"/>
  <c r="CX229" i="2"/>
  <c r="CX230" i="2"/>
  <c r="CX231" i="2"/>
  <c r="CX232" i="2"/>
  <c r="CX233" i="2"/>
  <c r="CX234" i="2"/>
  <c r="CX235" i="2"/>
  <c r="CX236" i="2"/>
  <c r="CX237" i="2"/>
  <c r="CX238" i="2"/>
  <c r="CX239" i="2"/>
  <c r="CX240" i="2"/>
  <c r="CX241" i="2"/>
  <c r="CX242" i="2"/>
  <c r="CX243" i="2"/>
  <c r="CX244" i="2"/>
  <c r="CX245" i="2"/>
  <c r="CX246" i="2"/>
  <c r="CX247" i="2"/>
  <c r="CX248" i="2"/>
  <c r="CX249" i="2"/>
  <c r="CX250" i="2"/>
  <c r="CX251" i="2"/>
  <c r="CX252" i="2"/>
  <c r="CX253" i="2"/>
  <c r="CX254" i="2"/>
  <c r="CX255" i="2"/>
  <c r="CX256" i="2"/>
  <c r="CX257" i="2"/>
  <c r="CX258" i="2"/>
  <c r="CX259" i="2"/>
  <c r="CX260" i="2"/>
  <c r="CX261" i="2"/>
  <c r="CX262" i="2"/>
  <c r="CX263" i="2"/>
  <c r="CX264" i="2"/>
  <c r="CX265" i="2"/>
  <c r="CX266" i="2"/>
  <c r="CX267" i="2"/>
  <c r="CX268" i="2"/>
  <c r="CX269" i="2"/>
  <c r="CX270" i="2"/>
  <c r="CX271" i="2"/>
  <c r="CX272" i="2"/>
  <c r="CX273" i="2"/>
  <c r="CX274" i="2"/>
  <c r="CX275" i="2"/>
  <c r="CX276" i="2"/>
  <c r="CX277" i="2"/>
  <c r="CX278" i="2"/>
  <c r="CX279" i="2"/>
  <c r="CX280" i="2"/>
  <c r="CX281" i="2"/>
  <c r="CX282" i="2"/>
  <c r="CX283" i="2"/>
  <c r="CX284" i="2"/>
  <c r="CX285" i="2"/>
  <c r="CX286" i="2"/>
  <c r="CX287" i="2"/>
  <c r="CX288" i="2"/>
  <c r="CX289" i="2"/>
  <c r="CX290" i="2"/>
  <c r="CX291" i="2"/>
  <c r="CX292" i="2"/>
  <c r="CX293" i="2"/>
  <c r="CX294" i="2"/>
  <c r="CX295" i="2"/>
  <c r="CX296" i="2"/>
  <c r="CX297" i="2"/>
  <c r="CX298" i="2"/>
  <c r="CX299" i="2"/>
  <c r="CX300" i="2"/>
  <c r="CX301" i="2"/>
  <c r="CX302" i="2"/>
  <c r="CX303" i="2"/>
  <c r="CX304" i="2"/>
  <c r="CX305" i="2"/>
  <c r="CX306" i="2"/>
  <c r="CX307" i="2"/>
  <c r="CX308" i="2"/>
  <c r="CX309" i="2"/>
  <c r="CX310" i="2"/>
  <c r="CX311" i="2"/>
  <c r="CX312" i="2"/>
  <c r="CX313" i="2"/>
  <c r="CX314" i="2"/>
  <c r="CX315" i="2"/>
  <c r="CX316" i="2"/>
  <c r="CX317" i="2"/>
  <c r="CX318" i="2"/>
  <c r="CX319" i="2"/>
  <c r="CX320" i="2"/>
  <c r="CX321" i="2"/>
  <c r="CX322" i="2"/>
  <c r="CX323" i="2"/>
  <c r="CX324" i="2"/>
  <c r="CX325" i="2"/>
  <c r="CX326" i="2"/>
  <c r="CX327" i="2"/>
  <c r="CX328" i="2"/>
  <c r="CX329" i="2"/>
  <c r="CX330" i="2"/>
  <c r="CX331" i="2"/>
  <c r="CX332" i="2"/>
  <c r="CX333" i="2"/>
  <c r="CX334" i="2"/>
  <c r="CX335" i="2"/>
  <c r="CX336" i="2"/>
  <c r="CX337" i="2"/>
  <c r="CX338" i="2"/>
  <c r="CX339" i="2"/>
  <c r="CX340" i="2"/>
  <c r="CX341" i="2"/>
  <c r="CX342" i="2"/>
  <c r="CX343" i="2"/>
  <c r="CX344" i="2"/>
  <c r="CX345" i="2"/>
  <c r="CX346" i="2"/>
  <c r="CX347" i="2"/>
  <c r="CX348" i="2"/>
  <c r="CX349" i="2"/>
  <c r="CX350" i="2"/>
  <c r="CX351" i="2"/>
  <c r="CX352" i="2"/>
  <c r="CX353" i="2"/>
  <c r="CX354" i="2"/>
  <c r="CX355" i="2"/>
  <c r="CX356" i="2"/>
  <c r="CX357" i="2"/>
  <c r="CX358" i="2"/>
  <c r="CX359" i="2"/>
  <c r="CX360" i="2"/>
  <c r="CX361" i="2"/>
  <c r="CX362" i="2"/>
  <c r="CX363" i="2"/>
  <c r="CX364" i="2"/>
  <c r="CX365" i="2"/>
  <c r="CX366" i="2"/>
  <c r="CX367" i="2"/>
  <c r="CX368" i="2"/>
  <c r="CX369" i="2"/>
  <c r="CX370" i="2"/>
  <c r="CX371" i="2"/>
  <c r="CX372" i="2"/>
  <c r="CX373" i="2"/>
  <c r="CX374" i="2"/>
  <c r="CX375" i="2"/>
  <c r="CX376" i="2"/>
  <c r="CX377" i="2"/>
  <c r="CX378" i="2"/>
  <c r="CX379" i="2"/>
  <c r="CX380" i="2"/>
  <c r="CX381" i="2"/>
  <c r="CX382" i="2"/>
  <c r="CX383" i="2"/>
  <c r="CX384" i="2"/>
  <c r="CX385" i="2"/>
  <c r="CX386" i="2"/>
  <c r="CX387" i="2"/>
  <c r="CX388" i="2"/>
  <c r="CX389" i="2"/>
  <c r="CX390" i="2"/>
  <c r="CX391" i="2"/>
  <c r="CX392" i="2"/>
  <c r="CX393" i="2"/>
  <c r="CX394" i="2"/>
  <c r="CX395" i="2"/>
  <c r="CX396" i="2"/>
  <c r="CX397" i="2"/>
  <c r="CX398" i="2"/>
  <c r="CX399" i="2"/>
  <c r="CX400" i="2"/>
  <c r="CX401" i="2"/>
  <c r="CX402" i="2"/>
  <c r="CX403" i="2"/>
  <c r="CX404" i="2"/>
  <c r="CX405" i="2"/>
  <c r="CX406" i="2"/>
  <c r="CX407" i="2"/>
  <c r="CX408" i="2"/>
  <c r="CX409" i="2"/>
  <c r="CX410" i="2"/>
  <c r="CX411" i="2"/>
  <c r="CX412" i="2"/>
  <c r="CX413" i="2"/>
  <c r="CX414" i="2"/>
  <c r="CX415" i="2"/>
  <c r="CX416" i="2"/>
  <c r="CX417" i="2"/>
  <c r="CX418" i="2"/>
  <c r="CX419" i="2"/>
  <c r="CX420" i="2"/>
  <c r="CX421" i="2"/>
  <c r="CX422" i="2"/>
  <c r="CX423" i="2"/>
  <c r="CX424" i="2"/>
  <c r="CX425" i="2"/>
  <c r="CX426" i="2"/>
  <c r="CX427" i="2"/>
  <c r="CX428" i="2"/>
  <c r="CX429" i="2"/>
  <c r="CX430" i="2"/>
  <c r="CX431" i="2"/>
  <c r="CX432" i="2"/>
  <c r="CX433" i="2"/>
  <c r="CX434" i="2"/>
  <c r="CX435" i="2"/>
  <c r="CX436" i="2"/>
  <c r="CX437" i="2"/>
  <c r="CX438" i="2"/>
  <c r="CX439" i="2"/>
  <c r="CX440" i="2"/>
  <c r="CX441" i="2"/>
  <c r="CX442" i="2"/>
  <c r="CX443" i="2"/>
  <c r="CX444" i="2"/>
  <c r="CX445" i="2"/>
  <c r="CX446" i="2"/>
  <c r="CX447" i="2"/>
  <c r="CX448" i="2"/>
  <c r="CX449" i="2"/>
  <c r="CX450" i="2"/>
  <c r="CX451" i="2"/>
  <c r="CX452" i="2"/>
  <c r="CX453" i="2"/>
  <c r="CX454" i="2"/>
  <c r="CX455" i="2"/>
  <c r="CX456" i="2"/>
  <c r="CX457" i="2"/>
  <c r="CX458" i="2"/>
  <c r="CX459" i="2"/>
  <c r="CX460" i="2"/>
  <c r="CX461" i="2"/>
  <c r="CX462" i="2"/>
  <c r="CX463" i="2"/>
  <c r="CX464" i="2"/>
  <c r="CX465" i="2"/>
  <c r="CX466" i="2"/>
  <c r="CX467" i="2"/>
  <c r="CX468" i="2"/>
  <c r="CX469" i="2"/>
  <c r="CX470" i="2"/>
  <c r="CX471" i="2"/>
  <c r="CX472" i="2"/>
  <c r="CX473" i="2"/>
  <c r="CX474" i="2"/>
  <c r="CX475" i="2"/>
  <c r="CX476" i="2"/>
  <c r="CX477" i="2"/>
  <c r="CX478" i="2"/>
  <c r="CX479" i="2"/>
  <c r="CX480" i="2"/>
  <c r="CX481" i="2"/>
  <c r="CX482" i="2"/>
  <c r="CX483" i="2"/>
  <c r="CX484" i="2"/>
  <c r="CX485" i="2"/>
  <c r="CX486" i="2"/>
  <c r="CX487" i="2"/>
  <c r="CX488" i="2"/>
  <c r="CX489" i="2"/>
  <c r="CX490" i="2"/>
  <c r="CX491" i="2"/>
  <c r="CX492" i="2"/>
  <c r="CX493" i="2"/>
  <c r="CX494" i="2"/>
  <c r="CX495" i="2"/>
  <c r="CX496" i="2"/>
  <c r="CX497" i="2"/>
  <c r="CX498" i="2"/>
  <c r="CX499" i="2"/>
  <c r="CX500" i="2"/>
  <c r="CX501" i="2"/>
  <c r="CX502" i="2"/>
  <c r="CX503" i="2"/>
  <c r="CX504" i="2"/>
  <c r="CX505" i="2"/>
  <c r="CX506" i="2"/>
  <c r="CX507" i="2"/>
  <c r="CX508" i="2"/>
  <c r="CX509" i="2"/>
  <c r="CX510" i="2"/>
  <c r="CX511" i="2"/>
  <c r="CX512" i="2"/>
  <c r="CX513" i="2"/>
  <c r="CX514" i="2"/>
  <c r="CX515" i="2"/>
  <c r="CX516" i="2"/>
  <c r="CX517" i="2"/>
  <c r="CX518" i="2"/>
  <c r="CX519" i="2"/>
  <c r="CX520" i="2"/>
  <c r="CX521" i="2"/>
  <c r="CX522" i="2"/>
  <c r="CX523" i="2"/>
  <c r="CX524" i="2"/>
  <c r="CX525" i="2"/>
  <c r="CX526" i="2"/>
  <c r="CX527" i="2"/>
  <c r="CX528" i="2"/>
  <c r="CX529" i="2"/>
  <c r="CX530" i="2"/>
  <c r="CX531" i="2"/>
  <c r="CX532" i="2"/>
  <c r="CX533" i="2"/>
  <c r="CX534" i="2"/>
  <c r="CX535" i="2"/>
  <c r="CX536" i="2"/>
  <c r="CX537" i="2"/>
  <c r="CX538" i="2"/>
  <c r="CX539" i="2"/>
  <c r="CX540" i="2"/>
  <c r="CX541" i="2"/>
  <c r="CX542" i="2"/>
  <c r="CX543" i="2"/>
  <c r="CX544" i="2"/>
  <c r="CX545" i="2"/>
  <c r="CX546" i="2"/>
  <c r="CX547" i="2"/>
  <c r="CX548" i="2"/>
  <c r="CX549" i="2"/>
  <c r="CX550" i="2"/>
  <c r="CX551" i="2"/>
  <c r="CX552" i="2"/>
  <c r="CX553" i="2"/>
  <c r="CX554" i="2"/>
  <c r="CX555" i="2"/>
  <c r="CX556" i="2"/>
  <c r="CX557" i="2"/>
  <c r="CX558" i="2"/>
  <c r="CX559" i="2"/>
  <c r="CX560" i="2"/>
  <c r="CX561" i="2"/>
  <c r="CX562" i="2"/>
  <c r="CX563" i="2"/>
  <c r="CX564" i="2"/>
  <c r="CX565" i="2"/>
  <c r="CX566" i="2"/>
  <c r="CX567" i="2"/>
  <c r="CX568" i="2"/>
  <c r="CX569" i="2"/>
  <c r="CX570" i="2"/>
  <c r="CX571" i="2"/>
  <c r="CX572" i="2"/>
  <c r="CX573" i="2"/>
  <c r="CX574" i="2"/>
  <c r="CX575" i="2"/>
  <c r="CX576" i="2"/>
  <c r="CX577" i="2"/>
  <c r="CX578" i="2"/>
  <c r="CX579" i="2"/>
  <c r="CX580" i="2"/>
  <c r="CX581" i="2"/>
  <c r="CX582" i="2"/>
  <c r="CX583" i="2"/>
  <c r="CX584" i="2"/>
  <c r="CX585" i="2"/>
  <c r="CX586" i="2"/>
  <c r="CX587" i="2"/>
  <c r="CX588" i="2"/>
  <c r="CX589" i="2"/>
  <c r="CX590" i="2"/>
  <c r="CX591" i="2"/>
  <c r="CX592" i="2"/>
  <c r="CX593" i="2"/>
  <c r="CX594" i="2"/>
  <c r="CX595" i="2"/>
  <c r="CX596" i="2"/>
  <c r="CX597" i="2"/>
  <c r="CX598" i="2"/>
  <c r="CX599" i="2"/>
  <c r="CX600" i="2"/>
  <c r="CX601" i="2"/>
  <c r="CX602" i="2"/>
  <c r="CX603" i="2"/>
  <c r="CX604" i="2"/>
  <c r="CX605" i="2"/>
  <c r="CX606" i="2"/>
  <c r="CX607" i="2"/>
  <c r="CX608" i="2"/>
  <c r="CX609" i="2"/>
  <c r="CX610" i="2"/>
  <c r="CX611" i="2"/>
  <c r="CX612" i="2"/>
  <c r="CX613" i="2"/>
  <c r="CX614" i="2"/>
  <c r="CX615" i="2"/>
  <c r="CX616" i="2"/>
  <c r="CX617" i="2"/>
  <c r="CX618" i="2"/>
  <c r="CX619" i="2"/>
  <c r="CX620" i="2"/>
  <c r="CX621" i="2"/>
  <c r="CX622" i="2"/>
  <c r="CX623" i="2"/>
  <c r="CX624" i="2"/>
  <c r="CX625" i="2"/>
  <c r="CX626" i="2"/>
  <c r="CX627" i="2"/>
  <c r="CX628" i="2"/>
  <c r="CX629" i="2"/>
  <c r="CX630" i="2"/>
  <c r="CX631" i="2"/>
  <c r="CX632" i="2"/>
  <c r="CX633" i="2"/>
  <c r="CX634" i="2"/>
  <c r="CX635" i="2"/>
  <c r="CX636" i="2"/>
  <c r="CX637" i="2"/>
  <c r="CX638" i="2"/>
  <c r="CX639" i="2"/>
  <c r="CX640" i="2"/>
  <c r="CX641" i="2"/>
  <c r="CX642" i="2"/>
  <c r="CX643" i="2"/>
  <c r="CX644" i="2"/>
  <c r="CX645" i="2"/>
  <c r="CX646" i="2"/>
  <c r="CX647" i="2"/>
  <c r="CX648" i="2"/>
  <c r="CX649" i="2"/>
  <c r="CX650" i="2"/>
  <c r="CX651" i="2"/>
  <c r="CX652" i="2"/>
  <c r="CX653" i="2"/>
  <c r="CX654" i="2"/>
  <c r="CX655" i="2"/>
  <c r="CX656" i="2"/>
  <c r="CX657" i="2"/>
  <c r="CX658" i="2"/>
  <c r="CX659" i="2"/>
  <c r="CX660" i="2"/>
  <c r="CX661" i="2"/>
  <c r="CX662" i="2"/>
  <c r="CX663" i="2"/>
  <c r="CX664" i="2"/>
  <c r="CX665" i="2"/>
  <c r="CX666" i="2"/>
  <c r="CX667" i="2"/>
  <c r="CX668" i="2"/>
  <c r="CX669" i="2"/>
  <c r="CX670" i="2"/>
  <c r="CX671" i="2"/>
  <c r="CX672" i="2"/>
  <c r="CX673" i="2"/>
  <c r="CX674" i="2"/>
  <c r="CX675" i="2"/>
  <c r="CX676" i="2"/>
  <c r="CX677" i="2"/>
  <c r="CX678" i="2"/>
  <c r="CX679" i="2"/>
  <c r="CX680" i="2"/>
  <c r="CX681" i="2"/>
  <c r="CX682" i="2"/>
  <c r="CX683" i="2"/>
  <c r="CX684" i="2"/>
  <c r="CX685" i="2"/>
  <c r="CX686" i="2"/>
  <c r="CX687" i="2"/>
  <c r="CX688" i="2"/>
  <c r="CX689" i="2"/>
  <c r="CX690" i="2"/>
  <c r="CX691" i="2"/>
  <c r="CX692" i="2"/>
  <c r="CX693" i="2"/>
  <c r="CX694" i="2"/>
  <c r="CX695" i="2"/>
  <c r="CX696" i="2"/>
  <c r="CX697" i="2"/>
  <c r="CX698" i="2"/>
  <c r="CX699" i="2"/>
  <c r="CX700" i="2"/>
  <c r="CX701" i="2"/>
  <c r="CX702" i="2"/>
  <c r="CX703" i="2"/>
  <c r="CX704" i="2"/>
  <c r="CX705" i="2"/>
  <c r="CX706" i="2"/>
  <c r="CX707" i="2"/>
  <c r="CX708" i="2"/>
  <c r="CX709" i="2"/>
  <c r="CX710" i="2"/>
  <c r="CX711" i="2"/>
  <c r="CX712" i="2"/>
  <c r="CX713" i="2"/>
  <c r="CX714" i="2"/>
  <c r="CX715" i="2"/>
  <c r="CX716" i="2"/>
  <c r="CX717" i="2"/>
  <c r="CX718" i="2"/>
  <c r="CX719" i="2"/>
  <c r="CX720" i="2"/>
  <c r="CX721" i="2"/>
  <c r="CX722" i="2"/>
  <c r="CX723" i="2"/>
  <c r="CX724" i="2"/>
  <c r="CX725" i="2"/>
  <c r="CX726" i="2"/>
  <c r="CX727" i="2"/>
  <c r="CX728" i="2"/>
  <c r="CX729" i="2"/>
  <c r="CX730" i="2"/>
  <c r="CX731" i="2"/>
  <c r="CX732" i="2"/>
  <c r="CX733" i="2"/>
  <c r="CX734" i="2"/>
  <c r="CX735" i="2"/>
  <c r="CX736" i="2"/>
  <c r="CX737" i="2"/>
  <c r="CX738" i="2"/>
  <c r="CX739" i="2"/>
  <c r="CX740" i="2"/>
  <c r="CX741" i="2"/>
  <c r="CX742" i="2"/>
  <c r="CX743" i="2"/>
  <c r="CX744" i="2"/>
  <c r="CX745" i="2"/>
  <c r="CX746" i="2"/>
  <c r="CX747" i="2"/>
  <c r="CX748" i="2"/>
  <c r="CX749" i="2"/>
  <c r="CX750" i="2"/>
  <c r="CX751" i="2"/>
  <c r="CX752" i="2"/>
  <c r="CX753" i="2"/>
  <c r="CX754" i="2"/>
  <c r="CX755" i="2"/>
  <c r="CX756" i="2"/>
  <c r="CX757" i="2"/>
  <c r="CX758" i="2"/>
  <c r="CX759" i="2"/>
  <c r="CX760" i="2"/>
  <c r="CX761" i="2"/>
  <c r="CX762" i="2"/>
  <c r="CX763" i="2"/>
  <c r="CX764" i="2"/>
  <c r="CX765" i="2"/>
  <c r="CX766" i="2"/>
  <c r="CX767" i="2"/>
  <c r="CX768" i="2"/>
  <c r="CX769" i="2"/>
  <c r="CX770" i="2"/>
  <c r="CX771" i="2"/>
  <c r="CX772" i="2"/>
  <c r="CX773" i="2"/>
  <c r="CX774" i="2"/>
  <c r="CX775" i="2"/>
  <c r="CX776" i="2"/>
  <c r="CX777" i="2"/>
  <c r="CX778" i="2"/>
  <c r="CX779" i="2"/>
  <c r="CX780" i="2"/>
  <c r="CX781" i="2"/>
  <c r="CX782" i="2"/>
  <c r="CX783" i="2"/>
  <c r="CX784" i="2"/>
  <c r="CX785" i="2"/>
  <c r="CX786" i="2"/>
  <c r="CX787" i="2"/>
  <c r="CX788" i="2"/>
  <c r="CX789" i="2"/>
  <c r="CX790" i="2"/>
  <c r="CX791" i="2"/>
  <c r="CX792" i="2"/>
  <c r="CX793" i="2"/>
  <c r="CX794" i="2"/>
  <c r="CX795" i="2"/>
  <c r="CX796" i="2"/>
  <c r="CX797" i="2"/>
  <c r="CX798" i="2"/>
  <c r="CX799" i="2"/>
  <c r="CX800" i="2"/>
  <c r="CX801" i="2"/>
  <c r="CX802" i="2"/>
  <c r="CX803" i="2"/>
  <c r="CX804" i="2"/>
  <c r="CX805" i="2"/>
  <c r="CX806" i="2"/>
  <c r="CX807" i="2"/>
  <c r="CX808" i="2"/>
  <c r="CX4" i="2"/>
  <c r="CW5" i="2"/>
  <c r="CW6" i="2"/>
  <c r="CW7" i="2"/>
  <c r="CW8" i="2"/>
  <c r="CW9" i="2"/>
  <c r="CW10" i="2"/>
  <c r="CW11" i="2"/>
  <c r="CW12" i="2"/>
  <c r="CW13" i="2"/>
  <c r="CW14" i="2"/>
  <c r="CW15" i="2"/>
  <c r="CW16" i="2"/>
  <c r="CW17" i="2"/>
  <c r="CW18" i="2"/>
  <c r="CW19" i="2"/>
  <c r="CW20" i="2"/>
  <c r="CW21" i="2"/>
  <c r="CW22" i="2"/>
  <c r="CW23" i="2"/>
  <c r="CW24" i="2"/>
  <c r="CW25" i="2"/>
  <c r="CW26" i="2"/>
  <c r="CW27" i="2"/>
  <c r="CW28" i="2"/>
  <c r="CW29" i="2"/>
  <c r="CW30" i="2"/>
  <c r="CW31" i="2"/>
  <c r="CW32" i="2"/>
  <c r="CW33" i="2"/>
  <c r="CW34" i="2"/>
  <c r="CW35" i="2"/>
  <c r="CW36" i="2"/>
  <c r="CW37" i="2"/>
  <c r="CW38" i="2"/>
  <c r="CW39" i="2"/>
  <c r="CW40" i="2"/>
  <c r="CW41" i="2"/>
  <c r="CW42" i="2"/>
  <c r="CW43" i="2"/>
  <c r="CW44" i="2"/>
  <c r="CW45" i="2"/>
  <c r="CW46" i="2"/>
  <c r="CW47" i="2"/>
  <c r="CW48" i="2"/>
  <c r="CW49" i="2"/>
  <c r="CW50" i="2"/>
  <c r="CW51" i="2"/>
  <c r="CW52" i="2"/>
  <c r="CW53" i="2"/>
  <c r="CW54" i="2"/>
  <c r="CW55" i="2"/>
  <c r="CW56" i="2"/>
  <c r="CW57" i="2"/>
  <c r="CW58" i="2"/>
  <c r="CW59" i="2"/>
  <c r="CW60" i="2"/>
  <c r="CW61" i="2"/>
  <c r="CW62" i="2"/>
  <c r="CW63" i="2"/>
  <c r="CW64" i="2"/>
  <c r="CW65" i="2"/>
  <c r="CW66" i="2"/>
  <c r="CW67" i="2"/>
  <c r="CW68" i="2"/>
  <c r="CW69" i="2"/>
  <c r="CW70" i="2"/>
  <c r="CW71" i="2"/>
  <c r="CW72" i="2"/>
  <c r="CW73" i="2"/>
  <c r="CW74" i="2"/>
  <c r="CW75" i="2"/>
  <c r="CW76" i="2"/>
  <c r="CW77" i="2"/>
  <c r="CW78" i="2"/>
  <c r="CW79" i="2"/>
  <c r="CW80" i="2"/>
  <c r="CW81" i="2"/>
  <c r="CW82" i="2"/>
  <c r="CW83" i="2"/>
  <c r="CW84" i="2"/>
  <c r="CW85" i="2"/>
  <c r="CW86" i="2"/>
  <c r="CW87" i="2"/>
  <c r="CW88" i="2"/>
  <c r="CW89" i="2"/>
  <c r="CW90" i="2"/>
  <c r="CW91" i="2"/>
  <c r="CW92" i="2"/>
  <c r="CW93" i="2"/>
  <c r="CW94" i="2"/>
  <c r="CW95" i="2"/>
  <c r="CW96" i="2"/>
  <c r="CW97" i="2"/>
  <c r="CW98" i="2"/>
  <c r="CW99" i="2"/>
  <c r="CW100" i="2"/>
  <c r="CW101" i="2"/>
  <c r="CW102" i="2"/>
  <c r="CW103" i="2"/>
  <c r="CW104" i="2"/>
  <c r="CW105" i="2"/>
  <c r="CW106" i="2"/>
  <c r="CW107" i="2"/>
  <c r="CW108" i="2"/>
  <c r="CW109" i="2"/>
  <c r="CW110" i="2"/>
  <c r="CW111" i="2"/>
  <c r="CW112" i="2"/>
  <c r="CW113" i="2"/>
  <c r="CW114" i="2"/>
  <c r="CW115" i="2"/>
  <c r="CW116" i="2"/>
  <c r="CW117" i="2"/>
  <c r="CW118" i="2"/>
  <c r="CW119" i="2"/>
  <c r="CW120" i="2"/>
  <c r="CW121" i="2"/>
  <c r="CW122" i="2"/>
  <c r="CW123" i="2"/>
  <c r="CW124" i="2"/>
  <c r="CW125" i="2"/>
  <c r="CW126" i="2"/>
  <c r="CW127" i="2"/>
  <c r="CW128" i="2"/>
  <c r="CW129" i="2"/>
  <c r="CW130" i="2"/>
  <c r="CW131" i="2"/>
  <c r="CW132" i="2"/>
  <c r="CW133" i="2"/>
  <c r="CW134" i="2"/>
  <c r="CW135" i="2"/>
  <c r="CW136" i="2"/>
  <c r="CW137" i="2"/>
  <c r="CW138" i="2"/>
  <c r="CW139" i="2"/>
  <c r="CW140" i="2"/>
  <c r="CW141" i="2"/>
  <c r="CW142" i="2"/>
  <c r="CW143" i="2"/>
  <c r="CW144" i="2"/>
  <c r="CW145" i="2"/>
  <c r="CW146" i="2"/>
  <c r="CW147" i="2"/>
  <c r="CW148" i="2"/>
  <c r="CW149" i="2"/>
  <c r="CW150" i="2"/>
  <c r="CW151" i="2"/>
  <c r="CW152" i="2"/>
  <c r="CW153" i="2"/>
  <c r="CW154" i="2"/>
  <c r="CW155" i="2"/>
  <c r="CW156" i="2"/>
  <c r="CW157" i="2"/>
  <c r="CW158" i="2"/>
  <c r="CW159" i="2"/>
  <c r="CW160" i="2"/>
  <c r="CW161" i="2"/>
  <c r="CW162" i="2"/>
  <c r="CW163" i="2"/>
  <c r="CW164" i="2"/>
  <c r="CW165" i="2"/>
  <c r="CW166" i="2"/>
  <c r="CW167" i="2"/>
  <c r="CW168" i="2"/>
  <c r="CW169" i="2"/>
  <c r="CW170" i="2"/>
  <c r="CW171" i="2"/>
  <c r="CW172" i="2"/>
  <c r="CW173" i="2"/>
  <c r="CW174" i="2"/>
  <c r="CW175" i="2"/>
  <c r="CW176" i="2"/>
  <c r="CW177" i="2"/>
  <c r="CW178" i="2"/>
  <c r="CW179" i="2"/>
  <c r="CW180" i="2"/>
  <c r="CW181" i="2"/>
  <c r="CW182" i="2"/>
  <c r="CW183" i="2"/>
  <c r="CW184" i="2"/>
  <c r="CW185" i="2"/>
  <c r="CW186" i="2"/>
  <c r="CW187" i="2"/>
  <c r="CW188" i="2"/>
  <c r="CW189" i="2"/>
  <c r="CW190" i="2"/>
  <c r="CW191" i="2"/>
  <c r="CW192" i="2"/>
  <c r="CW193" i="2"/>
  <c r="CW194" i="2"/>
  <c r="CW195" i="2"/>
  <c r="CW196" i="2"/>
  <c r="CW197" i="2"/>
  <c r="CW198" i="2"/>
  <c r="CW199" i="2"/>
  <c r="CW200" i="2"/>
  <c r="CW201" i="2"/>
  <c r="CW202" i="2"/>
  <c r="CW203" i="2"/>
  <c r="CW204" i="2"/>
  <c r="CW205" i="2"/>
  <c r="CW206" i="2"/>
  <c r="CW207" i="2"/>
  <c r="CW208" i="2"/>
  <c r="CW209" i="2"/>
  <c r="CW210" i="2"/>
  <c r="CW211" i="2"/>
  <c r="CW212" i="2"/>
  <c r="CW213" i="2"/>
  <c r="CW214" i="2"/>
  <c r="CW215" i="2"/>
  <c r="CW216" i="2"/>
  <c r="CW217" i="2"/>
  <c r="CW218" i="2"/>
  <c r="CW219" i="2"/>
  <c r="CW220" i="2"/>
  <c r="CW221" i="2"/>
  <c r="CW222" i="2"/>
  <c r="CW223" i="2"/>
  <c r="CW224" i="2"/>
  <c r="CW225" i="2"/>
  <c r="CW226" i="2"/>
  <c r="CW227" i="2"/>
  <c r="CW228" i="2"/>
  <c r="CW229" i="2"/>
  <c r="CW230" i="2"/>
  <c r="CW231" i="2"/>
  <c r="CW232" i="2"/>
  <c r="CW233" i="2"/>
  <c r="CW234" i="2"/>
  <c r="CW235" i="2"/>
  <c r="CW236" i="2"/>
  <c r="CW237" i="2"/>
  <c r="CW238" i="2"/>
  <c r="CW239" i="2"/>
  <c r="CW240" i="2"/>
  <c r="CW241" i="2"/>
  <c r="CW242" i="2"/>
  <c r="CW243" i="2"/>
  <c r="CW244" i="2"/>
  <c r="CW245" i="2"/>
  <c r="CW246" i="2"/>
  <c r="CW247" i="2"/>
  <c r="CW248" i="2"/>
  <c r="CW249" i="2"/>
  <c r="CW250" i="2"/>
  <c r="CW251" i="2"/>
  <c r="CW252" i="2"/>
  <c r="CW253" i="2"/>
  <c r="CW254" i="2"/>
  <c r="CW255" i="2"/>
  <c r="CW256" i="2"/>
  <c r="CW257" i="2"/>
  <c r="CW258" i="2"/>
  <c r="CW259" i="2"/>
  <c r="CW260" i="2"/>
  <c r="CW261" i="2"/>
  <c r="CW262" i="2"/>
  <c r="CW263" i="2"/>
  <c r="CW264" i="2"/>
  <c r="CW265" i="2"/>
  <c r="CW266" i="2"/>
  <c r="CW267" i="2"/>
  <c r="CW268" i="2"/>
  <c r="CW269" i="2"/>
  <c r="CW270" i="2"/>
  <c r="CW271" i="2"/>
  <c r="CW272" i="2"/>
  <c r="CW273" i="2"/>
  <c r="CW274" i="2"/>
  <c r="CW275" i="2"/>
  <c r="CW276" i="2"/>
  <c r="CW277" i="2"/>
  <c r="CW278" i="2"/>
  <c r="CW279" i="2"/>
  <c r="CW280" i="2"/>
  <c r="CW281" i="2"/>
  <c r="CW282" i="2"/>
  <c r="CW283" i="2"/>
  <c r="CW284" i="2"/>
  <c r="CW285" i="2"/>
  <c r="CW286" i="2"/>
  <c r="CW287" i="2"/>
  <c r="CW288" i="2"/>
  <c r="CW289" i="2"/>
  <c r="CW290" i="2"/>
  <c r="CW291" i="2"/>
  <c r="CW292" i="2"/>
  <c r="CW293" i="2"/>
  <c r="CW294" i="2"/>
  <c r="CW295" i="2"/>
  <c r="CW296" i="2"/>
  <c r="CW297" i="2"/>
  <c r="CW298" i="2"/>
  <c r="CW299" i="2"/>
  <c r="CW300" i="2"/>
  <c r="CW301" i="2"/>
  <c r="CW302" i="2"/>
  <c r="CW303" i="2"/>
  <c r="CW304" i="2"/>
  <c r="CW305" i="2"/>
  <c r="CW306" i="2"/>
  <c r="CW307" i="2"/>
  <c r="CW308" i="2"/>
  <c r="CW309" i="2"/>
  <c r="CW310" i="2"/>
  <c r="CW311" i="2"/>
  <c r="CW312" i="2"/>
  <c r="CW313" i="2"/>
  <c r="CW314" i="2"/>
  <c r="CW315" i="2"/>
  <c r="CW316" i="2"/>
  <c r="CW317" i="2"/>
  <c r="CW318" i="2"/>
  <c r="CW319" i="2"/>
  <c r="CW320" i="2"/>
  <c r="CW321" i="2"/>
  <c r="CW322" i="2"/>
  <c r="CW323" i="2"/>
  <c r="CW324" i="2"/>
  <c r="CW325" i="2"/>
  <c r="CW326" i="2"/>
  <c r="CW327" i="2"/>
  <c r="CW328" i="2"/>
  <c r="CW329" i="2"/>
  <c r="CW330" i="2"/>
  <c r="CW331" i="2"/>
  <c r="CW332" i="2"/>
  <c r="CW333" i="2"/>
  <c r="CW334" i="2"/>
  <c r="CW335" i="2"/>
  <c r="CW336" i="2"/>
  <c r="CW337" i="2"/>
  <c r="CW338" i="2"/>
  <c r="CW339" i="2"/>
  <c r="CW340" i="2"/>
  <c r="CW341" i="2"/>
  <c r="CW342" i="2"/>
  <c r="CW343" i="2"/>
  <c r="CW344" i="2"/>
  <c r="CW345" i="2"/>
  <c r="CW346" i="2"/>
  <c r="CW347" i="2"/>
  <c r="CW348" i="2"/>
  <c r="CW349" i="2"/>
  <c r="CW350" i="2"/>
  <c r="CW351" i="2"/>
  <c r="CW352" i="2"/>
  <c r="CW353" i="2"/>
  <c r="CW354" i="2"/>
  <c r="CW355" i="2"/>
  <c r="CW356" i="2"/>
  <c r="CW357" i="2"/>
  <c r="CW358" i="2"/>
  <c r="CW359" i="2"/>
  <c r="CW360" i="2"/>
  <c r="CW361" i="2"/>
  <c r="CW362" i="2"/>
  <c r="CW363" i="2"/>
  <c r="CW364" i="2"/>
  <c r="CW365" i="2"/>
  <c r="CW366" i="2"/>
  <c r="CW367" i="2"/>
  <c r="CW368" i="2"/>
  <c r="CW369" i="2"/>
  <c r="CW370" i="2"/>
  <c r="CW371" i="2"/>
  <c r="CW372" i="2"/>
  <c r="CW373" i="2"/>
  <c r="CW374" i="2"/>
  <c r="CW375" i="2"/>
  <c r="CW376" i="2"/>
  <c r="CW377" i="2"/>
  <c r="CW378" i="2"/>
  <c r="CW379" i="2"/>
  <c r="CW380" i="2"/>
  <c r="CW381" i="2"/>
  <c r="CW382" i="2"/>
  <c r="CW383" i="2"/>
  <c r="CW384" i="2"/>
  <c r="CW385" i="2"/>
  <c r="CW386" i="2"/>
  <c r="CW387" i="2"/>
  <c r="CW388" i="2"/>
  <c r="CW389" i="2"/>
  <c r="CW390" i="2"/>
  <c r="CW391" i="2"/>
  <c r="CW392" i="2"/>
  <c r="CW393" i="2"/>
  <c r="CW394" i="2"/>
  <c r="CW395" i="2"/>
  <c r="CW396" i="2"/>
  <c r="CW397" i="2"/>
  <c r="CW398" i="2"/>
  <c r="CW399" i="2"/>
  <c r="CW400" i="2"/>
  <c r="CW401" i="2"/>
  <c r="CW402" i="2"/>
  <c r="CW403" i="2"/>
  <c r="CW404" i="2"/>
  <c r="CW405" i="2"/>
  <c r="CW406" i="2"/>
  <c r="CW407" i="2"/>
  <c r="CW408" i="2"/>
  <c r="CW409" i="2"/>
  <c r="CW410" i="2"/>
  <c r="CW411" i="2"/>
  <c r="CW412" i="2"/>
  <c r="CW413" i="2"/>
  <c r="CW414" i="2"/>
  <c r="CW415" i="2"/>
  <c r="CW416" i="2"/>
  <c r="CW417" i="2"/>
  <c r="CW418" i="2"/>
  <c r="CW419" i="2"/>
  <c r="CW420" i="2"/>
  <c r="CW421" i="2"/>
  <c r="CW422" i="2"/>
  <c r="CW423" i="2"/>
  <c r="CW424" i="2"/>
  <c r="CW425" i="2"/>
  <c r="CW426" i="2"/>
  <c r="CW427" i="2"/>
  <c r="CW428" i="2"/>
  <c r="CW429" i="2"/>
  <c r="CW430" i="2"/>
  <c r="CW431" i="2"/>
  <c r="CW432" i="2"/>
  <c r="CW433" i="2"/>
  <c r="CW434" i="2"/>
  <c r="CW435" i="2"/>
  <c r="CW436" i="2"/>
  <c r="CW437" i="2"/>
  <c r="CW438" i="2"/>
  <c r="CW439" i="2"/>
  <c r="CW440" i="2"/>
  <c r="CW441" i="2"/>
  <c r="CW442" i="2"/>
  <c r="CW443" i="2"/>
  <c r="CW444" i="2"/>
  <c r="CW445" i="2"/>
  <c r="CW446" i="2"/>
  <c r="CW447" i="2"/>
  <c r="CW448" i="2"/>
  <c r="CW449" i="2"/>
  <c r="CW450" i="2"/>
  <c r="CW451" i="2"/>
  <c r="CW452" i="2"/>
  <c r="CW453" i="2"/>
  <c r="CW454" i="2"/>
  <c r="CW455" i="2"/>
  <c r="CW456" i="2"/>
  <c r="CW457" i="2"/>
  <c r="CW458" i="2"/>
  <c r="CW459" i="2"/>
  <c r="CW460" i="2"/>
  <c r="CW461" i="2"/>
  <c r="CW462" i="2"/>
  <c r="CW463" i="2"/>
  <c r="CW464" i="2"/>
  <c r="CW465" i="2"/>
  <c r="CW466" i="2"/>
  <c r="CW467" i="2"/>
  <c r="CW468" i="2"/>
  <c r="CW469" i="2"/>
  <c r="CW470" i="2"/>
  <c r="CW471" i="2"/>
  <c r="CW472" i="2"/>
  <c r="CW473" i="2"/>
  <c r="CW474" i="2"/>
  <c r="CW475" i="2"/>
  <c r="CW476" i="2"/>
  <c r="CW477" i="2"/>
  <c r="CW478" i="2"/>
  <c r="CW479" i="2"/>
  <c r="CW480" i="2"/>
  <c r="CW481" i="2"/>
  <c r="CW482" i="2"/>
  <c r="CW483" i="2"/>
  <c r="CW484" i="2"/>
  <c r="CW485" i="2"/>
  <c r="CW486" i="2"/>
  <c r="CW487" i="2"/>
  <c r="CW488" i="2"/>
  <c r="CW489" i="2"/>
  <c r="CW490" i="2"/>
  <c r="CW491" i="2"/>
  <c r="CW492" i="2"/>
  <c r="CW493" i="2"/>
  <c r="CW494" i="2"/>
  <c r="CW495" i="2"/>
  <c r="CW496" i="2"/>
  <c r="CW497" i="2"/>
  <c r="CW498" i="2"/>
  <c r="CW499" i="2"/>
  <c r="CW500" i="2"/>
  <c r="CW501" i="2"/>
  <c r="CW502" i="2"/>
  <c r="CW503" i="2"/>
  <c r="CW504" i="2"/>
  <c r="CW505" i="2"/>
  <c r="CW506" i="2"/>
  <c r="CW507" i="2"/>
  <c r="CW508" i="2"/>
  <c r="CW509" i="2"/>
  <c r="CW510" i="2"/>
  <c r="CW511" i="2"/>
  <c r="CW512" i="2"/>
  <c r="CW513" i="2"/>
  <c r="CW514" i="2"/>
  <c r="CW515" i="2"/>
  <c r="CW516" i="2"/>
  <c r="CW517" i="2"/>
  <c r="CW518" i="2"/>
  <c r="CW519" i="2"/>
  <c r="CW520" i="2"/>
  <c r="CW521" i="2"/>
  <c r="CW522" i="2"/>
  <c r="CW523" i="2"/>
  <c r="CW524" i="2"/>
  <c r="CW525" i="2"/>
  <c r="CW526" i="2"/>
  <c r="CW527" i="2"/>
  <c r="CW528" i="2"/>
  <c r="CW529" i="2"/>
  <c r="CW530" i="2"/>
  <c r="CW531" i="2"/>
  <c r="CW532" i="2"/>
  <c r="CW533" i="2"/>
  <c r="CW534" i="2"/>
  <c r="CW535" i="2"/>
  <c r="CW536" i="2"/>
  <c r="CW537" i="2"/>
  <c r="CW538" i="2"/>
  <c r="CW539" i="2"/>
  <c r="CW540" i="2"/>
  <c r="CW541" i="2"/>
  <c r="CW542" i="2"/>
  <c r="CW543" i="2"/>
  <c r="CW544" i="2"/>
  <c r="CW545" i="2"/>
  <c r="CW546" i="2"/>
  <c r="CW547" i="2"/>
  <c r="CW548" i="2"/>
  <c r="CW549" i="2"/>
  <c r="CW550" i="2"/>
  <c r="CW551" i="2"/>
  <c r="CW552" i="2"/>
  <c r="CW553" i="2"/>
  <c r="CW554" i="2"/>
  <c r="CW555" i="2"/>
  <c r="CW556" i="2"/>
  <c r="CW557" i="2"/>
  <c r="CW558" i="2"/>
  <c r="CW559" i="2"/>
  <c r="CW560" i="2"/>
  <c r="CW561" i="2"/>
  <c r="CW562" i="2"/>
  <c r="CW563" i="2"/>
  <c r="CW564" i="2"/>
  <c r="CW565" i="2"/>
  <c r="CW566" i="2"/>
  <c r="CW567" i="2"/>
  <c r="CW568" i="2"/>
  <c r="CW569" i="2"/>
  <c r="CW570" i="2"/>
  <c r="CW571" i="2"/>
  <c r="CW572" i="2"/>
  <c r="CW573" i="2"/>
  <c r="CW574" i="2"/>
  <c r="CW575" i="2"/>
  <c r="CW576" i="2"/>
  <c r="CW577" i="2"/>
  <c r="CW578" i="2"/>
  <c r="CW579" i="2"/>
  <c r="CW580" i="2"/>
  <c r="CW581" i="2"/>
  <c r="CW582" i="2"/>
  <c r="CW583" i="2"/>
  <c r="CW584" i="2"/>
  <c r="CW585" i="2"/>
  <c r="CW586" i="2"/>
  <c r="CW587" i="2"/>
  <c r="CW588" i="2"/>
  <c r="CW589" i="2"/>
  <c r="CW590" i="2"/>
  <c r="CW591" i="2"/>
  <c r="CW592" i="2"/>
  <c r="CW593" i="2"/>
  <c r="CW594" i="2"/>
  <c r="CW595" i="2"/>
  <c r="CW596" i="2"/>
  <c r="CW597" i="2"/>
  <c r="CW598" i="2"/>
  <c r="CW599" i="2"/>
  <c r="CW600" i="2"/>
  <c r="CW601" i="2"/>
  <c r="CW602" i="2"/>
  <c r="CW603" i="2"/>
  <c r="CW604" i="2"/>
  <c r="CW605" i="2"/>
  <c r="CW606" i="2"/>
  <c r="CW607" i="2"/>
  <c r="CW608" i="2"/>
  <c r="CW609" i="2"/>
  <c r="CW610" i="2"/>
  <c r="CW611" i="2"/>
  <c r="CW612" i="2"/>
  <c r="CW613" i="2"/>
  <c r="CW614" i="2"/>
  <c r="CW615" i="2"/>
  <c r="CW616" i="2"/>
  <c r="CW617" i="2"/>
  <c r="CW618" i="2"/>
  <c r="CW619" i="2"/>
  <c r="CW620" i="2"/>
  <c r="CW621" i="2"/>
  <c r="CW622" i="2"/>
  <c r="CW623" i="2"/>
  <c r="CW624" i="2"/>
  <c r="CW625" i="2"/>
  <c r="CW626" i="2"/>
  <c r="CW627" i="2"/>
  <c r="CW628" i="2"/>
  <c r="CW629" i="2"/>
  <c r="CW630" i="2"/>
  <c r="CW631" i="2"/>
  <c r="CW632" i="2"/>
  <c r="CW633" i="2"/>
  <c r="CW634" i="2"/>
  <c r="CW635" i="2"/>
  <c r="CW636" i="2"/>
  <c r="CW637" i="2"/>
  <c r="CW638" i="2"/>
  <c r="CW639" i="2"/>
  <c r="CW640" i="2"/>
  <c r="CW641" i="2"/>
  <c r="CW642" i="2"/>
  <c r="CW643" i="2"/>
  <c r="CW644" i="2"/>
  <c r="CW645" i="2"/>
  <c r="CW646" i="2"/>
  <c r="CW647" i="2"/>
  <c r="CW648" i="2"/>
  <c r="CW649" i="2"/>
  <c r="CW650" i="2"/>
  <c r="CW651" i="2"/>
  <c r="CW652" i="2"/>
  <c r="CW653" i="2"/>
  <c r="CW654" i="2"/>
  <c r="CW655" i="2"/>
  <c r="CW656" i="2"/>
  <c r="CW657" i="2"/>
  <c r="CW658" i="2"/>
  <c r="CW659" i="2"/>
  <c r="CW660" i="2"/>
  <c r="CW661" i="2"/>
  <c r="CW662" i="2"/>
  <c r="CW663" i="2"/>
  <c r="CW664" i="2"/>
  <c r="CW665" i="2"/>
  <c r="CW666" i="2"/>
  <c r="CW667" i="2"/>
  <c r="CW668" i="2"/>
  <c r="CW669" i="2"/>
  <c r="CW670" i="2"/>
  <c r="CW671" i="2"/>
  <c r="CW672" i="2"/>
  <c r="CW673" i="2"/>
  <c r="CW674" i="2"/>
  <c r="CW675" i="2"/>
  <c r="CW676" i="2"/>
  <c r="CW677" i="2"/>
  <c r="CW678" i="2"/>
  <c r="CW679" i="2"/>
  <c r="CW680" i="2"/>
  <c r="CW681" i="2"/>
  <c r="CW682" i="2"/>
  <c r="CW683" i="2"/>
  <c r="CW684" i="2"/>
  <c r="CW685" i="2"/>
  <c r="CW686" i="2"/>
  <c r="CW687" i="2"/>
  <c r="CW688" i="2"/>
  <c r="CW689" i="2"/>
  <c r="CW690" i="2"/>
  <c r="CW691" i="2"/>
  <c r="CW692" i="2"/>
  <c r="CW693" i="2"/>
  <c r="CW694" i="2"/>
  <c r="CW695" i="2"/>
  <c r="CW696" i="2"/>
  <c r="CW697" i="2"/>
  <c r="CW698" i="2"/>
  <c r="CW699" i="2"/>
  <c r="CW700" i="2"/>
  <c r="CW701" i="2"/>
  <c r="CW702" i="2"/>
  <c r="CW703" i="2"/>
  <c r="CW704" i="2"/>
  <c r="CW705" i="2"/>
  <c r="CW706" i="2"/>
  <c r="CW707" i="2"/>
  <c r="CW708" i="2"/>
  <c r="CW709" i="2"/>
  <c r="CW710" i="2"/>
  <c r="CW711" i="2"/>
  <c r="CW712" i="2"/>
  <c r="CW713" i="2"/>
  <c r="CW714" i="2"/>
  <c r="CW715" i="2"/>
  <c r="CW716" i="2"/>
  <c r="CW717" i="2"/>
  <c r="CW718" i="2"/>
  <c r="CW719" i="2"/>
  <c r="CW720" i="2"/>
  <c r="CW721" i="2"/>
  <c r="CW722" i="2"/>
  <c r="CW723" i="2"/>
  <c r="CW724" i="2"/>
  <c r="CW725" i="2"/>
  <c r="CW726" i="2"/>
  <c r="CW727" i="2"/>
  <c r="CW728" i="2"/>
  <c r="CW729" i="2"/>
  <c r="CW730" i="2"/>
  <c r="CW731" i="2"/>
  <c r="CW732" i="2"/>
  <c r="CW733" i="2"/>
  <c r="CW734" i="2"/>
  <c r="CW735" i="2"/>
  <c r="CW736" i="2"/>
  <c r="CW737" i="2"/>
  <c r="CW738" i="2"/>
  <c r="CW739" i="2"/>
  <c r="CW740" i="2"/>
  <c r="CW741" i="2"/>
  <c r="CW742" i="2"/>
  <c r="CW743" i="2"/>
  <c r="CW744" i="2"/>
  <c r="CW745" i="2"/>
  <c r="CW746" i="2"/>
  <c r="CW747" i="2"/>
  <c r="CW748" i="2"/>
  <c r="CW749" i="2"/>
  <c r="CW750" i="2"/>
  <c r="CW751" i="2"/>
  <c r="CW752" i="2"/>
  <c r="CW753" i="2"/>
  <c r="CW754" i="2"/>
  <c r="CW755" i="2"/>
  <c r="CW756" i="2"/>
  <c r="CW757" i="2"/>
  <c r="CW758" i="2"/>
  <c r="CW759" i="2"/>
  <c r="CW760" i="2"/>
  <c r="CW761" i="2"/>
  <c r="CW762" i="2"/>
  <c r="CW763" i="2"/>
  <c r="CW764" i="2"/>
  <c r="CW765" i="2"/>
  <c r="CW766" i="2"/>
  <c r="CW767" i="2"/>
  <c r="CW768" i="2"/>
  <c r="CW769" i="2"/>
  <c r="CW770" i="2"/>
  <c r="CW771" i="2"/>
  <c r="CW772" i="2"/>
  <c r="CW773" i="2"/>
  <c r="CW774" i="2"/>
  <c r="CW775" i="2"/>
  <c r="CW776" i="2"/>
  <c r="CW777" i="2"/>
  <c r="CW778" i="2"/>
  <c r="CW779" i="2"/>
  <c r="CW780" i="2"/>
  <c r="CW781" i="2"/>
  <c r="CW782" i="2"/>
  <c r="CW783" i="2"/>
  <c r="CW784" i="2"/>
  <c r="CW785" i="2"/>
  <c r="CW786" i="2"/>
  <c r="CW787" i="2"/>
  <c r="CW788" i="2"/>
  <c r="CW789" i="2"/>
  <c r="CW790" i="2"/>
  <c r="CW791" i="2"/>
  <c r="CW792" i="2"/>
  <c r="CW793" i="2"/>
  <c r="CW794" i="2"/>
  <c r="CW795" i="2"/>
  <c r="CW796" i="2"/>
  <c r="CW797" i="2"/>
  <c r="CW798" i="2"/>
  <c r="CW799" i="2"/>
  <c r="CW800" i="2"/>
  <c r="CW801" i="2"/>
  <c r="CW802" i="2"/>
  <c r="CW803" i="2"/>
  <c r="CW804" i="2"/>
  <c r="CW805" i="2"/>
  <c r="CW806" i="2"/>
  <c r="CW807" i="2"/>
  <c r="CW808" i="2"/>
  <c r="CW4" i="2"/>
  <c r="CV5" i="2"/>
  <c r="CV6" i="2"/>
  <c r="CV7" i="2"/>
  <c r="CV8" i="2"/>
  <c r="CV9" i="2"/>
  <c r="CV10" i="2"/>
  <c r="CV11" i="2"/>
  <c r="CV12" i="2"/>
  <c r="CV13" i="2"/>
  <c r="CV14" i="2"/>
  <c r="CV15" i="2"/>
  <c r="CV16" i="2"/>
  <c r="CV17" i="2"/>
  <c r="CV18" i="2"/>
  <c r="CV19" i="2"/>
  <c r="CV20" i="2"/>
  <c r="CV21" i="2"/>
  <c r="CV22" i="2"/>
  <c r="CV23" i="2"/>
  <c r="CV24" i="2"/>
  <c r="CV25" i="2"/>
  <c r="CV26" i="2"/>
  <c r="CV27" i="2"/>
  <c r="CV28" i="2"/>
  <c r="CV29" i="2"/>
  <c r="CV30" i="2"/>
  <c r="CV31" i="2"/>
  <c r="CV32" i="2"/>
  <c r="CV33" i="2"/>
  <c r="CV34" i="2"/>
  <c r="CV35" i="2"/>
  <c r="CV36" i="2"/>
  <c r="CV37" i="2"/>
  <c r="CV38" i="2"/>
  <c r="CV39" i="2"/>
  <c r="CV40" i="2"/>
  <c r="CV41" i="2"/>
  <c r="CV42" i="2"/>
  <c r="CV43" i="2"/>
  <c r="CV44" i="2"/>
  <c r="CV45" i="2"/>
  <c r="CV46" i="2"/>
  <c r="CV47" i="2"/>
  <c r="CV48" i="2"/>
  <c r="CV49" i="2"/>
  <c r="CV50" i="2"/>
  <c r="CV51" i="2"/>
  <c r="CV52" i="2"/>
  <c r="CV53" i="2"/>
  <c r="CV54" i="2"/>
  <c r="CV55" i="2"/>
  <c r="CV56" i="2"/>
  <c r="CV57" i="2"/>
  <c r="CV58" i="2"/>
  <c r="CV59" i="2"/>
  <c r="CV60" i="2"/>
  <c r="CV61" i="2"/>
  <c r="CV62" i="2"/>
  <c r="CV63" i="2"/>
  <c r="CV64" i="2"/>
  <c r="CV65" i="2"/>
  <c r="CV66" i="2"/>
  <c r="CV67" i="2"/>
  <c r="CV68" i="2"/>
  <c r="CV69" i="2"/>
  <c r="CV70" i="2"/>
  <c r="CV71" i="2"/>
  <c r="CV72" i="2"/>
  <c r="CV73" i="2"/>
  <c r="CV74" i="2"/>
  <c r="CV75" i="2"/>
  <c r="CV76" i="2"/>
  <c r="CV77" i="2"/>
  <c r="CV78" i="2"/>
  <c r="CV79" i="2"/>
  <c r="CV80" i="2"/>
  <c r="CV81" i="2"/>
  <c r="CV82" i="2"/>
  <c r="CV83" i="2"/>
  <c r="CV84" i="2"/>
  <c r="CV85" i="2"/>
  <c r="CV86" i="2"/>
  <c r="CV87" i="2"/>
  <c r="CV88" i="2"/>
  <c r="CV89" i="2"/>
  <c r="CV90" i="2"/>
  <c r="CV91" i="2"/>
  <c r="CV92" i="2"/>
  <c r="CV93" i="2"/>
  <c r="CV94" i="2"/>
  <c r="CV95" i="2"/>
  <c r="CV96" i="2"/>
  <c r="CV97" i="2"/>
  <c r="CV98" i="2"/>
  <c r="CV99" i="2"/>
  <c r="CV100" i="2"/>
  <c r="CV101" i="2"/>
  <c r="CV102" i="2"/>
  <c r="CV103" i="2"/>
  <c r="CV104" i="2"/>
  <c r="CV105" i="2"/>
  <c r="CV106" i="2"/>
  <c r="CV107" i="2"/>
  <c r="CV108" i="2"/>
  <c r="CV109" i="2"/>
  <c r="CV110" i="2"/>
  <c r="CV111" i="2"/>
  <c r="CV112" i="2"/>
  <c r="CV113" i="2"/>
  <c r="CV114" i="2"/>
  <c r="CV115" i="2"/>
  <c r="CV116" i="2"/>
  <c r="CV117" i="2"/>
  <c r="CV118" i="2"/>
  <c r="CV119" i="2"/>
  <c r="CV120" i="2"/>
  <c r="CV121" i="2"/>
  <c r="CV122" i="2"/>
  <c r="CV123" i="2"/>
  <c r="CV124" i="2"/>
  <c r="CV125" i="2"/>
  <c r="CV126" i="2"/>
  <c r="CV127" i="2"/>
  <c r="CV128" i="2"/>
  <c r="CV129" i="2"/>
  <c r="CV130" i="2"/>
  <c r="CV131" i="2"/>
  <c r="CV132" i="2"/>
  <c r="CV133" i="2"/>
  <c r="CV134" i="2"/>
  <c r="CV135" i="2"/>
  <c r="CV136" i="2"/>
  <c r="CV137" i="2"/>
  <c r="CV138" i="2"/>
  <c r="CV139" i="2"/>
  <c r="CV140" i="2"/>
  <c r="CV141" i="2"/>
  <c r="CV142" i="2"/>
  <c r="CV143" i="2"/>
  <c r="CV144" i="2"/>
  <c r="CV145" i="2"/>
  <c r="CV146" i="2"/>
  <c r="CV147" i="2"/>
  <c r="CV148" i="2"/>
  <c r="CV149" i="2"/>
  <c r="CV150" i="2"/>
  <c r="CV151" i="2"/>
  <c r="CV152" i="2"/>
  <c r="CV153" i="2"/>
  <c r="CV154" i="2"/>
  <c r="CV155" i="2"/>
  <c r="CV156" i="2"/>
  <c r="CV157" i="2"/>
  <c r="CV158" i="2"/>
  <c r="CV159" i="2"/>
  <c r="CV160" i="2"/>
  <c r="CV161" i="2"/>
  <c r="CV162" i="2"/>
  <c r="CV163" i="2"/>
  <c r="CV164" i="2"/>
  <c r="CV165" i="2"/>
  <c r="CV166" i="2"/>
  <c r="CV167" i="2"/>
  <c r="CV168" i="2"/>
  <c r="CV169" i="2"/>
  <c r="CV170" i="2"/>
  <c r="CV171" i="2"/>
  <c r="CV172" i="2"/>
  <c r="CV173" i="2"/>
  <c r="CV174" i="2"/>
  <c r="CV175" i="2"/>
  <c r="CV176" i="2"/>
  <c r="CV177" i="2"/>
  <c r="CV178" i="2"/>
  <c r="CV179" i="2"/>
  <c r="CV180" i="2"/>
  <c r="CV181" i="2"/>
  <c r="CV182" i="2"/>
  <c r="CV183" i="2"/>
  <c r="CV184" i="2"/>
  <c r="CV185" i="2"/>
  <c r="CV186" i="2"/>
  <c r="CV187" i="2"/>
  <c r="CV188" i="2"/>
  <c r="CV189" i="2"/>
  <c r="CV190" i="2"/>
  <c r="CV191" i="2"/>
  <c r="CV192" i="2"/>
  <c r="CV193" i="2"/>
  <c r="CV194" i="2"/>
  <c r="CV195" i="2"/>
  <c r="CV196" i="2"/>
  <c r="CV197" i="2"/>
  <c r="CV198" i="2"/>
  <c r="CV199" i="2"/>
  <c r="CV200" i="2"/>
  <c r="CV201" i="2"/>
  <c r="CV202" i="2"/>
  <c r="CV203" i="2"/>
  <c r="CV204" i="2"/>
  <c r="CV205" i="2"/>
  <c r="CV206" i="2"/>
  <c r="CV207" i="2"/>
  <c r="CV208" i="2"/>
  <c r="CV209" i="2"/>
  <c r="CV210" i="2"/>
  <c r="CV211" i="2"/>
  <c r="CV212" i="2"/>
  <c r="CV213" i="2"/>
  <c r="CV214" i="2"/>
  <c r="CV215" i="2"/>
  <c r="CV216" i="2"/>
  <c r="CV217" i="2"/>
  <c r="CV218" i="2"/>
  <c r="CV219" i="2"/>
  <c r="CV220" i="2"/>
  <c r="CV221" i="2"/>
  <c r="CV222" i="2"/>
  <c r="CV223" i="2"/>
  <c r="CV224" i="2"/>
  <c r="CV225" i="2"/>
  <c r="CV226" i="2"/>
  <c r="CV227" i="2"/>
  <c r="CV228" i="2"/>
  <c r="CV229" i="2"/>
  <c r="CV230" i="2"/>
  <c r="CV231" i="2"/>
  <c r="CV232" i="2"/>
  <c r="CV233" i="2"/>
  <c r="CV234" i="2"/>
  <c r="CV235" i="2"/>
  <c r="CV236" i="2"/>
  <c r="CV237" i="2"/>
  <c r="CV238" i="2"/>
  <c r="CV239" i="2"/>
  <c r="CV240" i="2"/>
  <c r="CV241" i="2"/>
  <c r="CV242" i="2"/>
  <c r="CV243" i="2"/>
  <c r="CV244" i="2"/>
  <c r="CV245" i="2"/>
  <c r="CV246" i="2"/>
  <c r="CV247" i="2"/>
  <c r="CV248" i="2"/>
  <c r="CV249" i="2"/>
  <c r="CV250" i="2"/>
  <c r="CV251" i="2"/>
  <c r="CV252" i="2"/>
  <c r="CV253" i="2"/>
  <c r="CV254" i="2"/>
  <c r="CV255" i="2"/>
  <c r="CV256" i="2"/>
  <c r="CV257" i="2"/>
  <c r="CV258" i="2"/>
  <c r="CV259" i="2"/>
  <c r="CV260" i="2"/>
  <c r="CV261" i="2"/>
  <c r="CV262" i="2"/>
  <c r="CV263" i="2"/>
  <c r="CV264" i="2"/>
  <c r="CV265" i="2"/>
  <c r="CV266" i="2"/>
  <c r="CV267" i="2"/>
  <c r="CV268" i="2"/>
  <c r="CV269" i="2"/>
  <c r="CV270" i="2"/>
  <c r="CV271" i="2"/>
  <c r="CV272" i="2"/>
  <c r="CV273" i="2"/>
  <c r="CV274" i="2"/>
  <c r="CV275" i="2"/>
  <c r="CV276" i="2"/>
  <c r="CV277" i="2"/>
  <c r="CV278" i="2"/>
  <c r="CV279" i="2"/>
  <c r="CV280" i="2"/>
  <c r="CV281" i="2"/>
  <c r="CV282" i="2"/>
  <c r="CV283" i="2"/>
  <c r="CV284" i="2"/>
  <c r="CV285" i="2"/>
  <c r="CV286" i="2"/>
  <c r="CV287" i="2"/>
  <c r="CV288" i="2"/>
  <c r="CV289" i="2"/>
  <c r="CV290" i="2"/>
  <c r="CV291" i="2"/>
  <c r="CV292" i="2"/>
  <c r="CV293" i="2"/>
  <c r="CV294" i="2"/>
  <c r="CV295" i="2"/>
  <c r="CV296" i="2"/>
  <c r="CV297" i="2"/>
  <c r="CV298" i="2"/>
  <c r="CV299" i="2"/>
  <c r="CV300" i="2"/>
  <c r="CV301" i="2"/>
  <c r="CV302" i="2"/>
  <c r="CV303" i="2"/>
  <c r="CV304" i="2"/>
  <c r="CV305" i="2"/>
  <c r="CV306" i="2"/>
  <c r="CV307" i="2"/>
  <c r="CV308" i="2"/>
  <c r="CV309" i="2"/>
  <c r="CV310" i="2"/>
  <c r="CV311" i="2"/>
  <c r="CV312" i="2"/>
  <c r="CV313" i="2"/>
  <c r="CV314" i="2"/>
  <c r="CV315" i="2"/>
  <c r="CV316" i="2"/>
  <c r="CV317" i="2"/>
  <c r="CV318" i="2"/>
  <c r="CV319" i="2"/>
  <c r="CV320" i="2"/>
  <c r="CV321" i="2"/>
  <c r="CV322" i="2"/>
  <c r="CV323" i="2"/>
  <c r="CV324" i="2"/>
  <c r="CV325" i="2"/>
  <c r="CV326" i="2"/>
  <c r="CV327" i="2"/>
  <c r="CV328" i="2"/>
  <c r="CV329" i="2"/>
  <c r="CV330" i="2"/>
  <c r="CV331" i="2"/>
  <c r="CV332" i="2"/>
  <c r="CV333" i="2"/>
  <c r="CV334" i="2"/>
  <c r="CV335" i="2"/>
  <c r="CV336" i="2"/>
  <c r="CV337" i="2"/>
  <c r="CV338" i="2"/>
  <c r="CV339" i="2"/>
  <c r="CV340" i="2"/>
  <c r="CV341" i="2"/>
  <c r="CV342" i="2"/>
  <c r="CV343" i="2"/>
  <c r="CV344" i="2"/>
  <c r="CV345" i="2"/>
  <c r="CV346" i="2"/>
  <c r="CV347" i="2"/>
  <c r="CV348" i="2"/>
  <c r="CV349" i="2"/>
  <c r="CV350" i="2"/>
  <c r="CV351" i="2"/>
  <c r="CV352" i="2"/>
  <c r="CV353" i="2"/>
  <c r="CV354" i="2"/>
  <c r="CV355" i="2"/>
  <c r="CV356" i="2"/>
  <c r="CV357" i="2"/>
  <c r="CV358" i="2"/>
  <c r="CV359" i="2"/>
  <c r="CV360" i="2"/>
  <c r="CV361" i="2"/>
  <c r="CV362" i="2"/>
  <c r="CV363" i="2"/>
  <c r="CV364" i="2"/>
  <c r="CV365" i="2"/>
  <c r="CV366" i="2"/>
  <c r="CV367" i="2"/>
  <c r="CV368" i="2"/>
  <c r="CV369" i="2"/>
  <c r="CV370" i="2"/>
  <c r="CV371" i="2"/>
  <c r="CV372" i="2"/>
  <c r="CV373" i="2"/>
  <c r="CV374" i="2"/>
  <c r="CV375" i="2"/>
  <c r="CV376" i="2"/>
  <c r="CV377" i="2"/>
  <c r="CV378" i="2"/>
  <c r="CV379" i="2"/>
  <c r="CV380" i="2"/>
  <c r="CV381" i="2"/>
  <c r="CV382" i="2"/>
  <c r="CV383" i="2"/>
  <c r="CV384" i="2"/>
  <c r="CV385" i="2"/>
  <c r="CV386" i="2"/>
  <c r="CV387" i="2"/>
  <c r="CV388" i="2"/>
  <c r="CV389" i="2"/>
  <c r="CV390" i="2"/>
  <c r="CV391" i="2"/>
  <c r="CV392" i="2"/>
  <c r="CV393" i="2"/>
  <c r="CV394" i="2"/>
  <c r="CV395" i="2"/>
  <c r="CV396" i="2"/>
  <c r="CV397" i="2"/>
  <c r="CV398" i="2"/>
  <c r="CV399" i="2"/>
  <c r="CV400" i="2"/>
  <c r="CV401" i="2"/>
  <c r="CV402" i="2"/>
  <c r="CV403" i="2"/>
  <c r="CV404" i="2"/>
  <c r="CV405" i="2"/>
  <c r="CV406" i="2"/>
  <c r="CV407" i="2"/>
  <c r="CV408" i="2"/>
  <c r="CV409" i="2"/>
  <c r="CV410" i="2"/>
  <c r="CV411" i="2"/>
  <c r="CV412" i="2"/>
  <c r="CV413" i="2"/>
  <c r="CV414" i="2"/>
  <c r="CV415" i="2"/>
  <c r="CV416" i="2"/>
  <c r="CV417" i="2"/>
  <c r="CV418" i="2"/>
  <c r="CV419" i="2"/>
  <c r="CV420" i="2"/>
  <c r="CV421" i="2"/>
  <c r="CV422" i="2"/>
  <c r="CV423" i="2"/>
  <c r="CV424" i="2"/>
  <c r="CV425" i="2"/>
  <c r="CV426" i="2"/>
  <c r="CV427" i="2"/>
  <c r="CV428" i="2"/>
  <c r="CV429" i="2"/>
  <c r="CV430" i="2"/>
  <c r="CV431" i="2"/>
  <c r="CV432" i="2"/>
  <c r="CV433" i="2"/>
  <c r="CV434" i="2"/>
  <c r="CV435" i="2"/>
  <c r="CV436" i="2"/>
  <c r="CV437" i="2"/>
  <c r="CV438" i="2"/>
  <c r="CV439" i="2"/>
  <c r="CV440" i="2"/>
  <c r="CV441" i="2"/>
  <c r="CV442" i="2"/>
  <c r="CV443" i="2"/>
  <c r="CV444" i="2"/>
  <c r="CV445" i="2"/>
  <c r="CV446" i="2"/>
  <c r="CV447" i="2"/>
  <c r="CV448" i="2"/>
  <c r="CV449" i="2"/>
  <c r="CV450" i="2"/>
  <c r="CV451" i="2"/>
  <c r="CV452" i="2"/>
  <c r="CV453" i="2"/>
  <c r="CV454" i="2"/>
  <c r="CV455" i="2"/>
  <c r="CV456" i="2"/>
  <c r="CV457" i="2"/>
  <c r="CV458" i="2"/>
  <c r="CV459" i="2"/>
  <c r="CV460" i="2"/>
  <c r="CV461" i="2"/>
  <c r="CV462" i="2"/>
  <c r="CV463" i="2"/>
  <c r="CV464" i="2"/>
  <c r="CV465" i="2"/>
  <c r="CV466" i="2"/>
  <c r="CV467" i="2"/>
  <c r="CV468" i="2"/>
  <c r="CV469" i="2"/>
  <c r="CV470" i="2"/>
  <c r="CV471" i="2"/>
  <c r="CV472" i="2"/>
  <c r="CV473" i="2"/>
  <c r="CV474" i="2"/>
  <c r="CV475" i="2"/>
  <c r="CV476" i="2"/>
  <c r="CV477" i="2"/>
  <c r="CV478" i="2"/>
  <c r="CV479" i="2"/>
  <c r="CV480" i="2"/>
  <c r="CV481" i="2"/>
  <c r="CV482" i="2"/>
  <c r="CV483" i="2"/>
  <c r="CV484" i="2"/>
  <c r="CV485" i="2"/>
  <c r="CV486" i="2"/>
  <c r="CV487" i="2"/>
  <c r="CV488" i="2"/>
  <c r="CV489" i="2"/>
  <c r="CV490" i="2"/>
  <c r="CV491" i="2"/>
  <c r="CV492" i="2"/>
  <c r="CV493" i="2"/>
  <c r="CV494" i="2"/>
  <c r="CV495" i="2"/>
  <c r="CV496" i="2"/>
  <c r="CV497" i="2"/>
  <c r="CV498" i="2"/>
  <c r="CV499" i="2"/>
  <c r="CV500" i="2"/>
  <c r="CV501" i="2"/>
  <c r="CV502" i="2"/>
  <c r="CV503" i="2"/>
  <c r="CV504" i="2"/>
  <c r="CV505" i="2"/>
  <c r="CV506" i="2"/>
  <c r="CV507" i="2"/>
  <c r="CV508" i="2"/>
  <c r="CV509" i="2"/>
  <c r="CV510" i="2"/>
  <c r="CV511" i="2"/>
  <c r="CV512" i="2"/>
  <c r="CV513" i="2"/>
  <c r="CV514" i="2"/>
  <c r="CV515" i="2"/>
  <c r="CV516" i="2"/>
  <c r="CV517" i="2"/>
  <c r="CV518" i="2"/>
  <c r="CV519" i="2"/>
  <c r="CV520" i="2"/>
  <c r="CV521" i="2"/>
  <c r="CV522" i="2"/>
  <c r="CV523" i="2"/>
  <c r="CV524" i="2"/>
  <c r="CV525" i="2"/>
  <c r="CV526" i="2"/>
  <c r="CV527" i="2"/>
  <c r="CV528" i="2"/>
  <c r="CV529" i="2"/>
  <c r="CV530" i="2"/>
  <c r="CV531" i="2"/>
  <c r="CV532" i="2"/>
  <c r="CV533" i="2"/>
  <c r="CV534" i="2"/>
  <c r="CV535" i="2"/>
  <c r="CV536" i="2"/>
  <c r="CV537" i="2"/>
  <c r="CV538" i="2"/>
  <c r="CV539" i="2"/>
  <c r="CV540" i="2"/>
  <c r="CV541" i="2"/>
  <c r="CV542" i="2"/>
  <c r="CV543" i="2"/>
  <c r="CV544" i="2"/>
  <c r="CV545" i="2"/>
  <c r="CV546" i="2"/>
  <c r="CV547" i="2"/>
  <c r="CV548" i="2"/>
  <c r="CV549" i="2"/>
  <c r="CV550" i="2"/>
  <c r="CV551" i="2"/>
  <c r="CV552" i="2"/>
  <c r="CV553" i="2"/>
  <c r="CV554" i="2"/>
  <c r="CV555" i="2"/>
  <c r="CV556" i="2"/>
  <c r="CV557" i="2"/>
  <c r="CV558" i="2"/>
  <c r="CV559" i="2"/>
  <c r="CV560" i="2"/>
  <c r="CV561" i="2"/>
  <c r="CV562" i="2"/>
  <c r="CV563" i="2"/>
  <c r="CV564" i="2"/>
  <c r="CV565" i="2"/>
  <c r="CV566" i="2"/>
  <c r="CV567" i="2"/>
  <c r="CV568" i="2"/>
  <c r="CV569" i="2"/>
  <c r="CV570" i="2"/>
  <c r="CV571" i="2"/>
  <c r="CV572" i="2"/>
  <c r="CV573" i="2"/>
  <c r="CV574" i="2"/>
  <c r="CV575" i="2"/>
  <c r="CV576" i="2"/>
  <c r="CV577" i="2"/>
  <c r="CV578" i="2"/>
  <c r="CV579" i="2"/>
  <c r="CV580" i="2"/>
  <c r="CV581" i="2"/>
  <c r="CV582" i="2"/>
  <c r="CV583" i="2"/>
  <c r="CV584" i="2"/>
  <c r="CV585" i="2"/>
  <c r="CV586" i="2"/>
  <c r="CV587" i="2"/>
  <c r="CV588" i="2"/>
  <c r="CV589" i="2"/>
  <c r="CV590" i="2"/>
  <c r="CV591" i="2"/>
  <c r="CV592" i="2"/>
  <c r="CV593" i="2"/>
  <c r="CV594" i="2"/>
  <c r="CV595" i="2"/>
  <c r="CV596" i="2"/>
  <c r="CV597" i="2"/>
  <c r="CV598" i="2"/>
  <c r="CV599" i="2"/>
  <c r="CV600" i="2"/>
  <c r="CV601" i="2"/>
  <c r="CV602" i="2"/>
  <c r="CV603" i="2"/>
  <c r="CV604" i="2"/>
  <c r="CV605" i="2"/>
  <c r="CV606" i="2"/>
  <c r="CV607" i="2"/>
  <c r="CV608" i="2"/>
  <c r="CV609" i="2"/>
  <c r="CV610" i="2"/>
  <c r="CV611" i="2"/>
  <c r="CV612" i="2"/>
  <c r="CV613" i="2"/>
  <c r="CV614" i="2"/>
  <c r="CV615" i="2"/>
  <c r="CV616" i="2"/>
  <c r="CV617" i="2"/>
  <c r="CV618" i="2"/>
  <c r="CV619" i="2"/>
  <c r="CV620" i="2"/>
  <c r="CV621" i="2"/>
  <c r="CV622" i="2"/>
  <c r="CV623" i="2"/>
  <c r="CV624" i="2"/>
  <c r="CV625" i="2"/>
  <c r="CV626" i="2"/>
  <c r="CV627" i="2"/>
  <c r="CV628" i="2"/>
  <c r="CV629" i="2"/>
  <c r="CV630" i="2"/>
  <c r="CV631" i="2"/>
  <c r="CV632" i="2"/>
  <c r="CV633" i="2"/>
  <c r="CV634" i="2"/>
  <c r="CV635" i="2"/>
  <c r="CV636" i="2"/>
  <c r="CV637" i="2"/>
  <c r="CV638" i="2"/>
  <c r="CV639" i="2"/>
  <c r="CV640" i="2"/>
  <c r="CV641" i="2"/>
  <c r="CV642" i="2"/>
  <c r="CV643" i="2"/>
  <c r="CV644" i="2"/>
  <c r="CV645" i="2"/>
  <c r="CV646" i="2"/>
  <c r="CV647" i="2"/>
  <c r="CV648" i="2"/>
  <c r="CV649" i="2"/>
  <c r="CV650" i="2"/>
  <c r="CV651" i="2"/>
  <c r="CV652" i="2"/>
  <c r="CV653" i="2"/>
  <c r="CV654" i="2"/>
  <c r="CV655" i="2"/>
  <c r="CV656" i="2"/>
  <c r="CV657" i="2"/>
  <c r="CV658" i="2"/>
  <c r="CV659" i="2"/>
  <c r="CV660" i="2"/>
  <c r="CV661" i="2"/>
  <c r="CV662" i="2"/>
  <c r="CV663" i="2"/>
  <c r="CV664" i="2"/>
  <c r="CV665" i="2"/>
  <c r="CV666" i="2"/>
  <c r="CV667" i="2"/>
  <c r="CV668" i="2"/>
  <c r="CV669" i="2"/>
  <c r="CV670" i="2"/>
  <c r="CV671" i="2"/>
  <c r="CV672" i="2"/>
  <c r="CV673" i="2"/>
  <c r="CV674" i="2"/>
  <c r="CV675" i="2"/>
  <c r="CV676" i="2"/>
  <c r="CV677" i="2"/>
  <c r="CV678" i="2"/>
  <c r="CV679" i="2"/>
  <c r="CV680" i="2"/>
  <c r="CV681" i="2"/>
  <c r="CV682" i="2"/>
  <c r="CV683" i="2"/>
  <c r="CV684" i="2"/>
  <c r="CV685" i="2"/>
  <c r="CV686" i="2"/>
  <c r="CV687" i="2"/>
  <c r="CV688" i="2"/>
  <c r="CV689" i="2"/>
  <c r="CV690" i="2"/>
  <c r="CV691" i="2"/>
  <c r="CV692" i="2"/>
  <c r="CV693" i="2"/>
  <c r="CV694" i="2"/>
  <c r="CV695" i="2"/>
  <c r="CV696" i="2"/>
  <c r="CV697" i="2"/>
  <c r="CV698" i="2"/>
  <c r="CV699" i="2"/>
  <c r="CV700" i="2"/>
  <c r="CV701" i="2"/>
  <c r="CV702" i="2"/>
  <c r="CV703" i="2"/>
  <c r="CV704" i="2"/>
  <c r="CV705" i="2"/>
  <c r="CV706" i="2"/>
  <c r="CV707" i="2"/>
  <c r="CV708" i="2"/>
  <c r="CV709" i="2"/>
  <c r="CV710" i="2"/>
  <c r="CV711" i="2"/>
  <c r="CV712" i="2"/>
  <c r="CV713" i="2"/>
  <c r="CV714" i="2"/>
  <c r="CV715" i="2"/>
  <c r="CV716" i="2"/>
  <c r="CV717" i="2"/>
  <c r="CV718" i="2"/>
  <c r="CV719" i="2"/>
  <c r="CV720" i="2"/>
  <c r="CV721" i="2"/>
  <c r="CV722" i="2"/>
  <c r="CV723" i="2"/>
  <c r="CV724" i="2"/>
  <c r="CV725" i="2"/>
  <c r="CV726" i="2"/>
  <c r="CV727" i="2"/>
  <c r="CV728" i="2"/>
  <c r="CV729" i="2"/>
  <c r="CV730" i="2"/>
  <c r="CV731" i="2"/>
  <c r="CV732" i="2"/>
  <c r="CV733" i="2"/>
  <c r="CV734" i="2"/>
  <c r="CV735" i="2"/>
  <c r="CV736" i="2"/>
  <c r="CV737" i="2"/>
  <c r="CV738" i="2"/>
  <c r="CV739" i="2"/>
  <c r="CV740" i="2"/>
  <c r="CV741" i="2"/>
  <c r="CV742" i="2"/>
  <c r="CV743" i="2"/>
  <c r="CV744" i="2"/>
  <c r="CV745" i="2"/>
  <c r="CV746" i="2"/>
  <c r="CV747" i="2"/>
  <c r="CV748" i="2"/>
  <c r="CV749" i="2"/>
  <c r="CV750" i="2"/>
  <c r="CV751" i="2"/>
  <c r="CV752" i="2"/>
  <c r="CV753" i="2"/>
  <c r="CV754" i="2"/>
  <c r="CV755" i="2"/>
  <c r="CV756" i="2"/>
  <c r="CV757" i="2"/>
  <c r="CV758" i="2"/>
  <c r="CV759" i="2"/>
  <c r="CV760" i="2"/>
  <c r="CV761" i="2"/>
  <c r="CV762" i="2"/>
  <c r="CV763" i="2"/>
  <c r="CV764" i="2"/>
  <c r="CV765" i="2"/>
  <c r="CV766" i="2"/>
  <c r="CV767" i="2"/>
  <c r="CV768" i="2"/>
  <c r="CV769" i="2"/>
  <c r="CV770" i="2"/>
  <c r="CV771" i="2"/>
  <c r="CV772" i="2"/>
  <c r="CV773" i="2"/>
  <c r="CV774" i="2"/>
  <c r="CV775" i="2"/>
  <c r="CV776" i="2"/>
  <c r="CV777" i="2"/>
  <c r="CV778" i="2"/>
  <c r="CV779" i="2"/>
  <c r="CV780" i="2"/>
  <c r="CV781" i="2"/>
  <c r="CV782" i="2"/>
  <c r="CV783" i="2"/>
  <c r="CV784" i="2"/>
  <c r="CV785" i="2"/>
  <c r="CV786" i="2"/>
  <c r="CV787" i="2"/>
  <c r="CV788" i="2"/>
  <c r="CV789" i="2"/>
  <c r="CV790" i="2"/>
  <c r="CV791" i="2"/>
  <c r="CV792" i="2"/>
  <c r="CV793" i="2"/>
  <c r="CV794" i="2"/>
  <c r="CV795" i="2"/>
  <c r="CV796" i="2"/>
  <c r="CV797" i="2"/>
  <c r="CV798" i="2"/>
  <c r="CV799" i="2"/>
  <c r="CV800" i="2"/>
  <c r="CV801" i="2"/>
  <c r="CV802" i="2"/>
  <c r="CV803" i="2"/>
  <c r="CV804" i="2"/>
  <c r="CV805" i="2"/>
  <c r="CV806" i="2"/>
  <c r="CV807" i="2"/>
  <c r="CV808" i="2"/>
  <c r="CV4" i="2"/>
  <c r="CU5" i="2"/>
  <c r="CU6" i="2"/>
  <c r="CU7" i="2"/>
  <c r="CU8" i="2"/>
  <c r="CU9" i="2"/>
  <c r="CU10" i="2"/>
  <c r="CU11" i="2"/>
  <c r="CU12" i="2"/>
  <c r="CU13" i="2"/>
  <c r="CU14" i="2"/>
  <c r="CU15" i="2"/>
  <c r="CU16" i="2"/>
  <c r="CU17" i="2"/>
  <c r="CU18" i="2"/>
  <c r="CU19" i="2"/>
  <c r="CU20" i="2"/>
  <c r="CU21" i="2"/>
  <c r="CU22" i="2"/>
  <c r="CU23" i="2"/>
  <c r="CU24" i="2"/>
  <c r="CU25" i="2"/>
  <c r="CU26" i="2"/>
  <c r="CU27" i="2"/>
  <c r="CU28" i="2"/>
  <c r="CU29" i="2"/>
  <c r="CU30" i="2"/>
  <c r="CU31" i="2"/>
  <c r="CU32" i="2"/>
  <c r="CU33" i="2"/>
  <c r="CU34" i="2"/>
  <c r="CU35" i="2"/>
  <c r="CU36" i="2"/>
  <c r="CU37" i="2"/>
  <c r="CU38" i="2"/>
  <c r="CU39" i="2"/>
  <c r="CU40" i="2"/>
  <c r="CU41" i="2"/>
  <c r="CU42" i="2"/>
  <c r="CU43" i="2"/>
  <c r="CU44" i="2"/>
  <c r="CU45" i="2"/>
  <c r="CU46" i="2"/>
  <c r="CU47" i="2"/>
  <c r="CU48" i="2"/>
  <c r="CU49" i="2"/>
  <c r="CU50" i="2"/>
  <c r="CU51" i="2"/>
  <c r="CU52" i="2"/>
  <c r="CU53" i="2"/>
  <c r="CU54" i="2"/>
  <c r="CU55" i="2"/>
  <c r="CU56" i="2"/>
  <c r="CU57" i="2"/>
  <c r="CU58" i="2"/>
  <c r="CU59" i="2"/>
  <c r="CU60" i="2"/>
  <c r="CU61" i="2"/>
  <c r="CU62" i="2"/>
  <c r="CU63" i="2"/>
  <c r="CU64" i="2"/>
  <c r="CU65" i="2"/>
  <c r="CU66" i="2"/>
  <c r="CU67" i="2"/>
  <c r="CU68" i="2"/>
  <c r="CU69" i="2"/>
  <c r="CU70" i="2"/>
  <c r="CU71" i="2"/>
  <c r="CU72" i="2"/>
  <c r="CU73" i="2"/>
  <c r="CU74" i="2"/>
  <c r="CU75" i="2"/>
  <c r="CU76" i="2"/>
  <c r="CU77" i="2"/>
  <c r="CU78" i="2"/>
  <c r="CU79" i="2"/>
  <c r="CU80" i="2"/>
  <c r="CU81" i="2"/>
  <c r="CU82" i="2"/>
  <c r="CU83" i="2"/>
  <c r="CU84" i="2"/>
  <c r="CU85" i="2"/>
  <c r="CU86" i="2"/>
  <c r="CU87" i="2"/>
  <c r="CU88" i="2"/>
  <c r="CU89" i="2"/>
  <c r="CU90" i="2"/>
  <c r="CU91" i="2"/>
  <c r="CU92" i="2"/>
  <c r="CU93" i="2"/>
  <c r="CU94" i="2"/>
  <c r="CU95" i="2"/>
  <c r="CU96" i="2"/>
  <c r="CU97" i="2"/>
  <c r="CU98" i="2"/>
  <c r="CU99" i="2"/>
  <c r="CU100" i="2"/>
  <c r="CU101" i="2"/>
  <c r="CU102" i="2"/>
  <c r="CU103" i="2"/>
  <c r="CU104" i="2"/>
  <c r="CU105" i="2"/>
  <c r="CU106" i="2"/>
  <c r="CU107" i="2"/>
  <c r="CU108" i="2"/>
  <c r="CU109" i="2"/>
  <c r="CU110" i="2"/>
  <c r="CU111" i="2"/>
  <c r="CU112" i="2"/>
  <c r="CU113" i="2"/>
  <c r="CU114" i="2"/>
  <c r="CU115" i="2"/>
  <c r="CU116" i="2"/>
  <c r="CU117" i="2"/>
  <c r="CU118" i="2"/>
  <c r="CU119" i="2"/>
  <c r="CU120" i="2"/>
  <c r="CU121" i="2"/>
  <c r="CU122" i="2"/>
  <c r="CU123" i="2"/>
  <c r="CU124" i="2"/>
  <c r="CU125" i="2"/>
  <c r="CU126" i="2"/>
  <c r="CU127" i="2"/>
  <c r="CU128" i="2"/>
  <c r="CU129" i="2"/>
  <c r="CU130" i="2"/>
  <c r="CU131" i="2"/>
  <c r="CU132" i="2"/>
  <c r="CU133" i="2"/>
  <c r="CU134" i="2"/>
  <c r="CU135" i="2"/>
  <c r="CU136" i="2"/>
  <c r="CU137" i="2"/>
  <c r="CU138" i="2"/>
  <c r="CU139" i="2"/>
  <c r="CU140" i="2"/>
  <c r="CU141" i="2"/>
  <c r="CU142" i="2"/>
  <c r="CU143" i="2"/>
  <c r="CU144" i="2"/>
  <c r="CU145" i="2"/>
  <c r="CU146" i="2"/>
  <c r="CU147" i="2"/>
  <c r="CU148" i="2"/>
  <c r="CU149" i="2"/>
  <c r="CU150" i="2"/>
  <c r="CU151" i="2"/>
  <c r="CU152" i="2"/>
  <c r="CU153" i="2"/>
  <c r="CU154" i="2"/>
  <c r="CU155" i="2"/>
  <c r="CU156" i="2"/>
  <c r="CU157" i="2"/>
  <c r="CU158" i="2"/>
  <c r="CU159" i="2"/>
  <c r="CU160" i="2"/>
  <c r="CU161" i="2"/>
  <c r="CU162" i="2"/>
  <c r="CU163" i="2"/>
  <c r="CU164" i="2"/>
  <c r="CU165" i="2"/>
  <c r="CU166" i="2"/>
  <c r="CU167" i="2"/>
  <c r="CU168" i="2"/>
  <c r="CU169" i="2"/>
  <c r="CU170" i="2"/>
  <c r="CU171" i="2"/>
  <c r="CU172" i="2"/>
  <c r="CU173" i="2"/>
  <c r="CU174" i="2"/>
  <c r="CU175" i="2"/>
  <c r="CU176" i="2"/>
  <c r="CU177" i="2"/>
  <c r="CU178" i="2"/>
  <c r="CU179" i="2"/>
  <c r="CU180" i="2"/>
  <c r="CU181" i="2"/>
  <c r="CU182" i="2"/>
  <c r="CU183" i="2"/>
  <c r="CU184" i="2"/>
  <c r="CU185" i="2"/>
  <c r="CU186" i="2"/>
  <c r="CU187" i="2"/>
  <c r="CU188" i="2"/>
  <c r="CU189" i="2"/>
  <c r="CU190" i="2"/>
  <c r="CU191" i="2"/>
  <c r="CU192" i="2"/>
  <c r="CU193" i="2"/>
  <c r="CU194" i="2"/>
  <c r="CU195" i="2"/>
  <c r="CU196" i="2"/>
  <c r="CU197" i="2"/>
  <c r="CU198" i="2"/>
  <c r="CU199" i="2"/>
  <c r="CU200" i="2"/>
  <c r="CU201" i="2"/>
  <c r="CU202" i="2"/>
  <c r="CU203" i="2"/>
  <c r="CU204" i="2"/>
  <c r="CU205" i="2"/>
  <c r="CU206" i="2"/>
  <c r="CU207" i="2"/>
  <c r="CU208" i="2"/>
  <c r="CU209" i="2"/>
  <c r="CU210" i="2"/>
  <c r="CU211" i="2"/>
  <c r="CU212" i="2"/>
  <c r="CU213" i="2"/>
  <c r="CU214" i="2"/>
  <c r="CU215" i="2"/>
  <c r="CU216" i="2"/>
  <c r="CU217" i="2"/>
  <c r="CU218" i="2"/>
  <c r="CU219" i="2"/>
  <c r="CU220" i="2"/>
  <c r="CU221" i="2"/>
  <c r="CU222" i="2"/>
  <c r="CU223" i="2"/>
  <c r="CU224" i="2"/>
  <c r="CU225" i="2"/>
  <c r="CU226" i="2"/>
  <c r="CU227" i="2"/>
  <c r="CU228" i="2"/>
  <c r="CU229" i="2"/>
  <c r="CU230" i="2"/>
  <c r="CU231" i="2"/>
  <c r="CU232" i="2"/>
  <c r="CU233" i="2"/>
  <c r="CU234" i="2"/>
  <c r="CU235" i="2"/>
  <c r="CU236" i="2"/>
  <c r="CU237" i="2"/>
  <c r="CU238" i="2"/>
  <c r="CU239" i="2"/>
  <c r="CU240" i="2"/>
  <c r="CU241" i="2"/>
  <c r="CU242" i="2"/>
  <c r="CU243" i="2"/>
  <c r="CU244" i="2"/>
  <c r="CU245" i="2"/>
  <c r="CU246" i="2"/>
  <c r="CU247" i="2"/>
  <c r="CU248" i="2"/>
  <c r="CU249" i="2"/>
  <c r="CU250" i="2"/>
  <c r="CU251" i="2"/>
  <c r="CU252" i="2"/>
  <c r="CU253" i="2"/>
  <c r="CU254" i="2"/>
  <c r="CU255" i="2"/>
  <c r="CU256" i="2"/>
  <c r="CU257" i="2"/>
  <c r="CU258" i="2"/>
  <c r="CU259" i="2"/>
  <c r="CU260" i="2"/>
  <c r="CU261" i="2"/>
  <c r="CU262" i="2"/>
  <c r="CU263" i="2"/>
  <c r="CU264" i="2"/>
  <c r="CU265" i="2"/>
  <c r="CU266" i="2"/>
  <c r="CU267" i="2"/>
  <c r="CU268" i="2"/>
  <c r="CU269" i="2"/>
  <c r="CU270" i="2"/>
  <c r="CU271" i="2"/>
  <c r="CU272" i="2"/>
  <c r="CU273" i="2"/>
  <c r="CU274" i="2"/>
  <c r="CU275" i="2"/>
  <c r="CU276" i="2"/>
  <c r="CU277" i="2"/>
  <c r="CU278" i="2"/>
  <c r="CU279" i="2"/>
  <c r="CU280" i="2"/>
  <c r="CU281" i="2"/>
  <c r="CU282" i="2"/>
  <c r="CU283" i="2"/>
  <c r="CU284" i="2"/>
  <c r="CU285" i="2"/>
  <c r="CU286" i="2"/>
  <c r="CU287" i="2"/>
  <c r="CU288" i="2"/>
  <c r="CU289" i="2"/>
  <c r="CU290" i="2"/>
  <c r="CU291" i="2"/>
  <c r="CU292" i="2"/>
  <c r="CU293" i="2"/>
  <c r="CU294" i="2"/>
  <c r="CU295" i="2"/>
  <c r="CU296" i="2"/>
  <c r="CU297" i="2"/>
  <c r="CU298" i="2"/>
  <c r="CU299" i="2"/>
  <c r="CU300" i="2"/>
  <c r="CU301" i="2"/>
  <c r="CU302" i="2"/>
  <c r="CU303" i="2"/>
  <c r="CU304" i="2"/>
  <c r="CU305" i="2"/>
  <c r="CU306" i="2"/>
  <c r="CU307" i="2"/>
  <c r="CU308" i="2"/>
  <c r="CU309" i="2"/>
  <c r="CU310" i="2"/>
  <c r="CU311" i="2"/>
  <c r="CU312" i="2"/>
  <c r="CU313" i="2"/>
  <c r="CU314" i="2"/>
  <c r="CU315" i="2"/>
  <c r="CU316" i="2"/>
  <c r="CU317" i="2"/>
  <c r="CU318" i="2"/>
  <c r="CU319" i="2"/>
  <c r="CU320" i="2"/>
  <c r="CU321" i="2"/>
  <c r="CU322" i="2"/>
  <c r="CU323" i="2"/>
  <c r="CU324" i="2"/>
  <c r="CU325" i="2"/>
  <c r="CU326" i="2"/>
  <c r="CU327" i="2"/>
  <c r="CU328" i="2"/>
  <c r="CU329" i="2"/>
  <c r="CU330" i="2"/>
  <c r="CU331" i="2"/>
  <c r="CU332" i="2"/>
  <c r="CU333" i="2"/>
  <c r="CU334" i="2"/>
  <c r="CU335" i="2"/>
  <c r="CU336" i="2"/>
  <c r="CU337" i="2"/>
  <c r="CU338" i="2"/>
  <c r="CU339" i="2"/>
  <c r="CU340" i="2"/>
  <c r="CU341" i="2"/>
  <c r="CU342" i="2"/>
  <c r="CU343" i="2"/>
  <c r="CU344" i="2"/>
  <c r="CU345" i="2"/>
  <c r="CU346" i="2"/>
  <c r="CU347" i="2"/>
  <c r="CU348" i="2"/>
  <c r="CU349" i="2"/>
  <c r="CU350" i="2"/>
  <c r="CU351" i="2"/>
  <c r="CU352" i="2"/>
  <c r="CU353" i="2"/>
  <c r="CU354" i="2"/>
  <c r="CU355" i="2"/>
  <c r="CU356" i="2"/>
  <c r="CU357" i="2"/>
  <c r="CU358" i="2"/>
  <c r="CU359" i="2"/>
  <c r="CU360" i="2"/>
  <c r="CU361" i="2"/>
  <c r="CU362" i="2"/>
  <c r="CU363" i="2"/>
  <c r="CU364" i="2"/>
  <c r="CU365" i="2"/>
  <c r="CU366" i="2"/>
  <c r="CU367" i="2"/>
  <c r="CU368" i="2"/>
  <c r="CU369" i="2"/>
  <c r="CU370" i="2"/>
  <c r="CU371" i="2"/>
  <c r="CU372" i="2"/>
  <c r="CU373" i="2"/>
  <c r="CU374" i="2"/>
  <c r="CU375" i="2"/>
  <c r="CU376" i="2"/>
  <c r="CU377" i="2"/>
  <c r="CU378" i="2"/>
  <c r="CU379" i="2"/>
  <c r="CU380" i="2"/>
  <c r="CU381" i="2"/>
  <c r="CU382" i="2"/>
  <c r="CU383" i="2"/>
  <c r="CU384" i="2"/>
  <c r="CU385" i="2"/>
  <c r="CU386" i="2"/>
  <c r="CU387" i="2"/>
  <c r="CU388" i="2"/>
  <c r="CU389" i="2"/>
  <c r="CU390" i="2"/>
  <c r="CU391" i="2"/>
  <c r="CU392" i="2"/>
  <c r="CU393" i="2"/>
  <c r="CU394" i="2"/>
  <c r="CU395" i="2"/>
  <c r="CU396" i="2"/>
  <c r="CU397" i="2"/>
  <c r="CU398" i="2"/>
  <c r="CU399" i="2"/>
  <c r="CU400" i="2"/>
  <c r="CU401" i="2"/>
  <c r="CU402" i="2"/>
  <c r="CU403" i="2"/>
  <c r="CU404" i="2"/>
  <c r="CU405" i="2"/>
  <c r="CU406" i="2"/>
  <c r="CU407" i="2"/>
  <c r="CU408" i="2"/>
  <c r="CU409" i="2"/>
  <c r="CU410" i="2"/>
  <c r="CU411" i="2"/>
  <c r="CU412" i="2"/>
  <c r="CU413" i="2"/>
  <c r="CU414" i="2"/>
  <c r="CU415" i="2"/>
  <c r="CU416" i="2"/>
  <c r="CU417" i="2"/>
  <c r="CU418" i="2"/>
  <c r="CU419" i="2"/>
  <c r="CU420" i="2"/>
  <c r="CU421" i="2"/>
  <c r="CU422" i="2"/>
  <c r="CU423" i="2"/>
  <c r="CU424" i="2"/>
  <c r="CU425" i="2"/>
  <c r="CU426" i="2"/>
  <c r="CU427" i="2"/>
  <c r="CU428" i="2"/>
  <c r="CU429" i="2"/>
  <c r="CU430" i="2"/>
  <c r="CU431" i="2"/>
  <c r="CU432" i="2"/>
  <c r="CU433" i="2"/>
  <c r="CU434" i="2"/>
  <c r="CU435" i="2"/>
  <c r="CU436" i="2"/>
  <c r="CU437" i="2"/>
  <c r="CU438" i="2"/>
  <c r="CU439" i="2"/>
  <c r="CU440" i="2"/>
  <c r="CU441" i="2"/>
  <c r="CU442" i="2"/>
  <c r="CU443" i="2"/>
  <c r="CU444" i="2"/>
  <c r="CU445" i="2"/>
  <c r="CU446" i="2"/>
  <c r="CU447" i="2"/>
  <c r="CU448" i="2"/>
  <c r="CU449" i="2"/>
  <c r="CU450" i="2"/>
  <c r="CU451" i="2"/>
  <c r="CU452" i="2"/>
  <c r="CU453" i="2"/>
  <c r="CU454" i="2"/>
  <c r="CU455" i="2"/>
  <c r="CU456" i="2"/>
  <c r="CU457" i="2"/>
  <c r="CU458" i="2"/>
  <c r="CU459" i="2"/>
  <c r="CU460" i="2"/>
  <c r="CU461" i="2"/>
  <c r="CU462" i="2"/>
  <c r="CU463" i="2"/>
  <c r="CU464" i="2"/>
  <c r="CU465" i="2"/>
  <c r="CU466" i="2"/>
  <c r="CU467" i="2"/>
  <c r="CU468" i="2"/>
  <c r="CU469" i="2"/>
  <c r="CU470" i="2"/>
  <c r="CU471" i="2"/>
  <c r="CU472" i="2"/>
  <c r="CU473" i="2"/>
  <c r="CU474" i="2"/>
  <c r="CU475" i="2"/>
  <c r="CU476" i="2"/>
  <c r="CU477" i="2"/>
  <c r="CU478" i="2"/>
  <c r="CU479" i="2"/>
  <c r="CU480" i="2"/>
  <c r="CU481" i="2"/>
  <c r="CU482" i="2"/>
  <c r="CU483" i="2"/>
  <c r="CU484" i="2"/>
  <c r="CU485" i="2"/>
  <c r="CU486" i="2"/>
  <c r="CU487" i="2"/>
  <c r="CU488" i="2"/>
  <c r="CU489" i="2"/>
  <c r="CU490" i="2"/>
  <c r="CU491" i="2"/>
  <c r="CU492" i="2"/>
  <c r="CU493" i="2"/>
  <c r="CU494" i="2"/>
  <c r="CU495" i="2"/>
  <c r="CU496" i="2"/>
  <c r="CU497" i="2"/>
  <c r="CU498" i="2"/>
  <c r="CU499" i="2"/>
  <c r="CU500" i="2"/>
  <c r="CU501" i="2"/>
  <c r="CU502" i="2"/>
  <c r="CU503" i="2"/>
  <c r="CU504" i="2"/>
  <c r="CU505" i="2"/>
  <c r="CU506" i="2"/>
  <c r="CU507" i="2"/>
  <c r="CU508" i="2"/>
  <c r="CU509" i="2"/>
  <c r="CU510" i="2"/>
  <c r="CU511" i="2"/>
  <c r="CU512" i="2"/>
  <c r="CU513" i="2"/>
  <c r="CU514" i="2"/>
  <c r="CU515" i="2"/>
  <c r="CU516" i="2"/>
  <c r="CU517" i="2"/>
  <c r="CU518" i="2"/>
  <c r="CU519" i="2"/>
  <c r="CU520" i="2"/>
  <c r="CU521" i="2"/>
  <c r="CU522" i="2"/>
  <c r="CU523" i="2"/>
  <c r="CU524" i="2"/>
  <c r="CU525" i="2"/>
  <c r="CU526" i="2"/>
  <c r="CU527" i="2"/>
  <c r="CU528" i="2"/>
  <c r="CU529" i="2"/>
  <c r="CU530" i="2"/>
  <c r="CU531" i="2"/>
  <c r="CU532" i="2"/>
  <c r="CU533" i="2"/>
  <c r="CU534" i="2"/>
  <c r="CU535" i="2"/>
  <c r="CU536" i="2"/>
  <c r="CU537" i="2"/>
  <c r="CU538" i="2"/>
  <c r="CU539" i="2"/>
  <c r="CU540" i="2"/>
  <c r="CU541" i="2"/>
  <c r="CU542" i="2"/>
  <c r="CU543" i="2"/>
  <c r="CU544" i="2"/>
  <c r="CU545" i="2"/>
  <c r="CU546" i="2"/>
  <c r="CU547" i="2"/>
  <c r="CU548" i="2"/>
  <c r="CU549" i="2"/>
  <c r="CU550" i="2"/>
  <c r="CU551" i="2"/>
  <c r="CU552" i="2"/>
  <c r="CU553" i="2"/>
  <c r="CU554" i="2"/>
  <c r="CU555" i="2"/>
  <c r="CU556" i="2"/>
  <c r="CU557" i="2"/>
  <c r="CU558" i="2"/>
  <c r="CU559" i="2"/>
  <c r="CU560" i="2"/>
  <c r="CU561" i="2"/>
  <c r="CU562" i="2"/>
  <c r="CU563" i="2"/>
  <c r="CU564" i="2"/>
  <c r="CU565" i="2"/>
  <c r="CU566" i="2"/>
  <c r="CU567" i="2"/>
  <c r="CU568" i="2"/>
  <c r="CU569" i="2"/>
  <c r="CU570" i="2"/>
  <c r="CU571" i="2"/>
  <c r="CU572" i="2"/>
  <c r="CU573" i="2"/>
  <c r="CU574" i="2"/>
  <c r="CU575" i="2"/>
  <c r="CU576" i="2"/>
  <c r="CU577" i="2"/>
  <c r="CU578" i="2"/>
  <c r="CU579" i="2"/>
  <c r="CU580" i="2"/>
  <c r="CU581" i="2"/>
  <c r="CU582" i="2"/>
  <c r="CU583" i="2"/>
  <c r="CU584" i="2"/>
  <c r="CU585" i="2"/>
  <c r="CU586" i="2"/>
  <c r="CU587" i="2"/>
  <c r="CU588" i="2"/>
  <c r="CU589" i="2"/>
  <c r="CU590" i="2"/>
  <c r="CU591" i="2"/>
  <c r="CU592" i="2"/>
  <c r="CU593" i="2"/>
  <c r="CU594" i="2"/>
  <c r="CU595" i="2"/>
  <c r="CU596" i="2"/>
  <c r="CU597" i="2"/>
  <c r="CU598" i="2"/>
  <c r="CU599" i="2"/>
  <c r="CU600" i="2"/>
  <c r="CU601" i="2"/>
  <c r="CU602" i="2"/>
  <c r="CU603" i="2"/>
  <c r="CU604" i="2"/>
  <c r="CU605" i="2"/>
  <c r="CU606" i="2"/>
  <c r="CU607" i="2"/>
  <c r="CU608" i="2"/>
  <c r="CU609" i="2"/>
  <c r="CU610" i="2"/>
  <c r="CU611" i="2"/>
  <c r="CU612" i="2"/>
  <c r="CU613" i="2"/>
  <c r="CU614" i="2"/>
  <c r="CU615" i="2"/>
  <c r="CU616" i="2"/>
  <c r="CU617" i="2"/>
  <c r="CU618" i="2"/>
  <c r="CU619" i="2"/>
  <c r="CU620" i="2"/>
  <c r="CU621" i="2"/>
  <c r="CU622" i="2"/>
  <c r="CU623" i="2"/>
  <c r="CU624" i="2"/>
  <c r="CU625" i="2"/>
  <c r="CU626" i="2"/>
  <c r="CU627" i="2"/>
  <c r="CU628" i="2"/>
  <c r="CU629" i="2"/>
  <c r="CU630" i="2"/>
  <c r="CU631" i="2"/>
  <c r="CU632" i="2"/>
  <c r="CU633" i="2"/>
  <c r="CU634" i="2"/>
  <c r="CU635" i="2"/>
  <c r="CU636" i="2"/>
  <c r="CU637" i="2"/>
  <c r="CU638" i="2"/>
  <c r="CU639" i="2"/>
  <c r="CU640" i="2"/>
  <c r="CU641" i="2"/>
  <c r="CU642" i="2"/>
  <c r="CU643" i="2"/>
  <c r="CU644" i="2"/>
  <c r="CU645" i="2"/>
  <c r="CU646" i="2"/>
  <c r="CU647" i="2"/>
  <c r="CU648" i="2"/>
  <c r="CU649" i="2"/>
  <c r="CU650" i="2"/>
  <c r="CU651" i="2"/>
  <c r="CU652" i="2"/>
  <c r="CU653" i="2"/>
  <c r="CU654" i="2"/>
  <c r="CU655" i="2"/>
  <c r="CU656" i="2"/>
  <c r="CU657" i="2"/>
  <c r="CU658" i="2"/>
  <c r="CU659" i="2"/>
  <c r="CU660" i="2"/>
  <c r="CU661" i="2"/>
  <c r="CU662" i="2"/>
  <c r="CU663" i="2"/>
  <c r="CU664" i="2"/>
  <c r="CU665" i="2"/>
  <c r="CU666" i="2"/>
  <c r="CU667" i="2"/>
  <c r="CU668" i="2"/>
  <c r="CU669" i="2"/>
  <c r="CU670" i="2"/>
  <c r="CU671" i="2"/>
  <c r="CU672" i="2"/>
  <c r="CU673" i="2"/>
  <c r="CU674" i="2"/>
  <c r="CU675" i="2"/>
  <c r="CU676" i="2"/>
  <c r="CU677" i="2"/>
  <c r="CU678" i="2"/>
  <c r="CU679" i="2"/>
  <c r="CU680" i="2"/>
  <c r="CU681" i="2"/>
  <c r="CU682" i="2"/>
  <c r="CU683" i="2"/>
  <c r="CU684" i="2"/>
  <c r="CU685" i="2"/>
  <c r="CU686" i="2"/>
  <c r="CU687" i="2"/>
  <c r="CU688" i="2"/>
  <c r="CU689" i="2"/>
  <c r="CU690" i="2"/>
  <c r="CU691" i="2"/>
  <c r="CU692" i="2"/>
  <c r="CU693" i="2"/>
  <c r="CU694" i="2"/>
  <c r="CU695" i="2"/>
  <c r="CU696" i="2"/>
  <c r="CU697" i="2"/>
  <c r="CU698" i="2"/>
  <c r="CU699" i="2"/>
  <c r="CU700" i="2"/>
  <c r="CU701" i="2"/>
  <c r="CU702" i="2"/>
  <c r="CU703" i="2"/>
  <c r="CU704" i="2"/>
  <c r="CU705" i="2"/>
  <c r="CU706" i="2"/>
  <c r="CU707" i="2"/>
  <c r="CU708" i="2"/>
  <c r="CU709" i="2"/>
  <c r="CU710" i="2"/>
  <c r="CU711" i="2"/>
  <c r="CU712" i="2"/>
  <c r="CU713" i="2"/>
  <c r="CU714" i="2"/>
  <c r="CU715" i="2"/>
  <c r="CU716" i="2"/>
  <c r="CU717" i="2"/>
  <c r="CU718" i="2"/>
  <c r="CU719" i="2"/>
  <c r="CU720" i="2"/>
  <c r="CU721" i="2"/>
  <c r="CU722" i="2"/>
  <c r="CU723" i="2"/>
  <c r="CU724" i="2"/>
  <c r="CU725" i="2"/>
  <c r="CU726" i="2"/>
  <c r="CU727" i="2"/>
  <c r="CU728" i="2"/>
  <c r="CU729" i="2"/>
  <c r="CU730" i="2"/>
  <c r="CU731" i="2"/>
  <c r="CU732" i="2"/>
  <c r="CU733" i="2"/>
  <c r="CU734" i="2"/>
  <c r="CU735" i="2"/>
  <c r="CU736" i="2"/>
  <c r="CU737" i="2"/>
  <c r="CU738" i="2"/>
  <c r="CU739" i="2"/>
  <c r="CU740" i="2"/>
  <c r="CU741" i="2"/>
  <c r="CU742" i="2"/>
  <c r="CU743" i="2"/>
  <c r="CU744" i="2"/>
  <c r="CU745" i="2"/>
  <c r="CU746" i="2"/>
  <c r="CU747" i="2"/>
  <c r="CU748" i="2"/>
  <c r="CU749" i="2"/>
  <c r="CU750" i="2"/>
  <c r="CU751" i="2"/>
  <c r="CU752" i="2"/>
  <c r="CU753" i="2"/>
  <c r="CU754" i="2"/>
  <c r="CU755" i="2"/>
  <c r="CU756" i="2"/>
  <c r="CU757" i="2"/>
  <c r="CU758" i="2"/>
  <c r="CU759" i="2"/>
  <c r="CU760" i="2"/>
  <c r="CU761" i="2"/>
  <c r="CU762" i="2"/>
  <c r="CU763" i="2"/>
  <c r="CU764" i="2"/>
  <c r="CU765" i="2"/>
  <c r="CU766" i="2"/>
  <c r="CU767" i="2"/>
  <c r="CU768" i="2"/>
  <c r="CU769" i="2"/>
  <c r="CU770" i="2"/>
  <c r="CU771" i="2"/>
  <c r="CU772" i="2"/>
  <c r="CU773" i="2"/>
  <c r="CU774" i="2"/>
  <c r="CU775" i="2"/>
  <c r="CU776" i="2"/>
  <c r="CU777" i="2"/>
  <c r="CU778" i="2"/>
  <c r="CU779" i="2"/>
  <c r="CU780" i="2"/>
  <c r="CU781" i="2"/>
  <c r="CU782" i="2"/>
  <c r="CU783" i="2"/>
  <c r="CU784" i="2"/>
  <c r="CU785" i="2"/>
  <c r="CU786" i="2"/>
  <c r="CU787" i="2"/>
  <c r="CU788" i="2"/>
  <c r="CU789" i="2"/>
  <c r="CU790" i="2"/>
  <c r="CU791" i="2"/>
  <c r="CU792" i="2"/>
  <c r="CU793" i="2"/>
  <c r="CU794" i="2"/>
  <c r="CU795" i="2"/>
  <c r="CU796" i="2"/>
  <c r="CU797" i="2"/>
  <c r="CU798" i="2"/>
  <c r="CU799" i="2"/>
  <c r="CU800" i="2"/>
  <c r="CU801" i="2"/>
  <c r="CU802" i="2"/>
  <c r="CU803" i="2"/>
  <c r="CU804" i="2"/>
  <c r="CU805" i="2"/>
  <c r="CU806" i="2"/>
  <c r="CU807" i="2"/>
  <c r="CU808" i="2"/>
  <c r="CU4" i="2"/>
  <c r="CT5" i="2"/>
  <c r="CT6" i="2"/>
  <c r="CT7" i="2"/>
  <c r="CT8" i="2"/>
  <c r="CT9" i="2"/>
  <c r="CT10" i="2"/>
  <c r="CT11" i="2"/>
  <c r="CT12" i="2"/>
  <c r="CT13" i="2"/>
  <c r="CT14" i="2"/>
  <c r="CT15" i="2"/>
  <c r="CT16" i="2"/>
  <c r="CT17" i="2"/>
  <c r="CT18" i="2"/>
  <c r="CT19" i="2"/>
  <c r="CT20" i="2"/>
  <c r="CT21" i="2"/>
  <c r="CT22" i="2"/>
  <c r="CT23" i="2"/>
  <c r="CT24" i="2"/>
  <c r="CT25" i="2"/>
  <c r="CT26" i="2"/>
  <c r="CT27" i="2"/>
  <c r="CT28" i="2"/>
  <c r="CT29" i="2"/>
  <c r="CT30" i="2"/>
  <c r="CT31" i="2"/>
  <c r="CT32" i="2"/>
  <c r="CT33" i="2"/>
  <c r="CT34" i="2"/>
  <c r="CT35" i="2"/>
  <c r="CT36" i="2"/>
  <c r="CT37" i="2"/>
  <c r="CT38" i="2"/>
  <c r="CT39" i="2"/>
  <c r="CT40" i="2"/>
  <c r="CT41" i="2"/>
  <c r="CT42" i="2"/>
  <c r="CT43" i="2"/>
  <c r="CT44" i="2"/>
  <c r="CT45" i="2"/>
  <c r="CT46" i="2"/>
  <c r="CT47" i="2"/>
  <c r="CT48" i="2"/>
  <c r="CT49" i="2"/>
  <c r="CT50" i="2"/>
  <c r="CT51" i="2"/>
  <c r="CT52" i="2"/>
  <c r="CT53" i="2"/>
  <c r="CT54" i="2"/>
  <c r="CT55" i="2"/>
  <c r="CT56" i="2"/>
  <c r="CT57" i="2"/>
  <c r="CT58" i="2"/>
  <c r="CT59" i="2"/>
  <c r="CT60" i="2"/>
  <c r="CT61" i="2"/>
  <c r="CT62" i="2"/>
  <c r="CT63" i="2"/>
  <c r="CT64" i="2"/>
  <c r="CT65" i="2"/>
  <c r="CT66" i="2"/>
  <c r="CT67" i="2"/>
  <c r="CT68" i="2"/>
  <c r="CT69" i="2"/>
  <c r="CT70" i="2"/>
  <c r="CT71" i="2"/>
  <c r="CT72" i="2"/>
  <c r="CT73" i="2"/>
  <c r="CT74" i="2"/>
  <c r="CT75" i="2"/>
  <c r="CT76" i="2"/>
  <c r="CT77" i="2"/>
  <c r="CT78" i="2"/>
  <c r="CT79" i="2"/>
  <c r="CT80" i="2"/>
  <c r="CT81" i="2"/>
  <c r="CT82" i="2"/>
  <c r="CT83" i="2"/>
  <c r="CT84" i="2"/>
  <c r="CT85" i="2"/>
  <c r="CT86" i="2"/>
  <c r="CT87" i="2"/>
  <c r="CT88" i="2"/>
  <c r="CT89" i="2"/>
  <c r="CT90" i="2"/>
  <c r="CT91" i="2"/>
  <c r="CT92" i="2"/>
  <c r="CT93" i="2"/>
  <c r="CT94" i="2"/>
  <c r="CT95" i="2"/>
  <c r="CT96" i="2"/>
  <c r="CT97" i="2"/>
  <c r="CT98" i="2"/>
  <c r="CT99" i="2"/>
  <c r="CT100" i="2"/>
  <c r="CT101" i="2"/>
  <c r="CT102" i="2"/>
  <c r="CT103" i="2"/>
  <c r="CT104" i="2"/>
  <c r="CT105" i="2"/>
  <c r="CT106" i="2"/>
  <c r="CT107" i="2"/>
  <c r="CT108" i="2"/>
  <c r="CT109" i="2"/>
  <c r="CT110" i="2"/>
  <c r="CT111" i="2"/>
  <c r="CT112" i="2"/>
  <c r="CT113" i="2"/>
  <c r="CT114" i="2"/>
  <c r="CT115" i="2"/>
  <c r="CT116" i="2"/>
  <c r="CT117" i="2"/>
  <c r="CT118" i="2"/>
  <c r="CT119" i="2"/>
  <c r="CT120" i="2"/>
  <c r="CT121" i="2"/>
  <c r="CT122" i="2"/>
  <c r="CT123" i="2"/>
  <c r="CT124" i="2"/>
  <c r="CT125" i="2"/>
  <c r="CT126" i="2"/>
  <c r="CT127" i="2"/>
  <c r="CT128" i="2"/>
  <c r="CT129" i="2"/>
  <c r="CT130" i="2"/>
  <c r="CT131" i="2"/>
  <c r="CT132" i="2"/>
  <c r="CT133" i="2"/>
  <c r="CT134" i="2"/>
  <c r="CT135" i="2"/>
  <c r="CT136" i="2"/>
  <c r="CT137" i="2"/>
  <c r="CT138" i="2"/>
  <c r="CT139" i="2"/>
  <c r="CT140" i="2"/>
  <c r="CT141" i="2"/>
  <c r="CT142" i="2"/>
  <c r="CT143" i="2"/>
  <c r="CT144" i="2"/>
  <c r="CT145" i="2"/>
  <c r="CT146" i="2"/>
  <c r="CT147" i="2"/>
  <c r="CT148" i="2"/>
  <c r="CT149" i="2"/>
  <c r="CT150" i="2"/>
  <c r="CT151" i="2"/>
  <c r="CT152" i="2"/>
  <c r="CT153" i="2"/>
  <c r="CT154" i="2"/>
  <c r="CT155" i="2"/>
  <c r="CT156" i="2"/>
  <c r="CT157" i="2"/>
  <c r="CT158" i="2"/>
  <c r="CT159" i="2"/>
  <c r="CT160" i="2"/>
  <c r="CT161" i="2"/>
  <c r="CT162" i="2"/>
  <c r="CT163" i="2"/>
  <c r="CT164" i="2"/>
  <c r="CT165" i="2"/>
  <c r="CT166" i="2"/>
  <c r="CT167" i="2"/>
  <c r="CT168" i="2"/>
  <c r="CT169" i="2"/>
  <c r="CT170" i="2"/>
  <c r="CT171" i="2"/>
  <c r="CT172" i="2"/>
  <c r="CT173" i="2"/>
  <c r="CT174" i="2"/>
  <c r="CT175" i="2"/>
  <c r="CT176" i="2"/>
  <c r="CT177" i="2"/>
  <c r="CT178" i="2"/>
  <c r="CT179" i="2"/>
  <c r="CT180" i="2"/>
  <c r="CT181" i="2"/>
  <c r="CT182" i="2"/>
  <c r="CT183" i="2"/>
  <c r="CT184" i="2"/>
  <c r="CT185" i="2"/>
  <c r="CT186" i="2"/>
  <c r="CT187" i="2"/>
  <c r="CT188" i="2"/>
  <c r="CT189" i="2"/>
  <c r="CT190" i="2"/>
  <c r="CT191" i="2"/>
  <c r="CT192" i="2"/>
  <c r="CT193" i="2"/>
  <c r="CT194" i="2"/>
  <c r="CT195" i="2"/>
  <c r="CT196" i="2"/>
  <c r="CT197" i="2"/>
  <c r="CT198" i="2"/>
  <c r="CT199" i="2"/>
  <c r="CT200" i="2"/>
  <c r="CT201" i="2"/>
  <c r="CT202" i="2"/>
  <c r="CT203" i="2"/>
  <c r="CT204" i="2"/>
  <c r="CT205" i="2"/>
  <c r="CT206" i="2"/>
  <c r="CT207" i="2"/>
  <c r="CT208" i="2"/>
  <c r="CT209" i="2"/>
  <c r="CT210" i="2"/>
  <c r="CT211" i="2"/>
  <c r="CT212" i="2"/>
  <c r="CT213" i="2"/>
  <c r="CT214" i="2"/>
  <c r="CT215" i="2"/>
  <c r="CT216" i="2"/>
  <c r="CT217" i="2"/>
  <c r="CT218" i="2"/>
  <c r="CT219" i="2"/>
  <c r="CT220" i="2"/>
  <c r="CT221" i="2"/>
  <c r="CT222" i="2"/>
  <c r="CT223" i="2"/>
  <c r="CT224" i="2"/>
  <c r="CT225" i="2"/>
  <c r="CT226" i="2"/>
  <c r="CT227" i="2"/>
  <c r="CT228" i="2"/>
  <c r="CT229" i="2"/>
  <c r="CT230" i="2"/>
  <c r="CT231" i="2"/>
  <c r="CT232" i="2"/>
  <c r="CT233" i="2"/>
  <c r="CT234" i="2"/>
  <c r="CT235" i="2"/>
  <c r="CT236" i="2"/>
  <c r="CT237" i="2"/>
  <c r="CT238" i="2"/>
  <c r="CT239" i="2"/>
  <c r="CT240" i="2"/>
  <c r="CT241" i="2"/>
  <c r="CT242" i="2"/>
  <c r="CT243" i="2"/>
  <c r="CT244" i="2"/>
  <c r="CT245" i="2"/>
  <c r="CT246" i="2"/>
  <c r="CT247" i="2"/>
  <c r="CT248" i="2"/>
  <c r="CT249" i="2"/>
  <c r="CT250" i="2"/>
  <c r="CT251" i="2"/>
  <c r="CT252" i="2"/>
  <c r="CT253" i="2"/>
  <c r="CT254" i="2"/>
  <c r="CT255" i="2"/>
  <c r="CT256" i="2"/>
  <c r="CT257" i="2"/>
  <c r="CT258" i="2"/>
  <c r="CT259" i="2"/>
  <c r="CT260" i="2"/>
  <c r="CT261" i="2"/>
  <c r="CT262" i="2"/>
  <c r="CT263" i="2"/>
  <c r="CT264" i="2"/>
  <c r="CT265" i="2"/>
  <c r="CT266" i="2"/>
  <c r="CT267" i="2"/>
  <c r="CT268" i="2"/>
  <c r="CT269" i="2"/>
  <c r="CT270" i="2"/>
  <c r="CT271" i="2"/>
  <c r="CT272" i="2"/>
  <c r="CT273" i="2"/>
  <c r="CT274" i="2"/>
  <c r="CT275" i="2"/>
  <c r="CT276" i="2"/>
  <c r="CT277" i="2"/>
  <c r="CT278" i="2"/>
  <c r="CT279" i="2"/>
  <c r="CT280" i="2"/>
  <c r="CT281" i="2"/>
  <c r="CT282" i="2"/>
  <c r="CT283" i="2"/>
  <c r="CT284" i="2"/>
  <c r="CT285" i="2"/>
  <c r="CT286" i="2"/>
  <c r="CT287" i="2"/>
  <c r="CT288" i="2"/>
  <c r="CT289" i="2"/>
  <c r="CT290" i="2"/>
  <c r="CT291" i="2"/>
  <c r="CT292" i="2"/>
  <c r="CT293" i="2"/>
  <c r="CT294" i="2"/>
  <c r="CT295" i="2"/>
  <c r="CT296" i="2"/>
  <c r="CT297" i="2"/>
  <c r="CT298" i="2"/>
  <c r="CT299" i="2"/>
  <c r="CT300" i="2"/>
  <c r="CT301" i="2"/>
  <c r="CT302" i="2"/>
  <c r="CT303" i="2"/>
  <c r="CT304" i="2"/>
  <c r="CT305" i="2"/>
  <c r="CT306" i="2"/>
  <c r="CT307" i="2"/>
  <c r="CT308" i="2"/>
  <c r="CT309" i="2"/>
  <c r="CT310" i="2"/>
  <c r="CT311" i="2"/>
  <c r="CT312" i="2"/>
  <c r="CT313" i="2"/>
  <c r="CT314" i="2"/>
  <c r="CT315" i="2"/>
  <c r="CT316" i="2"/>
  <c r="CT317" i="2"/>
  <c r="CT318" i="2"/>
  <c r="CT319" i="2"/>
  <c r="CT320" i="2"/>
  <c r="CT321" i="2"/>
  <c r="CT322" i="2"/>
  <c r="CT323" i="2"/>
  <c r="CT324" i="2"/>
  <c r="CT325" i="2"/>
  <c r="CT326" i="2"/>
  <c r="CT327" i="2"/>
  <c r="CT328" i="2"/>
  <c r="CT329" i="2"/>
  <c r="CT330" i="2"/>
  <c r="CT331" i="2"/>
  <c r="CT332" i="2"/>
  <c r="CT333" i="2"/>
  <c r="CT334" i="2"/>
  <c r="CT335" i="2"/>
  <c r="CT336" i="2"/>
  <c r="CT337" i="2"/>
  <c r="CT338" i="2"/>
  <c r="CT339" i="2"/>
  <c r="CT340" i="2"/>
  <c r="CT341" i="2"/>
  <c r="CT342" i="2"/>
  <c r="CT343" i="2"/>
  <c r="CT344" i="2"/>
  <c r="CT345" i="2"/>
  <c r="CT346" i="2"/>
  <c r="CT347" i="2"/>
  <c r="CT348" i="2"/>
  <c r="CT349" i="2"/>
  <c r="CT350" i="2"/>
  <c r="CT351" i="2"/>
  <c r="CT352" i="2"/>
  <c r="CT353" i="2"/>
  <c r="CT354" i="2"/>
  <c r="CT355" i="2"/>
  <c r="CT356" i="2"/>
  <c r="CT357" i="2"/>
  <c r="CT358" i="2"/>
  <c r="CT359" i="2"/>
  <c r="CT360" i="2"/>
  <c r="CT361" i="2"/>
  <c r="CT362" i="2"/>
  <c r="CT363" i="2"/>
  <c r="CT364" i="2"/>
  <c r="CT365" i="2"/>
  <c r="CT366" i="2"/>
  <c r="CT367" i="2"/>
  <c r="CT368" i="2"/>
  <c r="CT369" i="2"/>
  <c r="CT370" i="2"/>
  <c r="CT371" i="2"/>
  <c r="CT372" i="2"/>
  <c r="CT373" i="2"/>
  <c r="CT374" i="2"/>
  <c r="CT375" i="2"/>
  <c r="CT376" i="2"/>
  <c r="CT377" i="2"/>
  <c r="CT378" i="2"/>
  <c r="CT379" i="2"/>
  <c r="CT380" i="2"/>
  <c r="CT381" i="2"/>
  <c r="CT382" i="2"/>
  <c r="CT383" i="2"/>
  <c r="CT384" i="2"/>
  <c r="CT385" i="2"/>
  <c r="CT386" i="2"/>
  <c r="CT387" i="2"/>
  <c r="CT388" i="2"/>
  <c r="CT389" i="2"/>
  <c r="CT390" i="2"/>
  <c r="CT391" i="2"/>
  <c r="CT392" i="2"/>
  <c r="CT393" i="2"/>
  <c r="CT394" i="2"/>
  <c r="CT395" i="2"/>
  <c r="CT396" i="2"/>
  <c r="CT397" i="2"/>
  <c r="CT398" i="2"/>
  <c r="CT399" i="2"/>
  <c r="CT400" i="2"/>
  <c r="CT401" i="2"/>
  <c r="CT402" i="2"/>
  <c r="CT403" i="2"/>
  <c r="CT404" i="2"/>
  <c r="CT405" i="2"/>
  <c r="CT406" i="2"/>
  <c r="CT407" i="2"/>
  <c r="CT408" i="2"/>
  <c r="CT409" i="2"/>
  <c r="CT410" i="2"/>
  <c r="CT411" i="2"/>
  <c r="CT412" i="2"/>
  <c r="CT413" i="2"/>
  <c r="CT414" i="2"/>
  <c r="CT415" i="2"/>
  <c r="CT416" i="2"/>
  <c r="CT417" i="2"/>
  <c r="CT418" i="2"/>
  <c r="CT419" i="2"/>
  <c r="CT420" i="2"/>
  <c r="CT421" i="2"/>
  <c r="CT422" i="2"/>
  <c r="CT423" i="2"/>
  <c r="CT424" i="2"/>
  <c r="CT425" i="2"/>
  <c r="CT426" i="2"/>
  <c r="CT427" i="2"/>
  <c r="CT428" i="2"/>
  <c r="CT429" i="2"/>
  <c r="CT430" i="2"/>
  <c r="CT431" i="2"/>
  <c r="CT432" i="2"/>
  <c r="CT433" i="2"/>
  <c r="CT434" i="2"/>
  <c r="CT435" i="2"/>
  <c r="CT436" i="2"/>
  <c r="CT437" i="2"/>
  <c r="CT438" i="2"/>
  <c r="CT439" i="2"/>
  <c r="CT440" i="2"/>
  <c r="CT441" i="2"/>
  <c r="CT442" i="2"/>
  <c r="CT443" i="2"/>
  <c r="CT444" i="2"/>
  <c r="CT445" i="2"/>
  <c r="CT446" i="2"/>
  <c r="CT447" i="2"/>
  <c r="CT448" i="2"/>
  <c r="CT449" i="2"/>
  <c r="CT450" i="2"/>
  <c r="CT451" i="2"/>
  <c r="CT452" i="2"/>
  <c r="CT453" i="2"/>
  <c r="CT454" i="2"/>
  <c r="CT455" i="2"/>
  <c r="CT456" i="2"/>
  <c r="CT457" i="2"/>
  <c r="CT458" i="2"/>
  <c r="CT459" i="2"/>
  <c r="CT460" i="2"/>
  <c r="CT461" i="2"/>
  <c r="CT462" i="2"/>
  <c r="CT463" i="2"/>
  <c r="CT464" i="2"/>
  <c r="CT465" i="2"/>
  <c r="CT466" i="2"/>
  <c r="CT467" i="2"/>
  <c r="CT468" i="2"/>
  <c r="CT469" i="2"/>
  <c r="CT470" i="2"/>
  <c r="CT471" i="2"/>
  <c r="CT472" i="2"/>
  <c r="CT473" i="2"/>
  <c r="CT474" i="2"/>
  <c r="CT475" i="2"/>
  <c r="CT476" i="2"/>
  <c r="CT477" i="2"/>
  <c r="CT478" i="2"/>
  <c r="CT479" i="2"/>
  <c r="CT480" i="2"/>
  <c r="CT481" i="2"/>
  <c r="CT482" i="2"/>
  <c r="CT483" i="2"/>
  <c r="CT484" i="2"/>
  <c r="CT485" i="2"/>
  <c r="CT486" i="2"/>
  <c r="CT487" i="2"/>
  <c r="CT488" i="2"/>
  <c r="CT489" i="2"/>
  <c r="CT490" i="2"/>
  <c r="CT491" i="2"/>
  <c r="CT492" i="2"/>
  <c r="CT493" i="2"/>
  <c r="CT494" i="2"/>
  <c r="CT495" i="2"/>
  <c r="CT496" i="2"/>
  <c r="CT497" i="2"/>
  <c r="CT498" i="2"/>
  <c r="CT499" i="2"/>
  <c r="CT500" i="2"/>
  <c r="CT501" i="2"/>
  <c r="CT502" i="2"/>
  <c r="CT503" i="2"/>
  <c r="CT504" i="2"/>
  <c r="CT505" i="2"/>
  <c r="CT506" i="2"/>
  <c r="CT507" i="2"/>
  <c r="CT508" i="2"/>
  <c r="CT509" i="2"/>
  <c r="CT510" i="2"/>
  <c r="CT511" i="2"/>
  <c r="CT512" i="2"/>
  <c r="CT513" i="2"/>
  <c r="CT514" i="2"/>
  <c r="CT515" i="2"/>
  <c r="CT516" i="2"/>
  <c r="CT517" i="2"/>
  <c r="CT518" i="2"/>
  <c r="CT519" i="2"/>
  <c r="CT520" i="2"/>
  <c r="CT521" i="2"/>
  <c r="CT522" i="2"/>
  <c r="CT523" i="2"/>
  <c r="CT524" i="2"/>
  <c r="CT525" i="2"/>
  <c r="CT526" i="2"/>
  <c r="CT527" i="2"/>
  <c r="CT528" i="2"/>
  <c r="CT529" i="2"/>
  <c r="CT530" i="2"/>
  <c r="CT531" i="2"/>
  <c r="CT532" i="2"/>
  <c r="CT533" i="2"/>
  <c r="CT534" i="2"/>
  <c r="CT535" i="2"/>
  <c r="CT536" i="2"/>
  <c r="CT537" i="2"/>
  <c r="CT538" i="2"/>
  <c r="CT539" i="2"/>
  <c r="CT540" i="2"/>
  <c r="CT541" i="2"/>
  <c r="CT542" i="2"/>
  <c r="CT543" i="2"/>
  <c r="CT544" i="2"/>
  <c r="CT545" i="2"/>
  <c r="CT546" i="2"/>
  <c r="CT547" i="2"/>
  <c r="CT548" i="2"/>
  <c r="CT549" i="2"/>
  <c r="CT550" i="2"/>
  <c r="CT551" i="2"/>
  <c r="CT552" i="2"/>
  <c r="CT553" i="2"/>
  <c r="CT554" i="2"/>
  <c r="CT555" i="2"/>
  <c r="CT556" i="2"/>
  <c r="CT557" i="2"/>
  <c r="CT558" i="2"/>
  <c r="CT559" i="2"/>
  <c r="CT560" i="2"/>
  <c r="CT561" i="2"/>
  <c r="CT562" i="2"/>
  <c r="CT563" i="2"/>
  <c r="CT564" i="2"/>
  <c r="CT565" i="2"/>
  <c r="CT566" i="2"/>
  <c r="CT567" i="2"/>
  <c r="CT568" i="2"/>
  <c r="CT569" i="2"/>
  <c r="CT570" i="2"/>
  <c r="CT571" i="2"/>
  <c r="CT572" i="2"/>
  <c r="CT573" i="2"/>
  <c r="CT574" i="2"/>
  <c r="CT575" i="2"/>
  <c r="CT576" i="2"/>
  <c r="CT577" i="2"/>
  <c r="CT578" i="2"/>
  <c r="CT579" i="2"/>
  <c r="CT580" i="2"/>
  <c r="CT581" i="2"/>
  <c r="CT582" i="2"/>
  <c r="CT583" i="2"/>
  <c r="CT584" i="2"/>
  <c r="CT585" i="2"/>
  <c r="CT586" i="2"/>
  <c r="CT587" i="2"/>
  <c r="CT588" i="2"/>
  <c r="CT589" i="2"/>
  <c r="CT590" i="2"/>
  <c r="CT591" i="2"/>
  <c r="CT592" i="2"/>
  <c r="CT593" i="2"/>
  <c r="CT594" i="2"/>
  <c r="CT595" i="2"/>
  <c r="CT596" i="2"/>
  <c r="CT597" i="2"/>
  <c r="CT598" i="2"/>
  <c r="CT599" i="2"/>
  <c r="CT600" i="2"/>
  <c r="CT601" i="2"/>
  <c r="CT602" i="2"/>
  <c r="CT603" i="2"/>
  <c r="CT604" i="2"/>
  <c r="CT605" i="2"/>
  <c r="CT606" i="2"/>
  <c r="CT607" i="2"/>
  <c r="CT608" i="2"/>
  <c r="CT609" i="2"/>
  <c r="CT610" i="2"/>
  <c r="CT611" i="2"/>
  <c r="CT612" i="2"/>
  <c r="CT613" i="2"/>
  <c r="CT614" i="2"/>
  <c r="CT615" i="2"/>
  <c r="CT616" i="2"/>
  <c r="CT617" i="2"/>
  <c r="CT618" i="2"/>
  <c r="CT619" i="2"/>
  <c r="CT620" i="2"/>
  <c r="CT621" i="2"/>
  <c r="CT622" i="2"/>
  <c r="CT623" i="2"/>
  <c r="CT624" i="2"/>
  <c r="CT625" i="2"/>
  <c r="CT626" i="2"/>
  <c r="CT627" i="2"/>
  <c r="CT628" i="2"/>
  <c r="CT629" i="2"/>
  <c r="CT630" i="2"/>
  <c r="CT631" i="2"/>
  <c r="CT632" i="2"/>
  <c r="CT633" i="2"/>
  <c r="CT634" i="2"/>
  <c r="CT635" i="2"/>
  <c r="CT636" i="2"/>
  <c r="CT637" i="2"/>
  <c r="CT638" i="2"/>
  <c r="CT639" i="2"/>
  <c r="CT640" i="2"/>
  <c r="CT641" i="2"/>
  <c r="CT642" i="2"/>
  <c r="CT643" i="2"/>
  <c r="CT644" i="2"/>
  <c r="CT645" i="2"/>
  <c r="CT646" i="2"/>
  <c r="CT647" i="2"/>
  <c r="CT648" i="2"/>
  <c r="CT649" i="2"/>
  <c r="CT650" i="2"/>
  <c r="CT651" i="2"/>
  <c r="CT652" i="2"/>
  <c r="CT653" i="2"/>
  <c r="CT654" i="2"/>
  <c r="CT655" i="2"/>
  <c r="CT656" i="2"/>
  <c r="CT657" i="2"/>
  <c r="CT658" i="2"/>
  <c r="CT659" i="2"/>
  <c r="CT660" i="2"/>
  <c r="CT661" i="2"/>
  <c r="CT662" i="2"/>
  <c r="CT663" i="2"/>
  <c r="CT664" i="2"/>
  <c r="CT665" i="2"/>
  <c r="CT666" i="2"/>
  <c r="CT667" i="2"/>
  <c r="CT668" i="2"/>
  <c r="CT669" i="2"/>
  <c r="CT670" i="2"/>
  <c r="CT671" i="2"/>
  <c r="CT672" i="2"/>
  <c r="CT673" i="2"/>
  <c r="CT674" i="2"/>
  <c r="CT675" i="2"/>
  <c r="CT676" i="2"/>
  <c r="CT677" i="2"/>
  <c r="CT678" i="2"/>
  <c r="CT679" i="2"/>
  <c r="CT680" i="2"/>
  <c r="CT681" i="2"/>
  <c r="CT682" i="2"/>
  <c r="CT683" i="2"/>
  <c r="CT684" i="2"/>
  <c r="CT685" i="2"/>
  <c r="CT686" i="2"/>
  <c r="CT687" i="2"/>
  <c r="CT688" i="2"/>
  <c r="CT689" i="2"/>
  <c r="CT690" i="2"/>
  <c r="CT691" i="2"/>
  <c r="CT692" i="2"/>
  <c r="CT693" i="2"/>
  <c r="CT694" i="2"/>
  <c r="CT695" i="2"/>
  <c r="CT696" i="2"/>
  <c r="CT697" i="2"/>
  <c r="CT698" i="2"/>
  <c r="CT699" i="2"/>
  <c r="CT700" i="2"/>
  <c r="CT701" i="2"/>
  <c r="CT702" i="2"/>
  <c r="CT703" i="2"/>
  <c r="CT704" i="2"/>
  <c r="CT705" i="2"/>
  <c r="CT706" i="2"/>
  <c r="CT707" i="2"/>
  <c r="CT708" i="2"/>
  <c r="CT709" i="2"/>
  <c r="CT710" i="2"/>
  <c r="CT711" i="2"/>
  <c r="CT712" i="2"/>
  <c r="CT713" i="2"/>
  <c r="CT714" i="2"/>
  <c r="CT715" i="2"/>
  <c r="CT716" i="2"/>
  <c r="CT717" i="2"/>
  <c r="CT718" i="2"/>
  <c r="CT719" i="2"/>
  <c r="CT720" i="2"/>
  <c r="CT721" i="2"/>
  <c r="CT722" i="2"/>
  <c r="CT723" i="2"/>
  <c r="CT724" i="2"/>
  <c r="CT725" i="2"/>
  <c r="CT726" i="2"/>
  <c r="CT727" i="2"/>
  <c r="CT728" i="2"/>
  <c r="CT729" i="2"/>
  <c r="CT730" i="2"/>
  <c r="CT731" i="2"/>
  <c r="CT732" i="2"/>
  <c r="CT733" i="2"/>
  <c r="CT734" i="2"/>
  <c r="CT735" i="2"/>
  <c r="CT736" i="2"/>
  <c r="CT737" i="2"/>
  <c r="CT738" i="2"/>
  <c r="CT739" i="2"/>
  <c r="CT740" i="2"/>
  <c r="CT741" i="2"/>
  <c r="CT742" i="2"/>
  <c r="CT743" i="2"/>
  <c r="CT744" i="2"/>
  <c r="CT745" i="2"/>
  <c r="CT746" i="2"/>
  <c r="CT747" i="2"/>
  <c r="CT748" i="2"/>
  <c r="CT749" i="2"/>
  <c r="CT750" i="2"/>
  <c r="CT751" i="2"/>
  <c r="CT752" i="2"/>
  <c r="CT753" i="2"/>
  <c r="CT754" i="2"/>
  <c r="CT755" i="2"/>
  <c r="CT756" i="2"/>
  <c r="CT757" i="2"/>
  <c r="CT758" i="2"/>
  <c r="CT759" i="2"/>
  <c r="CT760" i="2"/>
  <c r="CT761" i="2"/>
  <c r="CT762" i="2"/>
  <c r="CT763" i="2"/>
  <c r="CT764" i="2"/>
  <c r="CT765" i="2"/>
  <c r="CT766" i="2"/>
  <c r="CT767" i="2"/>
  <c r="CT768" i="2"/>
  <c r="CT769" i="2"/>
  <c r="CT770" i="2"/>
  <c r="CT771" i="2"/>
  <c r="CT772" i="2"/>
  <c r="CT773" i="2"/>
  <c r="CT774" i="2"/>
  <c r="CT775" i="2"/>
  <c r="CT776" i="2"/>
  <c r="CT777" i="2"/>
  <c r="CT778" i="2"/>
  <c r="CT779" i="2"/>
  <c r="CT780" i="2"/>
  <c r="CT781" i="2"/>
  <c r="CT782" i="2"/>
  <c r="CT783" i="2"/>
  <c r="CT784" i="2"/>
  <c r="CT785" i="2"/>
  <c r="CT786" i="2"/>
  <c r="CT787" i="2"/>
  <c r="CT788" i="2"/>
  <c r="CT789" i="2"/>
  <c r="CT790" i="2"/>
  <c r="CT791" i="2"/>
  <c r="CT792" i="2"/>
  <c r="CT793" i="2"/>
  <c r="CT794" i="2"/>
  <c r="CT795" i="2"/>
  <c r="CT796" i="2"/>
  <c r="CT797" i="2"/>
  <c r="CT798" i="2"/>
  <c r="CT799" i="2"/>
  <c r="CT800" i="2"/>
  <c r="CT801" i="2"/>
  <c r="CT802" i="2"/>
  <c r="CT803" i="2"/>
  <c r="CT804" i="2"/>
  <c r="CT805" i="2"/>
  <c r="CT806" i="2"/>
  <c r="CT807" i="2"/>
  <c r="CT808" i="2"/>
  <c r="CT4" i="2"/>
  <c r="CS5" i="2"/>
  <c r="CS6" i="2"/>
  <c r="CS7" i="2"/>
  <c r="CS8" i="2"/>
  <c r="CS9" i="2"/>
  <c r="CS10" i="2"/>
  <c r="CS11" i="2"/>
  <c r="CS12" i="2"/>
  <c r="CS13" i="2"/>
  <c r="CS14" i="2"/>
  <c r="CS15" i="2"/>
  <c r="CS16" i="2"/>
  <c r="CS17" i="2"/>
  <c r="CS18" i="2"/>
  <c r="CS19" i="2"/>
  <c r="CS20" i="2"/>
  <c r="CS21" i="2"/>
  <c r="CS22" i="2"/>
  <c r="CS23" i="2"/>
  <c r="CS24" i="2"/>
  <c r="CS25" i="2"/>
  <c r="CS26" i="2"/>
  <c r="CS27" i="2"/>
  <c r="CS28" i="2"/>
  <c r="CS29" i="2"/>
  <c r="CS30" i="2"/>
  <c r="CS31" i="2"/>
  <c r="CS32" i="2"/>
  <c r="CS33" i="2"/>
  <c r="CS34" i="2"/>
  <c r="CS35" i="2"/>
  <c r="CS36" i="2"/>
  <c r="CS37" i="2"/>
  <c r="CS38" i="2"/>
  <c r="CS39" i="2"/>
  <c r="CS40" i="2"/>
  <c r="CS41" i="2"/>
  <c r="CS42" i="2"/>
  <c r="CS43" i="2"/>
  <c r="CS44" i="2"/>
  <c r="CS45" i="2"/>
  <c r="CS46" i="2"/>
  <c r="CS47" i="2"/>
  <c r="CS48" i="2"/>
  <c r="CS49" i="2"/>
  <c r="CS50" i="2"/>
  <c r="CS51" i="2"/>
  <c r="CS52" i="2"/>
  <c r="CS53" i="2"/>
  <c r="CS54" i="2"/>
  <c r="CS55" i="2"/>
  <c r="CS56" i="2"/>
  <c r="CS57" i="2"/>
  <c r="CS58" i="2"/>
  <c r="CS59" i="2"/>
  <c r="CS60" i="2"/>
  <c r="CS61" i="2"/>
  <c r="CS62" i="2"/>
  <c r="CS63" i="2"/>
  <c r="CS64" i="2"/>
  <c r="CS65" i="2"/>
  <c r="CS66" i="2"/>
  <c r="CS67" i="2"/>
  <c r="CS68" i="2"/>
  <c r="CS69" i="2"/>
  <c r="CS70" i="2"/>
  <c r="CS71" i="2"/>
  <c r="CS72" i="2"/>
  <c r="CS73" i="2"/>
  <c r="CS74" i="2"/>
  <c r="CS75" i="2"/>
  <c r="CS76" i="2"/>
  <c r="CS77" i="2"/>
  <c r="CS78" i="2"/>
  <c r="CS79" i="2"/>
  <c r="CS80" i="2"/>
  <c r="CS81" i="2"/>
  <c r="CS82" i="2"/>
  <c r="CS83" i="2"/>
  <c r="CS84" i="2"/>
  <c r="CS85" i="2"/>
  <c r="CS86" i="2"/>
  <c r="CS87" i="2"/>
  <c r="CS88" i="2"/>
  <c r="CS89" i="2"/>
  <c r="CS90" i="2"/>
  <c r="CS91" i="2"/>
  <c r="CS92" i="2"/>
  <c r="CS93" i="2"/>
  <c r="CS94" i="2"/>
  <c r="CS95" i="2"/>
  <c r="CS96" i="2"/>
  <c r="CS97" i="2"/>
  <c r="CS98" i="2"/>
  <c r="CS99" i="2"/>
  <c r="CS100" i="2"/>
  <c r="CS101" i="2"/>
  <c r="CS102" i="2"/>
  <c r="CS103" i="2"/>
  <c r="CS104" i="2"/>
  <c r="CS105" i="2"/>
  <c r="CS106" i="2"/>
  <c r="CS107" i="2"/>
  <c r="CS108" i="2"/>
  <c r="CS109" i="2"/>
  <c r="CS110" i="2"/>
  <c r="CS111" i="2"/>
  <c r="CS112" i="2"/>
  <c r="CS113" i="2"/>
  <c r="CS114" i="2"/>
  <c r="CS115" i="2"/>
  <c r="CS116" i="2"/>
  <c r="CS117" i="2"/>
  <c r="CS118" i="2"/>
  <c r="CS119" i="2"/>
  <c r="CS120" i="2"/>
  <c r="CS121" i="2"/>
  <c r="CS122" i="2"/>
  <c r="CS123" i="2"/>
  <c r="CS124" i="2"/>
  <c r="CS125" i="2"/>
  <c r="CS126" i="2"/>
  <c r="CS127" i="2"/>
  <c r="CS128" i="2"/>
  <c r="CS129" i="2"/>
  <c r="CS130" i="2"/>
  <c r="CS131" i="2"/>
  <c r="CS132" i="2"/>
  <c r="CS133" i="2"/>
  <c r="CS134" i="2"/>
  <c r="CS135" i="2"/>
  <c r="CS136" i="2"/>
  <c r="CS137" i="2"/>
  <c r="CS138" i="2"/>
  <c r="CS139" i="2"/>
  <c r="CS140" i="2"/>
  <c r="CS141" i="2"/>
  <c r="CS142" i="2"/>
  <c r="CS143" i="2"/>
  <c r="CS144" i="2"/>
  <c r="CS145" i="2"/>
  <c r="CS146" i="2"/>
  <c r="CS147" i="2"/>
  <c r="CS148" i="2"/>
  <c r="CS149" i="2"/>
  <c r="CS150" i="2"/>
  <c r="CS151" i="2"/>
  <c r="CS152" i="2"/>
  <c r="CS153" i="2"/>
  <c r="CS154" i="2"/>
  <c r="CS155" i="2"/>
  <c r="CS156" i="2"/>
  <c r="CS157" i="2"/>
  <c r="CS158" i="2"/>
  <c r="CS159" i="2"/>
  <c r="CS160" i="2"/>
  <c r="CS161" i="2"/>
  <c r="CS162" i="2"/>
  <c r="CS163" i="2"/>
  <c r="CS164" i="2"/>
  <c r="CS165" i="2"/>
  <c r="CS166" i="2"/>
  <c r="CS167" i="2"/>
  <c r="CS168" i="2"/>
  <c r="CS169" i="2"/>
  <c r="CS170" i="2"/>
  <c r="CS171" i="2"/>
  <c r="CS172" i="2"/>
  <c r="CS173" i="2"/>
  <c r="CS174" i="2"/>
  <c r="CS175" i="2"/>
  <c r="CS176" i="2"/>
  <c r="CS177" i="2"/>
  <c r="CS178" i="2"/>
  <c r="CS179" i="2"/>
  <c r="CS180" i="2"/>
  <c r="CS181" i="2"/>
  <c r="CS182" i="2"/>
  <c r="CS183" i="2"/>
  <c r="CS184" i="2"/>
  <c r="CS185" i="2"/>
  <c r="CS186" i="2"/>
  <c r="CS187" i="2"/>
  <c r="CS188" i="2"/>
  <c r="CS189" i="2"/>
  <c r="CS190" i="2"/>
  <c r="CS191" i="2"/>
  <c r="CS192" i="2"/>
  <c r="CS193" i="2"/>
  <c r="CS194" i="2"/>
  <c r="CS195" i="2"/>
  <c r="CS196" i="2"/>
  <c r="CS197" i="2"/>
  <c r="CS198" i="2"/>
  <c r="CS199" i="2"/>
  <c r="CS200" i="2"/>
  <c r="CS201" i="2"/>
  <c r="CS202" i="2"/>
  <c r="CS203" i="2"/>
  <c r="CS204" i="2"/>
  <c r="CS205" i="2"/>
  <c r="CS206" i="2"/>
  <c r="CS207" i="2"/>
  <c r="CS208" i="2"/>
  <c r="CS209" i="2"/>
  <c r="CS210" i="2"/>
  <c r="CS211" i="2"/>
  <c r="CS212" i="2"/>
  <c r="CS213" i="2"/>
  <c r="CS214" i="2"/>
  <c r="CS215" i="2"/>
  <c r="CS216" i="2"/>
  <c r="CS217" i="2"/>
  <c r="CS218" i="2"/>
  <c r="CS219" i="2"/>
  <c r="CS220" i="2"/>
  <c r="CS221" i="2"/>
  <c r="CS222" i="2"/>
  <c r="CS223" i="2"/>
  <c r="CS224" i="2"/>
  <c r="CS225" i="2"/>
  <c r="CS226" i="2"/>
  <c r="CS227" i="2"/>
  <c r="CS228" i="2"/>
  <c r="CS229" i="2"/>
  <c r="CS230" i="2"/>
  <c r="CS231" i="2"/>
  <c r="CS232" i="2"/>
  <c r="CS233" i="2"/>
  <c r="CS234" i="2"/>
  <c r="CS235" i="2"/>
  <c r="CS236" i="2"/>
  <c r="CS237" i="2"/>
  <c r="CS238" i="2"/>
  <c r="CS239" i="2"/>
  <c r="CS240" i="2"/>
  <c r="CS241" i="2"/>
  <c r="CS242" i="2"/>
  <c r="CS243" i="2"/>
  <c r="CS244" i="2"/>
  <c r="CS245" i="2"/>
  <c r="CS246" i="2"/>
  <c r="CS247" i="2"/>
  <c r="CS248" i="2"/>
  <c r="CS249" i="2"/>
  <c r="CS250" i="2"/>
  <c r="CS251" i="2"/>
  <c r="CS252" i="2"/>
  <c r="CS253" i="2"/>
  <c r="CS254" i="2"/>
  <c r="CS255" i="2"/>
  <c r="CS256" i="2"/>
  <c r="CS257" i="2"/>
  <c r="CS258" i="2"/>
  <c r="CS259" i="2"/>
  <c r="CS260" i="2"/>
  <c r="CS261" i="2"/>
  <c r="CS262" i="2"/>
  <c r="CS263" i="2"/>
  <c r="CS264" i="2"/>
  <c r="CS265" i="2"/>
  <c r="CS266" i="2"/>
  <c r="CS267" i="2"/>
  <c r="CS268" i="2"/>
  <c r="CS269" i="2"/>
  <c r="CS270" i="2"/>
  <c r="CS271" i="2"/>
  <c r="CS272" i="2"/>
  <c r="CS273" i="2"/>
  <c r="CS274" i="2"/>
  <c r="CS275" i="2"/>
  <c r="CS276" i="2"/>
  <c r="CS277" i="2"/>
  <c r="CS278" i="2"/>
  <c r="CS279" i="2"/>
  <c r="CS280" i="2"/>
  <c r="CS281" i="2"/>
  <c r="CS282" i="2"/>
  <c r="CS283" i="2"/>
  <c r="CS284" i="2"/>
  <c r="CS285" i="2"/>
  <c r="CS286" i="2"/>
  <c r="CS287" i="2"/>
  <c r="CS288" i="2"/>
  <c r="CS289" i="2"/>
  <c r="CS290" i="2"/>
  <c r="CS291" i="2"/>
  <c r="CS292" i="2"/>
  <c r="CS293" i="2"/>
  <c r="CS294" i="2"/>
  <c r="CS295" i="2"/>
  <c r="CS296" i="2"/>
  <c r="CS297" i="2"/>
  <c r="CS298" i="2"/>
  <c r="CS299" i="2"/>
  <c r="CS300" i="2"/>
  <c r="CS301" i="2"/>
  <c r="CS302" i="2"/>
  <c r="CS303" i="2"/>
  <c r="CS304" i="2"/>
  <c r="CS305" i="2"/>
  <c r="CS306" i="2"/>
  <c r="CS307" i="2"/>
  <c r="CS308" i="2"/>
  <c r="CS309" i="2"/>
  <c r="CS310" i="2"/>
  <c r="CS311" i="2"/>
  <c r="CS312" i="2"/>
  <c r="CS313" i="2"/>
  <c r="CS314" i="2"/>
  <c r="CS315" i="2"/>
  <c r="CS316" i="2"/>
  <c r="CS317" i="2"/>
  <c r="CS318" i="2"/>
  <c r="CS319" i="2"/>
  <c r="CS320" i="2"/>
  <c r="CS321" i="2"/>
  <c r="CS322" i="2"/>
  <c r="CS323" i="2"/>
  <c r="CS324" i="2"/>
  <c r="CS325" i="2"/>
  <c r="CS326" i="2"/>
  <c r="CS327" i="2"/>
  <c r="CS328" i="2"/>
  <c r="CS329" i="2"/>
  <c r="CS330" i="2"/>
  <c r="CS331" i="2"/>
  <c r="CS332" i="2"/>
  <c r="CS333" i="2"/>
  <c r="CS334" i="2"/>
  <c r="CS335" i="2"/>
  <c r="CS336" i="2"/>
  <c r="CS337" i="2"/>
  <c r="CS338" i="2"/>
  <c r="CS339" i="2"/>
  <c r="CS340" i="2"/>
  <c r="CS341" i="2"/>
  <c r="CS342" i="2"/>
  <c r="CS343" i="2"/>
  <c r="CS344" i="2"/>
  <c r="CS345" i="2"/>
  <c r="CS346" i="2"/>
  <c r="CS347" i="2"/>
  <c r="CS348" i="2"/>
  <c r="CS349" i="2"/>
  <c r="CS350" i="2"/>
  <c r="CS351" i="2"/>
  <c r="CS352" i="2"/>
  <c r="CS353" i="2"/>
  <c r="CS354" i="2"/>
  <c r="CS355" i="2"/>
  <c r="CS356" i="2"/>
  <c r="CS357" i="2"/>
  <c r="CS358" i="2"/>
  <c r="CS359" i="2"/>
  <c r="CS360" i="2"/>
  <c r="CS361" i="2"/>
  <c r="CS362" i="2"/>
  <c r="CS363" i="2"/>
  <c r="CS364" i="2"/>
  <c r="CS365" i="2"/>
  <c r="CS366" i="2"/>
  <c r="CS367" i="2"/>
  <c r="CS368" i="2"/>
  <c r="CS369" i="2"/>
  <c r="CS370" i="2"/>
  <c r="CS371" i="2"/>
  <c r="CS372" i="2"/>
  <c r="CS373" i="2"/>
  <c r="CS374" i="2"/>
  <c r="CS375" i="2"/>
  <c r="CS376" i="2"/>
  <c r="CS377" i="2"/>
  <c r="CS378" i="2"/>
  <c r="CS379" i="2"/>
  <c r="CS380" i="2"/>
  <c r="CS381" i="2"/>
  <c r="CS382" i="2"/>
  <c r="CS383" i="2"/>
  <c r="CS384" i="2"/>
  <c r="CS385" i="2"/>
  <c r="CS386" i="2"/>
  <c r="CS387" i="2"/>
  <c r="CS388" i="2"/>
  <c r="CS389" i="2"/>
  <c r="CS390" i="2"/>
  <c r="CS391" i="2"/>
  <c r="CS392" i="2"/>
  <c r="CS393" i="2"/>
  <c r="CS394" i="2"/>
  <c r="CS395" i="2"/>
  <c r="CS396" i="2"/>
  <c r="CS397" i="2"/>
  <c r="CS398" i="2"/>
  <c r="CS399" i="2"/>
  <c r="CS400" i="2"/>
  <c r="CS401" i="2"/>
  <c r="CS402" i="2"/>
  <c r="CS403" i="2"/>
  <c r="CS404" i="2"/>
  <c r="CS405" i="2"/>
  <c r="CS406" i="2"/>
  <c r="CS407" i="2"/>
  <c r="CS408" i="2"/>
  <c r="CS409" i="2"/>
  <c r="CS410" i="2"/>
  <c r="CS411" i="2"/>
  <c r="CS412" i="2"/>
  <c r="CS413" i="2"/>
  <c r="CS414" i="2"/>
  <c r="CS415" i="2"/>
  <c r="CS416" i="2"/>
  <c r="CS417" i="2"/>
  <c r="CS418" i="2"/>
  <c r="CS419" i="2"/>
  <c r="CS420" i="2"/>
  <c r="CS421" i="2"/>
  <c r="CS422" i="2"/>
  <c r="CS423" i="2"/>
  <c r="CS424" i="2"/>
  <c r="CS425" i="2"/>
  <c r="CS426" i="2"/>
  <c r="CS427" i="2"/>
  <c r="CS428" i="2"/>
  <c r="CS429" i="2"/>
  <c r="CS430" i="2"/>
  <c r="CS431" i="2"/>
  <c r="CS432" i="2"/>
  <c r="CS433" i="2"/>
  <c r="CS434" i="2"/>
  <c r="CS435" i="2"/>
  <c r="CS436" i="2"/>
  <c r="CS437" i="2"/>
  <c r="CS438" i="2"/>
  <c r="CS439" i="2"/>
  <c r="CS440" i="2"/>
  <c r="CS441" i="2"/>
  <c r="CS442" i="2"/>
  <c r="CS443" i="2"/>
  <c r="CS444" i="2"/>
  <c r="CS445" i="2"/>
  <c r="CS446" i="2"/>
  <c r="CS447" i="2"/>
  <c r="CS448" i="2"/>
  <c r="CS449" i="2"/>
  <c r="CS450" i="2"/>
  <c r="CS451" i="2"/>
  <c r="CS452" i="2"/>
  <c r="CS453" i="2"/>
  <c r="CS454" i="2"/>
  <c r="CS455" i="2"/>
  <c r="CS456" i="2"/>
  <c r="CS457" i="2"/>
  <c r="CS458" i="2"/>
  <c r="CS459" i="2"/>
  <c r="CS460" i="2"/>
  <c r="CS461" i="2"/>
  <c r="CS462" i="2"/>
  <c r="CS463" i="2"/>
  <c r="CS464" i="2"/>
  <c r="CS465" i="2"/>
  <c r="CS466" i="2"/>
  <c r="CS467" i="2"/>
  <c r="CS468" i="2"/>
  <c r="CS469" i="2"/>
  <c r="CS470" i="2"/>
  <c r="CS471" i="2"/>
  <c r="CS472" i="2"/>
  <c r="CS473" i="2"/>
  <c r="CS474" i="2"/>
  <c r="CS475" i="2"/>
  <c r="CS476" i="2"/>
  <c r="CS477" i="2"/>
  <c r="CS478" i="2"/>
  <c r="CS479" i="2"/>
  <c r="CS480" i="2"/>
  <c r="CS481" i="2"/>
  <c r="CS482" i="2"/>
  <c r="CS483" i="2"/>
  <c r="CS484" i="2"/>
  <c r="CS485" i="2"/>
  <c r="CS486" i="2"/>
  <c r="CS487" i="2"/>
  <c r="CS488" i="2"/>
  <c r="CS489" i="2"/>
  <c r="CS490" i="2"/>
  <c r="CS491" i="2"/>
  <c r="CS492" i="2"/>
  <c r="CS493" i="2"/>
  <c r="CS494" i="2"/>
  <c r="CS495" i="2"/>
  <c r="CS496" i="2"/>
  <c r="CS497" i="2"/>
  <c r="CS498" i="2"/>
  <c r="CS499" i="2"/>
  <c r="CS500" i="2"/>
  <c r="CS501" i="2"/>
  <c r="CS502" i="2"/>
  <c r="CS503" i="2"/>
  <c r="CS504" i="2"/>
  <c r="CS505" i="2"/>
  <c r="CS506" i="2"/>
  <c r="CS507" i="2"/>
  <c r="CS508" i="2"/>
  <c r="CS509" i="2"/>
  <c r="CS510" i="2"/>
  <c r="CS511" i="2"/>
  <c r="CS512" i="2"/>
  <c r="CS513" i="2"/>
  <c r="CS514" i="2"/>
  <c r="CS515" i="2"/>
  <c r="CS516" i="2"/>
  <c r="CS517" i="2"/>
  <c r="CS518" i="2"/>
  <c r="CS519" i="2"/>
  <c r="CS520" i="2"/>
  <c r="CS521" i="2"/>
  <c r="CS522" i="2"/>
  <c r="CS523" i="2"/>
  <c r="CS524" i="2"/>
  <c r="CS525" i="2"/>
  <c r="CS526" i="2"/>
  <c r="CS527" i="2"/>
  <c r="CS528" i="2"/>
  <c r="CS529" i="2"/>
  <c r="CS530" i="2"/>
  <c r="CS531" i="2"/>
  <c r="CS532" i="2"/>
  <c r="CS533" i="2"/>
  <c r="CS534" i="2"/>
  <c r="CS535" i="2"/>
  <c r="CS536" i="2"/>
  <c r="CS537" i="2"/>
  <c r="CS538" i="2"/>
  <c r="CS539" i="2"/>
  <c r="CS540" i="2"/>
  <c r="CS541" i="2"/>
  <c r="CS542" i="2"/>
  <c r="CS543" i="2"/>
  <c r="CS544" i="2"/>
  <c r="CS545" i="2"/>
  <c r="CS546" i="2"/>
  <c r="CS547" i="2"/>
  <c r="CS548" i="2"/>
  <c r="CS549" i="2"/>
  <c r="CS550" i="2"/>
  <c r="CS551" i="2"/>
  <c r="CS552" i="2"/>
  <c r="CS553" i="2"/>
  <c r="CS554" i="2"/>
  <c r="CS555" i="2"/>
  <c r="CS556" i="2"/>
  <c r="CS557" i="2"/>
  <c r="CS558" i="2"/>
  <c r="CS559" i="2"/>
  <c r="CS560" i="2"/>
  <c r="CS561" i="2"/>
  <c r="CS562" i="2"/>
  <c r="CS563" i="2"/>
  <c r="CS564" i="2"/>
  <c r="CS565" i="2"/>
  <c r="CS566" i="2"/>
  <c r="CS567" i="2"/>
  <c r="CS568" i="2"/>
  <c r="CS569" i="2"/>
  <c r="CS570" i="2"/>
  <c r="CS571" i="2"/>
  <c r="CS572" i="2"/>
  <c r="CS573" i="2"/>
  <c r="CS574" i="2"/>
  <c r="CS575" i="2"/>
  <c r="CS576" i="2"/>
  <c r="CS577" i="2"/>
  <c r="CS578" i="2"/>
  <c r="CS579" i="2"/>
  <c r="CS580" i="2"/>
  <c r="CS581" i="2"/>
  <c r="CS582" i="2"/>
  <c r="CS583" i="2"/>
  <c r="CS584" i="2"/>
  <c r="CS585" i="2"/>
  <c r="CS586" i="2"/>
  <c r="CS587" i="2"/>
  <c r="CS588" i="2"/>
  <c r="CS589" i="2"/>
  <c r="CS590" i="2"/>
  <c r="CS591" i="2"/>
  <c r="CS592" i="2"/>
  <c r="CS593" i="2"/>
  <c r="CS594" i="2"/>
  <c r="CS595" i="2"/>
  <c r="CS596" i="2"/>
  <c r="CS597" i="2"/>
  <c r="CS598" i="2"/>
  <c r="CS599" i="2"/>
  <c r="CS600" i="2"/>
  <c r="CS601" i="2"/>
  <c r="CS602" i="2"/>
  <c r="CS603" i="2"/>
  <c r="CS604" i="2"/>
  <c r="CS605" i="2"/>
  <c r="CS606" i="2"/>
  <c r="CS607" i="2"/>
  <c r="CS608" i="2"/>
  <c r="CS609" i="2"/>
  <c r="CS610" i="2"/>
  <c r="CS611" i="2"/>
  <c r="CS612" i="2"/>
  <c r="CS613" i="2"/>
  <c r="CS614" i="2"/>
  <c r="CS615" i="2"/>
  <c r="CS616" i="2"/>
  <c r="CS617" i="2"/>
  <c r="CS618" i="2"/>
  <c r="CS619" i="2"/>
  <c r="CS620" i="2"/>
  <c r="CS621" i="2"/>
  <c r="CS622" i="2"/>
  <c r="CS623" i="2"/>
  <c r="CS624" i="2"/>
  <c r="CS625" i="2"/>
  <c r="CS626" i="2"/>
  <c r="CS627" i="2"/>
  <c r="CS628" i="2"/>
  <c r="CS629" i="2"/>
  <c r="CS630" i="2"/>
  <c r="CS631" i="2"/>
  <c r="CS632" i="2"/>
  <c r="CS633" i="2"/>
  <c r="CS634" i="2"/>
  <c r="CS635" i="2"/>
  <c r="CS636" i="2"/>
  <c r="CS637" i="2"/>
  <c r="CS638" i="2"/>
  <c r="CS639" i="2"/>
  <c r="CS640" i="2"/>
  <c r="CS641" i="2"/>
  <c r="CS642" i="2"/>
  <c r="CS643" i="2"/>
  <c r="CS644" i="2"/>
  <c r="CS645" i="2"/>
  <c r="CS646" i="2"/>
  <c r="CS647" i="2"/>
  <c r="CS648" i="2"/>
  <c r="CS649" i="2"/>
  <c r="CS650" i="2"/>
  <c r="CS651" i="2"/>
  <c r="CS652" i="2"/>
  <c r="CS653" i="2"/>
  <c r="CS654" i="2"/>
  <c r="CS655" i="2"/>
  <c r="CS656" i="2"/>
  <c r="CS657" i="2"/>
  <c r="CS658" i="2"/>
  <c r="CS659" i="2"/>
  <c r="CS660" i="2"/>
  <c r="CS661" i="2"/>
  <c r="CS662" i="2"/>
  <c r="CS663" i="2"/>
  <c r="CS664" i="2"/>
  <c r="CS665" i="2"/>
  <c r="CS666" i="2"/>
  <c r="CS667" i="2"/>
  <c r="CS668" i="2"/>
  <c r="CS669" i="2"/>
  <c r="CS670" i="2"/>
  <c r="CS671" i="2"/>
  <c r="CS672" i="2"/>
  <c r="CS673" i="2"/>
  <c r="CS674" i="2"/>
  <c r="CS675" i="2"/>
  <c r="CS676" i="2"/>
  <c r="CS677" i="2"/>
  <c r="CS678" i="2"/>
  <c r="CS679" i="2"/>
  <c r="CS680" i="2"/>
  <c r="CS681" i="2"/>
  <c r="CS682" i="2"/>
  <c r="CS683" i="2"/>
  <c r="CS684" i="2"/>
  <c r="CS685" i="2"/>
  <c r="CS686" i="2"/>
  <c r="CS687" i="2"/>
  <c r="CS688" i="2"/>
  <c r="CS689" i="2"/>
  <c r="CS690" i="2"/>
  <c r="CS691" i="2"/>
  <c r="CS692" i="2"/>
  <c r="CS693" i="2"/>
  <c r="CS694" i="2"/>
  <c r="CS695" i="2"/>
  <c r="CS696" i="2"/>
  <c r="CS697" i="2"/>
  <c r="CS698" i="2"/>
  <c r="CS699" i="2"/>
  <c r="CS700" i="2"/>
  <c r="CS701" i="2"/>
  <c r="CS702" i="2"/>
  <c r="CS703" i="2"/>
  <c r="CS704" i="2"/>
  <c r="CS705" i="2"/>
  <c r="CS706" i="2"/>
  <c r="CS707" i="2"/>
  <c r="CS708" i="2"/>
  <c r="CS709" i="2"/>
  <c r="CS710" i="2"/>
  <c r="CS711" i="2"/>
  <c r="CS712" i="2"/>
  <c r="CS713" i="2"/>
  <c r="CS714" i="2"/>
  <c r="CS715" i="2"/>
  <c r="CS716" i="2"/>
  <c r="CS717" i="2"/>
  <c r="CS718" i="2"/>
  <c r="CS719" i="2"/>
  <c r="CS720" i="2"/>
  <c r="CS721" i="2"/>
  <c r="CS722" i="2"/>
  <c r="CS723" i="2"/>
  <c r="CS724" i="2"/>
  <c r="CS725" i="2"/>
  <c r="CS726" i="2"/>
  <c r="CS727" i="2"/>
  <c r="CS728" i="2"/>
  <c r="CS729" i="2"/>
  <c r="CS730" i="2"/>
  <c r="CS731" i="2"/>
  <c r="CS732" i="2"/>
  <c r="CS733" i="2"/>
  <c r="CS734" i="2"/>
  <c r="CS735" i="2"/>
  <c r="CS736" i="2"/>
  <c r="CS737" i="2"/>
  <c r="CS738" i="2"/>
  <c r="CS739" i="2"/>
  <c r="CS740" i="2"/>
  <c r="CS741" i="2"/>
  <c r="CS742" i="2"/>
  <c r="CS743" i="2"/>
  <c r="CS744" i="2"/>
  <c r="CS745" i="2"/>
  <c r="CS746" i="2"/>
  <c r="CS747" i="2"/>
  <c r="CS748" i="2"/>
  <c r="CS749" i="2"/>
  <c r="CS750" i="2"/>
  <c r="CS751" i="2"/>
  <c r="CS752" i="2"/>
  <c r="CS753" i="2"/>
  <c r="CS754" i="2"/>
  <c r="CS755" i="2"/>
  <c r="CS756" i="2"/>
  <c r="CS757" i="2"/>
  <c r="CS758" i="2"/>
  <c r="CS759" i="2"/>
  <c r="CS760" i="2"/>
  <c r="CS761" i="2"/>
  <c r="CS762" i="2"/>
  <c r="CS763" i="2"/>
  <c r="CS764" i="2"/>
  <c r="CS765" i="2"/>
  <c r="CS766" i="2"/>
  <c r="CS767" i="2"/>
  <c r="CS768" i="2"/>
  <c r="CS769" i="2"/>
  <c r="CS770" i="2"/>
  <c r="CS771" i="2"/>
  <c r="CS772" i="2"/>
  <c r="CS773" i="2"/>
  <c r="CS774" i="2"/>
  <c r="CS775" i="2"/>
  <c r="CS776" i="2"/>
  <c r="CS777" i="2"/>
  <c r="CS778" i="2"/>
  <c r="CS779" i="2"/>
  <c r="CS780" i="2"/>
  <c r="CS781" i="2"/>
  <c r="CS782" i="2"/>
  <c r="CS783" i="2"/>
  <c r="CS784" i="2"/>
  <c r="CS785" i="2"/>
  <c r="CS786" i="2"/>
  <c r="CS787" i="2"/>
  <c r="CS788" i="2"/>
  <c r="CS789" i="2"/>
  <c r="CS790" i="2"/>
  <c r="CS791" i="2"/>
  <c r="CS792" i="2"/>
  <c r="CS793" i="2"/>
  <c r="CS794" i="2"/>
  <c r="CS795" i="2"/>
  <c r="CS796" i="2"/>
  <c r="CS797" i="2"/>
  <c r="CS798" i="2"/>
  <c r="CS799" i="2"/>
  <c r="CS800" i="2"/>
  <c r="CS801" i="2"/>
  <c r="CS802" i="2"/>
  <c r="CS803" i="2"/>
  <c r="CS804" i="2"/>
  <c r="CS805" i="2"/>
  <c r="CS806" i="2"/>
  <c r="CS807" i="2"/>
  <c r="CS808" i="2"/>
  <c r="CS4" i="2"/>
  <c r="CQ5" i="2"/>
  <c r="CQ6" i="2"/>
  <c r="CQ7" i="2"/>
  <c r="CQ8" i="2"/>
  <c r="CQ9" i="2"/>
  <c r="CQ10" i="2"/>
  <c r="CQ11" i="2"/>
  <c r="CQ12" i="2"/>
  <c r="CQ13" i="2"/>
  <c r="CQ14" i="2"/>
  <c r="CQ15" i="2"/>
  <c r="CQ16" i="2"/>
  <c r="CQ17" i="2"/>
  <c r="CQ18" i="2"/>
  <c r="CQ19" i="2"/>
  <c r="CQ20" i="2"/>
  <c r="CQ21" i="2"/>
  <c r="CQ22" i="2"/>
  <c r="CQ23" i="2"/>
  <c r="CQ24" i="2"/>
  <c r="CQ25" i="2"/>
  <c r="CQ26" i="2"/>
  <c r="CQ27" i="2"/>
  <c r="CQ28" i="2"/>
  <c r="CQ29" i="2"/>
  <c r="CQ30" i="2"/>
  <c r="CQ31" i="2"/>
  <c r="CQ32" i="2"/>
  <c r="CQ33" i="2"/>
  <c r="CQ34" i="2"/>
  <c r="CQ35" i="2"/>
  <c r="CQ36" i="2"/>
  <c r="CQ37" i="2"/>
  <c r="CQ38" i="2"/>
  <c r="CQ39" i="2"/>
  <c r="CQ40" i="2"/>
  <c r="CQ41" i="2"/>
  <c r="CQ42" i="2"/>
  <c r="CQ43" i="2"/>
  <c r="CQ44" i="2"/>
  <c r="CQ45" i="2"/>
  <c r="CQ46" i="2"/>
  <c r="CQ47" i="2"/>
  <c r="CQ48" i="2"/>
  <c r="CQ49" i="2"/>
  <c r="CQ50" i="2"/>
  <c r="CQ51" i="2"/>
  <c r="CQ52" i="2"/>
  <c r="CQ53" i="2"/>
  <c r="CQ54" i="2"/>
  <c r="CQ55" i="2"/>
  <c r="CQ56" i="2"/>
  <c r="CQ57" i="2"/>
  <c r="CQ58" i="2"/>
  <c r="CQ59" i="2"/>
  <c r="CQ60" i="2"/>
  <c r="CQ61" i="2"/>
  <c r="CQ62" i="2"/>
  <c r="CQ63" i="2"/>
  <c r="CQ64" i="2"/>
  <c r="CQ65" i="2"/>
  <c r="CQ66" i="2"/>
  <c r="CQ67" i="2"/>
  <c r="CQ68" i="2"/>
  <c r="CQ69" i="2"/>
  <c r="CQ70" i="2"/>
  <c r="CQ71" i="2"/>
  <c r="CQ72" i="2"/>
  <c r="CQ73" i="2"/>
  <c r="CQ74" i="2"/>
  <c r="CQ75" i="2"/>
  <c r="CQ76" i="2"/>
  <c r="CQ77" i="2"/>
  <c r="CQ78" i="2"/>
  <c r="CQ79" i="2"/>
  <c r="CQ80" i="2"/>
  <c r="CQ81" i="2"/>
  <c r="CQ82" i="2"/>
  <c r="CQ83" i="2"/>
  <c r="CQ84" i="2"/>
  <c r="CQ85" i="2"/>
  <c r="CQ86" i="2"/>
  <c r="CQ87" i="2"/>
  <c r="CQ88" i="2"/>
  <c r="CQ89" i="2"/>
  <c r="CQ90" i="2"/>
  <c r="CQ91" i="2"/>
  <c r="CQ92" i="2"/>
  <c r="CQ93" i="2"/>
  <c r="CQ94" i="2"/>
  <c r="CQ95" i="2"/>
  <c r="CQ96" i="2"/>
  <c r="CQ97" i="2"/>
  <c r="CQ98" i="2"/>
  <c r="CQ99" i="2"/>
  <c r="CQ100" i="2"/>
  <c r="CQ101" i="2"/>
  <c r="CQ102" i="2"/>
  <c r="CQ103" i="2"/>
  <c r="CQ104" i="2"/>
  <c r="CQ105" i="2"/>
  <c r="CQ106" i="2"/>
  <c r="CQ107" i="2"/>
  <c r="CQ108" i="2"/>
  <c r="CQ109" i="2"/>
  <c r="CQ110" i="2"/>
  <c r="CQ111" i="2"/>
  <c r="CQ112" i="2"/>
  <c r="CQ113" i="2"/>
  <c r="CQ114" i="2"/>
  <c r="CQ115" i="2"/>
  <c r="CQ116" i="2"/>
  <c r="CQ117" i="2"/>
  <c r="CQ118" i="2"/>
  <c r="CQ119" i="2"/>
  <c r="CQ120" i="2"/>
  <c r="CQ121" i="2"/>
  <c r="CQ122" i="2"/>
  <c r="CQ123" i="2"/>
  <c r="CQ124" i="2"/>
  <c r="CQ125" i="2"/>
  <c r="CQ126" i="2"/>
  <c r="CQ127" i="2"/>
  <c r="CQ128" i="2"/>
  <c r="CQ129" i="2"/>
  <c r="CQ130" i="2"/>
  <c r="CQ131" i="2"/>
  <c r="CQ132" i="2"/>
  <c r="CQ133" i="2"/>
  <c r="CQ134" i="2"/>
  <c r="CQ135" i="2"/>
  <c r="CQ136" i="2"/>
  <c r="CQ137" i="2"/>
  <c r="CQ138" i="2"/>
  <c r="CQ139" i="2"/>
  <c r="CQ140" i="2"/>
  <c r="CQ141" i="2"/>
  <c r="CQ142" i="2"/>
  <c r="CQ143" i="2"/>
  <c r="CQ144" i="2"/>
  <c r="CQ145" i="2"/>
  <c r="CQ146" i="2"/>
  <c r="CQ147" i="2"/>
  <c r="CQ148" i="2"/>
  <c r="CQ149" i="2"/>
  <c r="CQ150" i="2"/>
  <c r="CQ151" i="2"/>
  <c r="CQ152" i="2"/>
  <c r="CQ153" i="2"/>
  <c r="CQ154" i="2"/>
  <c r="CQ155" i="2"/>
  <c r="CQ156" i="2"/>
  <c r="CQ157" i="2"/>
  <c r="CQ158" i="2"/>
  <c r="CQ159" i="2"/>
  <c r="CQ160" i="2"/>
  <c r="CQ161" i="2"/>
  <c r="CQ162" i="2"/>
  <c r="CQ163" i="2"/>
  <c r="CQ164" i="2"/>
  <c r="CQ165" i="2"/>
  <c r="CQ166" i="2"/>
  <c r="CQ167" i="2"/>
  <c r="CQ168" i="2"/>
  <c r="CQ169" i="2"/>
  <c r="CQ170" i="2"/>
  <c r="CQ171" i="2"/>
  <c r="CQ172" i="2"/>
  <c r="CQ173" i="2"/>
  <c r="CQ174" i="2"/>
  <c r="CQ175" i="2"/>
  <c r="CQ176" i="2"/>
  <c r="CQ177" i="2"/>
  <c r="CQ178" i="2"/>
  <c r="CQ179" i="2"/>
  <c r="CQ180" i="2"/>
  <c r="CQ181" i="2"/>
  <c r="CQ182" i="2"/>
  <c r="CQ183" i="2"/>
  <c r="CQ184" i="2"/>
  <c r="CQ185" i="2"/>
  <c r="CQ186" i="2"/>
  <c r="CQ187" i="2"/>
  <c r="CQ188" i="2"/>
  <c r="CQ189" i="2"/>
  <c r="CQ190" i="2"/>
  <c r="CQ191" i="2"/>
  <c r="CQ192" i="2"/>
  <c r="CQ193" i="2"/>
  <c r="CQ194" i="2"/>
  <c r="CQ195" i="2"/>
  <c r="CQ196" i="2"/>
  <c r="CQ197" i="2"/>
  <c r="CQ198" i="2"/>
  <c r="CQ199" i="2"/>
  <c r="CQ200" i="2"/>
  <c r="CQ201" i="2"/>
  <c r="CQ202" i="2"/>
  <c r="CQ203" i="2"/>
  <c r="CQ204" i="2"/>
  <c r="CQ205" i="2"/>
  <c r="CQ206" i="2"/>
  <c r="CQ207" i="2"/>
  <c r="CQ208" i="2"/>
  <c r="CQ209" i="2"/>
  <c r="CQ210" i="2"/>
  <c r="CQ211" i="2"/>
  <c r="CQ212" i="2"/>
  <c r="CQ213" i="2"/>
  <c r="CQ214" i="2"/>
  <c r="CQ215" i="2"/>
  <c r="CQ216" i="2"/>
  <c r="CQ217" i="2"/>
  <c r="CQ218" i="2"/>
  <c r="CQ219" i="2"/>
  <c r="CQ220" i="2"/>
  <c r="CQ221" i="2"/>
  <c r="CQ222" i="2"/>
  <c r="CQ223" i="2"/>
  <c r="CQ224" i="2"/>
  <c r="CQ225" i="2"/>
  <c r="CQ226" i="2"/>
  <c r="CQ227" i="2"/>
  <c r="CQ228" i="2"/>
  <c r="CQ229" i="2"/>
  <c r="CQ230" i="2"/>
  <c r="CQ231" i="2"/>
  <c r="CQ232" i="2"/>
  <c r="CQ233" i="2"/>
  <c r="CQ234" i="2"/>
  <c r="CQ235" i="2"/>
  <c r="CQ236" i="2"/>
  <c r="CQ237" i="2"/>
  <c r="CQ238" i="2"/>
  <c r="CQ239" i="2"/>
  <c r="CQ240" i="2"/>
  <c r="CQ241" i="2"/>
  <c r="CQ242" i="2"/>
  <c r="CQ243" i="2"/>
  <c r="CQ244" i="2"/>
  <c r="CQ245" i="2"/>
  <c r="CQ246" i="2"/>
  <c r="CQ247" i="2"/>
  <c r="CQ248" i="2"/>
  <c r="CQ249" i="2"/>
  <c r="CQ250" i="2"/>
  <c r="CQ251" i="2"/>
  <c r="CQ252" i="2"/>
  <c r="CQ253" i="2"/>
  <c r="CQ254" i="2"/>
  <c r="CQ255" i="2"/>
  <c r="CQ256" i="2"/>
  <c r="CQ257" i="2"/>
  <c r="CQ258" i="2"/>
  <c r="CQ259" i="2"/>
  <c r="CQ260" i="2"/>
  <c r="CQ261" i="2"/>
  <c r="CQ262" i="2"/>
  <c r="CQ263" i="2"/>
  <c r="CQ264" i="2"/>
  <c r="CQ265" i="2"/>
  <c r="CQ266" i="2"/>
  <c r="CQ267" i="2"/>
  <c r="CQ268" i="2"/>
  <c r="CQ269" i="2"/>
  <c r="CQ270" i="2"/>
  <c r="CQ271" i="2"/>
  <c r="CQ272" i="2"/>
  <c r="CQ273" i="2"/>
  <c r="CQ274" i="2"/>
  <c r="CQ275" i="2"/>
  <c r="CQ276" i="2"/>
  <c r="CQ277" i="2"/>
  <c r="CQ278" i="2"/>
  <c r="CQ279" i="2"/>
  <c r="CQ280" i="2"/>
  <c r="CQ281" i="2"/>
  <c r="CQ282" i="2"/>
  <c r="CQ283" i="2"/>
  <c r="CQ284" i="2"/>
  <c r="CQ285" i="2"/>
  <c r="CQ286" i="2"/>
  <c r="CQ287" i="2"/>
  <c r="CQ288" i="2"/>
  <c r="CQ289" i="2"/>
  <c r="CQ290" i="2"/>
  <c r="CQ291" i="2"/>
  <c r="CQ292" i="2"/>
  <c r="CQ293" i="2"/>
  <c r="CQ294" i="2"/>
  <c r="CQ295" i="2"/>
  <c r="CQ296" i="2"/>
  <c r="CQ297" i="2"/>
  <c r="CQ298" i="2"/>
  <c r="CQ299" i="2"/>
  <c r="CQ300" i="2"/>
  <c r="CQ301" i="2"/>
  <c r="CQ302" i="2"/>
  <c r="CQ303" i="2"/>
  <c r="CQ304" i="2"/>
  <c r="CQ305" i="2"/>
  <c r="CQ306" i="2"/>
  <c r="CQ307" i="2"/>
  <c r="CQ308" i="2"/>
  <c r="CQ309" i="2"/>
  <c r="CQ310" i="2"/>
  <c r="CQ311" i="2"/>
  <c r="CQ312" i="2"/>
  <c r="CQ313" i="2"/>
  <c r="CQ314" i="2"/>
  <c r="CQ315" i="2"/>
  <c r="CQ316" i="2"/>
  <c r="CQ317" i="2"/>
  <c r="CQ318" i="2"/>
  <c r="CQ319" i="2"/>
  <c r="CQ320" i="2"/>
  <c r="CQ321" i="2"/>
  <c r="CQ322" i="2"/>
  <c r="CQ323" i="2"/>
  <c r="CQ324" i="2"/>
  <c r="CQ325" i="2"/>
  <c r="CQ326" i="2"/>
  <c r="CQ327" i="2"/>
  <c r="CQ328" i="2"/>
  <c r="CQ329" i="2"/>
  <c r="CQ330" i="2"/>
  <c r="CQ331" i="2"/>
  <c r="CQ332" i="2"/>
  <c r="CQ333" i="2"/>
  <c r="CQ334" i="2"/>
  <c r="CQ335" i="2"/>
  <c r="CQ336" i="2"/>
  <c r="CQ337" i="2"/>
  <c r="CQ338" i="2"/>
  <c r="CQ339" i="2"/>
  <c r="CQ340" i="2"/>
  <c r="CQ341" i="2"/>
  <c r="CQ342" i="2"/>
  <c r="CQ343" i="2"/>
  <c r="CQ344" i="2"/>
  <c r="CQ345" i="2"/>
  <c r="CQ346" i="2"/>
  <c r="CQ347" i="2"/>
  <c r="CQ348" i="2"/>
  <c r="CQ349" i="2"/>
  <c r="CQ350" i="2"/>
  <c r="CQ351" i="2"/>
  <c r="CQ352" i="2"/>
  <c r="CQ353" i="2"/>
  <c r="CQ354" i="2"/>
  <c r="CQ355" i="2"/>
  <c r="CQ356" i="2"/>
  <c r="CQ357" i="2"/>
  <c r="CQ358" i="2"/>
  <c r="CQ359" i="2"/>
  <c r="CQ360" i="2"/>
  <c r="CQ361" i="2"/>
  <c r="CQ362" i="2"/>
  <c r="CQ363" i="2"/>
  <c r="CQ364" i="2"/>
  <c r="CQ365" i="2"/>
  <c r="CQ366" i="2"/>
  <c r="CQ367" i="2"/>
  <c r="CQ368" i="2"/>
  <c r="CQ369" i="2"/>
  <c r="CQ370" i="2"/>
  <c r="CQ371" i="2"/>
  <c r="CQ372" i="2"/>
  <c r="CQ373" i="2"/>
  <c r="CQ374" i="2"/>
  <c r="CQ375" i="2"/>
  <c r="CQ376" i="2"/>
  <c r="CQ377" i="2"/>
  <c r="CQ378" i="2"/>
  <c r="CQ379" i="2"/>
  <c r="CQ380" i="2"/>
  <c r="CQ381" i="2"/>
  <c r="CQ382" i="2"/>
  <c r="CQ383" i="2"/>
  <c r="CQ384" i="2"/>
  <c r="CQ385" i="2"/>
  <c r="CQ386" i="2"/>
  <c r="CQ387" i="2"/>
  <c r="CQ388" i="2"/>
  <c r="CQ389" i="2"/>
  <c r="CQ390" i="2"/>
  <c r="CQ391" i="2"/>
  <c r="CQ392" i="2"/>
  <c r="CQ393" i="2"/>
  <c r="CQ394" i="2"/>
  <c r="CQ395" i="2"/>
  <c r="CQ396" i="2"/>
  <c r="CQ397" i="2"/>
  <c r="CQ398" i="2"/>
  <c r="CQ399" i="2"/>
  <c r="CQ400" i="2"/>
  <c r="CQ401" i="2"/>
  <c r="CQ402" i="2"/>
  <c r="CQ403" i="2"/>
  <c r="CQ404" i="2"/>
  <c r="CQ405" i="2"/>
  <c r="CQ406" i="2"/>
  <c r="CQ407" i="2"/>
  <c r="CQ408" i="2"/>
  <c r="CQ409" i="2"/>
  <c r="CQ410" i="2"/>
  <c r="CQ411" i="2"/>
  <c r="CQ412" i="2"/>
  <c r="CQ413" i="2"/>
  <c r="CQ414" i="2"/>
  <c r="CQ415" i="2"/>
  <c r="CQ416" i="2"/>
  <c r="CQ417" i="2"/>
  <c r="CQ418" i="2"/>
  <c r="CQ419" i="2"/>
  <c r="CQ420" i="2"/>
  <c r="CQ421" i="2"/>
  <c r="CQ422" i="2"/>
  <c r="CQ423" i="2"/>
  <c r="CQ424" i="2"/>
  <c r="CQ425" i="2"/>
  <c r="CQ426" i="2"/>
  <c r="CQ427" i="2"/>
  <c r="CQ428" i="2"/>
  <c r="CQ429" i="2"/>
  <c r="CQ430" i="2"/>
  <c r="CQ431" i="2"/>
  <c r="CQ432" i="2"/>
  <c r="CQ433" i="2"/>
  <c r="CQ434" i="2"/>
  <c r="CQ435" i="2"/>
  <c r="CQ436" i="2"/>
  <c r="CQ437" i="2"/>
  <c r="CQ438" i="2"/>
  <c r="CQ439" i="2"/>
  <c r="CQ440" i="2"/>
  <c r="CQ441" i="2"/>
  <c r="CQ442" i="2"/>
  <c r="CQ443" i="2"/>
  <c r="CQ444" i="2"/>
  <c r="CQ445" i="2"/>
  <c r="CQ446" i="2"/>
  <c r="CQ447" i="2"/>
  <c r="CQ448" i="2"/>
  <c r="CQ449" i="2"/>
  <c r="CQ450" i="2"/>
  <c r="CQ451" i="2"/>
  <c r="CQ452" i="2"/>
  <c r="CQ453" i="2"/>
  <c r="CQ454" i="2"/>
  <c r="CQ455" i="2"/>
  <c r="CQ456" i="2"/>
  <c r="CQ457" i="2"/>
  <c r="CQ458" i="2"/>
  <c r="CQ459" i="2"/>
  <c r="CQ460" i="2"/>
  <c r="CQ461" i="2"/>
  <c r="CQ462" i="2"/>
  <c r="CQ463" i="2"/>
  <c r="CQ464" i="2"/>
  <c r="CQ465" i="2"/>
  <c r="CQ466" i="2"/>
  <c r="CQ467" i="2"/>
  <c r="CQ468" i="2"/>
  <c r="CQ469" i="2"/>
  <c r="CQ470" i="2"/>
  <c r="CQ471" i="2"/>
  <c r="CQ472" i="2"/>
  <c r="CQ473" i="2"/>
  <c r="CQ474" i="2"/>
  <c r="CQ475" i="2"/>
  <c r="CQ476" i="2"/>
  <c r="CQ477" i="2"/>
  <c r="CQ478" i="2"/>
  <c r="CQ479" i="2"/>
  <c r="CQ480" i="2"/>
  <c r="CQ481" i="2"/>
  <c r="CQ482" i="2"/>
  <c r="CQ483" i="2"/>
  <c r="CQ484" i="2"/>
  <c r="CQ485" i="2"/>
  <c r="CQ486" i="2"/>
  <c r="CQ487" i="2"/>
  <c r="CQ488" i="2"/>
  <c r="CQ489" i="2"/>
  <c r="CQ490" i="2"/>
  <c r="CQ491" i="2"/>
  <c r="CQ492" i="2"/>
  <c r="CQ493" i="2"/>
  <c r="CQ494" i="2"/>
  <c r="CQ495" i="2"/>
  <c r="CQ496" i="2"/>
  <c r="CQ497" i="2"/>
  <c r="CQ498" i="2"/>
  <c r="CQ499" i="2"/>
  <c r="CQ500" i="2"/>
  <c r="CQ501" i="2"/>
  <c r="CQ502" i="2"/>
  <c r="CQ503" i="2"/>
  <c r="CQ504" i="2"/>
  <c r="CQ505" i="2"/>
  <c r="CQ506" i="2"/>
  <c r="CQ507" i="2"/>
  <c r="CQ508" i="2"/>
  <c r="CQ509" i="2"/>
  <c r="CQ510" i="2"/>
  <c r="CQ511" i="2"/>
  <c r="CQ512" i="2"/>
  <c r="CQ513" i="2"/>
  <c r="CQ514" i="2"/>
  <c r="CQ515" i="2"/>
  <c r="CQ516" i="2"/>
  <c r="CQ517" i="2"/>
  <c r="CQ518" i="2"/>
  <c r="CQ519" i="2"/>
  <c r="CQ520" i="2"/>
  <c r="CQ521" i="2"/>
  <c r="CQ522" i="2"/>
  <c r="CQ523" i="2"/>
  <c r="CQ524" i="2"/>
  <c r="CQ525" i="2"/>
  <c r="CQ526" i="2"/>
  <c r="CQ527" i="2"/>
  <c r="CQ528" i="2"/>
  <c r="CQ529" i="2"/>
  <c r="CQ530" i="2"/>
  <c r="CQ531" i="2"/>
  <c r="CQ532" i="2"/>
  <c r="CQ533" i="2"/>
  <c r="CQ534" i="2"/>
  <c r="CQ535" i="2"/>
  <c r="CQ536" i="2"/>
  <c r="CQ537" i="2"/>
  <c r="CQ538" i="2"/>
  <c r="CQ539" i="2"/>
  <c r="CQ540" i="2"/>
  <c r="CQ541" i="2"/>
  <c r="CQ542" i="2"/>
  <c r="CQ543" i="2"/>
  <c r="CQ544" i="2"/>
  <c r="CQ545" i="2"/>
  <c r="CQ546" i="2"/>
  <c r="CQ547" i="2"/>
  <c r="CQ548" i="2"/>
  <c r="CQ549" i="2"/>
  <c r="CQ550" i="2"/>
  <c r="CQ551" i="2"/>
  <c r="CQ552" i="2"/>
  <c r="CQ553" i="2"/>
  <c r="CQ554" i="2"/>
  <c r="CQ555" i="2"/>
  <c r="CQ556" i="2"/>
  <c r="CQ557" i="2"/>
  <c r="CQ558" i="2"/>
  <c r="CQ559" i="2"/>
  <c r="CQ560" i="2"/>
  <c r="CQ561" i="2"/>
  <c r="CQ562" i="2"/>
  <c r="CQ563" i="2"/>
  <c r="CQ564" i="2"/>
  <c r="CQ565" i="2"/>
  <c r="CQ566" i="2"/>
  <c r="CQ567" i="2"/>
  <c r="CQ568" i="2"/>
  <c r="CQ569" i="2"/>
  <c r="CQ570" i="2"/>
  <c r="CQ571" i="2"/>
  <c r="CQ572" i="2"/>
  <c r="CQ573" i="2"/>
  <c r="CQ574" i="2"/>
  <c r="CQ575" i="2"/>
  <c r="CQ576" i="2"/>
  <c r="CQ577" i="2"/>
  <c r="CQ578" i="2"/>
  <c r="CQ579" i="2"/>
  <c r="CQ580" i="2"/>
  <c r="CQ581" i="2"/>
  <c r="CQ582" i="2"/>
  <c r="CQ583" i="2"/>
  <c r="CQ584" i="2"/>
  <c r="CQ585" i="2"/>
  <c r="CQ586" i="2"/>
  <c r="CQ587" i="2"/>
  <c r="CQ588" i="2"/>
  <c r="CQ589" i="2"/>
  <c r="CQ590" i="2"/>
  <c r="CQ591" i="2"/>
  <c r="CQ592" i="2"/>
  <c r="CQ593" i="2"/>
  <c r="CQ594" i="2"/>
  <c r="CQ595" i="2"/>
  <c r="CQ596" i="2"/>
  <c r="CQ597" i="2"/>
  <c r="CQ598" i="2"/>
  <c r="CQ599" i="2"/>
  <c r="CQ600" i="2"/>
  <c r="CQ601" i="2"/>
  <c r="CQ602" i="2"/>
  <c r="CQ603" i="2"/>
  <c r="CQ604" i="2"/>
  <c r="CQ605" i="2"/>
  <c r="CQ606" i="2"/>
  <c r="CQ607" i="2"/>
  <c r="CQ608" i="2"/>
  <c r="CQ609" i="2"/>
  <c r="CQ610" i="2"/>
  <c r="CQ611" i="2"/>
  <c r="CQ612" i="2"/>
  <c r="CQ613" i="2"/>
  <c r="CQ614" i="2"/>
  <c r="CQ615" i="2"/>
  <c r="CQ616" i="2"/>
  <c r="CQ617" i="2"/>
  <c r="CQ618" i="2"/>
  <c r="CQ619" i="2"/>
  <c r="CQ620" i="2"/>
  <c r="CQ621" i="2"/>
  <c r="CQ622" i="2"/>
  <c r="CQ623" i="2"/>
  <c r="CQ624" i="2"/>
  <c r="CQ625" i="2"/>
  <c r="CQ626" i="2"/>
  <c r="CQ627" i="2"/>
  <c r="CQ628" i="2"/>
  <c r="CQ629" i="2"/>
  <c r="CQ630" i="2"/>
  <c r="CQ631" i="2"/>
  <c r="CQ632" i="2"/>
  <c r="CQ633" i="2"/>
  <c r="CQ634" i="2"/>
  <c r="CQ635" i="2"/>
  <c r="CQ636" i="2"/>
  <c r="CQ637" i="2"/>
  <c r="CQ638" i="2"/>
  <c r="CQ639" i="2"/>
  <c r="CQ640" i="2"/>
  <c r="CQ641" i="2"/>
  <c r="CQ642" i="2"/>
  <c r="CQ643" i="2"/>
  <c r="CQ644" i="2"/>
  <c r="CQ645" i="2"/>
  <c r="CQ646" i="2"/>
  <c r="CQ647" i="2"/>
  <c r="CQ648" i="2"/>
  <c r="CQ649" i="2"/>
  <c r="CQ650" i="2"/>
  <c r="CQ651" i="2"/>
  <c r="CQ652" i="2"/>
  <c r="CQ653" i="2"/>
  <c r="CQ654" i="2"/>
  <c r="CQ655" i="2"/>
  <c r="CQ656" i="2"/>
  <c r="CQ657" i="2"/>
  <c r="CQ658" i="2"/>
  <c r="CQ659" i="2"/>
  <c r="CQ660" i="2"/>
  <c r="CQ661" i="2"/>
  <c r="CQ662" i="2"/>
  <c r="CQ663" i="2"/>
  <c r="CQ664" i="2"/>
  <c r="CQ665" i="2"/>
  <c r="CQ666" i="2"/>
  <c r="CQ667" i="2"/>
  <c r="CQ668" i="2"/>
  <c r="CQ669" i="2"/>
  <c r="CQ670" i="2"/>
  <c r="CQ671" i="2"/>
  <c r="CQ672" i="2"/>
  <c r="CQ673" i="2"/>
  <c r="CQ674" i="2"/>
  <c r="CQ675" i="2"/>
  <c r="CQ676" i="2"/>
  <c r="CQ677" i="2"/>
  <c r="CQ678" i="2"/>
  <c r="CQ679" i="2"/>
  <c r="CQ680" i="2"/>
  <c r="CQ681" i="2"/>
  <c r="CQ682" i="2"/>
  <c r="CQ683" i="2"/>
  <c r="CQ684" i="2"/>
  <c r="CQ685" i="2"/>
  <c r="CQ686" i="2"/>
  <c r="CQ687" i="2"/>
  <c r="CQ688" i="2"/>
  <c r="CQ689" i="2"/>
  <c r="CQ690" i="2"/>
  <c r="CQ691" i="2"/>
  <c r="CQ692" i="2"/>
  <c r="CQ693" i="2"/>
  <c r="CQ694" i="2"/>
  <c r="CQ695" i="2"/>
  <c r="CQ696" i="2"/>
  <c r="CQ697" i="2"/>
  <c r="CQ698" i="2"/>
  <c r="CQ699" i="2"/>
  <c r="CQ700" i="2"/>
  <c r="CQ701" i="2"/>
  <c r="CQ702" i="2"/>
  <c r="CQ703" i="2"/>
  <c r="CQ704" i="2"/>
  <c r="CQ705" i="2"/>
  <c r="CQ706" i="2"/>
  <c r="CQ707" i="2"/>
  <c r="CQ708" i="2"/>
  <c r="CQ709" i="2"/>
  <c r="CQ710" i="2"/>
  <c r="CQ711" i="2"/>
  <c r="CQ712" i="2"/>
  <c r="CQ713" i="2"/>
  <c r="CQ714" i="2"/>
  <c r="CQ715" i="2"/>
  <c r="CQ716" i="2"/>
  <c r="CQ717" i="2"/>
  <c r="CQ718" i="2"/>
  <c r="CQ719" i="2"/>
  <c r="CQ720" i="2"/>
  <c r="CQ721" i="2"/>
  <c r="CQ722" i="2"/>
  <c r="CQ723" i="2"/>
  <c r="CQ724" i="2"/>
  <c r="CQ725" i="2"/>
  <c r="CQ726" i="2"/>
  <c r="CQ727" i="2"/>
  <c r="CQ728" i="2"/>
  <c r="CQ729" i="2"/>
  <c r="CQ730" i="2"/>
  <c r="CQ731" i="2"/>
  <c r="CQ732" i="2"/>
  <c r="CQ733" i="2"/>
  <c r="CQ734" i="2"/>
  <c r="CQ735" i="2"/>
  <c r="CQ736" i="2"/>
  <c r="CQ737" i="2"/>
  <c r="CQ738" i="2"/>
  <c r="CQ739" i="2"/>
  <c r="CQ740" i="2"/>
  <c r="CQ741" i="2"/>
  <c r="CQ742" i="2"/>
  <c r="CQ743" i="2"/>
  <c r="CQ744" i="2"/>
  <c r="CQ745" i="2"/>
  <c r="CQ746" i="2"/>
  <c r="CQ747" i="2"/>
  <c r="CQ748" i="2"/>
  <c r="CQ749" i="2"/>
  <c r="CQ750" i="2"/>
  <c r="CQ751" i="2"/>
  <c r="CQ752" i="2"/>
  <c r="CQ753" i="2"/>
  <c r="CQ754" i="2"/>
  <c r="CQ755" i="2"/>
  <c r="CQ756" i="2"/>
  <c r="CQ757" i="2"/>
  <c r="CQ758" i="2"/>
  <c r="CQ759" i="2"/>
  <c r="CQ760" i="2"/>
  <c r="CQ761" i="2"/>
  <c r="CQ762" i="2"/>
  <c r="CQ763" i="2"/>
  <c r="CQ764" i="2"/>
  <c r="CQ765" i="2"/>
  <c r="CQ766" i="2"/>
  <c r="CQ767" i="2"/>
  <c r="CQ768" i="2"/>
  <c r="CQ769" i="2"/>
  <c r="CQ770" i="2"/>
  <c r="CQ771" i="2"/>
  <c r="CQ772" i="2"/>
  <c r="CQ773" i="2"/>
  <c r="CQ774" i="2"/>
  <c r="CQ775" i="2"/>
  <c r="CQ776" i="2"/>
  <c r="CQ777" i="2"/>
  <c r="CQ778" i="2"/>
  <c r="CQ779" i="2"/>
  <c r="CQ780" i="2"/>
  <c r="CQ781" i="2"/>
  <c r="CQ782" i="2"/>
  <c r="CQ783" i="2"/>
  <c r="CQ784" i="2"/>
  <c r="CQ785" i="2"/>
  <c r="CQ786" i="2"/>
  <c r="CQ787" i="2"/>
  <c r="CQ788" i="2"/>
  <c r="CQ789" i="2"/>
  <c r="CQ790" i="2"/>
  <c r="CQ791" i="2"/>
  <c r="CQ792" i="2"/>
  <c r="CQ793" i="2"/>
  <c r="CQ794" i="2"/>
  <c r="CQ795" i="2"/>
  <c r="CQ796" i="2"/>
  <c r="CQ797" i="2"/>
  <c r="CQ798" i="2"/>
  <c r="CQ799" i="2"/>
  <c r="CQ800" i="2"/>
  <c r="CQ801" i="2"/>
  <c r="CQ802" i="2"/>
  <c r="CQ803" i="2"/>
  <c r="CQ804" i="2"/>
  <c r="CQ805" i="2"/>
  <c r="CQ806" i="2"/>
  <c r="CQ807" i="2"/>
  <c r="CQ808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R117" i="2"/>
  <c r="CR118" i="2"/>
  <c r="CR119" i="2"/>
  <c r="CR120" i="2"/>
  <c r="CR121" i="2"/>
  <c r="CR122" i="2"/>
  <c r="CR123" i="2"/>
  <c r="CR124" i="2"/>
  <c r="CR125" i="2"/>
  <c r="CR126" i="2"/>
  <c r="CR127" i="2"/>
  <c r="CR128" i="2"/>
  <c r="CR129" i="2"/>
  <c r="CR130" i="2"/>
  <c r="CR131" i="2"/>
  <c r="CR132" i="2"/>
  <c r="CR133" i="2"/>
  <c r="CR134" i="2"/>
  <c r="CR135" i="2"/>
  <c r="CR136" i="2"/>
  <c r="CR137" i="2"/>
  <c r="CR138" i="2"/>
  <c r="CR139" i="2"/>
  <c r="CR140" i="2"/>
  <c r="CR141" i="2"/>
  <c r="CR142" i="2"/>
  <c r="CR143" i="2"/>
  <c r="CR144" i="2"/>
  <c r="CR145" i="2"/>
  <c r="CR146" i="2"/>
  <c r="CR147" i="2"/>
  <c r="CR148" i="2"/>
  <c r="CR149" i="2"/>
  <c r="CR150" i="2"/>
  <c r="CR151" i="2"/>
  <c r="CR152" i="2"/>
  <c r="CR153" i="2"/>
  <c r="CR154" i="2"/>
  <c r="CR155" i="2"/>
  <c r="CR156" i="2"/>
  <c r="CR157" i="2"/>
  <c r="CR158" i="2"/>
  <c r="CR159" i="2"/>
  <c r="CR160" i="2"/>
  <c r="CR161" i="2"/>
  <c r="CR162" i="2"/>
  <c r="CR163" i="2"/>
  <c r="CR164" i="2"/>
  <c r="CR165" i="2"/>
  <c r="CR166" i="2"/>
  <c r="CR167" i="2"/>
  <c r="CR168" i="2"/>
  <c r="CR169" i="2"/>
  <c r="CR170" i="2"/>
  <c r="CR171" i="2"/>
  <c r="CR172" i="2"/>
  <c r="CR173" i="2"/>
  <c r="CR174" i="2"/>
  <c r="CR175" i="2"/>
  <c r="CR176" i="2"/>
  <c r="CR177" i="2"/>
  <c r="CR178" i="2"/>
  <c r="CR179" i="2"/>
  <c r="CR180" i="2"/>
  <c r="CR181" i="2"/>
  <c r="CR182" i="2"/>
  <c r="CR183" i="2"/>
  <c r="CR184" i="2"/>
  <c r="CR185" i="2"/>
  <c r="CR186" i="2"/>
  <c r="CR187" i="2"/>
  <c r="CR188" i="2"/>
  <c r="CR189" i="2"/>
  <c r="CR190" i="2"/>
  <c r="CR191" i="2"/>
  <c r="CR192" i="2"/>
  <c r="CR193" i="2"/>
  <c r="CR194" i="2"/>
  <c r="CR195" i="2"/>
  <c r="CR196" i="2"/>
  <c r="CR197" i="2"/>
  <c r="CR198" i="2"/>
  <c r="CR199" i="2"/>
  <c r="CR200" i="2"/>
  <c r="CR201" i="2"/>
  <c r="CR202" i="2"/>
  <c r="CR203" i="2"/>
  <c r="CR204" i="2"/>
  <c r="CR205" i="2"/>
  <c r="CR206" i="2"/>
  <c r="CR207" i="2"/>
  <c r="CR208" i="2"/>
  <c r="CR209" i="2"/>
  <c r="CR210" i="2"/>
  <c r="CR211" i="2"/>
  <c r="CR212" i="2"/>
  <c r="CR213" i="2"/>
  <c r="CR214" i="2"/>
  <c r="CR215" i="2"/>
  <c r="CR216" i="2"/>
  <c r="CR217" i="2"/>
  <c r="CR218" i="2"/>
  <c r="CR219" i="2"/>
  <c r="CR220" i="2"/>
  <c r="CR221" i="2"/>
  <c r="CR222" i="2"/>
  <c r="CR223" i="2"/>
  <c r="CR224" i="2"/>
  <c r="CR225" i="2"/>
  <c r="CR226" i="2"/>
  <c r="CR227" i="2"/>
  <c r="CR228" i="2"/>
  <c r="CR229" i="2"/>
  <c r="CR230" i="2"/>
  <c r="CR231" i="2"/>
  <c r="CR232" i="2"/>
  <c r="CR233" i="2"/>
  <c r="CR234" i="2"/>
  <c r="CR235" i="2"/>
  <c r="CR236" i="2"/>
  <c r="CR237" i="2"/>
  <c r="CR238" i="2"/>
  <c r="CR239" i="2"/>
  <c r="CR240" i="2"/>
  <c r="CR241" i="2"/>
  <c r="CR242" i="2"/>
  <c r="CR243" i="2"/>
  <c r="CR244" i="2"/>
  <c r="CR245" i="2"/>
  <c r="CR246" i="2"/>
  <c r="CR247" i="2"/>
  <c r="CR248" i="2"/>
  <c r="CR249" i="2"/>
  <c r="CR250" i="2"/>
  <c r="CR251" i="2"/>
  <c r="CR252" i="2"/>
  <c r="CR253" i="2"/>
  <c r="CR254" i="2"/>
  <c r="CR255" i="2"/>
  <c r="CR256" i="2"/>
  <c r="CR257" i="2"/>
  <c r="CR258" i="2"/>
  <c r="CR259" i="2"/>
  <c r="CR260" i="2"/>
  <c r="CR261" i="2"/>
  <c r="CR262" i="2"/>
  <c r="CR263" i="2"/>
  <c r="CR264" i="2"/>
  <c r="CR265" i="2"/>
  <c r="CR266" i="2"/>
  <c r="CR267" i="2"/>
  <c r="CR268" i="2"/>
  <c r="CR269" i="2"/>
  <c r="CR270" i="2"/>
  <c r="CR271" i="2"/>
  <c r="CR272" i="2"/>
  <c r="CR273" i="2"/>
  <c r="CR274" i="2"/>
  <c r="CR275" i="2"/>
  <c r="CR276" i="2"/>
  <c r="CR277" i="2"/>
  <c r="CR278" i="2"/>
  <c r="CR279" i="2"/>
  <c r="CR280" i="2"/>
  <c r="CR281" i="2"/>
  <c r="CR282" i="2"/>
  <c r="CR283" i="2"/>
  <c r="CR284" i="2"/>
  <c r="CR285" i="2"/>
  <c r="CR286" i="2"/>
  <c r="CR287" i="2"/>
  <c r="CR288" i="2"/>
  <c r="CR289" i="2"/>
  <c r="CR290" i="2"/>
  <c r="CR291" i="2"/>
  <c r="CR292" i="2"/>
  <c r="CR293" i="2"/>
  <c r="CR294" i="2"/>
  <c r="CR295" i="2"/>
  <c r="CR296" i="2"/>
  <c r="CR297" i="2"/>
  <c r="CR298" i="2"/>
  <c r="CR299" i="2"/>
  <c r="CR300" i="2"/>
  <c r="CR301" i="2"/>
  <c r="CR302" i="2"/>
  <c r="CR303" i="2"/>
  <c r="CR304" i="2"/>
  <c r="CR305" i="2"/>
  <c r="CR306" i="2"/>
  <c r="CR307" i="2"/>
  <c r="CR308" i="2"/>
  <c r="CR309" i="2"/>
  <c r="CR310" i="2"/>
  <c r="CR311" i="2"/>
  <c r="CR312" i="2"/>
  <c r="CR313" i="2"/>
  <c r="CR314" i="2"/>
  <c r="CR315" i="2"/>
  <c r="CR316" i="2"/>
  <c r="CR317" i="2"/>
  <c r="CR318" i="2"/>
  <c r="CR319" i="2"/>
  <c r="CR320" i="2"/>
  <c r="CR321" i="2"/>
  <c r="CR322" i="2"/>
  <c r="CR323" i="2"/>
  <c r="CR324" i="2"/>
  <c r="CR325" i="2"/>
  <c r="CR326" i="2"/>
  <c r="CR327" i="2"/>
  <c r="CR328" i="2"/>
  <c r="CR329" i="2"/>
  <c r="CR330" i="2"/>
  <c r="CR331" i="2"/>
  <c r="CR332" i="2"/>
  <c r="CR333" i="2"/>
  <c r="CR334" i="2"/>
  <c r="CR335" i="2"/>
  <c r="CR336" i="2"/>
  <c r="CR337" i="2"/>
  <c r="CR338" i="2"/>
  <c r="CR339" i="2"/>
  <c r="CR340" i="2"/>
  <c r="CR341" i="2"/>
  <c r="CR342" i="2"/>
  <c r="CR343" i="2"/>
  <c r="CR344" i="2"/>
  <c r="CR345" i="2"/>
  <c r="CR346" i="2"/>
  <c r="CR347" i="2"/>
  <c r="CR348" i="2"/>
  <c r="CR349" i="2"/>
  <c r="CR350" i="2"/>
  <c r="CR351" i="2"/>
  <c r="CR352" i="2"/>
  <c r="CR353" i="2"/>
  <c r="CR354" i="2"/>
  <c r="CR355" i="2"/>
  <c r="CR356" i="2"/>
  <c r="CR357" i="2"/>
  <c r="CR358" i="2"/>
  <c r="CR359" i="2"/>
  <c r="CR360" i="2"/>
  <c r="CR361" i="2"/>
  <c r="CR362" i="2"/>
  <c r="CR363" i="2"/>
  <c r="CR364" i="2"/>
  <c r="CR365" i="2"/>
  <c r="CR366" i="2"/>
  <c r="CR367" i="2"/>
  <c r="CR368" i="2"/>
  <c r="CR369" i="2"/>
  <c r="CR370" i="2"/>
  <c r="CR371" i="2"/>
  <c r="CR372" i="2"/>
  <c r="CR373" i="2"/>
  <c r="CR374" i="2"/>
  <c r="CR375" i="2"/>
  <c r="CR376" i="2"/>
  <c r="CR377" i="2"/>
  <c r="CR378" i="2"/>
  <c r="CR379" i="2"/>
  <c r="CR380" i="2"/>
  <c r="CR381" i="2"/>
  <c r="CR382" i="2"/>
  <c r="CR383" i="2"/>
  <c r="CR384" i="2"/>
  <c r="CR385" i="2"/>
  <c r="CR386" i="2"/>
  <c r="CR387" i="2"/>
  <c r="CR388" i="2"/>
  <c r="CR389" i="2"/>
  <c r="CR390" i="2"/>
  <c r="CR391" i="2"/>
  <c r="CR392" i="2"/>
  <c r="CR393" i="2"/>
  <c r="CR394" i="2"/>
  <c r="CR395" i="2"/>
  <c r="CR396" i="2"/>
  <c r="CR397" i="2"/>
  <c r="CR398" i="2"/>
  <c r="CR399" i="2"/>
  <c r="CR400" i="2"/>
  <c r="CR401" i="2"/>
  <c r="CR402" i="2"/>
  <c r="CR403" i="2"/>
  <c r="CR404" i="2"/>
  <c r="CR405" i="2"/>
  <c r="CR406" i="2"/>
  <c r="CR407" i="2"/>
  <c r="CR408" i="2"/>
  <c r="CR409" i="2"/>
  <c r="CR410" i="2"/>
  <c r="CR411" i="2"/>
  <c r="CR412" i="2"/>
  <c r="CR413" i="2"/>
  <c r="CR414" i="2"/>
  <c r="CR415" i="2"/>
  <c r="CR416" i="2"/>
  <c r="CR417" i="2"/>
  <c r="CR418" i="2"/>
  <c r="CR419" i="2"/>
  <c r="CR420" i="2"/>
  <c r="CR421" i="2"/>
  <c r="CR422" i="2"/>
  <c r="CR423" i="2"/>
  <c r="CR424" i="2"/>
  <c r="CR425" i="2"/>
  <c r="CR426" i="2"/>
  <c r="CR427" i="2"/>
  <c r="CR428" i="2"/>
  <c r="CR429" i="2"/>
  <c r="CR430" i="2"/>
  <c r="CR431" i="2"/>
  <c r="CR432" i="2"/>
  <c r="CR433" i="2"/>
  <c r="CR434" i="2"/>
  <c r="CR435" i="2"/>
  <c r="CR436" i="2"/>
  <c r="CR437" i="2"/>
  <c r="CR438" i="2"/>
  <c r="CR439" i="2"/>
  <c r="CR440" i="2"/>
  <c r="CR441" i="2"/>
  <c r="CR442" i="2"/>
  <c r="CR443" i="2"/>
  <c r="CR444" i="2"/>
  <c r="CR445" i="2"/>
  <c r="CR446" i="2"/>
  <c r="CR447" i="2"/>
  <c r="CR448" i="2"/>
  <c r="CR449" i="2"/>
  <c r="CR450" i="2"/>
  <c r="CR451" i="2"/>
  <c r="CR452" i="2"/>
  <c r="CR453" i="2"/>
  <c r="CR454" i="2"/>
  <c r="CR455" i="2"/>
  <c r="CR456" i="2"/>
  <c r="CR457" i="2"/>
  <c r="CR458" i="2"/>
  <c r="CR459" i="2"/>
  <c r="CR460" i="2"/>
  <c r="CR461" i="2"/>
  <c r="CR462" i="2"/>
  <c r="CR463" i="2"/>
  <c r="CR464" i="2"/>
  <c r="CR465" i="2"/>
  <c r="CR466" i="2"/>
  <c r="CR467" i="2"/>
  <c r="CR468" i="2"/>
  <c r="CR469" i="2"/>
  <c r="CR470" i="2"/>
  <c r="CR471" i="2"/>
  <c r="CR472" i="2"/>
  <c r="CR473" i="2"/>
  <c r="CR474" i="2"/>
  <c r="CR475" i="2"/>
  <c r="CR476" i="2"/>
  <c r="CR477" i="2"/>
  <c r="CR478" i="2"/>
  <c r="CR479" i="2"/>
  <c r="CR480" i="2"/>
  <c r="CR481" i="2"/>
  <c r="CR482" i="2"/>
  <c r="CR483" i="2"/>
  <c r="CR484" i="2"/>
  <c r="CR485" i="2"/>
  <c r="CR486" i="2"/>
  <c r="CR487" i="2"/>
  <c r="CR488" i="2"/>
  <c r="CR489" i="2"/>
  <c r="CR490" i="2"/>
  <c r="CR491" i="2"/>
  <c r="CR492" i="2"/>
  <c r="CR493" i="2"/>
  <c r="CR494" i="2"/>
  <c r="CR495" i="2"/>
  <c r="CR496" i="2"/>
  <c r="CR497" i="2"/>
  <c r="CR498" i="2"/>
  <c r="CR499" i="2"/>
  <c r="CR500" i="2"/>
  <c r="CR501" i="2"/>
  <c r="CR502" i="2"/>
  <c r="CR503" i="2"/>
  <c r="CR504" i="2"/>
  <c r="CR505" i="2"/>
  <c r="CR506" i="2"/>
  <c r="CR507" i="2"/>
  <c r="CR508" i="2"/>
  <c r="CR509" i="2"/>
  <c r="CR510" i="2"/>
  <c r="CR511" i="2"/>
  <c r="CR512" i="2"/>
  <c r="CR513" i="2"/>
  <c r="CR514" i="2"/>
  <c r="CR515" i="2"/>
  <c r="CR516" i="2"/>
  <c r="CR517" i="2"/>
  <c r="CR518" i="2"/>
  <c r="CR519" i="2"/>
  <c r="CR520" i="2"/>
  <c r="CR521" i="2"/>
  <c r="CR522" i="2"/>
  <c r="CR523" i="2"/>
  <c r="CR524" i="2"/>
  <c r="CR525" i="2"/>
  <c r="CR526" i="2"/>
  <c r="CR527" i="2"/>
  <c r="CR528" i="2"/>
  <c r="CR529" i="2"/>
  <c r="CR530" i="2"/>
  <c r="CR531" i="2"/>
  <c r="CR532" i="2"/>
  <c r="CR533" i="2"/>
  <c r="CR534" i="2"/>
  <c r="CR535" i="2"/>
  <c r="CR536" i="2"/>
  <c r="CR537" i="2"/>
  <c r="CR538" i="2"/>
  <c r="CR539" i="2"/>
  <c r="CR540" i="2"/>
  <c r="CR541" i="2"/>
  <c r="CR542" i="2"/>
  <c r="CR543" i="2"/>
  <c r="CR544" i="2"/>
  <c r="CR545" i="2"/>
  <c r="CR546" i="2"/>
  <c r="CR547" i="2"/>
  <c r="CR548" i="2"/>
  <c r="CR549" i="2"/>
  <c r="CR550" i="2"/>
  <c r="CR551" i="2"/>
  <c r="CR552" i="2"/>
  <c r="CR553" i="2"/>
  <c r="CR554" i="2"/>
  <c r="CR555" i="2"/>
  <c r="CR556" i="2"/>
  <c r="CR557" i="2"/>
  <c r="CR558" i="2"/>
  <c r="CR559" i="2"/>
  <c r="CR560" i="2"/>
  <c r="CR561" i="2"/>
  <c r="CR562" i="2"/>
  <c r="CR563" i="2"/>
  <c r="CR564" i="2"/>
  <c r="CR565" i="2"/>
  <c r="CR566" i="2"/>
  <c r="CR567" i="2"/>
  <c r="CR568" i="2"/>
  <c r="CR569" i="2"/>
  <c r="CR570" i="2"/>
  <c r="CR571" i="2"/>
  <c r="CR572" i="2"/>
  <c r="CR573" i="2"/>
  <c r="CR574" i="2"/>
  <c r="CR575" i="2"/>
  <c r="CR576" i="2"/>
  <c r="CR577" i="2"/>
  <c r="CR578" i="2"/>
  <c r="CR579" i="2"/>
  <c r="CR580" i="2"/>
  <c r="CR581" i="2"/>
  <c r="CR582" i="2"/>
  <c r="CR583" i="2"/>
  <c r="CR584" i="2"/>
  <c r="CR585" i="2"/>
  <c r="CR586" i="2"/>
  <c r="CR587" i="2"/>
  <c r="CR588" i="2"/>
  <c r="CR589" i="2"/>
  <c r="CR590" i="2"/>
  <c r="CR591" i="2"/>
  <c r="CR592" i="2"/>
  <c r="CR593" i="2"/>
  <c r="CR594" i="2"/>
  <c r="CR595" i="2"/>
  <c r="CR596" i="2"/>
  <c r="CR597" i="2"/>
  <c r="CR598" i="2"/>
  <c r="CR599" i="2"/>
  <c r="CR600" i="2"/>
  <c r="CR601" i="2"/>
  <c r="CR602" i="2"/>
  <c r="CR603" i="2"/>
  <c r="CR604" i="2"/>
  <c r="CR605" i="2"/>
  <c r="CR606" i="2"/>
  <c r="CR607" i="2"/>
  <c r="CR608" i="2"/>
  <c r="CR609" i="2"/>
  <c r="CR610" i="2"/>
  <c r="CR611" i="2"/>
  <c r="CR612" i="2"/>
  <c r="CR613" i="2"/>
  <c r="CR614" i="2"/>
  <c r="CR615" i="2"/>
  <c r="CR616" i="2"/>
  <c r="CR617" i="2"/>
  <c r="CR618" i="2"/>
  <c r="CR619" i="2"/>
  <c r="CR620" i="2"/>
  <c r="CR621" i="2"/>
  <c r="CR622" i="2"/>
  <c r="CR623" i="2"/>
  <c r="CR624" i="2"/>
  <c r="CR625" i="2"/>
  <c r="CR626" i="2"/>
  <c r="CR627" i="2"/>
  <c r="CR628" i="2"/>
  <c r="CR629" i="2"/>
  <c r="CR630" i="2"/>
  <c r="CR631" i="2"/>
  <c r="CR632" i="2"/>
  <c r="CR633" i="2"/>
  <c r="CR634" i="2"/>
  <c r="CR635" i="2"/>
  <c r="CR636" i="2"/>
  <c r="CR637" i="2"/>
  <c r="CR638" i="2"/>
  <c r="CR639" i="2"/>
  <c r="CR640" i="2"/>
  <c r="CR641" i="2"/>
  <c r="CR642" i="2"/>
  <c r="CR643" i="2"/>
  <c r="CR644" i="2"/>
  <c r="CR645" i="2"/>
  <c r="CR646" i="2"/>
  <c r="CR647" i="2"/>
  <c r="CR648" i="2"/>
  <c r="CR649" i="2"/>
  <c r="CR650" i="2"/>
  <c r="CR651" i="2"/>
  <c r="CR652" i="2"/>
  <c r="CR653" i="2"/>
  <c r="CR654" i="2"/>
  <c r="CR655" i="2"/>
  <c r="CR656" i="2"/>
  <c r="CR657" i="2"/>
  <c r="CR658" i="2"/>
  <c r="CR659" i="2"/>
  <c r="CR660" i="2"/>
  <c r="CR661" i="2"/>
  <c r="CR662" i="2"/>
  <c r="CR663" i="2"/>
  <c r="CR664" i="2"/>
  <c r="CR665" i="2"/>
  <c r="CR666" i="2"/>
  <c r="CR667" i="2"/>
  <c r="CR668" i="2"/>
  <c r="CR669" i="2"/>
  <c r="CR670" i="2"/>
  <c r="CR671" i="2"/>
  <c r="CR672" i="2"/>
  <c r="CR673" i="2"/>
  <c r="CR674" i="2"/>
  <c r="CR675" i="2"/>
  <c r="CR676" i="2"/>
  <c r="CR677" i="2"/>
  <c r="CR678" i="2"/>
  <c r="CR679" i="2"/>
  <c r="CR680" i="2"/>
  <c r="CR681" i="2"/>
  <c r="CR682" i="2"/>
  <c r="CR683" i="2"/>
  <c r="CR684" i="2"/>
  <c r="CR685" i="2"/>
  <c r="CR686" i="2"/>
  <c r="CR687" i="2"/>
  <c r="CR688" i="2"/>
  <c r="CR689" i="2"/>
  <c r="CR690" i="2"/>
  <c r="CR691" i="2"/>
  <c r="CR692" i="2"/>
  <c r="CR693" i="2"/>
  <c r="CR694" i="2"/>
  <c r="CR695" i="2"/>
  <c r="CR696" i="2"/>
  <c r="CR697" i="2"/>
  <c r="CR698" i="2"/>
  <c r="CR699" i="2"/>
  <c r="CR700" i="2"/>
  <c r="CR701" i="2"/>
  <c r="CR702" i="2"/>
  <c r="CR703" i="2"/>
  <c r="CR704" i="2"/>
  <c r="CR705" i="2"/>
  <c r="CR706" i="2"/>
  <c r="CR707" i="2"/>
  <c r="CR708" i="2"/>
  <c r="CR709" i="2"/>
  <c r="CR710" i="2"/>
  <c r="CR711" i="2"/>
  <c r="CR712" i="2"/>
  <c r="CR713" i="2"/>
  <c r="CR714" i="2"/>
  <c r="CR715" i="2"/>
  <c r="CR716" i="2"/>
  <c r="CR717" i="2"/>
  <c r="CR718" i="2"/>
  <c r="CR719" i="2"/>
  <c r="CR720" i="2"/>
  <c r="CR721" i="2"/>
  <c r="CR722" i="2"/>
  <c r="CR723" i="2"/>
  <c r="CR724" i="2"/>
  <c r="CR725" i="2"/>
  <c r="CR726" i="2"/>
  <c r="CR727" i="2"/>
  <c r="CR728" i="2"/>
  <c r="CR729" i="2"/>
  <c r="CR730" i="2"/>
  <c r="CR731" i="2"/>
  <c r="CR732" i="2"/>
  <c r="CR733" i="2"/>
  <c r="CR734" i="2"/>
  <c r="CR735" i="2"/>
  <c r="CR736" i="2"/>
  <c r="CR737" i="2"/>
  <c r="CR738" i="2"/>
  <c r="CR739" i="2"/>
  <c r="CR740" i="2"/>
  <c r="CR741" i="2"/>
  <c r="CR742" i="2"/>
  <c r="CR743" i="2"/>
  <c r="CR744" i="2"/>
  <c r="CR745" i="2"/>
  <c r="CR746" i="2"/>
  <c r="CR747" i="2"/>
  <c r="CR748" i="2"/>
  <c r="CR749" i="2"/>
  <c r="CR750" i="2"/>
  <c r="CR751" i="2"/>
  <c r="CR752" i="2"/>
  <c r="CR753" i="2"/>
  <c r="CR754" i="2"/>
  <c r="CR755" i="2"/>
  <c r="CR756" i="2"/>
  <c r="CR757" i="2"/>
  <c r="CR758" i="2"/>
  <c r="CR759" i="2"/>
  <c r="CR760" i="2"/>
  <c r="CR761" i="2"/>
  <c r="CR762" i="2"/>
  <c r="CR763" i="2"/>
  <c r="CR764" i="2"/>
  <c r="CR765" i="2"/>
  <c r="CR766" i="2"/>
  <c r="CR767" i="2"/>
  <c r="CR768" i="2"/>
  <c r="CR769" i="2"/>
  <c r="CR770" i="2"/>
  <c r="CR771" i="2"/>
  <c r="CR772" i="2"/>
  <c r="CR773" i="2"/>
  <c r="CR774" i="2"/>
  <c r="CR775" i="2"/>
  <c r="CR776" i="2"/>
  <c r="CR777" i="2"/>
  <c r="CR778" i="2"/>
  <c r="CR779" i="2"/>
  <c r="CR780" i="2"/>
  <c r="CR781" i="2"/>
  <c r="CR782" i="2"/>
  <c r="CR783" i="2"/>
  <c r="CR784" i="2"/>
  <c r="CR785" i="2"/>
  <c r="CR786" i="2"/>
  <c r="CR787" i="2"/>
  <c r="CR788" i="2"/>
  <c r="CR789" i="2"/>
  <c r="CR790" i="2"/>
  <c r="CR791" i="2"/>
  <c r="CR792" i="2"/>
  <c r="CR793" i="2"/>
  <c r="CR794" i="2"/>
  <c r="CR795" i="2"/>
  <c r="CR796" i="2"/>
  <c r="CR797" i="2"/>
  <c r="CR798" i="2"/>
  <c r="CR799" i="2"/>
  <c r="CR800" i="2"/>
  <c r="CR801" i="2"/>
  <c r="CR802" i="2"/>
  <c r="CR803" i="2"/>
  <c r="CR804" i="2"/>
  <c r="CR805" i="2"/>
  <c r="CR806" i="2"/>
  <c r="CR807" i="2"/>
  <c r="CR808" i="2"/>
  <c r="CR4" i="2"/>
  <c r="CQ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CP117" i="2"/>
  <c r="CP118" i="2"/>
  <c r="CP119" i="2"/>
  <c r="CP120" i="2"/>
  <c r="CP121" i="2"/>
  <c r="CP122" i="2"/>
  <c r="CP123" i="2"/>
  <c r="CP124" i="2"/>
  <c r="CP125" i="2"/>
  <c r="CP126" i="2"/>
  <c r="CP127" i="2"/>
  <c r="CP128" i="2"/>
  <c r="CP129" i="2"/>
  <c r="CP130" i="2"/>
  <c r="CP131" i="2"/>
  <c r="CP132" i="2"/>
  <c r="CP133" i="2"/>
  <c r="CP134" i="2"/>
  <c r="CP135" i="2"/>
  <c r="CP136" i="2"/>
  <c r="CP137" i="2"/>
  <c r="CP138" i="2"/>
  <c r="CP139" i="2"/>
  <c r="CP140" i="2"/>
  <c r="CP141" i="2"/>
  <c r="CP142" i="2"/>
  <c r="CP143" i="2"/>
  <c r="CP144" i="2"/>
  <c r="CP145" i="2"/>
  <c r="CP146" i="2"/>
  <c r="CP147" i="2"/>
  <c r="CP148" i="2"/>
  <c r="CP149" i="2"/>
  <c r="CP150" i="2"/>
  <c r="CP151" i="2"/>
  <c r="CP152" i="2"/>
  <c r="CP153" i="2"/>
  <c r="CP154" i="2"/>
  <c r="CP155" i="2"/>
  <c r="CP156" i="2"/>
  <c r="CP157" i="2"/>
  <c r="CP158" i="2"/>
  <c r="CP159" i="2"/>
  <c r="CP160" i="2"/>
  <c r="CP161" i="2"/>
  <c r="CP162" i="2"/>
  <c r="CP163" i="2"/>
  <c r="CP164" i="2"/>
  <c r="CP165" i="2"/>
  <c r="CP166" i="2"/>
  <c r="CP167" i="2"/>
  <c r="CP168" i="2"/>
  <c r="CP169" i="2"/>
  <c r="CP170" i="2"/>
  <c r="CP171" i="2"/>
  <c r="CP172" i="2"/>
  <c r="CP173" i="2"/>
  <c r="CP174" i="2"/>
  <c r="CP175" i="2"/>
  <c r="CP176" i="2"/>
  <c r="CP177" i="2"/>
  <c r="CP178" i="2"/>
  <c r="CP179" i="2"/>
  <c r="CP180" i="2"/>
  <c r="CP181" i="2"/>
  <c r="CP182" i="2"/>
  <c r="CP183" i="2"/>
  <c r="CP184" i="2"/>
  <c r="CP185" i="2"/>
  <c r="CP186" i="2"/>
  <c r="CP187" i="2"/>
  <c r="CP188" i="2"/>
  <c r="CP189" i="2"/>
  <c r="CP190" i="2"/>
  <c r="CP191" i="2"/>
  <c r="CP192" i="2"/>
  <c r="CP193" i="2"/>
  <c r="CP194" i="2"/>
  <c r="CP195" i="2"/>
  <c r="CP196" i="2"/>
  <c r="CP197" i="2"/>
  <c r="CP198" i="2"/>
  <c r="CP199" i="2"/>
  <c r="CP200" i="2"/>
  <c r="CP201" i="2"/>
  <c r="CP202" i="2"/>
  <c r="CP203" i="2"/>
  <c r="CP204" i="2"/>
  <c r="CP205" i="2"/>
  <c r="CP206" i="2"/>
  <c r="CP207" i="2"/>
  <c r="CP208" i="2"/>
  <c r="CP209" i="2"/>
  <c r="CP210" i="2"/>
  <c r="CP211" i="2"/>
  <c r="CP212" i="2"/>
  <c r="CP213" i="2"/>
  <c r="CP214" i="2"/>
  <c r="CP215" i="2"/>
  <c r="CP216" i="2"/>
  <c r="CP217" i="2"/>
  <c r="CP218" i="2"/>
  <c r="CP219" i="2"/>
  <c r="CP220" i="2"/>
  <c r="CP221" i="2"/>
  <c r="CP222" i="2"/>
  <c r="CP223" i="2"/>
  <c r="CP224" i="2"/>
  <c r="CP225" i="2"/>
  <c r="CP226" i="2"/>
  <c r="CP227" i="2"/>
  <c r="CP228" i="2"/>
  <c r="CP229" i="2"/>
  <c r="CP230" i="2"/>
  <c r="CP231" i="2"/>
  <c r="CP232" i="2"/>
  <c r="CP233" i="2"/>
  <c r="CP234" i="2"/>
  <c r="CP235" i="2"/>
  <c r="CP236" i="2"/>
  <c r="CP237" i="2"/>
  <c r="CP238" i="2"/>
  <c r="CP239" i="2"/>
  <c r="CP240" i="2"/>
  <c r="CP241" i="2"/>
  <c r="CP242" i="2"/>
  <c r="CP243" i="2"/>
  <c r="CP244" i="2"/>
  <c r="CP245" i="2"/>
  <c r="CP246" i="2"/>
  <c r="CP247" i="2"/>
  <c r="CP248" i="2"/>
  <c r="CP249" i="2"/>
  <c r="CP250" i="2"/>
  <c r="CP251" i="2"/>
  <c r="CP252" i="2"/>
  <c r="CP253" i="2"/>
  <c r="CP254" i="2"/>
  <c r="CP255" i="2"/>
  <c r="CP256" i="2"/>
  <c r="CP257" i="2"/>
  <c r="CP258" i="2"/>
  <c r="CP259" i="2"/>
  <c r="CP260" i="2"/>
  <c r="CP261" i="2"/>
  <c r="CP262" i="2"/>
  <c r="CP263" i="2"/>
  <c r="CP264" i="2"/>
  <c r="CP265" i="2"/>
  <c r="CP266" i="2"/>
  <c r="CP267" i="2"/>
  <c r="CP268" i="2"/>
  <c r="CP269" i="2"/>
  <c r="CP270" i="2"/>
  <c r="CP271" i="2"/>
  <c r="CP272" i="2"/>
  <c r="CP273" i="2"/>
  <c r="CP274" i="2"/>
  <c r="CP275" i="2"/>
  <c r="CP276" i="2"/>
  <c r="CP277" i="2"/>
  <c r="CP278" i="2"/>
  <c r="CP279" i="2"/>
  <c r="CP280" i="2"/>
  <c r="CP281" i="2"/>
  <c r="CP282" i="2"/>
  <c r="CP283" i="2"/>
  <c r="CP284" i="2"/>
  <c r="CP285" i="2"/>
  <c r="CP286" i="2"/>
  <c r="CP287" i="2"/>
  <c r="CP288" i="2"/>
  <c r="CP289" i="2"/>
  <c r="CP290" i="2"/>
  <c r="CP291" i="2"/>
  <c r="CP292" i="2"/>
  <c r="CP293" i="2"/>
  <c r="CP294" i="2"/>
  <c r="CP295" i="2"/>
  <c r="CP296" i="2"/>
  <c r="CP297" i="2"/>
  <c r="CP298" i="2"/>
  <c r="CP299" i="2"/>
  <c r="CP300" i="2"/>
  <c r="CP301" i="2"/>
  <c r="CP302" i="2"/>
  <c r="CP303" i="2"/>
  <c r="CP304" i="2"/>
  <c r="CP305" i="2"/>
  <c r="CP306" i="2"/>
  <c r="CP307" i="2"/>
  <c r="CP308" i="2"/>
  <c r="CP309" i="2"/>
  <c r="CP310" i="2"/>
  <c r="CP311" i="2"/>
  <c r="CP312" i="2"/>
  <c r="CP313" i="2"/>
  <c r="CP314" i="2"/>
  <c r="CP315" i="2"/>
  <c r="CP316" i="2"/>
  <c r="CP317" i="2"/>
  <c r="CP318" i="2"/>
  <c r="CP319" i="2"/>
  <c r="CP320" i="2"/>
  <c r="CP321" i="2"/>
  <c r="CP322" i="2"/>
  <c r="CP323" i="2"/>
  <c r="CP324" i="2"/>
  <c r="CP325" i="2"/>
  <c r="CP326" i="2"/>
  <c r="CP327" i="2"/>
  <c r="CP328" i="2"/>
  <c r="CP329" i="2"/>
  <c r="CP330" i="2"/>
  <c r="CP331" i="2"/>
  <c r="CP332" i="2"/>
  <c r="CP333" i="2"/>
  <c r="CP334" i="2"/>
  <c r="CP335" i="2"/>
  <c r="CP336" i="2"/>
  <c r="CP337" i="2"/>
  <c r="CP338" i="2"/>
  <c r="CP339" i="2"/>
  <c r="CP340" i="2"/>
  <c r="CP341" i="2"/>
  <c r="CP342" i="2"/>
  <c r="CP343" i="2"/>
  <c r="CP344" i="2"/>
  <c r="CP345" i="2"/>
  <c r="CP346" i="2"/>
  <c r="CP347" i="2"/>
  <c r="CP348" i="2"/>
  <c r="CP349" i="2"/>
  <c r="CP350" i="2"/>
  <c r="CP351" i="2"/>
  <c r="CP352" i="2"/>
  <c r="CP353" i="2"/>
  <c r="CP354" i="2"/>
  <c r="CP355" i="2"/>
  <c r="CP356" i="2"/>
  <c r="CP357" i="2"/>
  <c r="CP358" i="2"/>
  <c r="CP359" i="2"/>
  <c r="CP360" i="2"/>
  <c r="CP361" i="2"/>
  <c r="CP362" i="2"/>
  <c r="CP363" i="2"/>
  <c r="CP364" i="2"/>
  <c r="CP365" i="2"/>
  <c r="CP366" i="2"/>
  <c r="CP367" i="2"/>
  <c r="CP368" i="2"/>
  <c r="CP369" i="2"/>
  <c r="CP370" i="2"/>
  <c r="CP371" i="2"/>
  <c r="CP372" i="2"/>
  <c r="CP373" i="2"/>
  <c r="CP374" i="2"/>
  <c r="CP375" i="2"/>
  <c r="CP376" i="2"/>
  <c r="CP377" i="2"/>
  <c r="CP378" i="2"/>
  <c r="CP379" i="2"/>
  <c r="CP380" i="2"/>
  <c r="CP381" i="2"/>
  <c r="CP382" i="2"/>
  <c r="CP383" i="2"/>
  <c r="CP384" i="2"/>
  <c r="CP385" i="2"/>
  <c r="CP386" i="2"/>
  <c r="CP387" i="2"/>
  <c r="CP388" i="2"/>
  <c r="CP389" i="2"/>
  <c r="CP390" i="2"/>
  <c r="CP391" i="2"/>
  <c r="CP392" i="2"/>
  <c r="CP393" i="2"/>
  <c r="CP394" i="2"/>
  <c r="CP395" i="2"/>
  <c r="CP396" i="2"/>
  <c r="CP397" i="2"/>
  <c r="CP398" i="2"/>
  <c r="CP399" i="2"/>
  <c r="CP400" i="2"/>
  <c r="CP401" i="2"/>
  <c r="CP402" i="2"/>
  <c r="CP403" i="2"/>
  <c r="CP404" i="2"/>
  <c r="CP405" i="2"/>
  <c r="CP406" i="2"/>
  <c r="CP407" i="2"/>
  <c r="CP408" i="2"/>
  <c r="CP409" i="2"/>
  <c r="CP410" i="2"/>
  <c r="CP411" i="2"/>
  <c r="CP412" i="2"/>
  <c r="CP413" i="2"/>
  <c r="CP414" i="2"/>
  <c r="CP415" i="2"/>
  <c r="CP416" i="2"/>
  <c r="CP417" i="2"/>
  <c r="CP418" i="2"/>
  <c r="CP419" i="2"/>
  <c r="CP420" i="2"/>
  <c r="CP421" i="2"/>
  <c r="CP422" i="2"/>
  <c r="CP423" i="2"/>
  <c r="CP424" i="2"/>
  <c r="CP425" i="2"/>
  <c r="CP426" i="2"/>
  <c r="CP427" i="2"/>
  <c r="CP428" i="2"/>
  <c r="CP429" i="2"/>
  <c r="CP430" i="2"/>
  <c r="CP431" i="2"/>
  <c r="CP432" i="2"/>
  <c r="CP433" i="2"/>
  <c r="CP434" i="2"/>
  <c r="CP435" i="2"/>
  <c r="CP436" i="2"/>
  <c r="CP437" i="2"/>
  <c r="CP438" i="2"/>
  <c r="CP439" i="2"/>
  <c r="CP440" i="2"/>
  <c r="CP441" i="2"/>
  <c r="CP442" i="2"/>
  <c r="CP443" i="2"/>
  <c r="CP444" i="2"/>
  <c r="CP445" i="2"/>
  <c r="CP446" i="2"/>
  <c r="CP447" i="2"/>
  <c r="CP448" i="2"/>
  <c r="CP449" i="2"/>
  <c r="CP450" i="2"/>
  <c r="CP451" i="2"/>
  <c r="CP452" i="2"/>
  <c r="CP453" i="2"/>
  <c r="CP454" i="2"/>
  <c r="CP455" i="2"/>
  <c r="CP456" i="2"/>
  <c r="CP457" i="2"/>
  <c r="CP458" i="2"/>
  <c r="CP459" i="2"/>
  <c r="CP460" i="2"/>
  <c r="CP461" i="2"/>
  <c r="CP462" i="2"/>
  <c r="CP463" i="2"/>
  <c r="CP464" i="2"/>
  <c r="CP465" i="2"/>
  <c r="CP466" i="2"/>
  <c r="CP467" i="2"/>
  <c r="CP468" i="2"/>
  <c r="CP469" i="2"/>
  <c r="CP470" i="2"/>
  <c r="CP471" i="2"/>
  <c r="CP472" i="2"/>
  <c r="CP473" i="2"/>
  <c r="CP474" i="2"/>
  <c r="CP475" i="2"/>
  <c r="CP476" i="2"/>
  <c r="CP477" i="2"/>
  <c r="CP478" i="2"/>
  <c r="CP479" i="2"/>
  <c r="CP480" i="2"/>
  <c r="CP481" i="2"/>
  <c r="CP482" i="2"/>
  <c r="CP483" i="2"/>
  <c r="CP484" i="2"/>
  <c r="CP485" i="2"/>
  <c r="CP486" i="2"/>
  <c r="CP487" i="2"/>
  <c r="CP488" i="2"/>
  <c r="CP489" i="2"/>
  <c r="CP490" i="2"/>
  <c r="CP491" i="2"/>
  <c r="CP492" i="2"/>
  <c r="CP493" i="2"/>
  <c r="CP494" i="2"/>
  <c r="CP495" i="2"/>
  <c r="CP496" i="2"/>
  <c r="CP497" i="2"/>
  <c r="CP498" i="2"/>
  <c r="CP499" i="2"/>
  <c r="CP500" i="2"/>
  <c r="CP501" i="2"/>
  <c r="CP502" i="2"/>
  <c r="CP503" i="2"/>
  <c r="CP504" i="2"/>
  <c r="CP505" i="2"/>
  <c r="CP506" i="2"/>
  <c r="CP507" i="2"/>
  <c r="CP508" i="2"/>
  <c r="CP509" i="2"/>
  <c r="CP510" i="2"/>
  <c r="CP511" i="2"/>
  <c r="CP512" i="2"/>
  <c r="CP513" i="2"/>
  <c r="CP514" i="2"/>
  <c r="CP515" i="2"/>
  <c r="CP516" i="2"/>
  <c r="CP517" i="2"/>
  <c r="CP518" i="2"/>
  <c r="CP519" i="2"/>
  <c r="CP520" i="2"/>
  <c r="CP521" i="2"/>
  <c r="CP522" i="2"/>
  <c r="CP523" i="2"/>
  <c r="CP524" i="2"/>
  <c r="CP525" i="2"/>
  <c r="CP526" i="2"/>
  <c r="CP527" i="2"/>
  <c r="CP528" i="2"/>
  <c r="CP529" i="2"/>
  <c r="CP530" i="2"/>
  <c r="CP531" i="2"/>
  <c r="CP532" i="2"/>
  <c r="CP533" i="2"/>
  <c r="CP534" i="2"/>
  <c r="CP535" i="2"/>
  <c r="CP536" i="2"/>
  <c r="CP537" i="2"/>
  <c r="CP538" i="2"/>
  <c r="CP539" i="2"/>
  <c r="CP540" i="2"/>
  <c r="CP541" i="2"/>
  <c r="CP542" i="2"/>
  <c r="CP543" i="2"/>
  <c r="CP544" i="2"/>
  <c r="CP545" i="2"/>
  <c r="CP546" i="2"/>
  <c r="CP547" i="2"/>
  <c r="CP548" i="2"/>
  <c r="CP549" i="2"/>
  <c r="CP550" i="2"/>
  <c r="CP551" i="2"/>
  <c r="CP552" i="2"/>
  <c r="CP553" i="2"/>
  <c r="CP554" i="2"/>
  <c r="CP555" i="2"/>
  <c r="CP556" i="2"/>
  <c r="CP557" i="2"/>
  <c r="CP558" i="2"/>
  <c r="CP559" i="2"/>
  <c r="CP560" i="2"/>
  <c r="CP561" i="2"/>
  <c r="CP562" i="2"/>
  <c r="CP563" i="2"/>
  <c r="CP564" i="2"/>
  <c r="CP565" i="2"/>
  <c r="CP566" i="2"/>
  <c r="CP567" i="2"/>
  <c r="CP568" i="2"/>
  <c r="CP569" i="2"/>
  <c r="CP570" i="2"/>
  <c r="CP571" i="2"/>
  <c r="CP572" i="2"/>
  <c r="CP573" i="2"/>
  <c r="CP574" i="2"/>
  <c r="CP575" i="2"/>
  <c r="CP576" i="2"/>
  <c r="CP577" i="2"/>
  <c r="CP578" i="2"/>
  <c r="CP579" i="2"/>
  <c r="CP580" i="2"/>
  <c r="CP581" i="2"/>
  <c r="CP582" i="2"/>
  <c r="CP583" i="2"/>
  <c r="CP584" i="2"/>
  <c r="CP585" i="2"/>
  <c r="CP586" i="2"/>
  <c r="CP587" i="2"/>
  <c r="CP588" i="2"/>
  <c r="CP589" i="2"/>
  <c r="CP590" i="2"/>
  <c r="CP591" i="2"/>
  <c r="CP592" i="2"/>
  <c r="CP593" i="2"/>
  <c r="CP594" i="2"/>
  <c r="CP595" i="2"/>
  <c r="CP596" i="2"/>
  <c r="CP597" i="2"/>
  <c r="CP598" i="2"/>
  <c r="CP599" i="2"/>
  <c r="CP600" i="2"/>
  <c r="CP601" i="2"/>
  <c r="CP602" i="2"/>
  <c r="CP603" i="2"/>
  <c r="CP604" i="2"/>
  <c r="CP605" i="2"/>
  <c r="CP606" i="2"/>
  <c r="CP607" i="2"/>
  <c r="CP608" i="2"/>
  <c r="CP609" i="2"/>
  <c r="CP610" i="2"/>
  <c r="CP611" i="2"/>
  <c r="CP612" i="2"/>
  <c r="CP613" i="2"/>
  <c r="CP614" i="2"/>
  <c r="CP615" i="2"/>
  <c r="CP616" i="2"/>
  <c r="CP617" i="2"/>
  <c r="CP618" i="2"/>
  <c r="CP619" i="2"/>
  <c r="CP620" i="2"/>
  <c r="CP621" i="2"/>
  <c r="CP622" i="2"/>
  <c r="CP623" i="2"/>
  <c r="CP624" i="2"/>
  <c r="CP625" i="2"/>
  <c r="CP626" i="2"/>
  <c r="CP627" i="2"/>
  <c r="CP628" i="2"/>
  <c r="CP629" i="2"/>
  <c r="CP630" i="2"/>
  <c r="CP631" i="2"/>
  <c r="CP632" i="2"/>
  <c r="CP633" i="2"/>
  <c r="CP634" i="2"/>
  <c r="CP635" i="2"/>
  <c r="CP636" i="2"/>
  <c r="CP637" i="2"/>
  <c r="CP638" i="2"/>
  <c r="CP639" i="2"/>
  <c r="CP640" i="2"/>
  <c r="CP641" i="2"/>
  <c r="CP642" i="2"/>
  <c r="CP643" i="2"/>
  <c r="CP644" i="2"/>
  <c r="CP645" i="2"/>
  <c r="CP646" i="2"/>
  <c r="CP647" i="2"/>
  <c r="CP648" i="2"/>
  <c r="CP649" i="2"/>
  <c r="CP650" i="2"/>
  <c r="CP651" i="2"/>
  <c r="CP652" i="2"/>
  <c r="CP653" i="2"/>
  <c r="CP654" i="2"/>
  <c r="CP655" i="2"/>
  <c r="CP656" i="2"/>
  <c r="CP657" i="2"/>
  <c r="CP658" i="2"/>
  <c r="CP659" i="2"/>
  <c r="CP660" i="2"/>
  <c r="CP661" i="2"/>
  <c r="CP662" i="2"/>
  <c r="CP663" i="2"/>
  <c r="CP664" i="2"/>
  <c r="CP665" i="2"/>
  <c r="CP666" i="2"/>
  <c r="CP667" i="2"/>
  <c r="CP668" i="2"/>
  <c r="CP669" i="2"/>
  <c r="CP670" i="2"/>
  <c r="CP671" i="2"/>
  <c r="CP672" i="2"/>
  <c r="CP673" i="2"/>
  <c r="CP674" i="2"/>
  <c r="CP675" i="2"/>
  <c r="CP676" i="2"/>
  <c r="CP677" i="2"/>
  <c r="CP678" i="2"/>
  <c r="CP679" i="2"/>
  <c r="CP680" i="2"/>
  <c r="CP681" i="2"/>
  <c r="CP682" i="2"/>
  <c r="CP683" i="2"/>
  <c r="CP684" i="2"/>
  <c r="CP685" i="2"/>
  <c r="CP686" i="2"/>
  <c r="CP687" i="2"/>
  <c r="CP688" i="2"/>
  <c r="CP689" i="2"/>
  <c r="CP690" i="2"/>
  <c r="CP691" i="2"/>
  <c r="CP692" i="2"/>
  <c r="CP693" i="2"/>
  <c r="CP694" i="2"/>
  <c r="CP695" i="2"/>
  <c r="CP696" i="2"/>
  <c r="CP697" i="2"/>
  <c r="CP698" i="2"/>
  <c r="CP699" i="2"/>
  <c r="CP700" i="2"/>
  <c r="CP701" i="2"/>
  <c r="CP702" i="2"/>
  <c r="CP703" i="2"/>
  <c r="CP704" i="2"/>
  <c r="CP705" i="2"/>
  <c r="CP706" i="2"/>
  <c r="CP707" i="2"/>
  <c r="CP708" i="2"/>
  <c r="CP709" i="2"/>
  <c r="CP710" i="2"/>
  <c r="CP711" i="2"/>
  <c r="CP712" i="2"/>
  <c r="CP713" i="2"/>
  <c r="CP714" i="2"/>
  <c r="CP715" i="2"/>
  <c r="CP716" i="2"/>
  <c r="CP717" i="2"/>
  <c r="CP718" i="2"/>
  <c r="CP719" i="2"/>
  <c r="CP720" i="2"/>
  <c r="CP721" i="2"/>
  <c r="CP722" i="2"/>
  <c r="CP723" i="2"/>
  <c r="CP724" i="2"/>
  <c r="CP725" i="2"/>
  <c r="CP726" i="2"/>
  <c r="CP727" i="2"/>
  <c r="CP728" i="2"/>
  <c r="CP729" i="2"/>
  <c r="CP730" i="2"/>
  <c r="CP731" i="2"/>
  <c r="CP732" i="2"/>
  <c r="CP733" i="2"/>
  <c r="CP734" i="2"/>
  <c r="CP735" i="2"/>
  <c r="CP736" i="2"/>
  <c r="CP737" i="2"/>
  <c r="CP738" i="2"/>
  <c r="CP739" i="2"/>
  <c r="CP740" i="2"/>
  <c r="CP741" i="2"/>
  <c r="CP742" i="2"/>
  <c r="CP743" i="2"/>
  <c r="CP744" i="2"/>
  <c r="CP745" i="2"/>
  <c r="CP746" i="2"/>
  <c r="CP747" i="2"/>
  <c r="CP748" i="2"/>
  <c r="CP749" i="2"/>
  <c r="CP750" i="2"/>
  <c r="CP751" i="2"/>
  <c r="CP752" i="2"/>
  <c r="CP753" i="2"/>
  <c r="CP754" i="2"/>
  <c r="CP755" i="2"/>
  <c r="CP756" i="2"/>
  <c r="CP757" i="2"/>
  <c r="CP758" i="2"/>
  <c r="CP759" i="2"/>
  <c r="CP760" i="2"/>
  <c r="CP761" i="2"/>
  <c r="CP762" i="2"/>
  <c r="CP763" i="2"/>
  <c r="CP764" i="2"/>
  <c r="CP765" i="2"/>
  <c r="CP766" i="2"/>
  <c r="CP767" i="2"/>
  <c r="CP768" i="2"/>
  <c r="CP769" i="2"/>
  <c r="CP770" i="2"/>
  <c r="CP771" i="2"/>
  <c r="CP772" i="2"/>
  <c r="CP773" i="2"/>
  <c r="CP774" i="2"/>
  <c r="CP775" i="2"/>
  <c r="CP776" i="2"/>
  <c r="CP777" i="2"/>
  <c r="CP778" i="2"/>
  <c r="CP779" i="2"/>
  <c r="CP780" i="2"/>
  <c r="CP781" i="2"/>
  <c r="CP782" i="2"/>
  <c r="CP783" i="2"/>
  <c r="CP784" i="2"/>
  <c r="CP785" i="2"/>
  <c r="CP786" i="2"/>
  <c r="CP787" i="2"/>
  <c r="CP788" i="2"/>
  <c r="CP789" i="2"/>
  <c r="CP790" i="2"/>
  <c r="CP791" i="2"/>
  <c r="CP792" i="2"/>
  <c r="CP793" i="2"/>
  <c r="CP794" i="2"/>
  <c r="CP795" i="2"/>
  <c r="CP796" i="2"/>
  <c r="CP797" i="2"/>
  <c r="CP798" i="2"/>
  <c r="CP799" i="2"/>
  <c r="CP800" i="2"/>
  <c r="CP801" i="2"/>
  <c r="CP802" i="2"/>
  <c r="CP803" i="2"/>
  <c r="CP804" i="2"/>
  <c r="CP805" i="2"/>
  <c r="CP806" i="2"/>
  <c r="CP807" i="2"/>
  <c r="CP808" i="2"/>
  <c r="CP4" i="2"/>
  <c r="CO5" i="2"/>
  <c r="CO6" i="2"/>
  <c r="CO7" i="2"/>
  <c r="CO8" i="2"/>
  <c r="CO9" i="2"/>
  <c r="CO10" i="2"/>
  <c r="CO11" i="2"/>
  <c r="CO12" i="2"/>
  <c r="CO13" i="2"/>
  <c r="CO14" i="2"/>
  <c r="CO15" i="2"/>
  <c r="CO16" i="2"/>
  <c r="CO17" i="2"/>
  <c r="CO18" i="2"/>
  <c r="CO19" i="2"/>
  <c r="CO20" i="2"/>
  <c r="CO21" i="2"/>
  <c r="CO22" i="2"/>
  <c r="CO23" i="2"/>
  <c r="CO24" i="2"/>
  <c r="CO25" i="2"/>
  <c r="CO26" i="2"/>
  <c r="CO27" i="2"/>
  <c r="CO28" i="2"/>
  <c r="CO29" i="2"/>
  <c r="CO30" i="2"/>
  <c r="CO31" i="2"/>
  <c r="CO32" i="2"/>
  <c r="CO33" i="2"/>
  <c r="CO34" i="2"/>
  <c r="CO35" i="2"/>
  <c r="CO36" i="2"/>
  <c r="CO37" i="2"/>
  <c r="CO38" i="2"/>
  <c r="CO39" i="2"/>
  <c r="CO40" i="2"/>
  <c r="CO41" i="2"/>
  <c r="CO42" i="2"/>
  <c r="CO43" i="2"/>
  <c r="CO44" i="2"/>
  <c r="CO45" i="2"/>
  <c r="CO46" i="2"/>
  <c r="CO47" i="2"/>
  <c r="CO48" i="2"/>
  <c r="CO49" i="2"/>
  <c r="CO50" i="2"/>
  <c r="CO51" i="2"/>
  <c r="CO52" i="2"/>
  <c r="CO53" i="2"/>
  <c r="CO54" i="2"/>
  <c r="CO55" i="2"/>
  <c r="CO56" i="2"/>
  <c r="CO57" i="2"/>
  <c r="CO58" i="2"/>
  <c r="CO59" i="2"/>
  <c r="CO60" i="2"/>
  <c r="CO61" i="2"/>
  <c r="CO62" i="2"/>
  <c r="CO63" i="2"/>
  <c r="CO64" i="2"/>
  <c r="CO65" i="2"/>
  <c r="CO66" i="2"/>
  <c r="CO67" i="2"/>
  <c r="CO68" i="2"/>
  <c r="CO69" i="2"/>
  <c r="CO70" i="2"/>
  <c r="CO71" i="2"/>
  <c r="CO72" i="2"/>
  <c r="CO73" i="2"/>
  <c r="CO74" i="2"/>
  <c r="CO75" i="2"/>
  <c r="CO76" i="2"/>
  <c r="CO77" i="2"/>
  <c r="CO78" i="2"/>
  <c r="CO79" i="2"/>
  <c r="CO80" i="2"/>
  <c r="CO81" i="2"/>
  <c r="CO82" i="2"/>
  <c r="CO83" i="2"/>
  <c r="CO84" i="2"/>
  <c r="CO85" i="2"/>
  <c r="CO86" i="2"/>
  <c r="CO87" i="2"/>
  <c r="CO88" i="2"/>
  <c r="CO89" i="2"/>
  <c r="CO90" i="2"/>
  <c r="CO91" i="2"/>
  <c r="CO92" i="2"/>
  <c r="CO93" i="2"/>
  <c r="CO94" i="2"/>
  <c r="CO95" i="2"/>
  <c r="CO96" i="2"/>
  <c r="CO97" i="2"/>
  <c r="CO98" i="2"/>
  <c r="CO99" i="2"/>
  <c r="CO100" i="2"/>
  <c r="CO101" i="2"/>
  <c r="CO102" i="2"/>
  <c r="CO103" i="2"/>
  <c r="CO104" i="2"/>
  <c r="CO105" i="2"/>
  <c r="CO106" i="2"/>
  <c r="CO107" i="2"/>
  <c r="CO108" i="2"/>
  <c r="CO109" i="2"/>
  <c r="CO110" i="2"/>
  <c r="CO111" i="2"/>
  <c r="CO112" i="2"/>
  <c r="CO113" i="2"/>
  <c r="CO114" i="2"/>
  <c r="CO115" i="2"/>
  <c r="CO116" i="2"/>
  <c r="CO117" i="2"/>
  <c r="CO118" i="2"/>
  <c r="CO119" i="2"/>
  <c r="CO120" i="2"/>
  <c r="CO121" i="2"/>
  <c r="CO122" i="2"/>
  <c r="CO123" i="2"/>
  <c r="CO124" i="2"/>
  <c r="CO125" i="2"/>
  <c r="CO126" i="2"/>
  <c r="CO127" i="2"/>
  <c r="CO128" i="2"/>
  <c r="CO129" i="2"/>
  <c r="CO130" i="2"/>
  <c r="CO131" i="2"/>
  <c r="CO132" i="2"/>
  <c r="CO133" i="2"/>
  <c r="CO134" i="2"/>
  <c r="CO135" i="2"/>
  <c r="CO136" i="2"/>
  <c r="CO137" i="2"/>
  <c r="CO138" i="2"/>
  <c r="CO139" i="2"/>
  <c r="CO140" i="2"/>
  <c r="CO141" i="2"/>
  <c r="CO142" i="2"/>
  <c r="CO143" i="2"/>
  <c r="CO144" i="2"/>
  <c r="CO145" i="2"/>
  <c r="CO146" i="2"/>
  <c r="CO147" i="2"/>
  <c r="CO148" i="2"/>
  <c r="CO149" i="2"/>
  <c r="CO150" i="2"/>
  <c r="CO151" i="2"/>
  <c r="CO152" i="2"/>
  <c r="CO153" i="2"/>
  <c r="CO154" i="2"/>
  <c r="CO155" i="2"/>
  <c r="CO156" i="2"/>
  <c r="CO157" i="2"/>
  <c r="CO158" i="2"/>
  <c r="CO159" i="2"/>
  <c r="CO160" i="2"/>
  <c r="CO161" i="2"/>
  <c r="CO162" i="2"/>
  <c r="CO163" i="2"/>
  <c r="CO164" i="2"/>
  <c r="CO165" i="2"/>
  <c r="CO166" i="2"/>
  <c r="CO167" i="2"/>
  <c r="CO168" i="2"/>
  <c r="CO169" i="2"/>
  <c r="CO170" i="2"/>
  <c r="CO171" i="2"/>
  <c r="CO172" i="2"/>
  <c r="CO173" i="2"/>
  <c r="CO174" i="2"/>
  <c r="CO175" i="2"/>
  <c r="CO176" i="2"/>
  <c r="CO177" i="2"/>
  <c r="CO178" i="2"/>
  <c r="CO179" i="2"/>
  <c r="CO180" i="2"/>
  <c r="CO181" i="2"/>
  <c r="CO182" i="2"/>
  <c r="CO183" i="2"/>
  <c r="CO184" i="2"/>
  <c r="CO185" i="2"/>
  <c r="CO186" i="2"/>
  <c r="CO187" i="2"/>
  <c r="CO188" i="2"/>
  <c r="CO189" i="2"/>
  <c r="CO190" i="2"/>
  <c r="CO191" i="2"/>
  <c r="CO192" i="2"/>
  <c r="CO193" i="2"/>
  <c r="CO194" i="2"/>
  <c r="CO195" i="2"/>
  <c r="CO196" i="2"/>
  <c r="CO197" i="2"/>
  <c r="CO198" i="2"/>
  <c r="CO199" i="2"/>
  <c r="CO200" i="2"/>
  <c r="CO201" i="2"/>
  <c r="CO202" i="2"/>
  <c r="CO203" i="2"/>
  <c r="CO204" i="2"/>
  <c r="CO205" i="2"/>
  <c r="CO206" i="2"/>
  <c r="CO207" i="2"/>
  <c r="CO208" i="2"/>
  <c r="CO209" i="2"/>
  <c r="CO210" i="2"/>
  <c r="CO211" i="2"/>
  <c r="CO212" i="2"/>
  <c r="CO213" i="2"/>
  <c r="CO214" i="2"/>
  <c r="CO215" i="2"/>
  <c r="CO216" i="2"/>
  <c r="CO217" i="2"/>
  <c r="CO218" i="2"/>
  <c r="CO219" i="2"/>
  <c r="CO220" i="2"/>
  <c r="CO221" i="2"/>
  <c r="CO222" i="2"/>
  <c r="CO223" i="2"/>
  <c r="CO224" i="2"/>
  <c r="CO225" i="2"/>
  <c r="CO226" i="2"/>
  <c r="CO227" i="2"/>
  <c r="CO228" i="2"/>
  <c r="CO229" i="2"/>
  <c r="CO230" i="2"/>
  <c r="CO231" i="2"/>
  <c r="CO232" i="2"/>
  <c r="CO233" i="2"/>
  <c r="CO234" i="2"/>
  <c r="CO235" i="2"/>
  <c r="CO236" i="2"/>
  <c r="CO237" i="2"/>
  <c r="CO238" i="2"/>
  <c r="CO239" i="2"/>
  <c r="CO240" i="2"/>
  <c r="CO241" i="2"/>
  <c r="CO242" i="2"/>
  <c r="CO243" i="2"/>
  <c r="CO244" i="2"/>
  <c r="CO245" i="2"/>
  <c r="CO246" i="2"/>
  <c r="CO247" i="2"/>
  <c r="CO248" i="2"/>
  <c r="CO249" i="2"/>
  <c r="CO250" i="2"/>
  <c r="CO251" i="2"/>
  <c r="CO252" i="2"/>
  <c r="CO253" i="2"/>
  <c r="CO254" i="2"/>
  <c r="CO255" i="2"/>
  <c r="CO256" i="2"/>
  <c r="CO257" i="2"/>
  <c r="CO258" i="2"/>
  <c r="CO259" i="2"/>
  <c r="CO260" i="2"/>
  <c r="CO261" i="2"/>
  <c r="CO262" i="2"/>
  <c r="CO263" i="2"/>
  <c r="CO264" i="2"/>
  <c r="CO265" i="2"/>
  <c r="CO266" i="2"/>
  <c r="CO267" i="2"/>
  <c r="CO268" i="2"/>
  <c r="CO269" i="2"/>
  <c r="CO270" i="2"/>
  <c r="CO271" i="2"/>
  <c r="CO272" i="2"/>
  <c r="CO273" i="2"/>
  <c r="CO274" i="2"/>
  <c r="CO275" i="2"/>
  <c r="CO276" i="2"/>
  <c r="CO277" i="2"/>
  <c r="CO278" i="2"/>
  <c r="CO279" i="2"/>
  <c r="CO280" i="2"/>
  <c r="CO281" i="2"/>
  <c r="CO282" i="2"/>
  <c r="CO283" i="2"/>
  <c r="CO284" i="2"/>
  <c r="CO285" i="2"/>
  <c r="CO286" i="2"/>
  <c r="CO287" i="2"/>
  <c r="CO288" i="2"/>
  <c r="CO289" i="2"/>
  <c r="CO290" i="2"/>
  <c r="CO291" i="2"/>
  <c r="CO292" i="2"/>
  <c r="CO293" i="2"/>
  <c r="CO294" i="2"/>
  <c r="CO295" i="2"/>
  <c r="CO296" i="2"/>
  <c r="CO297" i="2"/>
  <c r="CO298" i="2"/>
  <c r="CO299" i="2"/>
  <c r="CO300" i="2"/>
  <c r="CO301" i="2"/>
  <c r="CO302" i="2"/>
  <c r="CO303" i="2"/>
  <c r="CO304" i="2"/>
  <c r="CO305" i="2"/>
  <c r="CO306" i="2"/>
  <c r="CO307" i="2"/>
  <c r="CO308" i="2"/>
  <c r="CO309" i="2"/>
  <c r="CO310" i="2"/>
  <c r="CO311" i="2"/>
  <c r="CO312" i="2"/>
  <c r="CO313" i="2"/>
  <c r="CO314" i="2"/>
  <c r="CO315" i="2"/>
  <c r="CO316" i="2"/>
  <c r="CO317" i="2"/>
  <c r="CO318" i="2"/>
  <c r="CO319" i="2"/>
  <c r="CO320" i="2"/>
  <c r="CO321" i="2"/>
  <c r="CO322" i="2"/>
  <c r="CO323" i="2"/>
  <c r="CO324" i="2"/>
  <c r="CO325" i="2"/>
  <c r="CO326" i="2"/>
  <c r="CO327" i="2"/>
  <c r="CO328" i="2"/>
  <c r="CO329" i="2"/>
  <c r="CO330" i="2"/>
  <c r="CO331" i="2"/>
  <c r="CO332" i="2"/>
  <c r="CO333" i="2"/>
  <c r="CO334" i="2"/>
  <c r="CO335" i="2"/>
  <c r="CO336" i="2"/>
  <c r="CO337" i="2"/>
  <c r="CO338" i="2"/>
  <c r="CO339" i="2"/>
  <c r="CO340" i="2"/>
  <c r="CO341" i="2"/>
  <c r="CO342" i="2"/>
  <c r="CO343" i="2"/>
  <c r="CO344" i="2"/>
  <c r="CO345" i="2"/>
  <c r="CO346" i="2"/>
  <c r="CO347" i="2"/>
  <c r="CO348" i="2"/>
  <c r="CO349" i="2"/>
  <c r="CO350" i="2"/>
  <c r="CO351" i="2"/>
  <c r="CO352" i="2"/>
  <c r="CO353" i="2"/>
  <c r="CO354" i="2"/>
  <c r="CO355" i="2"/>
  <c r="CO356" i="2"/>
  <c r="CO357" i="2"/>
  <c r="CO358" i="2"/>
  <c r="CO359" i="2"/>
  <c r="CO360" i="2"/>
  <c r="CO361" i="2"/>
  <c r="CO362" i="2"/>
  <c r="CO363" i="2"/>
  <c r="CO364" i="2"/>
  <c r="CO365" i="2"/>
  <c r="CO366" i="2"/>
  <c r="CO367" i="2"/>
  <c r="CO368" i="2"/>
  <c r="CO369" i="2"/>
  <c r="CO370" i="2"/>
  <c r="CO371" i="2"/>
  <c r="CO372" i="2"/>
  <c r="CO373" i="2"/>
  <c r="CO374" i="2"/>
  <c r="CO375" i="2"/>
  <c r="CO376" i="2"/>
  <c r="CO377" i="2"/>
  <c r="CO378" i="2"/>
  <c r="CO379" i="2"/>
  <c r="CO380" i="2"/>
  <c r="CO381" i="2"/>
  <c r="CO382" i="2"/>
  <c r="CO383" i="2"/>
  <c r="CO384" i="2"/>
  <c r="CO385" i="2"/>
  <c r="CO386" i="2"/>
  <c r="CO387" i="2"/>
  <c r="CO388" i="2"/>
  <c r="CO389" i="2"/>
  <c r="CO390" i="2"/>
  <c r="CO391" i="2"/>
  <c r="CO392" i="2"/>
  <c r="CO393" i="2"/>
  <c r="CO394" i="2"/>
  <c r="CO395" i="2"/>
  <c r="CO396" i="2"/>
  <c r="CO397" i="2"/>
  <c r="CO398" i="2"/>
  <c r="CO399" i="2"/>
  <c r="CO400" i="2"/>
  <c r="CO401" i="2"/>
  <c r="CO402" i="2"/>
  <c r="CO403" i="2"/>
  <c r="CO404" i="2"/>
  <c r="CO405" i="2"/>
  <c r="CO406" i="2"/>
  <c r="CO407" i="2"/>
  <c r="CO408" i="2"/>
  <c r="CO409" i="2"/>
  <c r="CO410" i="2"/>
  <c r="CO411" i="2"/>
  <c r="CO412" i="2"/>
  <c r="CO413" i="2"/>
  <c r="CO414" i="2"/>
  <c r="CO415" i="2"/>
  <c r="CO416" i="2"/>
  <c r="CO417" i="2"/>
  <c r="CO418" i="2"/>
  <c r="CO419" i="2"/>
  <c r="CO420" i="2"/>
  <c r="CO421" i="2"/>
  <c r="CO422" i="2"/>
  <c r="CO423" i="2"/>
  <c r="CO424" i="2"/>
  <c r="CO425" i="2"/>
  <c r="CO426" i="2"/>
  <c r="CO427" i="2"/>
  <c r="CO428" i="2"/>
  <c r="CO429" i="2"/>
  <c r="CO430" i="2"/>
  <c r="CO431" i="2"/>
  <c r="CO432" i="2"/>
  <c r="CO433" i="2"/>
  <c r="CO434" i="2"/>
  <c r="CO435" i="2"/>
  <c r="CO436" i="2"/>
  <c r="CO437" i="2"/>
  <c r="CO438" i="2"/>
  <c r="CO439" i="2"/>
  <c r="CO440" i="2"/>
  <c r="CO441" i="2"/>
  <c r="CO442" i="2"/>
  <c r="CO443" i="2"/>
  <c r="CO444" i="2"/>
  <c r="CO445" i="2"/>
  <c r="CO446" i="2"/>
  <c r="CO447" i="2"/>
  <c r="CO448" i="2"/>
  <c r="CO449" i="2"/>
  <c r="CO450" i="2"/>
  <c r="CO451" i="2"/>
  <c r="CO452" i="2"/>
  <c r="CO453" i="2"/>
  <c r="CO454" i="2"/>
  <c r="CO455" i="2"/>
  <c r="CO456" i="2"/>
  <c r="CO457" i="2"/>
  <c r="CO458" i="2"/>
  <c r="CO459" i="2"/>
  <c r="CO460" i="2"/>
  <c r="CO461" i="2"/>
  <c r="CO462" i="2"/>
  <c r="CO463" i="2"/>
  <c r="CO464" i="2"/>
  <c r="CO465" i="2"/>
  <c r="CO466" i="2"/>
  <c r="CO467" i="2"/>
  <c r="CO468" i="2"/>
  <c r="CO469" i="2"/>
  <c r="CO470" i="2"/>
  <c r="CO471" i="2"/>
  <c r="CO472" i="2"/>
  <c r="CO473" i="2"/>
  <c r="CO474" i="2"/>
  <c r="CO475" i="2"/>
  <c r="CO476" i="2"/>
  <c r="CO477" i="2"/>
  <c r="CO478" i="2"/>
  <c r="CO479" i="2"/>
  <c r="CO480" i="2"/>
  <c r="CO481" i="2"/>
  <c r="CO482" i="2"/>
  <c r="CO483" i="2"/>
  <c r="CO484" i="2"/>
  <c r="CO485" i="2"/>
  <c r="CO486" i="2"/>
  <c r="CO487" i="2"/>
  <c r="CO488" i="2"/>
  <c r="CO489" i="2"/>
  <c r="CO490" i="2"/>
  <c r="CO491" i="2"/>
  <c r="CO492" i="2"/>
  <c r="CO493" i="2"/>
  <c r="CO494" i="2"/>
  <c r="CO495" i="2"/>
  <c r="CO496" i="2"/>
  <c r="CO497" i="2"/>
  <c r="CO498" i="2"/>
  <c r="CO499" i="2"/>
  <c r="CO500" i="2"/>
  <c r="CO501" i="2"/>
  <c r="CO502" i="2"/>
  <c r="CO503" i="2"/>
  <c r="CO504" i="2"/>
  <c r="CO505" i="2"/>
  <c r="CO506" i="2"/>
  <c r="CO507" i="2"/>
  <c r="CO508" i="2"/>
  <c r="CO509" i="2"/>
  <c r="CO510" i="2"/>
  <c r="CO511" i="2"/>
  <c r="CO512" i="2"/>
  <c r="CO513" i="2"/>
  <c r="CO514" i="2"/>
  <c r="CO515" i="2"/>
  <c r="CO516" i="2"/>
  <c r="CO517" i="2"/>
  <c r="CO518" i="2"/>
  <c r="CO519" i="2"/>
  <c r="CO520" i="2"/>
  <c r="CO521" i="2"/>
  <c r="CO522" i="2"/>
  <c r="CO523" i="2"/>
  <c r="CO524" i="2"/>
  <c r="CO525" i="2"/>
  <c r="CO526" i="2"/>
  <c r="CO527" i="2"/>
  <c r="CO528" i="2"/>
  <c r="CO529" i="2"/>
  <c r="CO530" i="2"/>
  <c r="CO531" i="2"/>
  <c r="CO532" i="2"/>
  <c r="CO533" i="2"/>
  <c r="CO534" i="2"/>
  <c r="CO535" i="2"/>
  <c r="CO536" i="2"/>
  <c r="CO537" i="2"/>
  <c r="CO538" i="2"/>
  <c r="CO539" i="2"/>
  <c r="CO540" i="2"/>
  <c r="CO541" i="2"/>
  <c r="CO542" i="2"/>
  <c r="CO543" i="2"/>
  <c r="CO544" i="2"/>
  <c r="CO545" i="2"/>
  <c r="CO546" i="2"/>
  <c r="CO547" i="2"/>
  <c r="CO548" i="2"/>
  <c r="CO549" i="2"/>
  <c r="CO550" i="2"/>
  <c r="CO551" i="2"/>
  <c r="CO552" i="2"/>
  <c r="CO553" i="2"/>
  <c r="CO554" i="2"/>
  <c r="CO555" i="2"/>
  <c r="CO556" i="2"/>
  <c r="CO557" i="2"/>
  <c r="CO558" i="2"/>
  <c r="CO559" i="2"/>
  <c r="CO560" i="2"/>
  <c r="CO561" i="2"/>
  <c r="CO562" i="2"/>
  <c r="CO563" i="2"/>
  <c r="CO564" i="2"/>
  <c r="CO565" i="2"/>
  <c r="CO566" i="2"/>
  <c r="CO567" i="2"/>
  <c r="CO568" i="2"/>
  <c r="CO569" i="2"/>
  <c r="CO570" i="2"/>
  <c r="CO571" i="2"/>
  <c r="CO572" i="2"/>
  <c r="CO573" i="2"/>
  <c r="CO574" i="2"/>
  <c r="CO575" i="2"/>
  <c r="CO576" i="2"/>
  <c r="CO577" i="2"/>
  <c r="CO578" i="2"/>
  <c r="CO579" i="2"/>
  <c r="CO580" i="2"/>
  <c r="CO581" i="2"/>
  <c r="CO582" i="2"/>
  <c r="CO583" i="2"/>
  <c r="CO584" i="2"/>
  <c r="CO585" i="2"/>
  <c r="CO586" i="2"/>
  <c r="CO587" i="2"/>
  <c r="CO588" i="2"/>
  <c r="CO589" i="2"/>
  <c r="CO590" i="2"/>
  <c r="CO591" i="2"/>
  <c r="CO592" i="2"/>
  <c r="CO593" i="2"/>
  <c r="CO594" i="2"/>
  <c r="CO595" i="2"/>
  <c r="CO596" i="2"/>
  <c r="CO597" i="2"/>
  <c r="CO598" i="2"/>
  <c r="CO599" i="2"/>
  <c r="CO600" i="2"/>
  <c r="CO601" i="2"/>
  <c r="CO602" i="2"/>
  <c r="CO603" i="2"/>
  <c r="CO604" i="2"/>
  <c r="CO605" i="2"/>
  <c r="CO606" i="2"/>
  <c r="CO607" i="2"/>
  <c r="CO608" i="2"/>
  <c r="CO609" i="2"/>
  <c r="CO610" i="2"/>
  <c r="CO611" i="2"/>
  <c r="CO612" i="2"/>
  <c r="CO613" i="2"/>
  <c r="CO614" i="2"/>
  <c r="CO615" i="2"/>
  <c r="CO616" i="2"/>
  <c r="CO617" i="2"/>
  <c r="CO618" i="2"/>
  <c r="CO619" i="2"/>
  <c r="CO620" i="2"/>
  <c r="CO621" i="2"/>
  <c r="CO622" i="2"/>
  <c r="CO623" i="2"/>
  <c r="CO624" i="2"/>
  <c r="CO625" i="2"/>
  <c r="CO626" i="2"/>
  <c r="CO627" i="2"/>
  <c r="CO628" i="2"/>
  <c r="CO629" i="2"/>
  <c r="CO630" i="2"/>
  <c r="CO631" i="2"/>
  <c r="CO632" i="2"/>
  <c r="CO633" i="2"/>
  <c r="CO634" i="2"/>
  <c r="CO635" i="2"/>
  <c r="CO636" i="2"/>
  <c r="CO637" i="2"/>
  <c r="CO638" i="2"/>
  <c r="CO639" i="2"/>
  <c r="CO640" i="2"/>
  <c r="CO641" i="2"/>
  <c r="CO642" i="2"/>
  <c r="CO643" i="2"/>
  <c r="CO644" i="2"/>
  <c r="CO645" i="2"/>
  <c r="CO646" i="2"/>
  <c r="CO647" i="2"/>
  <c r="CO648" i="2"/>
  <c r="CO649" i="2"/>
  <c r="CO650" i="2"/>
  <c r="CO651" i="2"/>
  <c r="CO652" i="2"/>
  <c r="CO653" i="2"/>
  <c r="CO654" i="2"/>
  <c r="CO655" i="2"/>
  <c r="CO656" i="2"/>
  <c r="CO657" i="2"/>
  <c r="CO658" i="2"/>
  <c r="CO659" i="2"/>
  <c r="CO660" i="2"/>
  <c r="CO661" i="2"/>
  <c r="CO662" i="2"/>
  <c r="CO663" i="2"/>
  <c r="CO664" i="2"/>
  <c r="CO665" i="2"/>
  <c r="CO666" i="2"/>
  <c r="CO667" i="2"/>
  <c r="CO668" i="2"/>
  <c r="CO669" i="2"/>
  <c r="CO670" i="2"/>
  <c r="CO671" i="2"/>
  <c r="CO672" i="2"/>
  <c r="CO673" i="2"/>
  <c r="CO674" i="2"/>
  <c r="CO675" i="2"/>
  <c r="CO676" i="2"/>
  <c r="CO677" i="2"/>
  <c r="CO678" i="2"/>
  <c r="CO679" i="2"/>
  <c r="CO680" i="2"/>
  <c r="CO681" i="2"/>
  <c r="CO682" i="2"/>
  <c r="CO683" i="2"/>
  <c r="CO684" i="2"/>
  <c r="CO685" i="2"/>
  <c r="CO686" i="2"/>
  <c r="CO687" i="2"/>
  <c r="CO688" i="2"/>
  <c r="CO689" i="2"/>
  <c r="CO690" i="2"/>
  <c r="CO691" i="2"/>
  <c r="CO692" i="2"/>
  <c r="CO693" i="2"/>
  <c r="CO694" i="2"/>
  <c r="CO695" i="2"/>
  <c r="CO696" i="2"/>
  <c r="CO697" i="2"/>
  <c r="CO698" i="2"/>
  <c r="CO699" i="2"/>
  <c r="CO700" i="2"/>
  <c r="CO701" i="2"/>
  <c r="CO702" i="2"/>
  <c r="CO703" i="2"/>
  <c r="CO704" i="2"/>
  <c r="CO705" i="2"/>
  <c r="CO706" i="2"/>
  <c r="CO707" i="2"/>
  <c r="CO708" i="2"/>
  <c r="CO709" i="2"/>
  <c r="CO710" i="2"/>
  <c r="CO711" i="2"/>
  <c r="CO712" i="2"/>
  <c r="CO713" i="2"/>
  <c r="CO714" i="2"/>
  <c r="CO715" i="2"/>
  <c r="CO716" i="2"/>
  <c r="CO717" i="2"/>
  <c r="CO718" i="2"/>
  <c r="CO719" i="2"/>
  <c r="CO720" i="2"/>
  <c r="CO721" i="2"/>
  <c r="CO722" i="2"/>
  <c r="CO723" i="2"/>
  <c r="CO724" i="2"/>
  <c r="CO725" i="2"/>
  <c r="CO726" i="2"/>
  <c r="CO727" i="2"/>
  <c r="CO728" i="2"/>
  <c r="CO729" i="2"/>
  <c r="CO730" i="2"/>
  <c r="CO731" i="2"/>
  <c r="CO732" i="2"/>
  <c r="CO733" i="2"/>
  <c r="CO734" i="2"/>
  <c r="CO735" i="2"/>
  <c r="CO736" i="2"/>
  <c r="CO737" i="2"/>
  <c r="CO738" i="2"/>
  <c r="CO739" i="2"/>
  <c r="CO740" i="2"/>
  <c r="CO741" i="2"/>
  <c r="CO742" i="2"/>
  <c r="CO743" i="2"/>
  <c r="CO744" i="2"/>
  <c r="CO745" i="2"/>
  <c r="CO746" i="2"/>
  <c r="CO747" i="2"/>
  <c r="CO748" i="2"/>
  <c r="CO749" i="2"/>
  <c r="CO750" i="2"/>
  <c r="CO751" i="2"/>
  <c r="CO752" i="2"/>
  <c r="CO753" i="2"/>
  <c r="CO754" i="2"/>
  <c r="CO755" i="2"/>
  <c r="CO756" i="2"/>
  <c r="CO757" i="2"/>
  <c r="CO758" i="2"/>
  <c r="CO759" i="2"/>
  <c r="CO760" i="2"/>
  <c r="CO761" i="2"/>
  <c r="CO762" i="2"/>
  <c r="CO763" i="2"/>
  <c r="CO764" i="2"/>
  <c r="CO765" i="2"/>
  <c r="CO766" i="2"/>
  <c r="CO767" i="2"/>
  <c r="CO768" i="2"/>
  <c r="CO769" i="2"/>
  <c r="CO770" i="2"/>
  <c r="CO771" i="2"/>
  <c r="CO772" i="2"/>
  <c r="CO773" i="2"/>
  <c r="CO774" i="2"/>
  <c r="CO775" i="2"/>
  <c r="CO776" i="2"/>
  <c r="CO777" i="2"/>
  <c r="CO778" i="2"/>
  <c r="CO779" i="2"/>
  <c r="CO780" i="2"/>
  <c r="CO781" i="2"/>
  <c r="CO782" i="2"/>
  <c r="CO783" i="2"/>
  <c r="CO784" i="2"/>
  <c r="CO785" i="2"/>
  <c r="CO786" i="2"/>
  <c r="CO787" i="2"/>
  <c r="CO788" i="2"/>
  <c r="CO789" i="2"/>
  <c r="CO790" i="2"/>
  <c r="CO791" i="2"/>
  <c r="CO792" i="2"/>
  <c r="CO793" i="2"/>
  <c r="CO794" i="2"/>
  <c r="CO795" i="2"/>
  <c r="CO796" i="2"/>
  <c r="CO797" i="2"/>
  <c r="CO798" i="2"/>
  <c r="CO799" i="2"/>
  <c r="CO800" i="2"/>
  <c r="CO801" i="2"/>
  <c r="CO802" i="2"/>
  <c r="CO803" i="2"/>
  <c r="CO804" i="2"/>
  <c r="CO805" i="2"/>
  <c r="CO806" i="2"/>
  <c r="CO807" i="2"/>
  <c r="CO808" i="2"/>
  <c r="CO4" i="2"/>
  <c r="CN5" i="2"/>
  <c r="CN6" i="2"/>
  <c r="CN7" i="2"/>
  <c r="CN8" i="2"/>
  <c r="CN9" i="2"/>
  <c r="CN10" i="2"/>
  <c r="CN11" i="2"/>
  <c r="CN12" i="2"/>
  <c r="CN13" i="2"/>
  <c r="CN14" i="2"/>
  <c r="CN15" i="2"/>
  <c r="CN16" i="2"/>
  <c r="CN17" i="2"/>
  <c r="CN18" i="2"/>
  <c r="CN19" i="2"/>
  <c r="CN20" i="2"/>
  <c r="CN21" i="2"/>
  <c r="CN22" i="2"/>
  <c r="CN23" i="2"/>
  <c r="CN24" i="2"/>
  <c r="CN25" i="2"/>
  <c r="CN26" i="2"/>
  <c r="CN27" i="2"/>
  <c r="CN28" i="2"/>
  <c r="CN29" i="2"/>
  <c r="CN30" i="2"/>
  <c r="CN31" i="2"/>
  <c r="CN32" i="2"/>
  <c r="CN33" i="2"/>
  <c r="CN34" i="2"/>
  <c r="CN35" i="2"/>
  <c r="CN36" i="2"/>
  <c r="CN37" i="2"/>
  <c r="CN38" i="2"/>
  <c r="CN39" i="2"/>
  <c r="CN40" i="2"/>
  <c r="CN41" i="2"/>
  <c r="CN42" i="2"/>
  <c r="CN43" i="2"/>
  <c r="CN44" i="2"/>
  <c r="CN45" i="2"/>
  <c r="CN46" i="2"/>
  <c r="CN47" i="2"/>
  <c r="CN48" i="2"/>
  <c r="CN49" i="2"/>
  <c r="CN50" i="2"/>
  <c r="CN51" i="2"/>
  <c r="CN52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4" i="2"/>
  <c r="CN105" i="2"/>
  <c r="CN106" i="2"/>
  <c r="CN107" i="2"/>
  <c r="CN108" i="2"/>
  <c r="CN109" i="2"/>
  <c r="CN110" i="2"/>
  <c r="CN111" i="2"/>
  <c r="CN112" i="2"/>
  <c r="CN113" i="2"/>
  <c r="CN114" i="2"/>
  <c r="CN115" i="2"/>
  <c r="CN116" i="2"/>
  <c r="CN117" i="2"/>
  <c r="CN118" i="2"/>
  <c r="CN119" i="2"/>
  <c r="CN120" i="2"/>
  <c r="CN121" i="2"/>
  <c r="CN122" i="2"/>
  <c r="CN123" i="2"/>
  <c r="CN124" i="2"/>
  <c r="CN125" i="2"/>
  <c r="CN126" i="2"/>
  <c r="CN127" i="2"/>
  <c r="CN128" i="2"/>
  <c r="CN129" i="2"/>
  <c r="CN130" i="2"/>
  <c r="CN131" i="2"/>
  <c r="CN132" i="2"/>
  <c r="CN133" i="2"/>
  <c r="CN134" i="2"/>
  <c r="CN135" i="2"/>
  <c r="CN136" i="2"/>
  <c r="CN137" i="2"/>
  <c r="CN138" i="2"/>
  <c r="CN139" i="2"/>
  <c r="CN140" i="2"/>
  <c r="CN141" i="2"/>
  <c r="CN142" i="2"/>
  <c r="CN143" i="2"/>
  <c r="CN144" i="2"/>
  <c r="CN145" i="2"/>
  <c r="CN146" i="2"/>
  <c r="CN147" i="2"/>
  <c r="CN148" i="2"/>
  <c r="CN149" i="2"/>
  <c r="CN150" i="2"/>
  <c r="CN151" i="2"/>
  <c r="CN152" i="2"/>
  <c r="CN153" i="2"/>
  <c r="CN154" i="2"/>
  <c r="CN155" i="2"/>
  <c r="CN156" i="2"/>
  <c r="CN157" i="2"/>
  <c r="CN158" i="2"/>
  <c r="CN159" i="2"/>
  <c r="CN160" i="2"/>
  <c r="CN161" i="2"/>
  <c r="CN162" i="2"/>
  <c r="CN163" i="2"/>
  <c r="CN164" i="2"/>
  <c r="CN165" i="2"/>
  <c r="CN166" i="2"/>
  <c r="CN167" i="2"/>
  <c r="CN168" i="2"/>
  <c r="CN169" i="2"/>
  <c r="CN170" i="2"/>
  <c r="CN171" i="2"/>
  <c r="CN172" i="2"/>
  <c r="CN173" i="2"/>
  <c r="CN174" i="2"/>
  <c r="CN175" i="2"/>
  <c r="CN176" i="2"/>
  <c r="CN177" i="2"/>
  <c r="CN178" i="2"/>
  <c r="CN179" i="2"/>
  <c r="CN180" i="2"/>
  <c r="CN181" i="2"/>
  <c r="CN182" i="2"/>
  <c r="CN183" i="2"/>
  <c r="CN184" i="2"/>
  <c r="CN185" i="2"/>
  <c r="CN186" i="2"/>
  <c r="CN187" i="2"/>
  <c r="CN188" i="2"/>
  <c r="CN189" i="2"/>
  <c r="CN190" i="2"/>
  <c r="CN191" i="2"/>
  <c r="CN192" i="2"/>
  <c r="CN193" i="2"/>
  <c r="CN194" i="2"/>
  <c r="CN195" i="2"/>
  <c r="CN196" i="2"/>
  <c r="CN197" i="2"/>
  <c r="CN198" i="2"/>
  <c r="CN199" i="2"/>
  <c r="CN200" i="2"/>
  <c r="CN201" i="2"/>
  <c r="CN202" i="2"/>
  <c r="CN203" i="2"/>
  <c r="CN204" i="2"/>
  <c r="CN205" i="2"/>
  <c r="CN206" i="2"/>
  <c r="CN207" i="2"/>
  <c r="CN208" i="2"/>
  <c r="CN209" i="2"/>
  <c r="CN210" i="2"/>
  <c r="CN211" i="2"/>
  <c r="CN212" i="2"/>
  <c r="CN213" i="2"/>
  <c r="CN214" i="2"/>
  <c r="CN215" i="2"/>
  <c r="CN216" i="2"/>
  <c r="CN217" i="2"/>
  <c r="CN218" i="2"/>
  <c r="CN219" i="2"/>
  <c r="CN220" i="2"/>
  <c r="CN221" i="2"/>
  <c r="CN222" i="2"/>
  <c r="CN223" i="2"/>
  <c r="CN224" i="2"/>
  <c r="CN225" i="2"/>
  <c r="CN226" i="2"/>
  <c r="CN227" i="2"/>
  <c r="CN228" i="2"/>
  <c r="CN229" i="2"/>
  <c r="CN230" i="2"/>
  <c r="CN231" i="2"/>
  <c r="CN232" i="2"/>
  <c r="CN233" i="2"/>
  <c r="CN234" i="2"/>
  <c r="CN235" i="2"/>
  <c r="CN236" i="2"/>
  <c r="CN237" i="2"/>
  <c r="CN238" i="2"/>
  <c r="CN239" i="2"/>
  <c r="CN240" i="2"/>
  <c r="CN241" i="2"/>
  <c r="CN242" i="2"/>
  <c r="CN243" i="2"/>
  <c r="CN244" i="2"/>
  <c r="CN245" i="2"/>
  <c r="CN246" i="2"/>
  <c r="CN247" i="2"/>
  <c r="CN248" i="2"/>
  <c r="CN249" i="2"/>
  <c r="CN250" i="2"/>
  <c r="CN251" i="2"/>
  <c r="CN252" i="2"/>
  <c r="CN253" i="2"/>
  <c r="CN254" i="2"/>
  <c r="CN255" i="2"/>
  <c r="CN256" i="2"/>
  <c r="CN257" i="2"/>
  <c r="CN258" i="2"/>
  <c r="CN259" i="2"/>
  <c r="CN260" i="2"/>
  <c r="CN261" i="2"/>
  <c r="CN262" i="2"/>
  <c r="CN263" i="2"/>
  <c r="CN264" i="2"/>
  <c r="CN265" i="2"/>
  <c r="CN266" i="2"/>
  <c r="CN267" i="2"/>
  <c r="CN268" i="2"/>
  <c r="CN269" i="2"/>
  <c r="CN270" i="2"/>
  <c r="CN271" i="2"/>
  <c r="CN272" i="2"/>
  <c r="CN273" i="2"/>
  <c r="CN274" i="2"/>
  <c r="CN275" i="2"/>
  <c r="CN276" i="2"/>
  <c r="CN277" i="2"/>
  <c r="CN278" i="2"/>
  <c r="CN279" i="2"/>
  <c r="CN280" i="2"/>
  <c r="CN281" i="2"/>
  <c r="CN282" i="2"/>
  <c r="CN283" i="2"/>
  <c r="CN284" i="2"/>
  <c r="CN285" i="2"/>
  <c r="CN286" i="2"/>
  <c r="CN287" i="2"/>
  <c r="CN288" i="2"/>
  <c r="CN289" i="2"/>
  <c r="CN290" i="2"/>
  <c r="CN291" i="2"/>
  <c r="CN292" i="2"/>
  <c r="CN293" i="2"/>
  <c r="CN294" i="2"/>
  <c r="CN295" i="2"/>
  <c r="CN296" i="2"/>
  <c r="CN297" i="2"/>
  <c r="CN298" i="2"/>
  <c r="CN299" i="2"/>
  <c r="CN300" i="2"/>
  <c r="CN301" i="2"/>
  <c r="CN302" i="2"/>
  <c r="CN303" i="2"/>
  <c r="CN304" i="2"/>
  <c r="CN305" i="2"/>
  <c r="CN306" i="2"/>
  <c r="CN307" i="2"/>
  <c r="CN308" i="2"/>
  <c r="CN309" i="2"/>
  <c r="CN310" i="2"/>
  <c r="CN311" i="2"/>
  <c r="CN312" i="2"/>
  <c r="CN313" i="2"/>
  <c r="CN314" i="2"/>
  <c r="CN315" i="2"/>
  <c r="CN316" i="2"/>
  <c r="CN317" i="2"/>
  <c r="CN318" i="2"/>
  <c r="CN319" i="2"/>
  <c r="CN320" i="2"/>
  <c r="CN321" i="2"/>
  <c r="CN322" i="2"/>
  <c r="CN323" i="2"/>
  <c r="CN324" i="2"/>
  <c r="CN325" i="2"/>
  <c r="CN326" i="2"/>
  <c r="CN327" i="2"/>
  <c r="CN328" i="2"/>
  <c r="CN329" i="2"/>
  <c r="CN330" i="2"/>
  <c r="CN331" i="2"/>
  <c r="CN332" i="2"/>
  <c r="CN333" i="2"/>
  <c r="CN334" i="2"/>
  <c r="CN335" i="2"/>
  <c r="CN336" i="2"/>
  <c r="CN337" i="2"/>
  <c r="CN338" i="2"/>
  <c r="CN339" i="2"/>
  <c r="CN340" i="2"/>
  <c r="CN341" i="2"/>
  <c r="CN342" i="2"/>
  <c r="CN343" i="2"/>
  <c r="CN344" i="2"/>
  <c r="CN345" i="2"/>
  <c r="CN346" i="2"/>
  <c r="CN347" i="2"/>
  <c r="CN348" i="2"/>
  <c r="CN349" i="2"/>
  <c r="CN350" i="2"/>
  <c r="CN351" i="2"/>
  <c r="CN352" i="2"/>
  <c r="CN353" i="2"/>
  <c r="CN354" i="2"/>
  <c r="CN355" i="2"/>
  <c r="CN356" i="2"/>
  <c r="CN357" i="2"/>
  <c r="CN358" i="2"/>
  <c r="CN359" i="2"/>
  <c r="CN360" i="2"/>
  <c r="CN361" i="2"/>
  <c r="CN362" i="2"/>
  <c r="CN363" i="2"/>
  <c r="CN364" i="2"/>
  <c r="CN365" i="2"/>
  <c r="CN366" i="2"/>
  <c r="CN367" i="2"/>
  <c r="CN368" i="2"/>
  <c r="CN369" i="2"/>
  <c r="CN370" i="2"/>
  <c r="CN371" i="2"/>
  <c r="CN372" i="2"/>
  <c r="CN373" i="2"/>
  <c r="CN374" i="2"/>
  <c r="CN375" i="2"/>
  <c r="CN376" i="2"/>
  <c r="CN377" i="2"/>
  <c r="CN378" i="2"/>
  <c r="CN379" i="2"/>
  <c r="CN380" i="2"/>
  <c r="CN381" i="2"/>
  <c r="CN382" i="2"/>
  <c r="CN383" i="2"/>
  <c r="CN384" i="2"/>
  <c r="CN385" i="2"/>
  <c r="CN386" i="2"/>
  <c r="CN387" i="2"/>
  <c r="CN388" i="2"/>
  <c r="CN389" i="2"/>
  <c r="CN390" i="2"/>
  <c r="CN391" i="2"/>
  <c r="CN392" i="2"/>
  <c r="CN393" i="2"/>
  <c r="CN394" i="2"/>
  <c r="CN395" i="2"/>
  <c r="CN396" i="2"/>
  <c r="CN397" i="2"/>
  <c r="CN398" i="2"/>
  <c r="CN399" i="2"/>
  <c r="CN400" i="2"/>
  <c r="CN401" i="2"/>
  <c r="CN402" i="2"/>
  <c r="CN403" i="2"/>
  <c r="CN404" i="2"/>
  <c r="CN405" i="2"/>
  <c r="CN406" i="2"/>
  <c r="CN407" i="2"/>
  <c r="CN408" i="2"/>
  <c r="CN409" i="2"/>
  <c r="CN410" i="2"/>
  <c r="CN411" i="2"/>
  <c r="CN412" i="2"/>
  <c r="CN413" i="2"/>
  <c r="CN414" i="2"/>
  <c r="CN415" i="2"/>
  <c r="CN416" i="2"/>
  <c r="CN417" i="2"/>
  <c r="CN418" i="2"/>
  <c r="CN419" i="2"/>
  <c r="CN420" i="2"/>
  <c r="CN421" i="2"/>
  <c r="CN422" i="2"/>
  <c r="CN423" i="2"/>
  <c r="CN424" i="2"/>
  <c r="CN425" i="2"/>
  <c r="CN426" i="2"/>
  <c r="CN427" i="2"/>
  <c r="CN428" i="2"/>
  <c r="CN429" i="2"/>
  <c r="CN430" i="2"/>
  <c r="CN431" i="2"/>
  <c r="CN432" i="2"/>
  <c r="CN433" i="2"/>
  <c r="CN434" i="2"/>
  <c r="CN435" i="2"/>
  <c r="CN436" i="2"/>
  <c r="CN437" i="2"/>
  <c r="CN438" i="2"/>
  <c r="CN439" i="2"/>
  <c r="CN440" i="2"/>
  <c r="CN441" i="2"/>
  <c r="CN442" i="2"/>
  <c r="CN443" i="2"/>
  <c r="CN444" i="2"/>
  <c r="CN445" i="2"/>
  <c r="CN446" i="2"/>
  <c r="CN447" i="2"/>
  <c r="CN448" i="2"/>
  <c r="CN449" i="2"/>
  <c r="CN450" i="2"/>
  <c r="CN451" i="2"/>
  <c r="CN452" i="2"/>
  <c r="CN453" i="2"/>
  <c r="CN454" i="2"/>
  <c r="CN455" i="2"/>
  <c r="CN456" i="2"/>
  <c r="CN457" i="2"/>
  <c r="CN458" i="2"/>
  <c r="CN459" i="2"/>
  <c r="CN460" i="2"/>
  <c r="CN461" i="2"/>
  <c r="CN462" i="2"/>
  <c r="CN463" i="2"/>
  <c r="CN464" i="2"/>
  <c r="CN465" i="2"/>
  <c r="CN466" i="2"/>
  <c r="CN467" i="2"/>
  <c r="CN468" i="2"/>
  <c r="CN469" i="2"/>
  <c r="CN470" i="2"/>
  <c r="CN471" i="2"/>
  <c r="CN472" i="2"/>
  <c r="CN473" i="2"/>
  <c r="CN474" i="2"/>
  <c r="CN475" i="2"/>
  <c r="CN476" i="2"/>
  <c r="CN477" i="2"/>
  <c r="CN478" i="2"/>
  <c r="CN479" i="2"/>
  <c r="CN480" i="2"/>
  <c r="CN481" i="2"/>
  <c r="CN482" i="2"/>
  <c r="CN483" i="2"/>
  <c r="CN484" i="2"/>
  <c r="CN485" i="2"/>
  <c r="CN486" i="2"/>
  <c r="CN487" i="2"/>
  <c r="CN488" i="2"/>
  <c r="CN489" i="2"/>
  <c r="CN490" i="2"/>
  <c r="CN491" i="2"/>
  <c r="CN492" i="2"/>
  <c r="CN493" i="2"/>
  <c r="CN494" i="2"/>
  <c r="CN495" i="2"/>
  <c r="CN496" i="2"/>
  <c r="CN497" i="2"/>
  <c r="CN498" i="2"/>
  <c r="CN499" i="2"/>
  <c r="CN500" i="2"/>
  <c r="CN501" i="2"/>
  <c r="CN502" i="2"/>
  <c r="CN503" i="2"/>
  <c r="CN504" i="2"/>
  <c r="CN505" i="2"/>
  <c r="CN506" i="2"/>
  <c r="CN507" i="2"/>
  <c r="CN508" i="2"/>
  <c r="CN509" i="2"/>
  <c r="CN510" i="2"/>
  <c r="CN511" i="2"/>
  <c r="CN512" i="2"/>
  <c r="CN513" i="2"/>
  <c r="CN514" i="2"/>
  <c r="CN515" i="2"/>
  <c r="CN516" i="2"/>
  <c r="CN517" i="2"/>
  <c r="CN518" i="2"/>
  <c r="CN519" i="2"/>
  <c r="CN520" i="2"/>
  <c r="CN521" i="2"/>
  <c r="CN522" i="2"/>
  <c r="CN523" i="2"/>
  <c r="CN524" i="2"/>
  <c r="CN525" i="2"/>
  <c r="CN526" i="2"/>
  <c r="CN527" i="2"/>
  <c r="CN528" i="2"/>
  <c r="CN529" i="2"/>
  <c r="CN530" i="2"/>
  <c r="CN531" i="2"/>
  <c r="CN532" i="2"/>
  <c r="CN533" i="2"/>
  <c r="CN534" i="2"/>
  <c r="CN535" i="2"/>
  <c r="CN536" i="2"/>
  <c r="CN537" i="2"/>
  <c r="CN538" i="2"/>
  <c r="CN539" i="2"/>
  <c r="CN540" i="2"/>
  <c r="CN541" i="2"/>
  <c r="CN542" i="2"/>
  <c r="CN543" i="2"/>
  <c r="CN544" i="2"/>
  <c r="CN545" i="2"/>
  <c r="CN546" i="2"/>
  <c r="CN547" i="2"/>
  <c r="CN548" i="2"/>
  <c r="CN549" i="2"/>
  <c r="CN550" i="2"/>
  <c r="CN551" i="2"/>
  <c r="CN552" i="2"/>
  <c r="CN553" i="2"/>
  <c r="CN554" i="2"/>
  <c r="CN555" i="2"/>
  <c r="CN556" i="2"/>
  <c r="CN557" i="2"/>
  <c r="CN558" i="2"/>
  <c r="CN559" i="2"/>
  <c r="CN560" i="2"/>
  <c r="CN561" i="2"/>
  <c r="CN562" i="2"/>
  <c r="CN563" i="2"/>
  <c r="CN564" i="2"/>
  <c r="CN565" i="2"/>
  <c r="CN566" i="2"/>
  <c r="CN567" i="2"/>
  <c r="CN568" i="2"/>
  <c r="CN569" i="2"/>
  <c r="CN570" i="2"/>
  <c r="CN571" i="2"/>
  <c r="CN572" i="2"/>
  <c r="CN573" i="2"/>
  <c r="CN574" i="2"/>
  <c r="CN575" i="2"/>
  <c r="CN576" i="2"/>
  <c r="CN577" i="2"/>
  <c r="CN578" i="2"/>
  <c r="CN579" i="2"/>
  <c r="CN580" i="2"/>
  <c r="CN581" i="2"/>
  <c r="CN582" i="2"/>
  <c r="CN583" i="2"/>
  <c r="CN584" i="2"/>
  <c r="CN585" i="2"/>
  <c r="CN586" i="2"/>
  <c r="CN587" i="2"/>
  <c r="CN588" i="2"/>
  <c r="CN589" i="2"/>
  <c r="CN590" i="2"/>
  <c r="CN591" i="2"/>
  <c r="CN592" i="2"/>
  <c r="CN593" i="2"/>
  <c r="CN594" i="2"/>
  <c r="CN595" i="2"/>
  <c r="CN596" i="2"/>
  <c r="CN597" i="2"/>
  <c r="CN598" i="2"/>
  <c r="CN599" i="2"/>
  <c r="CN600" i="2"/>
  <c r="CN601" i="2"/>
  <c r="CN602" i="2"/>
  <c r="CN603" i="2"/>
  <c r="CN604" i="2"/>
  <c r="CN605" i="2"/>
  <c r="CN606" i="2"/>
  <c r="CN607" i="2"/>
  <c r="CN608" i="2"/>
  <c r="CN609" i="2"/>
  <c r="CN610" i="2"/>
  <c r="CN611" i="2"/>
  <c r="CN612" i="2"/>
  <c r="CN613" i="2"/>
  <c r="CN614" i="2"/>
  <c r="CN615" i="2"/>
  <c r="CN616" i="2"/>
  <c r="CN617" i="2"/>
  <c r="CN618" i="2"/>
  <c r="CN619" i="2"/>
  <c r="CN620" i="2"/>
  <c r="CN621" i="2"/>
  <c r="CN622" i="2"/>
  <c r="CN623" i="2"/>
  <c r="CN624" i="2"/>
  <c r="CN625" i="2"/>
  <c r="CN626" i="2"/>
  <c r="CN627" i="2"/>
  <c r="CN628" i="2"/>
  <c r="CN629" i="2"/>
  <c r="CN630" i="2"/>
  <c r="CN631" i="2"/>
  <c r="CN632" i="2"/>
  <c r="CN633" i="2"/>
  <c r="CN634" i="2"/>
  <c r="CN635" i="2"/>
  <c r="CN636" i="2"/>
  <c r="CN637" i="2"/>
  <c r="CN638" i="2"/>
  <c r="CN639" i="2"/>
  <c r="CN640" i="2"/>
  <c r="CN641" i="2"/>
  <c r="CN642" i="2"/>
  <c r="CN643" i="2"/>
  <c r="CN644" i="2"/>
  <c r="CN645" i="2"/>
  <c r="CN646" i="2"/>
  <c r="CN647" i="2"/>
  <c r="CN648" i="2"/>
  <c r="CN649" i="2"/>
  <c r="CN650" i="2"/>
  <c r="CN651" i="2"/>
  <c r="CN652" i="2"/>
  <c r="CN653" i="2"/>
  <c r="CN654" i="2"/>
  <c r="CN655" i="2"/>
  <c r="CN656" i="2"/>
  <c r="CN657" i="2"/>
  <c r="CN658" i="2"/>
  <c r="CN659" i="2"/>
  <c r="CN660" i="2"/>
  <c r="CN661" i="2"/>
  <c r="CN662" i="2"/>
  <c r="CN663" i="2"/>
  <c r="CN664" i="2"/>
  <c r="CN665" i="2"/>
  <c r="CN666" i="2"/>
  <c r="CN667" i="2"/>
  <c r="CN668" i="2"/>
  <c r="CN669" i="2"/>
  <c r="CN670" i="2"/>
  <c r="CN671" i="2"/>
  <c r="CN672" i="2"/>
  <c r="CN673" i="2"/>
  <c r="CN674" i="2"/>
  <c r="CN675" i="2"/>
  <c r="CN676" i="2"/>
  <c r="CN677" i="2"/>
  <c r="CN678" i="2"/>
  <c r="CN679" i="2"/>
  <c r="CN680" i="2"/>
  <c r="CN681" i="2"/>
  <c r="CN682" i="2"/>
  <c r="CN683" i="2"/>
  <c r="CN684" i="2"/>
  <c r="CN685" i="2"/>
  <c r="CN686" i="2"/>
  <c r="CN687" i="2"/>
  <c r="CN688" i="2"/>
  <c r="CN689" i="2"/>
  <c r="CN690" i="2"/>
  <c r="CN691" i="2"/>
  <c r="CN692" i="2"/>
  <c r="CN693" i="2"/>
  <c r="CN694" i="2"/>
  <c r="CN695" i="2"/>
  <c r="CN696" i="2"/>
  <c r="CN697" i="2"/>
  <c r="CN698" i="2"/>
  <c r="CN699" i="2"/>
  <c r="CN700" i="2"/>
  <c r="CN701" i="2"/>
  <c r="CN702" i="2"/>
  <c r="CN703" i="2"/>
  <c r="CN704" i="2"/>
  <c r="CN705" i="2"/>
  <c r="CN706" i="2"/>
  <c r="CN707" i="2"/>
  <c r="CN708" i="2"/>
  <c r="CN709" i="2"/>
  <c r="CN710" i="2"/>
  <c r="CN711" i="2"/>
  <c r="CN712" i="2"/>
  <c r="CN713" i="2"/>
  <c r="CN714" i="2"/>
  <c r="CN715" i="2"/>
  <c r="CN716" i="2"/>
  <c r="CN717" i="2"/>
  <c r="CN718" i="2"/>
  <c r="CN719" i="2"/>
  <c r="CN720" i="2"/>
  <c r="CN721" i="2"/>
  <c r="CN722" i="2"/>
  <c r="CN723" i="2"/>
  <c r="CN724" i="2"/>
  <c r="CN725" i="2"/>
  <c r="CN726" i="2"/>
  <c r="CN727" i="2"/>
  <c r="CN728" i="2"/>
  <c r="CN729" i="2"/>
  <c r="CN730" i="2"/>
  <c r="CN731" i="2"/>
  <c r="CN732" i="2"/>
  <c r="CN733" i="2"/>
  <c r="CN734" i="2"/>
  <c r="CN735" i="2"/>
  <c r="CN736" i="2"/>
  <c r="CN737" i="2"/>
  <c r="CN738" i="2"/>
  <c r="CN739" i="2"/>
  <c r="CN740" i="2"/>
  <c r="CN741" i="2"/>
  <c r="CN742" i="2"/>
  <c r="CN743" i="2"/>
  <c r="CN744" i="2"/>
  <c r="CN745" i="2"/>
  <c r="CN746" i="2"/>
  <c r="CN747" i="2"/>
  <c r="CN748" i="2"/>
  <c r="CN749" i="2"/>
  <c r="CN750" i="2"/>
  <c r="CN751" i="2"/>
  <c r="CN752" i="2"/>
  <c r="CN753" i="2"/>
  <c r="CN754" i="2"/>
  <c r="CN755" i="2"/>
  <c r="CN756" i="2"/>
  <c r="CN757" i="2"/>
  <c r="CN758" i="2"/>
  <c r="CN759" i="2"/>
  <c r="CN760" i="2"/>
  <c r="CN761" i="2"/>
  <c r="CN762" i="2"/>
  <c r="CN763" i="2"/>
  <c r="CN764" i="2"/>
  <c r="CN765" i="2"/>
  <c r="CN766" i="2"/>
  <c r="CN767" i="2"/>
  <c r="CN768" i="2"/>
  <c r="CN769" i="2"/>
  <c r="CN770" i="2"/>
  <c r="CN771" i="2"/>
  <c r="CN772" i="2"/>
  <c r="CN773" i="2"/>
  <c r="CN774" i="2"/>
  <c r="CN775" i="2"/>
  <c r="CN776" i="2"/>
  <c r="CN777" i="2"/>
  <c r="CN778" i="2"/>
  <c r="CN779" i="2"/>
  <c r="CN780" i="2"/>
  <c r="CN781" i="2"/>
  <c r="CN782" i="2"/>
  <c r="CN783" i="2"/>
  <c r="CN784" i="2"/>
  <c r="CN785" i="2"/>
  <c r="CN786" i="2"/>
  <c r="CN787" i="2"/>
  <c r="CN788" i="2"/>
  <c r="CN789" i="2"/>
  <c r="CN790" i="2"/>
  <c r="CN791" i="2"/>
  <c r="CN792" i="2"/>
  <c r="CN793" i="2"/>
  <c r="CN794" i="2"/>
  <c r="CN795" i="2"/>
  <c r="CN796" i="2"/>
  <c r="CN797" i="2"/>
  <c r="CN798" i="2"/>
  <c r="CN799" i="2"/>
  <c r="CN800" i="2"/>
  <c r="CN801" i="2"/>
  <c r="CN802" i="2"/>
  <c r="CN803" i="2"/>
  <c r="CN804" i="2"/>
  <c r="CN805" i="2"/>
  <c r="CN806" i="2"/>
  <c r="CN807" i="2"/>
  <c r="CN808" i="2"/>
  <c r="CN4" i="2"/>
  <c r="CM5" i="2"/>
  <c r="CM6" i="2"/>
  <c r="CM7" i="2"/>
  <c r="CM8" i="2"/>
  <c r="CM9" i="2"/>
  <c r="CM10" i="2"/>
  <c r="CM11" i="2"/>
  <c r="CM12" i="2"/>
  <c r="CM13" i="2"/>
  <c r="CM14" i="2"/>
  <c r="CM15" i="2"/>
  <c r="CM16" i="2"/>
  <c r="CM17" i="2"/>
  <c r="CM18" i="2"/>
  <c r="CM19" i="2"/>
  <c r="CM20" i="2"/>
  <c r="CM21" i="2"/>
  <c r="CM22" i="2"/>
  <c r="CM23" i="2"/>
  <c r="CM24" i="2"/>
  <c r="CM25" i="2"/>
  <c r="CM26" i="2"/>
  <c r="CM27" i="2"/>
  <c r="CM28" i="2"/>
  <c r="CM29" i="2"/>
  <c r="CM30" i="2"/>
  <c r="CM31" i="2"/>
  <c r="CM32" i="2"/>
  <c r="CM33" i="2"/>
  <c r="CM34" i="2"/>
  <c r="CM35" i="2"/>
  <c r="CM36" i="2"/>
  <c r="CM37" i="2"/>
  <c r="CM38" i="2"/>
  <c r="CM39" i="2"/>
  <c r="CM40" i="2"/>
  <c r="CM41" i="2"/>
  <c r="CM42" i="2"/>
  <c r="CM43" i="2"/>
  <c r="CM44" i="2"/>
  <c r="CM45" i="2"/>
  <c r="CM46" i="2"/>
  <c r="CM47" i="2"/>
  <c r="CM48" i="2"/>
  <c r="CM49" i="2"/>
  <c r="CM50" i="2"/>
  <c r="CM51" i="2"/>
  <c r="CM52" i="2"/>
  <c r="CM53" i="2"/>
  <c r="CM54" i="2"/>
  <c r="CM55" i="2"/>
  <c r="CM56" i="2"/>
  <c r="CM57" i="2"/>
  <c r="CM58" i="2"/>
  <c r="CM59" i="2"/>
  <c r="CM60" i="2"/>
  <c r="CM61" i="2"/>
  <c r="CM62" i="2"/>
  <c r="CM63" i="2"/>
  <c r="CM64" i="2"/>
  <c r="CM65" i="2"/>
  <c r="CM66" i="2"/>
  <c r="CM67" i="2"/>
  <c r="CM68" i="2"/>
  <c r="CM69" i="2"/>
  <c r="CM70" i="2"/>
  <c r="CM71" i="2"/>
  <c r="CM72" i="2"/>
  <c r="CM73" i="2"/>
  <c r="CM74" i="2"/>
  <c r="CM75" i="2"/>
  <c r="CM76" i="2"/>
  <c r="CM77" i="2"/>
  <c r="CM78" i="2"/>
  <c r="CM79" i="2"/>
  <c r="CM80" i="2"/>
  <c r="CM81" i="2"/>
  <c r="CM82" i="2"/>
  <c r="CM83" i="2"/>
  <c r="CM84" i="2"/>
  <c r="CM85" i="2"/>
  <c r="CM86" i="2"/>
  <c r="CM87" i="2"/>
  <c r="CM88" i="2"/>
  <c r="CM89" i="2"/>
  <c r="CM90" i="2"/>
  <c r="CM91" i="2"/>
  <c r="CM92" i="2"/>
  <c r="CM93" i="2"/>
  <c r="CM94" i="2"/>
  <c r="CM95" i="2"/>
  <c r="CM96" i="2"/>
  <c r="CM97" i="2"/>
  <c r="CM98" i="2"/>
  <c r="CM99" i="2"/>
  <c r="CM100" i="2"/>
  <c r="CM101" i="2"/>
  <c r="CM102" i="2"/>
  <c r="CM103" i="2"/>
  <c r="CM104" i="2"/>
  <c r="CM105" i="2"/>
  <c r="CM106" i="2"/>
  <c r="CM107" i="2"/>
  <c r="CM108" i="2"/>
  <c r="CM109" i="2"/>
  <c r="CM110" i="2"/>
  <c r="CM111" i="2"/>
  <c r="CM112" i="2"/>
  <c r="CM113" i="2"/>
  <c r="CM114" i="2"/>
  <c r="CM115" i="2"/>
  <c r="CM116" i="2"/>
  <c r="CM117" i="2"/>
  <c r="CM118" i="2"/>
  <c r="CM119" i="2"/>
  <c r="CM120" i="2"/>
  <c r="CM121" i="2"/>
  <c r="CM122" i="2"/>
  <c r="CM123" i="2"/>
  <c r="CM124" i="2"/>
  <c r="CM125" i="2"/>
  <c r="CM126" i="2"/>
  <c r="CM127" i="2"/>
  <c r="CM128" i="2"/>
  <c r="CM129" i="2"/>
  <c r="CM130" i="2"/>
  <c r="CM131" i="2"/>
  <c r="CM132" i="2"/>
  <c r="CM133" i="2"/>
  <c r="CM134" i="2"/>
  <c r="CM135" i="2"/>
  <c r="CM136" i="2"/>
  <c r="CM137" i="2"/>
  <c r="CM138" i="2"/>
  <c r="CM139" i="2"/>
  <c r="CM140" i="2"/>
  <c r="CM141" i="2"/>
  <c r="CM142" i="2"/>
  <c r="CM143" i="2"/>
  <c r="CM144" i="2"/>
  <c r="CM145" i="2"/>
  <c r="CM146" i="2"/>
  <c r="CM147" i="2"/>
  <c r="CM148" i="2"/>
  <c r="CM149" i="2"/>
  <c r="CM150" i="2"/>
  <c r="CM151" i="2"/>
  <c r="CM152" i="2"/>
  <c r="CM153" i="2"/>
  <c r="CM154" i="2"/>
  <c r="CM155" i="2"/>
  <c r="CM156" i="2"/>
  <c r="CM157" i="2"/>
  <c r="CM158" i="2"/>
  <c r="CM159" i="2"/>
  <c r="CM160" i="2"/>
  <c r="CM161" i="2"/>
  <c r="CM162" i="2"/>
  <c r="CM163" i="2"/>
  <c r="CM164" i="2"/>
  <c r="CM165" i="2"/>
  <c r="CM166" i="2"/>
  <c r="CM167" i="2"/>
  <c r="CM168" i="2"/>
  <c r="CM169" i="2"/>
  <c r="CM170" i="2"/>
  <c r="CM171" i="2"/>
  <c r="CM172" i="2"/>
  <c r="CM173" i="2"/>
  <c r="CM174" i="2"/>
  <c r="CM175" i="2"/>
  <c r="CM176" i="2"/>
  <c r="CM177" i="2"/>
  <c r="CM178" i="2"/>
  <c r="CM179" i="2"/>
  <c r="CM180" i="2"/>
  <c r="CM181" i="2"/>
  <c r="CM182" i="2"/>
  <c r="CM183" i="2"/>
  <c r="CM184" i="2"/>
  <c r="CM185" i="2"/>
  <c r="CM186" i="2"/>
  <c r="CM187" i="2"/>
  <c r="CM188" i="2"/>
  <c r="CM189" i="2"/>
  <c r="CM190" i="2"/>
  <c r="CM191" i="2"/>
  <c r="CM192" i="2"/>
  <c r="CM193" i="2"/>
  <c r="CM194" i="2"/>
  <c r="CM195" i="2"/>
  <c r="CM196" i="2"/>
  <c r="CM197" i="2"/>
  <c r="CM198" i="2"/>
  <c r="CM199" i="2"/>
  <c r="CM200" i="2"/>
  <c r="CM201" i="2"/>
  <c r="CM202" i="2"/>
  <c r="CM203" i="2"/>
  <c r="CM204" i="2"/>
  <c r="CM205" i="2"/>
  <c r="CM206" i="2"/>
  <c r="CM207" i="2"/>
  <c r="CM208" i="2"/>
  <c r="CM209" i="2"/>
  <c r="CM210" i="2"/>
  <c r="CM211" i="2"/>
  <c r="CM212" i="2"/>
  <c r="CM213" i="2"/>
  <c r="CM214" i="2"/>
  <c r="CM215" i="2"/>
  <c r="CM216" i="2"/>
  <c r="CM217" i="2"/>
  <c r="CM218" i="2"/>
  <c r="CM219" i="2"/>
  <c r="CM220" i="2"/>
  <c r="CM221" i="2"/>
  <c r="CM222" i="2"/>
  <c r="CM223" i="2"/>
  <c r="CM224" i="2"/>
  <c r="CM225" i="2"/>
  <c r="CM226" i="2"/>
  <c r="CM227" i="2"/>
  <c r="CM228" i="2"/>
  <c r="CM229" i="2"/>
  <c r="CM230" i="2"/>
  <c r="CM231" i="2"/>
  <c r="CM232" i="2"/>
  <c r="CM233" i="2"/>
  <c r="CM234" i="2"/>
  <c r="CM235" i="2"/>
  <c r="CM236" i="2"/>
  <c r="CM237" i="2"/>
  <c r="CM238" i="2"/>
  <c r="CM239" i="2"/>
  <c r="CM240" i="2"/>
  <c r="CM241" i="2"/>
  <c r="CM242" i="2"/>
  <c r="CM243" i="2"/>
  <c r="CM244" i="2"/>
  <c r="CM245" i="2"/>
  <c r="CM246" i="2"/>
  <c r="CM247" i="2"/>
  <c r="CM248" i="2"/>
  <c r="CM249" i="2"/>
  <c r="CM250" i="2"/>
  <c r="CM251" i="2"/>
  <c r="CM252" i="2"/>
  <c r="CM253" i="2"/>
  <c r="CM254" i="2"/>
  <c r="CM255" i="2"/>
  <c r="CM256" i="2"/>
  <c r="CM257" i="2"/>
  <c r="CM258" i="2"/>
  <c r="CM259" i="2"/>
  <c r="CM260" i="2"/>
  <c r="CM261" i="2"/>
  <c r="CM262" i="2"/>
  <c r="CM263" i="2"/>
  <c r="CM264" i="2"/>
  <c r="CM265" i="2"/>
  <c r="CM266" i="2"/>
  <c r="CM267" i="2"/>
  <c r="CM268" i="2"/>
  <c r="CM269" i="2"/>
  <c r="CM270" i="2"/>
  <c r="CM271" i="2"/>
  <c r="CM272" i="2"/>
  <c r="CM273" i="2"/>
  <c r="CM274" i="2"/>
  <c r="CM275" i="2"/>
  <c r="CM276" i="2"/>
  <c r="CM277" i="2"/>
  <c r="CM278" i="2"/>
  <c r="CM279" i="2"/>
  <c r="CM280" i="2"/>
  <c r="CM281" i="2"/>
  <c r="CM282" i="2"/>
  <c r="CM283" i="2"/>
  <c r="CM284" i="2"/>
  <c r="CM285" i="2"/>
  <c r="CM286" i="2"/>
  <c r="CM287" i="2"/>
  <c r="CM288" i="2"/>
  <c r="CM289" i="2"/>
  <c r="CM290" i="2"/>
  <c r="CM291" i="2"/>
  <c r="CM292" i="2"/>
  <c r="CM293" i="2"/>
  <c r="CM294" i="2"/>
  <c r="CM295" i="2"/>
  <c r="CM296" i="2"/>
  <c r="CM297" i="2"/>
  <c r="CM298" i="2"/>
  <c r="CM299" i="2"/>
  <c r="CM300" i="2"/>
  <c r="CM301" i="2"/>
  <c r="CM302" i="2"/>
  <c r="CM303" i="2"/>
  <c r="CM304" i="2"/>
  <c r="CM305" i="2"/>
  <c r="CM306" i="2"/>
  <c r="CM307" i="2"/>
  <c r="CM308" i="2"/>
  <c r="CM309" i="2"/>
  <c r="CM310" i="2"/>
  <c r="CM311" i="2"/>
  <c r="CM312" i="2"/>
  <c r="CM313" i="2"/>
  <c r="CM314" i="2"/>
  <c r="CM315" i="2"/>
  <c r="CM316" i="2"/>
  <c r="CM317" i="2"/>
  <c r="CM318" i="2"/>
  <c r="CM319" i="2"/>
  <c r="CM320" i="2"/>
  <c r="CM321" i="2"/>
  <c r="CM322" i="2"/>
  <c r="CM323" i="2"/>
  <c r="CM324" i="2"/>
  <c r="CM325" i="2"/>
  <c r="CM326" i="2"/>
  <c r="CM327" i="2"/>
  <c r="CM328" i="2"/>
  <c r="CM329" i="2"/>
  <c r="CM330" i="2"/>
  <c r="CM331" i="2"/>
  <c r="CM332" i="2"/>
  <c r="CM333" i="2"/>
  <c r="CM334" i="2"/>
  <c r="CM335" i="2"/>
  <c r="CM336" i="2"/>
  <c r="CM337" i="2"/>
  <c r="CM338" i="2"/>
  <c r="CM339" i="2"/>
  <c r="CM340" i="2"/>
  <c r="CM341" i="2"/>
  <c r="CM342" i="2"/>
  <c r="CM343" i="2"/>
  <c r="CM344" i="2"/>
  <c r="CM345" i="2"/>
  <c r="CM346" i="2"/>
  <c r="CM347" i="2"/>
  <c r="CM348" i="2"/>
  <c r="CM349" i="2"/>
  <c r="CM350" i="2"/>
  <c r="CM351" i="2"/>
  <c r="CM352" i="2"/>
  <c r="CM353" i="2"/>
  <c r="CM354" i="2"/>
  <c r="CM355" i="2"/>
  <c r="CM356" i="2"/>
  <c r="CM357" i="2"/>
  <c r="CM358" i="2"/>
  <c r="CM359" i="2"/>
  <c r="CM360" i="2"/>
  <c r="CM361" i="2"/>
  <c r="CM362" i="2"/>
  <c r="CM363" i="2"/>
  <c r="CM364" i="2"/>
  <c r="CM365" i="2"/>
  <c r="CM366" i="2"/>
  <c r="CM367" i="2"/>
  <c r="CM368" i="2"/>
  <c r="CM369" i="2"/>
  <c r="CM370" i="2"/>
  <c r="CM371" i="2"/>
  <c r="CM372" i="2"/>
  <c r="CM373" i="2"/>
  <c r="CM374" i="2"/>
  <c r="CM375" i="2"/>
  <c r="CM376" i="2"/>
  <c r="CM377" i="2"/>
  <c r="CM378" i="2"/>
  <c r="CM379" i="2"/>
  <c r="CM380" i="2"/>
  <c r="CM381" i="2"/>
  <c r="CM382" i="2"/>
  <c r="CM383" i="2"/>
  <c r="CM384" i="2"/>
  <c r="CM385" i="2"/>
  <c r="CM386" i="2"/>
  <c r="CM387" i="2"/>
  <c r="CM388" i="2"/>
  <c r="CM389" i="2"/>
  <c r="CM390" i="2"/>
  <c r="CM391" i="2"/>
  <c r="CM392" i="2"/>
  <c r="CM393" i="2"/>
  <c r="CM394" i="2"/>
  <c r="CM395" i="2"/>
  <c r="CM396" i="2"/>
  <c r="CM397" i="2"/>
  <c r="CM398" i="2"/>
  <c r="CM399" i="2"/>
  <c r="CM400" i="2"/>
  <c r="CM401" i="2"/>
  <c r="CM402" i="2"/>
  <c r="CM403" i="2"/>
  <c r="CM404" i="2"/>
  <c r="CM405" i="2"/>
  <c r="CM406" i="2"/>
  <c r="CM407" i="2"/>
  <c r="CM408" i="2"/>
  <c r="CM409" i="2"/>
  <c r="CM410" i="2"/>
  <c r="CM411" i="2"/>
  <c r="CM412" i="2"/>
  <c r="CM413" i="2"/>
  <c r="CM414" i="2"/>
  <c r="CM415" i="2"/>
  <c r="CM416" i="2"/>
  <c r="CM417" i="2"/>
  <c r="CM418" i="2"/>
  <c r="CM419" i="2"/>
  <c r="CM420" i="2"/>
  <c r="CM421" i="2"/>
  <c r="CM422" i="2"/>
  <c r="CM423" i="2"/>
  <c r="CM424" i="2"/>
  <c r="CM425" i="2"/>
  <c r="CM426" i="2"/>
  <c r="CM427" i="2"/>
  <c r="CM428" i="2"/>
  <c r="CM429" i="2"/>
  <c r="CM430" i="2"/>
  <c r="CM431" i="2"/>
  <c r="CM432" i="2"/>
  <c r="CM433" i="2"/>
  <c r="CM434" i="2"/>
  <c r="CM435" i="2"/>
  <c r="CM436" i="2"/>
  <c r="CM437" i="2"/>
  <c r="CM438" i="2"/>
  <c r="CM439" i="2"/>
  <c r="CM440" i="2"/>
  <c r="CM441" i="2"/>
  <c r="CM442" i="2"/>
  <c r="CM443" i="2"/>
  <c r="CM444" i="2"/>
  <c r="CM445" i="2"/>
  <c r="CM446" i="2"/>
  <c r="CM447" i="2"/>
  <c r="CM448" i="2"/>
  <c r="CM449" i="2"/>
  <c r="CM450" i="2"/>
  <c r="CM451" i="2"/>
  <c r="CM452" i="2"/>
  <c r="CM453" i="2"/>
  <c r="CM454" i="2"/>
  <c r="CM455" i="2"/>
  <c r="CM456" i="2"/>
  <c r="CM457" i="2"/>
  <c r="CM458" i="2"/>
  <c r="CM459" i="2"/>
  <c r="CM460" i="2"/>
  <c r="CM461" i="2"/>
  <c r="CM462" i="2"/>
  <c r="CM463" i="2"/>
  <c r="CM464" i="2"/>
  <c r="CM465" i="2"/>
  <c r="CM466" i="2"/>
  <c r="CM467" i="2"/>
  <c r="CM468" i="2"/>
  <c r="CM469" i="2"/>
  <c r="CM470" i="2"/>
  <c r="CM471" i="2"/>
  <c r="CM472" i="2"/>
  <c r="CM473" i="2"/>
  <c r="CM474" i="2"/>
  <c r="CM475" i="2"/>
  <c r="CM476" i="2"/>
  <c r="CM477" i="2"/>
  <c r="CM478" i="2"/>
  <c r="CM479" i="2"/>
  <c r="CM480" i="2"/>
  <c r="CM481" i="2"/>
  <c r="CM482" i="2"/>
  <c r="CM483" i="2"/>
  <c r="CM484" i="2"/>
  <c r="CM485" i="2"/>
  <c r="CM486" i="2"/>
  <c r="CM487" i="2"/>
  <c r="CM488" i="2"/>
  <c r="CM489" i="2"/>
  <c r="CM490" i="2"/>
  <c r="CM491" i="2"/>
  <c r="CM492" i="2"/>
  <c r="CM493" i="2"/>
  <c r="CM494" i="2"/>
  <c r="CM495" i="2"/>
  <c r="CM496" i="2"/>
  <c r="CM497" i="2"/>
  <c r="CM498" i="2"/>
  <c r="CM499" i="2"/>
  <c r="CM500" i="2"/>
  <c r="CM501" i="2"/>
  <c r="CM502" i="2"/>
  <c r="CM503" i="2"/>
  <c r="CM504" i="2"/>
  <c r="CM505" i="2"/>
  <c r="CM506" i="2"/>
  <c r="CM507" i="2"/>
  <c r="CM508" i="2"/>
  <c r="CM509" i="2"/>
  <c r="CM510" i="2"/>
  <c r="CM511" i="2"/>
  <c r="CM512" i="2"/>
  <c r="CM513" i="2"/>
  <c r="CM514" i="2"/>
  <c r="CM515" i="2"/>
  <c r="CM516" i="2"/>
  <c r="CM517" i="2"/>
  <c r="CM518" i="2"/>
  <c r="CM519" i="2"/>
  <c r="CM520" i="2"/>
  <c r="CM521" i="2"/>
  <c r="CM522" i="2"/>
  <c r="CM523" i="2"/>
  <c r="CM524" i="2"/>
  <c r="CM525" i="2"/>
  <c r="CM526" i="2"/>
  <c r="CM527" i="2"/>
  <c r="CM528" i="2"/>
  <c r="CM529" i="2"/>
  <c r="CM530" i="2"/>
  <c r="CM531" i="2"/>
  <c r="CM532" i="2"/>
  <c r="CM533" i="2"/>
  <c r="CM534" i="2"/>
  <c r="CM535" i="2"/>
  <c r="CM536" i="2"/>
  <c r="CM537" i="2"/>
  <c r="CM538" i="2"/>
  <c r="CM539" i="2"/>
  <c r="CM540" i="2"/>
  <c r="CM541" i="2"/>
  <c r="CM542" i="2"/>
  <c r="CM543" i="2"/>
  <c r="CM544" i="2"/>
  <c r="CM545" i="2"/>
  <c r="CM546" i="2"/>
  <c r="CM547" i="2"/>
  <c r="CM548" i="2"/>
  <c r="CM549" i="2"/>
  <c r="CM550" i="2"/>
  <c r="CM551" i="2"/>
  <c r="CM552" i="2"/>
  <c r="CM553" i="2"/>
  <c r="CM554" i="2"/>
  <c r="CM555" i="2"/>
  <c r="CM556" i="2"/>
  <c r="CM557" i="2"/>
  <c r="CM558" i="2"/>
  <c r="CM559" i="2"/>
  <c r="CM560" i="2"/>
  <c r="CM561" i="2"/>
  <c r="CM562" i="2"/>
  <c r="CM563" i="2"/>
  <c r="CM564" i="2"/>
  <c r="CM565" i="2"/>
  <c r="CM566" i="2"/>
  <c r="CM567" i="2"/>
  <c r="CM568" i="2"/>
  <c r="CM569" i="2"/>
  <c r="CM570" i="2"/>
  <c r="CM571" i="2"/>
  <c r="CM572" i="2"/>
  <c r="CM573" i="2"/>
  <c r="CM574" i="2"/>
  <c r="CM575" i="2"/>
  <c r="CM576" i="2"/>
  <c r="CM577" i="2"/>
  <c r="CM578" i="2"/>
  <c r="CM579" i="2"/>
  <c r="CM580" i="2"/>
  <c r="CM581" i="2"/>
  <c r="CM582" i="2"/>
  <c r="CM583" i="2"/>
  <c r="CM584" i="2"/>
  <c r="CM585" i="2"/>
  <c r="CM586" i="2"/>
  <c r="CM587" i="2"/>
  <c r="CM588" i="2"/>
  <c r="CM589" i="2"/>
  <c r="CM590" i="2"/>
  <c r="CM591" i="2"/>
  <c r="CM592" i="2"/>
  <c r="CM593" i="2"/>
  <c r="CM594" i="2"/>
  <c r="CM595" i="2"/>
  <c r="CM596" i="2"/>
  <c r="CM597" i="2"/>
  <c r="CM598" i="2"/>
  <c r="CM599" i="2"/>
  <c r="CM600" i="2"/>
  <c r="CM601" i="2"/>
  <c r="CM602" i="2"/>
  <c r="CM603" i="2"/>
  <c r="CM604" i="2"/>
  <c r="CM605" i="2"/>
  <c r="CM606" i="2"/>
  <c r="CM607" i="2"/>
  <c r="CM608" i="2"/>
  <c r="CM609" i="2"/>
  <c r="CM610" i="2"/>
  <c r="CM611" i="2"/>
  <c r="CM612" i="2"/>
  <c r="CM613" i="2"/>
  <c r="CM614" i="2"/>
  <c r="CM615" i="2"/>
  <c r="CM616" i="2"/>
  <c r="CM617" i="2"/>
  <c r="CM618" i="2"/>
  <c r="CM619" i="2"/>
  <c r="CM620" i="2"/>
  <c r="CM621" i="2"/>
  <c r="CM622" i="2"/>
  <c r="CM623" i="2"/>
  <c r="CM624" i="2"/>
  <c r="CM625" i="2"/>
  <c r="CM626" i="2"/>
  <c r="CM627" i="2"/>
  <c r="CM628" i="2"/>
  <c r="CM629" i="2"/>
  <c r="CM630" i="2"/>
  <c r="CM631" i="2"/>
  <c r="CM632" i="2"/>
  <c r="CM633" i="2"/>
  <c r="CM634" i="2"/>
  <c r="CM635" i="2"/>
  <c r="CM636" i="2"/>
  <c r="CM637" i="2"/>
  <c r="CM638" i="2"/>
  <c r="CM639" i="2"/>
  <c r="CM640" i="2"/>
  <c r="CM641" i="2"/>
  <c r="CM642" i="2"/>
  <c r="CM643" i="2"/>
  <c r="CM644" i="2"/>
  <c r="CM645" i="2"/>
  <c r="CM646" i="2"/>
  <c r="CM647" i="2"/>
  <c r="CM648" i="2"/>
  <c r="CM649" i="2"/>
  <c r="CM650" i="2"/>
  <c r="CM651" i="2"/>
  <c r="CM652" i="2"/>
  <c r="CM653" i="2"/>
  <c r="CM654" i="2"/>
  <c r="CM655" i="2"/>
  <c r="CM656" i="2"/>
  <c r="CM657" i="2"/>
  <c r="CM658" i="2"/>
  <c r="CM659" i="2"/>
  <c r="CM660" i="2"/>
  <c r="CM661" i="2"/>
  <c r="CM662" i="2"/>
  <c r="CM663" i="2"/>
  <c r="CM664" i="2"/>
  <c r="CM665" i="2"/>
  <c r="CM666" i="2"/>
  <c r="CM667" i="2"/>
  <c r="CM668" i="2"/>
  <c r="CM669" i="2"/>
  <c r="CM670" i="2"/>
  <c r="CM671" i="2"/>
  <c r="CM672" i="2"/>
  <c r="CM673" i="2"/>
  <c r="CM674" i="2"/>
  <c r="CM675" i="2"/>
  <c r="CM676" i="2"/>
  <c r="CM677" i="2"/>
  <c r="CM678" i="2"/>
  <c r="CM679" i="2"/>
  <c r="CM680" i="2"/>
  <c r="CM681" i="2"/>
  <c r="CM682" i="2"/>
  <c r="CM683" i="2"/>
  <c r="CM684" i="2"/>
  <c r="CM685" i="2"/>
  <c r="CM686" i="2"/>
  <c r="CM687" i="2"/>
  <c r="CM688" i="2"/>
  <c r="CM689" i="2"/>
  <c r="CM690" i="2"/>
  <c r="CM691" i="2"/>
  <c r="CM692" i="2"/>
  <c r="CM693" i="2"/>
  <c r="CM694" i="2"/>
  <c r="CM695" i="2"/>
  <c r="CM696" i="2"/>
  <c r="CM697" i="2"/>
  <c r="CM698" i="2"/>
  <c r="CM699" i="2"/>
  <c r="CM700" i="2"/>
  <c r="CM701" i="2"/>
  <c r="CM702" i="2"/>
  <c r="CM703" i="2"/>
  <c r="CM704" i="2"/>
  <c r="CM705" i="2"/>
  <c r="CM706" i="2"/>
  <c r="CM707" i="2"/>
  <c r="CM708" i="2"/>
  <c r="CM709" i="2"/>
  <c r="CM710" i="2"/>
  <c r="CM711" i="2"/>
  <c r="CM712" i="2"/>
  <c r="CM713" i="2"/>
  <c r="CM714" i="2"/>
  <c r="CM715" i="2"/>
  <c r="CM716" i="2"/>
  <c r="CM717" i="2"/>
  <c r="CM718" i="2"/>
  <c r="CM719" i="2"/>
  <c r="CM720" i="2"/>
  <c r="CM721" i="2"/>
  <c r="CM722" i="2"/>
  <c r="CM723" i="2"/>
  <c r="CM724" i="2"/>
  <c r="CM725" i="2"/>
  <c r="CM726" i="2"/>
  <c r="CM727" i="2"/>
  <c r="CM728" i="2"/>
  <c r="CM729" i="2"/>
  <c r="CM730" i="2"/>
  <c r="CM731" i="2"/>
  <c r="CM732" i="2"/>
  <c r="CM733" i="2"/>
  <c r="CM734" i="2"/>
  <c r="CM735" i="2"/>
  <c r="CM736" i="2"/>
  <c r="CM737" i="2"/>
  <c r="CM738" i="2"/>
  <c r="CM739" i="2"/>
  <c r="CM740" i="2"/>
  <c r="CM741" i="2"/>
  <c r="CM742" i="2"/>
  <c r="CM743" i="2"/>
  <c r="CM744" i="2"/>
  <c r="CM745" i="2"/>
  <c r="CM746" i="2"/>
  <c r="CM747" i="2"/>
  <c r="CM748" i="2"/>
  <c r="CM749" i="2"/>
  <c r="CM750" i="2"/>
  <c r="CM751" i="2"/>
  <c r="CM752" i="2"/>
  <c r="CM753" i="2"/>
  <c r="CM754" i="2"/>
  <c r="CM755" i="2"/>
  <c r="CM756" i="2"/>
  <c r="CM757" i="2"/>
  <c r="CM758" i="2"/>
  <c r="CM759" i="2"/>
  <c r="CM760" i="2"/>
  <c r="CM761" i="2"/>
  <c r="CM762" i="2"/>
  <c r="CM763" i="2"/>
  <c r="CM764" i="2"/>
  <c r="CM765" i="2"/>
  <c r="CM766" i="2"/>
  <c r="CM767" i="2"/>
  <c r="CM768" i="2"/>
  <c r="CM769" i="2"/>
  <c r="CM770" i="2"/>
  <c r="CM771" i="2"/>
  <c r="CM772" i="2"/>
  <c r="CM773" i="2"/>
  <c r="CM774" i="2"/>
  <c r="CM775" i="2"/>
  <c r="CM776" i="2"/>
  <c r="CM777" i="2"/>
  <c r="CM778" i="2"/>
  <c r="CM779" i="2"/>
  <c r="CM780" i="2"/>
  <c r="CM781" i="2"/>
  <c r="CM782" i="2"/>
  <c r="CM783" i="2"/>
  <c r="CM784" i="2"/>
  <c r="CM785" i="2"/>
  <c r="CM786" i="2"/>
  <c r="CM787" i="2"/>
  <c r="CM788" i="2"/>
  <c r="CM789" i="2"/>
  <c r="CM790" i="2"/>
  <c r="CM791" i="2"/>
  <c r="CM792" i="2"/>
  <c r="CM793" i="2"/>
  <c r="CM794" i="2"/>
  <c r="CM795" i="2"/>
  <c r="CM796" i="2"/>
  <c r="CM797" i="2"/>
  <c r="CM798" i="2"/>
  <c r="CM799" i="2"/>
  <c r="CM800" i="2"/>
  <c r="CM801" i="2"/>
  <c r="CM802" i="2"/>
  <c r="CM803" i="2"/>
  <c r="CM804" i="2"/>
  <c r="CM805" i="2"/>
  <c r="CM806" i="2"/>
  <c r="CM807" i="2"/>
  <c r="CM808" i="2"/>
  <c r="CM4" i="2"/>
  <c r="CL5" i="2"/>
  <c r="CL6" i="2"/>
  <c r="CL7" i="2"/>
  <c r="CL8" i="2"/>
  <c r="CL9" i="2"/>
  <c r="CL10" i="2"/>
  <c r="CL11" i="2"/>
  <c r="CL12" i="2"/>
  <c r="CL13" i="2"/>
  <c r="CL14" i="2"/>
  <c r="CL15" i="2"/>
  <c r="CL16" i="2"/>
  <c r="CL17" i="2"/>
  <c r="CL18" i="2"/>
  <c r="CL19" i="2"/>
  <c r="CL20" i="2"/>
  <c r="CL21" i="2"/>
  <c r="CL22" i="2"/>
  <c r="CL23" i="2"/>
  <c r="CL24" i="2"/>
  <c r="CL25" i="2"/>
  <c r="CL26" i="2"/>
  <c r="CL27" i="2"/>
  <c r="CL28" i="2"/>
  <c r="CL29" i="2"/>
  <c r="CL30" i="2"/>
  <c r="CL31" i="2"/>
  <c r="CL32" i="2"/>
  <c r="CL33" i="2"/>
  <c r="CL34" i="2"/>
  <c r="CL35" i="2"/>
  <c r="CL36" i="2"/>
  <c r="CL37" i="2"/>
  <c r="CL38" i="2"/>
  <c r="CL39" i="2"/>
  <c r="CL40" i="2"/>
  <c r="CL41" i="2"/>
  <c r="CL42" i="2"/>
  <c r="CL43" i="2"/>
  <c r="CL44" i="2"/>
  <c r="CL45" i="2"/>
  <c r="CL46" i="2"/>
  <c r="CL47" i="2"/>
  <c r="CL48" i="2"/>
  <c r="CL49" i="2"/>
  <c r="CL50" i="2"/>
  <c r="CL51" i="2"/>
  <c r="CL52" i="2"/>
  <c r="CL53" i="2"/>
  <c r="CL54" i="2"/>
  <c r="CL55" i="2"/>
  <c r="CL56" i="2"/>
  <c r="CL57" i="2"/>
  <c r="CL58" i="2"/>
  <c r="CL59" i="2"/>
  <c r="CL60" i="2"/>
  <c r="CL61" i="2"/>
  <c r="CL62" i="2"/>
  <c r="CL63" i="2"/>
  <c r="CL64" i="2"/>
  <c r="CL65" i="2"/>
  <c r="CL66" i="2"/>
  <c r="CL67" i="2"/>
  <c r="CL68" i="2"/>
  <c r="CL69" i="2"/>
  <c r="CL70" i="2"/>
  <c r="CL71" i="2"/>
  <c r="CL72" i="2"/>
  <c r="CL73" i="2"/>
  <c r="CL74" i="2"/>
  <c r="CL75" i="2"/>
  <c r="CL76" i="2"/>
  <c r="CL77" i="2"/>
  <c r="CL78" i="2"/>
  <c r="CL79" i="2"/>
  <c r="CL80" i="2"/>
  <c r="CL81" i="2"/>
  <c r="CL82" i="2"/>
  <c r="CL83" i="2"/>
  <c r="CL84" i="2"/>
  <c r="CL85" i="2"/>
  <c r="CL86" i="2"/>
  <c r="CL87" i="2"/>
  <c r="CL88" i="2"/>
  <c r="CL89" i="2"/>
  <c r="CL90" i="2"/>
  <c r="CL91" i="2"/>
  <c r="CL92" i="2"/>
  <c r="CL93" i="2"/>
  <c r="CL94" i="2"/>
  <c r="CL95" i="2"/>
  <c r="CL96" i="2"/>
  <c r="CL97" i="2"/>
  <c r="CL98" i="2"/>
  <c r="CL99" i="2"/>
  <c r="CL100" i="2"/>
  <c r="CL101" i="2"/>
  <c r="CL102" i="2"/>
  <c r="CL103" i="2"/>
  <c r="CL104" i="2"/>
  <c r="CL105" i="2"/>
  <c r="CL106" i="2"/>
  <c r="CL107" i="2"/>
  <c r="CL108" i="2"/>
  <c r="CL109" i="2"/>
  <c r="CL110" i="2"/>
  <c r="CL111" i="2"/>
  <c r="CL112" i="2"/>
  <c r="CL113" i="2"/>
  <c r="CL114" i="2"/>
  <c r="CL115" i="2"/>
  <c r="CL116" i="2"/>
  <c r="CL117" i="2"/>
  <c r="CL118" i="2"/>
  <c r="CL119" i="2"/>
  <c r="CL120" i="2"/>
  <c r="CL121" i="2"/>
  <c r="CL122" i="2"/>
  <c r="CL123" i="2"/>
  <c r="CL124" i="2"/>
  <c r="CL125" i="2"/>
  <c r="CL126" i="2"/>
  <c r="CL127" i="2"/>
  <c r="CL128" i="2"/>
  <c r="CL129" i="2"/>
  <c r="CL130" i="2"/>
  <c r="CL131" i="2"/>
  <c r="CL132" i="2"/>
  <c r="CL133" i="2"/>
  <c r="CL134" i="2"/>
  <c r="CL135" i="2"/>
  <c r="CL136" i="2"/>
  <c r="CL137" i="2"/>
  <c r="CL138" i="2"/>
  <c r="CL139" i="2"/>
  <c r="CL140" i="2"/>
  <c r="CL141" i="2"/>
  <c r="CL142" i="2"/>
  <c r="CL143" i="2"/>
  <c r="CL144" i="2"/>
  <c r="CL145" i="2"/>
  <c r="CL146" i="2"/>
  <c r="CL147" i="2"/>
  <c r="CL148" i="2"/>
  <c r="CL149" i="2"/>
  <c r="CL150" i="2"/>
  <c r="CL151" i="2"/>
  <c r="CL152" i="2"/>
  <c r="CL153" i="2"/>
  <c r="CL154" i="2"/>
  <c r="CL155" i="2"/>
  <c r="CL156" i="2"/>
  <c r="CL157" i="2"/>
  <c r="CL158" i="2"/>
  <c r="CL159" i="2"/>
  <c r="CL160" i="2"/>
  <c r="CL161" i="2"/>
  <c r="CL162" i="2"/>
  <c r="CL163" i="2"/>
  <c r="CL164" i="2"/>
  <c r="CL165" i="2"/>
  <c r="CL166" i="2"/>
  <c r="CL167" i="2"/>
  <c r="CL168" i="2"/>
  <c r="CL169" i="2"/>
  <c r="CL170" i="2"/>
  <c r="CL171" i="2"/>
  <c r="CL172" i="2"/>
  <c r="CL173" i="2"/>
  <c r="CL174" i="2"/>
  <c r="CL175" i="2"/>
  <c r="CL176" i="2"/>
  <c r="CL177" i="2"/>
  <c r="CL178" i="2"/>
  <c r="CL179" i="2"/>
  <c r="CL180" i="2"/>
  <c r="CL181" i="2"/>
  <c r="CL182" i="2"/>
  <c r="CL183" i="2"/>
  <c r="CL184" i="2"/>
  <c r="CL185" i="2"/>
  <c r="CL186" i="2"/>
  <c r="CL187" i="2"/>
  <c r="CL188" i="2"/>
  <c r="CL189" i="2"/>
  <c r="CL190" i="2"/>
  <c r="CL191" i="2"/>
  <c r="CL192" i="2"/>
  <c r="CL193" i="2"/>
  <c r="CL194" i="2"/>
  <c r="CL195" i="2"/>
  <c r="CL196" i="2"/>
  <c r="CL197" i="2"/>
  <c r="CL198" i="2"/>
  <c r="CL199" i="2"/>
  <c r="CL200" i="2"/>
  <c r="CL201" i="2"/>
  <c r="CL202" i="2"/>
  <c r="CL203" i="2"/>
  <c r="CL204" i="2"/>
  <c r="CL205" i="2"/>
  <c r="CL206" i="2"/>
  <c r="CL207" i="2"/>
  <c r="CL208" i="2"/>
  <c r="CL209" i="2"/>
  <c r="CL210" i="2"/>
  <c r="CL211" i="2"/>
  <c r="CL212" i="2"/>
  <c r="CL213" i="2"/>
  <c r="CL214" i="2"/>
  <c r="CL215" i="2"/>
  <c r="CL216" i="2"/>
  <c r="CL217" i="2"/>
  <c r="CL218" i="2"/>
  <c r="CL219" i="2"/>
  <c r="CL220" i="2"/>
  <c r="CL221" i="2"/>
  <c r="CL222" i="2"/>
  <c r="CL223" i="2"/>
  <c r="CL224" i="2"/>
  <c r="CL225" i="2"/>
  <c r="CL226" i="2"/>
  <c r="CL227" i="2"/>
  <c r="CL228" i="2"/>
  <c r="CL229" i="2"/>
  <c r="CL230" i="2"/>
  <c r="CL231" i="2"/>
  <c r="CL232" i="2"/>
  <c r="CL233" i="2"/>
  <c r="CL234" i="2"/>
  <c r="CL235" i="2"/>
  <c r="CL236" i="2"/>
  <c r="CL237" i="2"/>
  <c r="CL238" i="2"/>
  <c r="CL239" i="2"/>
  <c r="CL240" i="2"/>
  <c r="CL241" i="2"/>
  <c r="CL242" i="2"/>
  <c r="CL243" i="2"/>
  <c r="CL244" i="2"/>
  <c r="CL245" i="2"/>
  <c r="CL246" i="2"/>
  <c r="CL247" i="2"/>
  <c r="CL248" i="2"/>
  <c r="CL249" i="2"/>
  <c r="CL250" i="2"/>
  <c r="CL251" i="2"/>
  <c r="CL252" i="2"/>
  <c r="CL253" i="2"/>
  <c r="CL254" i="2"/>
  <c r="CL255" i="2"/>
  <c r="CL256" i="2"/>
  <c r="CL257" i="2"/>
  <c r="CL258" i="2"/>
  <c r="CL259" i="2"/>
  <c r="CL260" i="2"/>
  <c r="CL261" i="2"/>
  <c r="CL262" i="2"/>
  <c r="CL263" i="2"/>
  <c r="CL264" i="2"/>
  <c r="CL265" i="2"/>
  <c r="CL266" i="2"/>
  <c r="CL267" i="2"/>
  <c r="CL268" i="2"/>
  <c r="CL269" i="2"/>
  <c r="CL270" i="2"/>
  <c r="CL271" i="2"/>
  <c r="CL272" i="2"/>
  <c r="CL273" i="2"/>
  <c r="CL274" i="2"/>
  <c r="CL275" i="2"/>
  <c r="CL276" i="2"/>
  <c r="CL277" i="2"/>
  <c r="CL278" i="2"/>
  <c r="CL279" i="2"/>
  <c r="CL280" i="2"/>
  <c r="CL281" i="2"/>
  <c r="CL282" i="2"/>
  <c r="CL283" i="2"/>
  <c r="CL284" i="2"/>
  <c r="CL285" i="2"/>
  <c r="CL286" i="2"/>
  <c r="CL287" i="2"/>
  <c r="CL288" i="2"/>
  <c r="CL289" i="2"/>
  <c r="CL290" i="2"/>
  <c r="CL291" i="2"/>
  <c r="CL292" i="2"/>
  <c r="CL293" i="2"/>
  <c r="CL294" i="2"/>
  <c r="CL295" i="2"/>
  <c r="CL296" i="2"/>
  <c r="CL297" i="2"/>
  <c r="CL298" i="2"/>
  <c r="CL299" i="2"/>
  <c r="CL300" i="2"/>
  <c r="CL301" i="2"/>
  <c r="CL302" i="2"/>
  <c r="CL303" i="2"/>
  <c r="CL304" i="2"/>
  <c r="CL305" i="2"/>
  <c r="CL306" i="2"/>
  <c r="CL307" i="2"/>
  <c r="CL308" i="2"/>
  <c r="CL309" i="2"/>
  <c r="CL310" i="2"/>
  <c r="CL311" i="2"/>
  <c r="CL312" i="2"/>
  <c r="CL313" i="2"/>
  <c r="CL314" i="2"/>
  <c r="CL315" i="2"/>
  <c r="CL316" i="2"/>
  <c r="CL317" i="2"/>
  <c r="CL318" i="2"/>
  <c r="CL319" i="2"/>
  <c r="CL320" i="2"/>
  <c r="CL321" i="2"/>
  <c r="CL322" i="2"/>
  <c r="CL323" i="2"/>
  <c r="CL324" i="2"/>
  <c r="CL325" i="2"/>
  <c r="CL326" i="2"/>
  <c r="CL327" i="2"/>
  <c r="CL328" i="2"/>
  <c r="CL329" i="2"/>
  <c r="CL330" i="2"/>
  <c r="CL331" i="2"/>
  <c r="CL332" i="2"/>
  <c r="CL333" i="2"/>
  <c r="CL334" i="2"/>
  <c r="CL335" i="2"/>
  <c r="CL336" i="2"/>
  <c r="CL337" i="2"/>
  <c r="CL338" i="2"/>
  <c r="CL339" i="2"/>
  <c r="CL340" i="2"/>
  <c r="CL341" i="2"/>
  <c r="CL342" i="2"/>
  <c r="CL343" i="2"/>
  <c r="CL344" i="2"/>
  <c r="CL345" i="2"/>
  <c r="CL346" i="2"/>
  <c r="CL347" i="2"/>
  <c r="CL348" i="2"/>
  <c r="CL349" i="2"/>
  <c r="CL350" i="2"/>
  <c r="CL351" i="2"/>
  <c r="CL352" i="2"/>
  <c r="CL353" i="2"/>
  <c r="CL354" i="2"/>
  <c r="CL355" i="2"/>
  <c r="CL356" i="2"/>
  <c r="CL357" i="2"/>
  <c r="CL358" i="2"/>
  <c r="CL359" i="2"/>
  <c r="CL360" i="2"/>
  <c r="CL361" i="2"/>
  <c r="CL362" i="2"/>
  <c r="CL363" i="2"/>
  <c r="CL364" i="2"/>
  <c r="CL365" i="2"/>
  <c r="CL366" i="2"/>
  <c r="CL367" i="2"/>
  <c r="CL368" i="2"/>
  <c r="CL369" i="2"/>
  <c r="CL370" i="2"/>
  <c r="CL371" i="2"/>
  <c r="CL372" i="2"/>
  <c r="CL373" i="2"/>
  <c r="CL374" i="2"/>
  <c r="CL375" i="2"/>
  <c r="CL376" i="2"/>
  <c r="CL377" i="2"/>
  <c r="CL378" i="2"/>
  <c r="CL379" i="2"/>
  <c r="CL380" i="2"/>
  <c r="CL381" i="2"/>
  <c r="CL382" i="2"/>
  <c r="CL383" i="2"/>
  <c r="CL384" i="2"/>
  <c r="CL385" i="2"/>
  <c r="CL386" i="2"/>
  <c r="CL387" i="2"/>
  <c r="CL388" i="2"/>
  <c r="CL389" i="2"/>
  <c r="CL390" i="2"/>
  <c r="CL391" i="2"/>
  <c r="CL392" i="2"/>
  <c r="CL393" i="2"/>
  <c r="CL394" i="2"/>
  <c r="CL395" i="2"/>
  <c r="CL396" i="2"/>
  <c r="CL397" i="2"/>
  <c r="CL398" i="2"/>
  <c r="CL399" i="2"/>
  <c r="CL400" i="2"/>
  <c r="CL401" i="2"/>
  <c r="CL402" i="2"/>
  <c r="CL403" i="2"/>
  <c r="CL404" i="2"/>
  <c r="CL405" i="2"/>
  <c r="CL406" i="2"/>
  <c r="CL407" i="2"/>
  <c r="CL408" i="2"/>
  <c r="CL409" i="2"/>
  <c r="CL410" i="2"/>
  <c r="CL411" i="2"/>
  <c r="CL412" i="2"/>
  <c r="CL413" i="2"/>
  <c r="CL414" i="2"/>
  <c r="CL415" i="2"/>
  <c r="CL416" i="2"/>
  <c r="CL417" i="2"/>
  <c r="CL418" i="2"/>
  <c r="CL419" i="2"/>
  <c r="CL420" i="2"/>
  <c r="CL421" i="2"/>
  <c r="CL422" i="2"/>
  <c r="CL423" i="2"/>
  <c r="CL424" i="2"/>
  <c r="CL425" i="2"/>
  <c r="CL426" i="2"/>
  <c r="CL427" i="2"/>
  <c r="CL428" i="2"/>
  <c r="CL429" i="2"/>
  <c r="CL430" i="2"/>
  <c r="CL431" i="2"/>
  <c r="CL432" i="2"/>
  <c r="CL433" i="2"/>
  <c r="CL434" i="2"/>
  <c r="CL435" i="2"/>
  <c r="CL436" i="2"/>
  <c r="CL437" i="2"/>
  <c r="CL438" i="2"/>
  <c r="CL439" i="2"/>
  <c r="CL440" i="2"/>
  <c r="CL441" i="2"/>
  <c r="CL442" i="2"/>
  <c r="CL443" i="2"/>
  <c r="CL444" i="2"/>
  <c r="CL445" i="2"/>
  <c r="CL446" i="2"/>
  <c r="CL447" i="2"/>
  <c r="CL448" i="2"/>
  <c r="CL449" i="2"/>
  <c r="CL450" i="2"/>
  <c r="CL451" i="2"/>
  <c r="CL452" i="2"/>
  <c r="CL453" i="2"/>
  <c r="CL454" i="2"/>
  <c r="CL455" i="2"/>
  <c r="CL456" i="2"/>
  <c r="CL457" i="2"/>
  <c r="CL458" i="2"/>
  <c r="CL459" i="2"/>
  <c r="CL460" i="2"/>
  <c r="CL461" i="2"/>
  <c r="CL462" i="2"/>
  <c r="CL463" i="2"/>
  <c r="CL464" i="2"/>
  <c r="CL465" i="2"/>
  <c r="CL466" i="2"/>
  <c r="CL467" i="2"/>
  <c r="CL468" i="2"/>
  <c r="CL469" i="2"/>
  <c r="CL470" i="2"/>
  <c r="CL471" i="2"/>
  <c r="CL472" i="2"/>
  <c r="CL473" i="2"/>
  <c r="CL474" i="2"/>
  <c r="CL475" i="2"/>
  <c r="CL476" i="2"/>
  <c r="CL477" i="2"/>
  <c r="CL478" i="2"/>
  <c r="CL479" i="2"/>
  <c r="CL480" i="2"/>
  <c r="CL481" i="2"/>
  <c r="CL482" i="2"/>
  <c r="CL483" i="2"/>
  <c r="CL484" i="2"/>
  <c r="CL485" i="2"/>
  <c r="CL486" i="2"/>
  <c r="CL487" i="2"/>
  <c r="CL488" i="2"/>
  <c r="CL489" i="2"/>
  <c r="CL490" i="2"/>
  <c r="CL491" i="2"/>
  <c r="CL492" i="2"/>
  <c r="CL493" i="2"/>
  <c r="CL494" i="2"/>
  <c r="CL495" i="2"/>
  <c r="CL496" i="2"/>
  <c r="CL497" i="2"/>
  <c r="CL498" i="2"/>
  <c r="CL499" i="2"/>
  <c r="CL500" i="2"/>
  <c r="CL501" i="2"/>
  <c r="CL502" i="2"/>
  <c r="CL503" i="2"/>
  <c r="CL504" i="2"/>
  <c r="CL505" i="2"/>
  <c r="CL506" i="2"/>
  <c r="CL507" i="2"/>
  <c r="CL508" i="2"/>
  <c r="CL509" i="2"/>
  <c r="CL510" i="2"/>
  <c r="CL511" i="2"/>
  <c r="CL512" i="2"/>
  <c r="CL513" i="2"/>
  <c r="CL514" i="2"/>
  <c r="CL515" i="2"/>
  <c r="CL516" i="2"/>
  <c r="CL517" i="2"/>
  <c r="CL518" i="2"/>
  <c r="CL519" i="2"/>
  <c r="CL520" i="2"/>
  <c r="CL521" i="2"/>
  <c r="CL522" i="2"/>
  <c r="CL523" i="2"/>
  <c r="CL524" i="2"/>
  <c r="CL525" i="2"/>
  <c r="CL526" i="2"/>
  <c r="CL527" i="2"/>
  <c r="CL528" i="2"/>
  <c r="CL529" i="2"/>
  <c r="CL530" i="2"/>
  <c r="CL531" i="2"/>
  <c r="CL532" i="2"/>
  <c r="CL533" i="2"/>
  <c r="CL534" i="2"/>
  <c r="CL535" i="2"/>
  <c r="CL536" i="2"/>
  <c r="CL537" i="2"/>
  <c r="CL538" i="2"/>
  <c r="CL539" i="2"/>
  <c r="CL540" i="2"/>
  <c r="CL541" i="2"/>
  <c r="CL542" i="2"/>
  <c r="CL543" i="2"/>
  <c r="CL544" i="2"/>
  <c r="CL545" i="2"/>
  <c r="CL546" i="2"/>
  <c r="CL547" i="2"/>
  <c r="CL548" i="2"/>
  <c r="CL549" i="2"/>
  <c r="CL550" i="2"/>
  <c r="CL551" i="2"/>
  <c r="CL552" i="2"/>
  <c r="CL553" i="2"/>
  <c r="CL554" i="2"/>
  <c r="CL555" i="2"/>
  <c r="CL556" i="2"/>
  <c r="CL557" i="2"/>
  <c r="CL558" i="2"/>
  <c r="CL559" i="2"/>
  <c r="CL560" i="2"/>
  <c r="CL561" i="2"/>
  <c r="CL562" i="2"/>
  <c r="CL563" i="2"/>
  <c r="CL564" i="2"/>
  <c r="CL565" i="2"/>
  <c r="CL566" i="2"/>
  <c r="CL567" i="2"/>
  <c r="CL568" i="2"/>
  <c r="CL569" i="2"/>
  <c r="CL570" i="2"/>
  <c r="CL571" i="2"/>
  <c r="CL572" i="2"/>
  <c r="CL573" i="2"/>
  <c r="CL574" i="2"/>
  <c r="CL575" i="2"/>
  <c r="CL576" i="2"/>
  <c r="CL577" i="2"/>
  <c r="CL578" i="2"/>
  <c r="CL579" i="2"/>
  <c r="CL580" i="2"/>
  <c r="CL581" i="2"/>
  <c r="CL582" i="2"/>
  <c r="CL583" i="2"/>
  <c r="CL584" i="2"/>
  <c r="CL585" i="2"/>
  <c r="CL586" i="2"/>
  <c r="CL587" i="2"/>
  <c r="CL588" i="2"/>
  <c r="CL589" i="2"/>
  <c r="CL590" i="2"/>
  <c r="CL591" i="2"/>
  <c r="CL592" i="2"/>
  <c r="CL593" i="2"/>
  <c r="CL594" i="2"/>
  <c r="CL595" i="2"/>
  <c r="CL596" i="2"/>
  <c r="CL597" i="2"/>
  <c r="CL598" i="2"/>
  <c r="CL599" i="2"/>
  <c r="CL600" i="2"/>
  <c r="CL601" i="2"/>
  <c r="CL602" i="2"/>
  <c r="CL603" i="2"/>
  <c r="CL604" i="2"/>
  <c r="CL605" i="2"/>
  <c r="CL606" i="2"/>
  <c r="CL607" i="2"/>
  <c r="CL608" i="2"/>
  <c r="CL609" i="2"/>
  <c r="CL610" i="2"/>
  <c r="CL611" i="2"/>
  <c r="CL612" i="2"/>
  <c r="CL613" i="2"/>
  <c r="CL614" i="2"/>
  <c r="CL615" i="2"/>
  <c r="CL616" i="2"/>
  <c r="CL617" i="2"/>
  <c r="CL618" i="2"/>
  <c r="CL619" i="2"/>
  <c r="CL620" i="2"/>
  <c r="CL621" i="2"/>
  <c r="CL622" i="2"/>
  <c r="CL623" i="2"/>
  <c r="CL624" i="2"/>
  <c r="CL625" i="2"/>
  <c r="CL626" i="2"/>
  <c r="CL627" i="2"/>
  <c r="CL628" i="2"/>
  <c r="CL629" i="2"/>
  <c r="CL630" i="2"/>
  <c r="CL631" i="2"/>
  <c r="CL632" i="2"/>
  <c r="CL633" i="2"/>
  <c r="CL634" i="2"/>
  <c r="CL635" i="2"/>
  <c r="CL636" i="2"/>
  <c r="CL637" i="2"/>
  <c r="CL638" i="2"/>
  <c r="CL639" i="2"/>
  <c r="CL640" i="2"/>
  <c r="CL641" i="2"/>
  <c r="CL642" i="2"/>
  <c r="CL643" i="2"/>
  <c r="CL644" i="2"/>
  <c r="CL645" i="2"/>
  <c r="CL646" i="2"/>
  <c r="CL647" i="2"/>
  <c r="CL648" i="2"/>
  <c r="CL649" i="2"/>
  <c r="CL650" i="2"/>
  <c r="CL651" i="2"/>
  <c r="CL652" i="2"/>
  <c r="CL653" i="2"/>
  <c r="CL654" i="2"/>
  <c r="CL655" i="2"/>
  <c r="CL656" i="2"/>
  <c r="CL657" i="2"/>
  <c r="CL658" i="2"/>
  <c r="CL659" i="2"/>
  <c r="CL660" i="2"/>
  <c r="CL661" i="2"/>
  <c r="CL662" i="2"/>
  <c r="CL663" i="2"/>
  <c r="CL664" i="2"/>
  <c r="CL665" i="2"/>
  <c r="CL666" i="2"/>
  <c r="CL667" i="2"/>
  <c r="CL668" i="2"/>
  <c r="CL669" i="2"/>
  <c r="CL670" i="2"/>
  <c r="CL671" i="2"/>
  <c r="CL672" i="2"/>
  <c r="CL673" i="2"/>
  <c r="CL674" i="2"/>
  <c r="CL675" i="2"/>
  <c r="CL676" i="2"/>
  <c r="CL677" i="2"/>
  <c r="CL678" i="2"/>
  <c r="CL679" i="2"/>
  <c r="CL680" i="2"/>
  <c r="CL681" i="2"/>
  <c r="CL682" i="2"/>
  <c r="CL683" i="2"/>
  <c r="CL684" i="2"/>
  <c r="CL685" i="2"/>
  <c r="CL686" i="2"/>
  <c r="CL687" i="2"/>
  <c r="CL688" i="2"/>
  <c r="CL689" i="2"/>
  <c r="CL690" i="2"/>
  <c r="CL691" i="2"/>
  <c r="CL692" i="2"/>
  <c r="CL693" i="2"/>
  <c r="CL694" i="2"/>
  <c r="CL695" i="2"/>
  <c r="CL696" i="2"/>
  <c r="CL697" i="2"/>
  <c r="CL698" i="2"/>
  <c r="CL699" i="2"/>
  <c r="CL700" i="2"/>
  <c r="CL701" i="2"/>
  <c r="CL702" i="2"/>
  <c r="CL703" i="2"/>
  <c r="CL704" i="2"/>
  <c r="CL705" i="2"/>
  <c r="CL706" i="2"/>
  <c r="CL707" i="2"/>
  <c r="CL708" i="2"/>
  <c r="CL709" i="2"/>
  <c r="CL710" i="2"/>
  <c r="CL711" i="2"/>
  <c r="CL712" i="2"/>
  <c r="CL713" i="2"/>
  <c r="CL714" i="2"/>
  <c r="CL715" i="2"/>
  <c r="CL716" i="2"/>
  <c r="CL717" i="2"/>
  <c r="CL718" i="2"/>
  <c r="CL719" i="2"/>
  <c r="CL720" i="2"/>
  <c r="CL721" i="2"/>
  <c r="CL722" i="2"/>
  <c r="CL723" i="2"/>
  <c r="CL724" i="2"/>
  <c r="CL725" i="2"/>
  <c r="CL726" i="2"/>
  <c r="CL727" i="2"/>
  <c r="CL728" i="2"/>
  <c r="CL729" i="2"/>
  <c r="CL730" i="2"/>
  <c r="CL731" i="2"/>
  <c r="CL732" i="2"/>
  <c r="CL733" i="2"/>
  <c r="CL734" i="2"/>
  <c r="CL735" i="2"/>
  <c r="CL736" i="2"/>
  <c r="CL737" i="2"/>
  <c r="CL738" i="2"/>
  <c r="CL739" i="2"/>
  <c r="CL740" i="2"/>
  <c r="CL741" i="2"/>
  <c r="CL742" i="2"/>
  <c r="CL743" i="2"/>
  <c r="CL744" i="2"/>
  <c r="CL745" i="2"/>
  <c r="CL746" i="2"/>
  <c r="CL747" i="2"/>
  <c r="CL748" i="2"/>
  <c r="CL749" i="2"/>
  <c r="CL750" i="2"/>
  <c r="CL751" i="2"/>
  <c r="CL752" i="2"/>
  <c r="CL753" i="2"/>
  <c r="CL754" i="2"/>
  <c r="CL755" i="2"/>
  <c r="CL756" i="2"/>
  <c r="CL757" i="2"/>
  <c r="CL758" i="2"/>
  <c r="CL759" i="2"/>
  <c r="CL760" i="2"/>
  <c r="CL761" i="2"/>
  <c r="CL762" i="2"/>
  <c r="CL763" i="2"/>
  <c r="CL764" i="2"/>
  <c r="CL765" i="2"/>
  <c r="CL766" i="2"/>
  <c r="CL767" i="2"/>
  <c r="CL768" i="2"/>
  <c r="CL769" i="2"/>
  <c r="CL770" i="2"/>
  <c r="CL771" i="2"/>
  <c r="CL772" i="2"/>
  <c r="CL773" i="2"/>
  <c r="CL774" i="2"/>
  <c r="CL775" i="2"/>
  <c r="CL776" i="2"/>
  <c r="CL777" i="2"/>
  <c r="CL778" i="2"/>
  <c r="CL779" i="2"/>
  <c r="CL780" i="2"/>
  <c r="CL781" i="2"/>
  <c r="CL782" i="2"/>
  <c r="CL783" i="2"/>
  <c r="CL784" i="2"/>
  <c r="CL785" i="2"/>
  <c r="CL786" i="2"/>
  <c r="CL787" i="2"/>
  <c r="CL788" i="2"/>
  <c r="CL789" i="2"/>
  <c r="CL790" i="2"/>
  <c r="CL791" i="2"/>
  <c r="CL792" i="2"/>
  <c r="CL793" i="2"/>
  <c r="CL794" i="2"/>
  <c r="CL795" i="2"/>
  <c r="CL796" i="2"/>
  <c r="CL797" i="2"/>
  <c r="CL798" i="2"/>
  <c r="CL799" i="2"/>
  <c r="CL800" i="2"/>
  <c r="CL801" i="2"/>
  <c r="CL802" i="2"/>
  <c r="CL803" i="2"/>
  <c r="CL804" i="2"/>
  <c r="CL805" i="2"/>
  <c r="CL806" i="2"/>
  <c r="CL807" i="2"/>
  <c r="CL808" i="2"/>
  <c r="CL4" i="2"/>
  <c r="CK5" i="2"/>
  <c r="CK6" i="2"/>
  <c r="CK7" i="2"/>
  <c r="CK8" i="2"/>
  <c r="CK9" i="2"/>
  <c r="CK10" i="2"/>
  <c r="CK11" i="2"/>
  <c r="CK12" i="2"/>
  <c r="CK13" i="2"/>
  <c r="CK14" i="2"/>
  <c r="CK15" i="2"/>
  <c r="CK16" i="2"/>
  <c r="CK17" i="2"/>
  <c r="CK18" i="2"/>
  <c r="CK19" i="2"/>
  <c r="CK20" i="2"/>
  <c r="CK21" i="2"/>
  <c r="CK22" i="2"/>
  <c r="CK23" i="2"/>
  <c r="CK24" i="2"/>
  <c r="CK25" i="2"/>
  <c r="CK26" i="2"/>
  <c r="CK27" i="2"/>
  <c r="CK28" i="2"/>
  <c r="CK29" i="2"/>
  <c r="CK30" i="2"/>
  <c r="CK31" i="2"/>
  <c r="CK32" i="2"/>
  <c r="CK33" i="2"/>
  <c r="CK34" i="2"/>
  <c r="CK35" i="2"/>
  <c r="CK36" i="2"/>
  <c r="CK37" i="2"/>
  <c r="CK38" i="2"/>
  <c r="CK39" i="2"/>
  <c r="CK40" i="2"/>
  <c r="CK41" i="2"/>
  <c r="CK42" i="2"/>
  <c r="CK43" i="2"/>
  <c r="CK44" i="2"/>
  <c r="CK45" i="2"/>
  <c r="CK46" i="2"/>
  <c r="CK47" i="2"/>
  <c r="CK48" i="2"/>
  <c r="CK49" i="2"/>
  <c r="CK50" i="2"/>
  <c r="CK51" i="2"/>
  <c r="CK52" i="2"/>
  <c r="CK53" i="2"/>
  <c r="CK54" i="2"/>
  <c r="CK55" i="2"/>
  <c r="CK56" i="2"/>
  <c r="CK57" i="2"/>
  <c r="CK58" i="2"/>
  <c r="CK59" i="2"/>
  <c r="CK60" i="2"/>
  <c r="CK61" i="2"/>
  <c r="CK62" i="2"/>
  <c r="CK63" i="2"/>
  <c r="CK64" i="2"/>
  <c r="CK65" i="2"/>
  <c r="CK66" i="2"/>
  <c r="CK67" i="2"/>
  <c r="CK68" i="2"/>
  <c r="CK69" i="2"/>
  <c r="CK70" i="2"/>
  <c r="CK71" i="2"/>
  <c r="CK72" i="2"/>
  <c r="CK73" i="2"/>
  <c r="CK74" i="2"/>
  <c r="CK75" i="2"/>
  <c r="CK76" i="2"/>
  <c r="CK77" i="2"/>
  <c r="CK78" i="2"/>
  <c r="CK79" i="2"/>
  <c r="CK80" i="2"/>
  <c r="CK81" i="2"/>
  <c r="CK82" i="2"/>
  <c r="CK83" i="2"/>
  <c r="CK84" i="2"/>
  <c r="CK85" i="2"/>
  <c r="CK86" i="2"/>
  <c r="CK87" i="2"/>
  <c r="CK88" i="2"/>
  <c r="CK89" i="2"/>
  <c r="CK90" i="2"/>
  <c r="CK91" i="2"/>
  <c r="CK92" i="2"/>
  <c r="CK93" i="2"/>
  <c r="CK94" i="2"/>
  <c r="CK95" i="2"/>
  <c r="CK96" i="2"/>
  <c r="CK97" i="2"/>
  <c r="CK98" i="2"/>
  <c r="CK99" i="2"/>
  <c r="CK100" i="2"/>
  <c r="CK101" i="2"/>
  <c r="CK102" i="2"/>
  <c r="CK103" i="2"/>
  <c r="CK104" i="2"/>
  <c r="CK105" i="2"/>
  <c r="CK106" i="2"/>
  <c r="CK107" i="2"/>
  <c r="CK108" i="2"/>
  <c r="CK109" i="2"/>
  <c r="CK110" i="2"/>
  <c r="CK111" i="2"/>
  <c r="CK112" i="2"/>
  <c r="CK113" i="2"/>
  <c r="CK114" i="2"/>
  <c r="CK115" i="2"/>
  <c r="CK116" i="2"/>
  <c r="CK117" i="2"/>
  <c r="CK118" i="2"/>
  <c r="CK119" i="2"/>
  <c r="CK120" i="2"/>
  <c r="CK121" i="2"/>
  <c r="CK122" i="2"/>
  <c r="CK123" i="2"/>
  <c r="CK124" i="2"/>
  <c r="CK125" i="2"/>
  <c r="CK126" i="2"/>
  <c r="CK127" i="2"/>
  <c r="CK128" i="2"/>
  <c r="CK129" i="2"/>
  <c r="CK130" i="2"/>
  <c r="CK131" i="2"/>
  <c r="CK132" i="2"/>
  <c r="CK133" i="2"/>
  <c r="CK134" i="2"/>
  <c r="CK135" i="2"/>
  <c r="CK136" i="2"/>
  <c r="CK137" i="2"/>
  <c r="CK138" i="2"/>
  <c r="CK139" i="2"/>
  <c r="CK140" i="2"/>
  <c r="CK141" i="2"/>
  <c r="CK142" i="2"/>
  <c r="CK143" i="2"/>
  <c r="CK144" i="2"/>
  <c r="CK145" i="2"/>
  <c r="CK146" i="2"/>
  <c r="CK147" i="2"/>
  <c r="CK148" i="2"/>
  <c r="CK149" i="2"/>
  <c r="CK150" i="2"/>
  <c r="CK151" i="2"/>
  <c r="CK152" i="2"/>
  <c r="CK153" i="2"/>
  <c r="CK154" i="2"/>
  <c r="CK155" i="2"/>
  <c r="CK156" i="2"/>
  <c r="CK157" i="2"/>
  <c r="CK158" i="2"/>
  <c r="CK159" i="2"/>
  <c r="CK160" i="2"/>
  <c r="CK161" i="2"/>
  <c r="CK162" i="2"/>
  <c r="CK163" i="2"/>
  <c r="CK164" i="2"/>
  <c r="CK165" i="2"/>
  <c r="CK166" i="2"/>
  <c r="CK167" i="2"/>
  <c r="CK168" i="2"/>
  <c r="CK169" i="2"/>
  <c r="CK170" i="2"/>
  <c r="CK171" i="2"/>
  <c r="CK172" i="2"/>
  <c r="CK173" i="2"/>
  <c r="CK174" i="2"/>
  <c r="CK175" i="2"/>
  <c r="CK176" i="2"/>
  <c r="CK177" i="2"/>
  <c r="CK178" i="2"/>
  <c r="CK179" i="2"/>
  <c r="CK180" i="2"/>
  <c r="CK181" i="2"/>
  <c r="CK182" i="2"/>
  <c r="CK183" i="2"/>
  <c r="CK184" i="2"/>
  <c r="CK185" i="2"/>
  <c r="CK186" i="2"/>
  <c r="CK187" i="2"/>
  <c r="CK188" i="2"/>
  <c r="CK189" i="2"/>
  <c r="CK190" i="2"/>
  <c r="CK191" i="2"/>
  <c r="CK192" i="2"/>
  <c r="CK193" i="2"/>
  <c r="CK194" i="2"/>
  <c r="CK195" i="2"/>
  <c r="CK196" i="2"/>
  <c r="CK197" i="2"/>
  <c r="CK198" i="2"/>
  <c r="CK199" i="2"/>
  <c r="CK200" i="2"/>
  <c r="CK201" i="2"/>
  <c r="CK202" i="2"/>
  <c r="CK203" i="2"/>
  <c r="CK204" i="2"/>
  <c r="CK205" i="2"/>
  <c r="CK206" i="2"/>
  <c r="CK207" i="2"/>
  <c r="CK208" i="2"/>
  <c r="CK209" i="2"/>
  <c r="CK210" i="2"/>
  <c r="CK211" i="2"/>
  <c r="CK212" i="2"/>
  <c r="CK213" i="2"/>
  <c r="CK214" i="2"/>
  <c r="CK215" i="2"/>
  <c r="CK216" i="2"/>
  <c r="CK217" i="2"/>
  <c r="CK218" i="2"/>
  <c r="CK219" i="2"/>
  <c r="CK220" i="2"/>
  <c r="CK221" i="2"/>
  <c r="CK222" i="2"/>
  <c r="CK223" i="2"/>
  <c r="CK224" i="2"/>
  <c r="CK225" i="2"/>
  <c r="CK226" i="2"/>
  <c r="CK227" i="2"/>
  <c r="CK228" i="2"/>
  <c r="CK229" i="2"/>
  <c r="CK230" i="2"/>
  <c r="CK231" i="2"/>
  <c r="CK232" i="2"/>
  <c r="CK233" i="2"/>
  <c r="CK234" i="2"/>
  <c r="CK235" i="2"/>
  <c r="CK236" i="2"/>
  <c r="CK237" i="2"/>
  <c r="CK238" i="2"/>
  <c r="CK239" i="2"/>
  <c r="CK240" i="2"/>
  <c r="CK241" i="2"/>
  <c r="CK242" i="2"/>
  <c r="CK243" i="2"/>
  <c r="CK244" i="2"/>
  <c r="CK245" i="2"/>
  <c r="CK246" i="2"/>
  <c r="CK247" i="2"/>
  <c r="CK248" i="2"/>
  <c r="CK249" i="2"/>
  <c r="CK250" i="2"/>
  <c r="CK251" i="2"/>
  <c r="CK252" i="2"/>
  <c r="CK253" i="2"/>
  <c r="CK254" i="2"/>
  <c r="CK255" i="2"/>
  <c r="CK256" i="2"/>
  <c r="CK257" i="2"/>
  <c r="CK258" i="2"/>
  <c r="CK259" i="2"/>
  <c r="CK260" i="2"/>
  <c r="CK261" i="2"/>
  <c r="CK262" i="2"/>
  <c r="CK263" i="2"/>
  <c r="CK264" i="2"/>
  <c r="CK265" i="2"/>
  <c r="CK266" i="2"/>
  <c r="CK267" i="2"/>
  <c r="CK268" i="2"/>
  <c r="CK269" i="2"/>
  <c r="CK270" i="2"/>
  <c r="CK271" i="2"/>
  <c r="CK272" i="2"/>
  <c r="CK273" i="2"/>
  <c r="CK274" i="2"/>
  <c r="CK275" i="2"/>
  <c r="CK276" i="2"/>
  <c r="CK277" i="2"/>
  <c r="CK278" i="2"/>
  <c r="CK279" i="2"/>
  <c r="CK280" i="2"/>
  <c r="CK281" i="2"/>
  <c r="CK282" i="2"/>
  <c r="CK283" i="2"/>
  <c r="CK284" i="2"/>
  <c r="CK285" i="2"/>
  <c r="CK286" i="2"/>
  <c r="CK287" i="2"/>
  <c r="CK288" i="2"/>
  <c r="CK289" i="2"/>
  <c r="CK290" i="2"/>
  <c r="CK291" i="2"/>
  <c r="CK292" i="2"/>
  <c r="CK293" i="2"/>
  <c r="CK294" i="2"/>
  <c r="CK295" i="2"/>
  <c r="CK296" i="2"/>
  <c r="CK297" i="2"/>
  <c r="CK298" i="2"/>
  <c r="CK299" i="2"/>
  <c r="CK300" i="2"/>
  <c r="CK301" i="2"/>
  <c r="CK302" i="2"/>
  <c r="CK303" i="2"/>
  <c r="CK304" i="2"/>
  <c r="CK305" i="2"/>
  <c r="CK306" i="2"/>
  <c r="CK307" i="2"/>
  <c r="CK308" i="2"/>
  <c r="CK309" i="2"/>
  <c r="CK310" i="2"/>
  <c r="CK311" i="2"/>
  <c r="CK312" i="2"/>
  <c r="CK313" i="2"/>
  <c r="CK314" i="2"/>
  <c r="CK315" i="2"/>
  <c r="CK316" i="2"/>
  <c r="CK317" i="2"/>
  <c r="CK318" i="2"/>
  <c r="CK319" i="2"/>
  <c r="CK320" i="2"/>
  <c r="CK321" i="2"/>
  <c r="CK322" i="2"/>
  <c r="CK323" i="2"/>
  <c r="CK324" i="2"/>
  <c r="CK325" i="2"/>
  <c r="CK326" i="2"/>
  <c r="CK327" i="2"/>
  <c r="CK328" i="2"/>
  <c r="CK329" i="2"/>
  <c r="CK330" i="2"/>
  <c r="CK331" i="2"/>
  <c r="CK332" i="2"/>
  <c r="CK333" i="2"/>
  <c r="CK334" i="2"/>
  <c r="CK335" i="2"/>
  <c r="CK336" i="2"/>
  <c r="CK337" i="2"/>
  <c r="CK338" i="2"/>
  <c r="CK339" i="2"/>
  <c r="CK340" i="2"/>
  <c r="CK341" i="2"/>
  <c r="CK342" i="2"/>
  <c r="CK343" i="2"/>
  <c r="CK344" i="2"/>
  <c r="CK345" i="2"/>
  <c r="CK346" i="2"/>
  <c r="CK347" i="2"/>
  <c r="CK348" i="2"/>
  <c r="CK349" i="2"/>
  <c r="CK350" i="2"/>
  <c r="CK351" i="2"/>
  <c r="CK352" i="2"/>
  <c r="CK353" i="2"/>
  <c r="CK354" i="2"/>
  <c r="CK355" i="2"/>
  <c r="CK356" i="2"/>
  <c r="CK357" i="2"/>
  <c r="CK358" i="2"/>
  <c r="CK359" i="2"/>
  <c r="CK360" i="2"/>
  <c r="CK361" i="2"/>
  <c r="CK362" i="2"/>
  <c r="CK363" i="2"/>
  <c r="CK364" i="2"/>
  <c r="CK365" i="2"/>
  <c r="CK366" i="2"/>
  <c r="CK367" i="2"/>
  <c r="CK368" i="2"/>
  <c r="CK369" i="2"/>
  <c r="CK370" i="2"/>
  <c r="CK371" i="2"/>
  <c r="CK372" i="2"/>
  <c r="CK373" i="2"/>
  <c r="CK374" i="2"/>
  <c r="CK375" i="2"/>
  <c r="CK376" i="2"/>
  <c r="CK377" i="2"/>
  <c r="CK378" i="2"/>
  <c r="CK379" i="2"/>
  <c r="CK380" i="2"/>
  <c r="CK381" i="2"/>
  <c r="CK382" i="2"/>
  <c r="CK383" i="2"/>
  <c r="CK384" i="2"/>
  <c r="CK385" i="2"/>
  <c r="CK386" i="2"/>
  <c r="CK387" i="2"/>
  <c r="CK388" i="2"/>
  <c r="CK389" i="2"/>
  <c r="CK390" i="2"/>
  <c r="CK391" i="2"/>
  <c r="CK392" i="2"/>
  <c r="CK393" i="2"/>
  <c r="CK394" i="2"/>
  <c r="CK395" i="2"/>
  <c r="CK396" i="2"/>
  <c r="CK397" i="2"/>
  <c r="CK398" i="2"/>
  <c r="CK399" i="2"/>
  <c r="CK400" i="2"/>
  <c r="CK401" i="2"/>
  <c r="CK402" i="2"/>
  <c r="CK403" i="2"/>
  <c r="CK404" i="2"/>
  <c r="CK405" i="2"/>
  <c r="CK406" i="2"/>
  <c r="CK407" i="2"/>
  <c r="CK408" i="2"/>
  <c r="CK409" i="2"/>
  <c r="CK410" i="2"/>
  <c r="CK411" i="2"/>
  <c r="CK412" i="2"/>
  <c r="CK413" i="2"/>
  <c r="CK414" i="2"/>
  <c r="CK415" i="2"/>
  <c r="CK416" i="2"/>
  <c r="CK417" i="2"/>
  <c r="CK418" i="2"/>
  <c r="CK419" i="2"/>
  <c r="CK420" i="2"/>
  <c r="CK421" i="2"/>
  <c r="CK422" i="2"/>
  <c r="CK423" i="2"/>
  <c r="CK424" i="2"/>
  <c r="CK425" i="2"/>
  <c r="CK426" i="2"/>
  <c r="CK427" i="2"/>
  <c r="CK428" i="2"/>
  <c r="CK429" i="2"/>
  <c r="CK430" i="2"/>
  <c r="CK431" i="2"/>
  <c r="CK432" i="2"/>
  <c r="CK433" i="2"/>
  <c r="CK434" i="2"/>
  <c r="CK435" i="2"/>
  <c r="CK436" i="2"/>
  <c r="CK437" i="2"/>
  <c r="CK438" i="2"/>
  <c r="CK439" i="2"/>
  <c r="CK440" i="2"/>
  <c r="CK441" i="2"/>
  <c r="CK442" i="2"/>
  <c r="CK443" i="2"/>
  <c r="CK444" i="2"/>
  <c r="CK445" i="2"/>
  <c r="CK446" i="2"/>
  <c r="CK447" i="2"/>
  <c r="CK448" i="2"/>
  <c r="CK449" i="2"/>
  <c r="CK450" i="2"/>
  <c r="CK451" i="2"/>
  <c r="CK452" i="2"/>
  <c r="CK453" i="2"/>
  <c r="CK454" i="2"/>
  <c r="CK455" i="2"/>
  <c r="CK456" i="2"/>
  <c r="CK457" i="2"/>
  <c r="CK458" i="2"/>
  <c r="CK459" i="2"/>
  <c r="CK460" i="2"/>
  <c r="CK461" i="2"/>
  <c r="CK462" i="2"/>
  <c r="CK463" i="2"/>
  <c r="CK464" i="2"/>
  <c r="CK465" i="2"/>
  <c r="CK466" i="2"/>
  <c r="CK467" i="2"/>
  <c r="CK468" i="2"/>
  <c r="CK469" i="2"/>
  <c r="CK470" i="2"/>
  <c r="CK471" i="2"/>
  <c r="CK472" i="2"/>
  <c r="CK473" i="2"/>
  <c r="CK474" i="2"/>
  <c r="CK475" i="2"/>
  <c r="CK476" i="2"/>
  <c r="CK477" i="2"/>
  <c r="CK478" i="2"/>
  <c r="CK479" i="2"/>
  <c r="CK480" i="2"/>
  <c r="CK481" i="2"/>
  <c r="CK482" i="2"/>
  <c r="CK483" i="2"/>
  <c r="CK484" i="2"/>
  <c r="CK485" i="2"/>
  <c r="CK486" i="2"/>
  <c r="CK487" i="2"/>
  <c r="CK488" i="2"/>
  <c r="CK489" i="2"/>
  <c r="CK490" i="2"/>
  <c r="CK491" i="2"/>
  <c r="CK492" i="2"/>
  <c r="CK493" i="2"/>
  <c r="CK494" i="2"/>
  <c r="CK495" i="2"/>
  <c r="CK496" i="2"/>
  <c r="CK497" i="2"/>
  <c r="CK498" i="2"/>
  <c r="CK499" i="2"/>
  <c r="CK500" i="2"/>
  <c r="CK501" i="2"/>
  <c r="CK502" i="2"/>
  <c r="CK503" i="2"/>
  <c r="CK504" i="2"/>
  <c r="CK505" i="2"/>
  <c r="CK506" i="2"/>
  <c r="CK507" i="2"/>
  <c r="CK508" i="2"/>
  <c r="CK509" i="2"/>
  <c r="CK510" i="2"/>
  <c r="CK511" i="2"/>
  <c r="CK512" i="2"/>
  <c r="CK513" i="2"/>
  <c r="CK514" i="2"/>
  <c r="CK515" i="2"/>
  <c r="CK516" i="2"/>
  <c r="CK517" i="2"/>
  <c r="CK518" i="2"/>
  <c r="CK519" i="2"/>
  <c r="CK520" i="2"/>
  <c r="CK521" i="2"/>
  <c r="CK522" i="2"/>
  <c r="CK523" i="2"/>
  <c r="CK524" i="2"/>
  <c r="CK525" i="2"/>
  <c r="CK526" i="2"/>
  <c r="CK527" i="2"/>
  <c r="CK528" i="2"/>
  <c r="CK529" i="2"/>
  <c r="CK530" i="2"/>
  <c r="CK531" i="2"/>
  <c r="CK532" i="2"/>
  <c r="CK533" i="2"/>
  <c r="CK534" i="2"/>
  <c r="CK535" i="2"/>
  <c r="CK536" i="2"/>
  <c r="CK537" i="2"/>
  <c r="CK538" i="2"/>
  <c r="CK539" i="2"/>
  <c r="CK540" i="2"/>
  <c r="CK541" i="2"/>
  <c r="CK542" i="2"/>
  <c r="CK543" i="2"/>
  <c r="CK544" i="2"/>
  <c r="CK545" i="2"/>
  <c r="CK546" i="2"/>
  <c r="CK547" i="2"/>
  <c r="CK548" i="2"/>
  <c r="CK549" i="2"/>
  <c r="CK550" i="2"/>
  <c r="CK551" i="2"/>
  <c r="CK552" i="2"/>
  <c r="CK553" i="2"/>
  <c r="CK554" i="2"/>
  <c r="CK555" i="2"/>
  <c r="CK556" i="2"/>
  <c r="CK557" i="2"/>
  <c r="CK558" i="2"/>
  <c r="CK559" i="2"/>
  <c r="CK560" i="2"/>
  <c r="CK561" i="2"/>
  <c r="CK562" i="2"/>
  <c r="CK563" i="2"/>
  <c r="CK564" i="2"/>
  <c r="CK565" i="2"/>
  <c r="CK566" i="2"/>
  <c r="CK567" i="2"/>
  <c r="CK568" i="2"/>
  <c r="CK569" i="2"/>
  <c r="CK570" i="2"/>
  <c r="CK571" i="2"/>
  <c r="CK572" i="2"/>
  <c r="CK573" i="2"/>
  <c r="CK574" i="2"/>
  <c r="CK575" i="2"/>
  <c r="CK576" i="2"/>
  <c r="CK577" i="2"/>
  <c r="CK578" i="2"/>
  <c r="CK579" i="2"/>
  <c r="CK580" i="2"/>
  <c r="CK581" i="2"/>
  <c r="CK582" i="2"/>
  <c r="CK583" i="2"/>
  <c r="CK584" i="2"/>
  <c r="CK585" i="2"/>
  <c r="CK586" i="2"/>
  <c r="CK587" i="2"/>
  <c r="CK588" i="2"/>
  <c r="CK589" i="2"/>
  <c r="CK590" i="2"/>
  <c r="CK591" i="2"/>
  <c r="CK592" i="2"/>
  <c r="CK593" i="2"/>
  <c r="CK594" i="2"/>
  <c r="CK595" i="2"/>
  <c r="CK596" i="2"/>
  <c r="CK597" i="2"/>
  <c r="CK598" i="2"/>
  <c r="CK599" i="2"/>
  <c r="CK600" i="2"/>
  <c r="CK601" i="2"/>
  <c r="CK602" i="2"/>
  <c r="CK603" i="2"/>
  <c r="CK604" i="2"/>
  <c r="CK605" i="2"/>
  <c r="CK606" i="2"/>
  <c r="CK607" i="2"/>
  <c r="CK608" i="2"/>
  <c r="CK609" i="2"/>
  <c r="CK610" i="2"/>
  <c r="CK611" i="2"/>
  <c r="CK612" i="2"/>
  <c r="CK613" i="2"/>
  <c r="CK614" i="2"/>
  <c r="CK615" i="2"/>
  <c r="CK616" i="2"/>
  <c r="CK617" i="2"/>
  <c r="CK618" i="2"/>
  <c r="CK619" i="2"/>
  <c r="CK620" i="2"/>
  <c r="CK621" i="2"/>
  <c r="CK622" i="2"/>
  <c r="CK623" i="2"/>
  <c r="CK624" i="2"/>
  <c r="CK625" i="2"/>
  <c r="CK626" i="2"/>
  <c r="CK627" i="2"/>
  <c r="CK628" i="2"/>
  <c r="CK629" i="2"/>
  <c r="CK630" i="2"/>
  <c r="CK631" i="2"/>
  <c r="CK632" i="2"/>
  <c r="CK633" i="2"/>
  <c r="CK634" i="2"/>
  <c r="CK635" i="2"/>
  <c r="CK636" i="2"/>
  <c r="CK637" i="2"/>
  <c r="CK638" i="2"/>
  <c r="CK639" i="2"/>
  <c r="CK640" i="2"/>
  <c r="CK641" i="2"/>
  <c r="CK642" i="2"/>
  <c r="CK643" i="2"/>
  <c r="CK644" i="2"/>
  <c r="CK645" i="2"/>
  <c r="CK646" i="2"/>
  <c r="CK647" i="2"/>
  <c r="CK648" i="2"/>
  <c r="CK649" i="2"/>
  <c r="CK650" i="2"/>
  <c r="CK651" i="2"/>
  <c r="CK652" i="2"/>
  <c r="CK653" i="2"/>
  <c r="CK654" i="2"/>
  <c r="CK655" i="2"/>
  <c r="CK656" i="2"/>
  <c r="CK657" i="2"/>
  <c r="CK658" i="2"/>
  <c r="CK659" i="2"/>
  <c r="CK660" i="2"/>
  <c r="CK661" i="2"/>
  <c r="CK662" i="2"/>
  <c r="CK663" i="2"/>
  <c r="CK664" i="2"/>
  <c r="CK665" i="2"/>
  <c r="CK666" i="2"/>
  <c r="CK667" i="2"/>
  <c r="CK668" i="2"/>
  <c r="CK669" i="2"/>
  <c r="CK670" i="2"/>
  <c r="CK671" i="2"/>
  <c r="CK672" i="2"/>
  <c r="CK673" i="2"/>
  <c r="CK674" i="2"/>
  <c r="CK675" i="2"/>
  <c r="CK676" i="2"/>
  <c r="CK677" i="2"/>
  <c r="CK678" i="2"/>
  <c r="CK679" i="2"/>
  <c r="CK680" i="2"/>
  <c r="CK681" i="2"/>
  <c r="CK682" i="2"/>
  <c r="CK683" i="2"/>
  <c r="CK684" i="2"/>
  <c r="CK685" i="2"/>
  <c r="CK686" i="2"/>
  <c r="CK687" i="2"/>
  <c r="CK688" i="2"/>
  <c r="CK689" i="2"/>
  <c r="CK690" i="2"/>
  <c r="CK691" i="2"/>
  <c r="CK692" i="2"/>
  <c r="CK693" i="2"/>
  <c r="CK694" i="2"/>
  <c r="CK695" i="2"/>
  <c r="CK696" i="2"/>
  <c r="CK697" i="2"/>
  <c r="CK698" i="2"/>
  <c r="CK699" i="2"/>
  <c r="CK700" i="2"/>
  <c r="CK701" i="2"/>
  <c r="CK702" i="2"/>
  <c r="CK703" i="2"/>
  <c r="CK704" i="2"/>
  <c r="CK705" i="2"/>
  <c r="CK706" i="2"/>
  <c r="CK707" i="2"/>
  <c r="CK708" i="2"/>
  <c r="CK709" i="2"/>
  <c r="CK710" i="2"/>
  <c r="CK711" i="2"/>
  <c r="CK712" i="2"/>
  <c r="CK713" i="2"/>
  <c r="CK714" i="2"/>
  <c r="CK715" i="2"/>
  <c r="CK716" i="2"/>
  <c r="CK717" i="2"/>
  <c r="CK718" i="2"/>
  <c r="CK719" i="2"/>
  <c r="CK720" i="2"/>
  <c r="CK721" i="2"/>
  <c r="CK722" i="2"/>
  <c r="CK723" i="2"/>
  <c r="CK724" i="2"/>
  <c r="CK725" i="2"/>
  <c r="CK726" i="2"/>
  <c r="CK727" i="2"/>
  <c r="CK728" i="2"/>
  <c r="CK729" i="2"/>
  <c r="CK730" i="2"/>
  <c r="CK731" i="2"/>
  <c r="CK732" i="2"/>
  <c r="CK733" i="2"/>
  <c r="CK734" i="2"/>
  <c r="CK735" i="2"/>
  <c r="CK736" i="2"/>
  <c r="CK737" i="2"/>
  <c r="CK738" i="2"/>
  <c r="CK739" i="2"/>
  <c r="CK740" i="2"/>
  <c r="CK741" i="2"/>
  <c r="CK742" i="2"/>
  <c r="CK743" i="2"/>
  <c r="CK744" i="2"/>
  <c r="CK745" i="2"/>
  <c r="CK746" i="2"/>
  <c r="CK747" i="2"/>
  <c r="CK748" i="2"/>
  <c r="CK749" i="2"/>
  <c r="CK750" i="2"/>
  <c r="CK751" i="2"/>
  <c r="CK752" i="2"/>
  <c r="CK753" i="2"/>
  <c r="CK754" i="2"/>
  <c r="CK755" i="2"/>
  <c r="CK756" i="2"/>
  <c r="CK757" i="2"/>
  <c r="CK758" i="2"/>
  <c r="CK759" i="2"/>
  <c r="CK760" i="2"/>
  <c r="CK761" i="2"/>
  <c r="CK762" i="2"/>
  <c r="CK763" i="2"/>
  <c r="CK764" i="2"/>
  <c r="CK765" i="2"/>
  <c r="CK766" i="2"/>
  <c r="CK767" i="2"/>
  <c r="CK768" i="2"/>
  <c r="CK769" i="2"/>
  <c r="CK770" i="2"/>
  <c r="CK771" i="2"/>
  <c r="CK772" i="2"/>
  <c r="CK773" i="2"/>
  <c r="CK774" i="2"/>
  <c r="CK775" i="2"/>
  <c r="CK776" i="2"/>
  <c r="CK777" i="2"/>
  <c r="CK778" i="2"/>
  <c r="CK779" i="2"/>
  <c r="CK780" i="2"/>
  <c r="CK781" i="2"/>
  <c r="CK782" i="2"/>
  <c r="CK783" i="2"/>
  <c r="CK784" i="2"/>
  <c r="CK785" i="2"/>
  <c r="CK786" i="2"/>
  <c r="CK787" i="2"/>
  <c r="CK788" i="2"/>
  <c r="CK789" i="2"/>
  <c r="CK790" i="2"/>
  <c r="CK791" i="2"/>
  <c r="CK792" i="2"/>
  <c r="CK793" i="2"/>
  <c r="CK794" i="2"/>
  <c r="CK795" i="2"/>
  <c r="CK796" i="2"/>
  <c r="CK797" i="2"/>
  <c r="CK798" i="2"/>
  <c r="CK799" i="2"/>
  <c r="CK800" i="2"/>
  <c r="CK801" i="2"/>
  <c r="CK802" i="2"/>
  <c r="CK803" i="2"/>
  <c r="CK804" i="2"/>
  <c r="CK805" i="2"/>
  <c r="CK806" i="2"/>
  <c r="CK807" i="2"/>
  <c r="CK808" i="2"/>
  <c r="CK4" i="2"/>
  <c r="CJ5" i="2"/>
  <c r="CJ6" i="2"/>
  <c r="CJ7" i="2"/>
  <c r="CJ8" i="2"/>
  <c r="CJ9" i="2"/>
  <c r="CJ10" i="2"/>
  <c r="CJ11" i="2"/>
  <c r="CJ12" i="2"/>
  <c r="CJ13" i="2"/>
  <c r="CJ14" i="2"/>
  <c r="CJ15" i="2"/>
  <c r="CJ16" i="2"/>
  <c r="CJ17" i="2"/>
  <c r="CJ18" i="2"/>
  <c r="CJ19" i="2"/>
  <c r="CJ20" i="2"/>
  <c r="CJ21" i="2"/>
  <c r="CJ22" i="2"/>
  <c r="CJ23" i="2"/>
  <c r="CJ24" i="2"/>
  <c r="CJ25" i="2"/>
  <c r="CJ26" i="2"/>
  <c r="CJ27" i="2"/>
  <c r="CJ28" i="2"/>
  <c r="CJ29" i="2"/>
  <c r="CJ30" i="2"/>
  <c r="CJ31" i="2"/>
  <c r="CJ32" i="2"/>
  <c r="CJ33" i="2"/>
  <c r="CJ34" i="2"/>
  <c r="CJ35" i="2"/>
  <c r="CJ36" i="2"/>
  <c r="CJ37" i="2"/>
  <c r="CJ38" i="2"/>
  <c r="CJ39" i="2"/>
  <c r="CJ40" i="2"/>
  <c r="CJ41" i="2"/>
  <c r="CJ42" i="2"/>
  <c r="CJ43" i="2"/>
  <c r="CJ44" i="2"/>
  <c r="CJ45" i="2"/>
  <c r="CJ46" i="2"/>
  <c r="CJ47" i="2"/>
  <c r="CJ48" i="2"/>
  <c r="CJ49" i="2"/>
  <c r="CJ50" i="2"/>
  <c r="CJ51" i="2"/>
  <c r="CJ52" i="2"/>
  <c r="CJ53" i="2"/>
  <c r="CJ54" i="2"/>
  <c r="CJ55" i="2"/>
  <c r="CJ56" i="2"/>
  <c r="CJ57" i="2"/>
  <c r="CJ58" i="2"/>
  <c r="CJ59" i="2"/>
  <c r="CJ60" i="2"/>
  <c r="CJ61" i="2"/>
  <c r="CJ62" i="2"/>
  <c r="CJ63" i="2"/>
  <c r="CJ64" i="2"/>
  <c r="CJ65" i="2"/>
  <c r="CJ66" i="2"/>
  <c r="CJ67" i="2"/>
  <c r="CJ68" i="2"/>
  <c r="CJ69" i="2"/>
  <c r="CJ70" i="2"/>
  <c r="CJ71" i="2"/>
  <c r="CJ72" i="2"/>
  <c r="CJ73" i="2"/>
  <c r="CJ74" i="2"/>
  <c r="CJ75" i="2"/>
  <c r="CJ76" i="2"/>
  <c r="CJ77" i="2"/>
  <c r="CJ78" i="2"/>
  <c r="CJ79" i="2"/>
  <c r="CJ80" i="2"/>
  <c r="CJ81" i="2"/>
  <c r="CJ82" i="2"/>
  <c r="CJ83" i="2"/>
  <c r="CJ84" i="2"/>
  <c r="CJ85" i="2"/>
  <c r="CJ86" i="2"/>
  <c r="CJ87" i="2"/>
  <c r="CJ88" i="2"/>
  <c r="CJ89" i="2"/>
  <c r="CJ90" i="2"/>
  <c r="CJ91" i="2"/>
  <c r="CJ92" i="2"/>
  <c r="CJ93" i="2"/>
  <c r="CJ94" i="2"/>
  <c r="CJ95" i="2"/>
  <c r="CJ96" i="2"/>
  <c r="CJ97" i="2"/>
  <c r="CJ98" i="2"/>
  <c r="CJ99" i="2"/>
  <c r="CJ100" i="2"/>
  <c r="CJ101" i="2"/>
  <c r="CJ102" i="2"/>
  <c r="CJ103" i="2"/>
  <c r="CJ104" i="2"/>
  <c r="CJ105" i="2"/>
  <c r="CJ106" i="2"/>
  <c r="CJ107" i="2"/>
  <c r="CJ108" i="2"/>
  <c r="CJ109" i="2"/>
  <c r="CJ110" i="2"/>
  <c r="CJ111" i="2"/>
  <c r="CJ112" i="2"/>
  <c r="CJ113" i="2"/>
  <c r="CJ114" i="2"/>
  <c r="CJ115" i="2"/>
  <c r="CJ116" i="2"/>
  <c r="CJ117" i="2"/>
  <c r="CJ118" i="2"/>
  <c r="CJ119" i="2"/>
  <c r="CJ120" i="2"/>
  <c r="CJ121" i="2"/>
  <c r="CJ122" i="2"/>
  <c r="CJ123" i="2"/>
  <c r="CJ124" i="2"/>
  <c r="CJ125" i="2"/>
  <c r="CJ126" i="2"/>
  <c r="CJ127" i="2"/>
  <c r="CJ128" i="2"/>
  <c r="CJ129" i="2"/>
  <c r="CJ130" i="2"/>
  <c r="CJ131" i="2"/>
  <c r="CJ132" i="2"/>
  <c r="CJ133" i="2"/>
  <c r="CJ134" i="2"/>
  <c r="CJ135" i="2"/>
  <c r="CJ136" i="2"/>
  <c r="CJ137" i="2"/>
  <c r="CJ138" i="2"/>
  <c r="CJ139" i="2"/>
  <c r="CJ140" i="2"/>
  <c r="CJ141" i="2"/>
  <c r="CJ142" i="2"/>
  <c r="CJ143" i="2"/>
  <c r="CJ144" i="2"/>
  <c r="CJ145" i="2"/>
  <c r="CJ146" i="2"/>
  <c r="CJ147" i="2"/>
  <c r="CJ148" i="2"/>
  <c r="CJ149" i="2"/>
  <c r="CJ150" i="2"/>
  <c r="CJ151" i="2"/>
  <c r="CJ152" i="2"/>
  <c r="CJ153" i="2"/>
  <c r="CJ154" i="2"/>
  <c r="CJ155" i="2"/>
  <c r="CJ156" i="2"/>
  <c r="CJ157" i="2"/>
  <c r="CJ158" i="2"/>
  <c r="CJ159" i="2"/>
  <c r="CJ160" i="2"/>
  <c r="CJ161" i="2"/>
  <c r="CJ162" i="2"/>
  <c r="CJ163" i="2"/>
  <c r="CJ164" i="2"/>
  <c r="CJ165" i="2"/>
  <c r="CJ166" i="2"/>
  <c r="CJ167" i="2"/>
  <c r="CJ168" i="2"/>
  <c r="CJ169" i="2"/>
  <c r="CJ170" i="2"/>
  <c r="CJ171" i="2"/>
  <c r="CJ172" i="2"/>
  <c r="CJ173" i="2"/>
  <c r="CJ174" i="2"/>
  <c r="CJ175" i="2"/>
  <c r="CJ176" i="2"/>
  <c r="CJ177" i="2"/>
  <c r="CJ178" i="2"/>
  <c r="CJ179" i="2"/>
  <c r="CJ180" i="2"/>
  <c r="CJ181" i="2"/>
  <c r="CJ182" i="2"/>
  <c r="CJ183" i="2"/>
  <c r="CJ184" i="2"/>
  <c r="CJ185" i="2"/>
  <c r="CJ186" i="2"/>
  <c r="CJ187" i="2"/>
  <c r="CJ188" i="2"/>
  <c r="CJ189" i="2"/>
  <c r="CJ190" i="2"/>
  <c r="CJ191" i="2"/>
  <c r="CJ192" i="2"/>
  <c r="CJ193" i="2"/>
  <c r="CJ194" i="2"/>
  <c r="CJ195" i="2"/>
  <c r="CJ196" i="2"/>
  <c r="CJ197" i="2"/>
  <c r="CJ198" i="2"/>
  <c r="CJ199" i="2"/>
  <c r="CJ200" i="2"/>
  <c r="CJ201" i="2"/>
  <c r="CJ202" i="2"/>
  <c r="CJ203" i="2"/>
  <c r="CJ204" i="2"/>
  <c r="CJ205" i="2"/>
  <c r="CJ206" i="2"/>
  <c r="CJ207" i="2"/>
  <c r="CJ208" i="2"/>
  <c r="CJ209" i="2"/>
  <c r="CJ210" i="2"/>
  <c r="CJ211" i="2"/>
  <c r="CJ212" i="2"/>
  <c r="CJ213" i="2"/>
  <c r="CJ214" i="2"/>
  <c r="CJ215" i="2"/>
  <c r="CJ216" i="2"/>
  <c r="CJ217" i="2"/>
  <c r="CJ218" i="2"/>
  <c r="CJ219" i="2"/>
  <c r="CJ220" i="2"/>
  <c r="CJ221" i="2"/>
  <c r="CJ222" i="2"/>
  <c r="CJ223" i="2"/>
  <c r="CJ224" i="2"/>
  <c r="CJ225" i="2"/>
  <c r="CJ226" i="2"/>
  <c r="CJ227" i="2"/>
  <c r="CJ228" i="2"/>
  <c r="CJ229" i="2"/>
  <c r="CJ230" i="2"/>
  <c r="CJ231" i="2"/>
  <c r="CJ232" i="2"/>
  <c r="CJ233" i="2"/>
  <c r="CJ234" i="2"/>
  <c r="CJ235" i="2"/>
  <c r="CJ236" i="2"/>
  <c r="CJ237" i="2"/>
  <c r="CJ238" i="2"/>
  <c r="CJ239" i="2"/>
  <c r="CJ240" i="2"/>
  <c r="CJ241" i="2"/>
  <c r="CJ242" i="2"/>
  <c r="CJ243" i="2"/>
  <c r="CJ244" i="2"/>
  <c r="CJ245" i="2"/>
  <c r="CJ246" i="2"/>
  <c r="CJ247" i="2"/>
  <c r="CJ248" i="2"/>
  <c r="CJ249" i="2"/>
  <c r="CJ250" i="2"/>
  <c r="CJ251" i="2"/>
  <c r="CJ252" i="2"/>
  <c r="CJ253" i="2"/>
  <c r="CJ254" i="2"/>
  <c r="CJ255" i="2"/>
  <c r="CJ256" i="2"/>
  <c r="CJ257" i="2"/>
  <c r="CJ258" i="2"/>
  <c r="CJ259" i="2"/>
  <c r="CJ260" i="2"/>
  <c r="CJ261" i="2"/>
  <c r="CJ262" i="2"/>
  <c r="CJ263" i="2"/>
  <c r="CJ264" i="2"/>
  <c r="CJ265" i="2"/>
  <c r="CJ266" i="2"/>
  <c r="CJ267" i="2"/>
  <c r="CJ268" i="2"/>
  <c r="CJ269" i="2"/>
  <c r="CJ270" i="2"/>
  <c r="CJ271" i="2"/>
  <c r="CJ272" i="2"/>
  <c r="CJ273" i="2"/>
  <c r="CJ274" i="2"/>
  <c r="CJ275" i="2"/>
  <c r="CJ276" i="2"/>
  <c r="CJ277" i="2"/>
  <c r="CJ278" i="2"/>
  <c r="CJ279" i="2"/>
  <c r="CJ280" i="2"/>
  <c r="CJ281" i="2"/>
  <c r="CJ282" i="2"/>
  <c r="CJ283" i="2"/>
  <c r="CJ284" i="2"/>
  <c r="CJ285" i="2"/>
  <c r="CJ286" i="2"/>
  <c r="CJ287" i="2"/>
  <c r="CJ288" i="2"/>
  <c r="CJ289" i="2"/>
  <c r="CJ290" i="2"/>
  <c r="CJ291" i="2"/>
  <c r="CJ292" i="2"/>
  <c r="CJ293" i="2"/>
  <c r="CJ294" i="2"/>
  <c r="CJ295" i="2"/>
  <c r="CJ296" i="2"/>
  <c r="CJ297" i="2"/>
  <c r="CJ298" i="2"/>
  <c r="CJ299" i="2"/>
  <c r="CJ300" i="2"/>
  <c r="CJ301" i="2"/>
  <c r="CJ302" i="2"/>
  <c r="CJ303" i="2"/>
  <c r="CJ304" i="2"/>
  <c r="CJ305" i="2"/>
  <c r="CJ306" i="2"/>
  <c r="CJ307" i="2"/>
  <c r="CJ308" i="2"/>
  <c r="CJ309" i="2"/>
  <c r="CJ310" i="2"/>
  <c r="CJ311" i="2"/>
  <c r="CJ312" i="2"/>
  <c r="CJ313" i="2"/>
  <c r="CJ314" i="2"/>
  <c r="CJ315" i="2"/>
  <c r="CJ316" i="2"/>
  <c r="CJ317" i="2"/>
  <c r="CJ318" i="2"/>
  <c r="CJ319" i="2"/>
  <c r="CJ320" i="2"/>
  <c r="CJ321" i="2"/>
  <c r="CJ322" i="2"/>
  <c r="CJ323" i="2"/>
  <c r="CJ324" i="2"/>
  <c r="CJ325" i="2"/>
  <c r="CJ326" i="2"/>
  <c r="CJ327" i="2"/>
  <c r="CJ328" i="2"/>
  <c r="CJ329" i="2"/>
  <c r="CJ330" i="2"/>
  <c r="CJ331" i="2"/>
  <c r="CJ332" i="2"/>
  <c r="CJ333" i="2"/>
  <c r="CJ334" i="2"/>
  <c r="CJ335" i="2"/>
  <c r="CJ336" i="2"/>
  <c r="CJ337" i="2"/>
  <c r="CJ338" i="2"/>
  <c r="CJ339" i="2"/>
  <c r="CJ340" i="2"/>
  <c r="CJ341" i="2"/>
  <c r="CJ342" i="2"/>
  <c r="CJ343" i="2"/>
  <c r="CJ344" i="2"/>
  <c r="CJ345" i="2"/>
  <c r="CJ346" i="2"/>
  <c r="CJ347" i="2"/>
  <c r="CJ348" i="2"/>
  <c r="CJ349" i="2"/>
  <c r="CJ350" i="2"/>
  <c r="CJ351" i="2"/>
  <c r="CJ352" i="2"/>
  <c r="CJ353" i="2"/>
  <c r="CJ354" i="2"/>
  <c r="CJ355" i="2"/>
  <c r="CJ356" i="2"/>
  <c r="CJ357" i="2"/>
  <c r="CJ358" i="2"/>
  <c r="CJ359" i="2"/>
  <c r="CJ360" i="2"/>
  <c r="CJ361" i="2"/>
  <c r="CJ362" i="2"/>
  <c r="CJ363" i="2"/>
  <c r="CJ364" i="2"/>
  <c r="CJ365" i="2"/>
  <c r="CJ366" i="2"/>
  <c r="CJ367" i="2"/>
  <c r="CJ368" i="2"/>
  <c r="CJ369" i="2"/>
  <c r="CJ370" i="2"/>
  <c r="CJ371" i="2"/>
  <c r="CJ372" i="2"/>
  <c r="CJ373" i="2"/>
  <c r="CJ374" i="2"/>
  <c r="CJ375" i="2"/>
  <c r="CJ376" i="2"/>
  <c r="CJ377" i="2"/>
  <c r="CJ378" i="2"/>
  <c r="CJ379" i="2"/>
  <c r="CJ380" i="2"/>
  <c r="CJ381" i="2"/>
  <c r="CJ382" i="2"/>
  <c r="CJ383" i="2"/>
  <c r="CJ384" i="2"/>
  <c r="CJ385" i="2"/>
  <c r="CJ386" i="2"/>
  <c r="CJ387" i="2"/>
  <c r="CJ388" i="2"/>
  <c r="CJ389" i="2"/>
  <c r="CJ390" i="2"/>
  <c r="CJ391" i="2"/>
  <c r="CJ392" i="2"/>
  <c r="CJ393" i="2"/>
  <c r="CJ394" i="2"/>
  <c r="CJ395" i="2"/>
  <c r="CJ396" i="2"/>
  <c r="CJ397" i="2"/>
  <c r="CJ398" i="2"/>
  <c r="CJ399" i="2"/>
  <c r="CJ400" i="2"/>
  <c r="CJ401" i="2"/>
  <c r="CJ402" i="2"/>
  <c r="CJ403" i="2"/>
  <c r="CJ404" i="2"/>
  <c r="CJ405" i="2"/>
  <c r="CJ406" i="2"/>
  <c r="CJ407" i="2"/>
  <c r="CJ408" i="2"/>
  <c r="CJ409" i="2"/>
  <c r="CJ410" i="2"/>
  <c r="CJ411" i="2"/>
  <c r="CJ412" i="2"/>
  <c r="CJ413" i="2"/>
  <c r="CJ414" i="2"/>
  <c r="CJ415" i="2"/>
  <c r="CJ416" i="2"/>
  <c r="CJ417" i="2"/>
  <c r="CJ418" i="2"/>
  <c r="CJ419" i="2"/>
  <c r="CJ420" i="2"/>
  <c r="CJ421" i="2"/>
  <c r="CJ422" i="2"/>
  <c r="CJ423" i="2"/>
  <c r="CJ424" i="2"/>
  <c r="CJ425" i="2"/>
  <c r="CJ426" i="2"/>
  <c r="CJ427" i="2"/>
  <c r="CJ428" i="2"/>
  <c r="CJ429" i="2"/>
  <c r="CJ430" i="2"/>
  <c r="CJ431" i="2"/>
  <c r="CJ432" i="2"/>
  <c r="CJ433" i="2"/>
  <c r="CJ434" i="2"/>
  <c r="CJ435" i="2"/>
  <c r="CJ436" i="2"/>
  <c r="CJ437" i="2"/>
  <c r="CJ438" i="2"/>
  <c r="CJ439" i="2"/>
  <c r="CJ440" i="2"/>
  <c r="CJ441" i="2"/>
  <c r="CJ442" i="2"/>
  <c r="CJ443" i="2"/>
  <c r="CJ444" i="2"/>
  <c r="CJ445" i="2"/>
  <c r="CJ446" i="2"/>
  <c r="CJ447" i="2"/>
  <c r="CJ448" i="2"/>
  <c r="CJ449" i="2"/>
  <c r="CJ450" i="2"/>
  <c r="CJ451" i="2"/>
  <c r="CJ452" i="2"/>
  <c r="CJ453" i="2"/>
  <c r="CJ454" i="2"/>
  <c r="CJ455" i="2"/>
  <c r="CJ456" i="2"/>
  <c r="CJ457" i="2"/>
  <c r="CJ458" i="2"/>
  <c r="CJ459" i="2"/>
  <c r="CJ460" i="2"/>
  <c r="CJ461" i="2"/>
  <c r="CJ462" i="2"/>
  <c r="CJ463" i="2"/>
  <c r="CJ464" i="2"/>
  <c r="CJ465" i="2"/>
  <c r="CJ466" i="2"/>
  <c r="CJ467" i="2"/>
  <c r="CJ468" i="2"/>
  <c r="CJ469" i="2"/>
  <c r="CJ470" i="2"/>
  <c r="CJ471" i="2"/>
  <c r="CJ472" i="2"/>
  <c r="CJ473" i="2"/>
  <c r="CJ474" i="2"/>
  <c r="CJ475" i="2"/>
  <c r="CJ476" i="2"/>
  <c r="CJ477" i="2"/>
  <c r="CJ478" i="2"/>
  <c r="CJ479" i="2"/>
  <c r="CJ480" i="2"/>
  <c r="CJ481" i="2"/>
  <c r="CJ482" i="2"/>
  <c r="CJ483" i="2"/>
  <c r="CJ484" i="2"/>
  <c r="CJ485" i="2"/>
  <c r="CJ486" i="2"/>
  <c r="CJ487" i="2"/>
  <c r="CJ488" i="2"/>
  <c r="CJ489" i="2"/>
  <c r="CJ490" i="2"/>
  <c r="CJ491" i="2"/>
  <c r="CJ492" i="2"/>
  <c r="CJ493" i="2"/>
  <c r="CJ494" i="2"/>
  <c r="CJ495" i="2"/>
  <c r="CJ496" i="2"/>
  <c r="CJ497" i="2"/>
  <c r="CJ498" i="2"/>
  <c r="CJ499" i="2"/>
  <c r="CJ500" i="2"/>
  <c r="CJ501" i="2"/>
  <c r="CJ502" i="2"/>
  <c r="CJ503" i="2"/>
  <c r="CJ504" i="2"/>
  <c r="CJ505" i="2"/>
  <c r="CJ506" i="2"/>
  <c r="CJ507" i="2"/>
  <c r="CJ508" i="2"/>
  <c r="CJ509" i="2"/>
  <c r="CJ510" i="2"/>
  <c r="CJ511" i="2"/>
  <c r="CJ512" i="2"/>
  <c r="CJ513" i="2"/>
  <c r="CJ514" i="2"/>
  <c r="CJ515" i="2"/>
  <c r="CJ516" i="2"/>
  <c r="CJ517" i="2"/>
  <c r="CJ518" i="2"/>
  <c r="CJ519" i="2"/>
  <c r="CJ520" i="2"/>
  <c r="CJ521" i="2"/>
  <c r="CJ522" i="2"/>
  <c r="CJ523" i="2"/>
  <c r="CJ524" i="2"/>
  <c r="CJ525" i="2"/>
  <c r="CJ526" i="2"/>
  <c r="CJ527" i="2"/>
  <c r="CJ528" i="2"/>
  <c r="CJ529" i="2"/>
  <c r="CJ530" i="2"/>
  <c r="CJ531" i="2"/>
  <c r="CJ532" i="2"/>
  <c r="CJ533" i="2"/>
  <c r="CJ534" i="2"/>
  <c r="CJ535" i="2"/>
  <c r="CJ536" i="2"/>
  <c r="CJ537" i="2"/>
  <c r="CJ538" i="2"/>
  <c r="CJ539" i="2"/>
  <c r="CJ540" i="2"/>
  <c r="CJ541" i="2"/>
  <c r="CJ542" i="2"/>
  <c r="CJ543" i="2"/>
  <c r="CJ544" i="2"/>
  <c r="CJ545" i="2"/>
  <c r="CJ546" i="2"/>
  <c r="CJ547" i="2"/>
  <c r="CJ548" i="2"/>
  <c r="CJ549" i="2"/>
  <c r="CJ550" i="2"/>
  <c r="CJ551" i="2"/>
  <c r="CJ552" i="2"/>
  <c r="CJ553" i="2"/>
  <c r="CJ554" i="2"/>
  <c r="CJ555" i="2"/>
  <c r="CJ556" i="2"/>
  <c r="CJ557" i="2"/>
  <c r="CJ558" i="2"/>
  <c r="CJ559" i="2"/>
  <c r="CJ560" i="2"/>
  <c r="CJ561" i="2"/>
  <c r="CJ562" i="2"/>
  <c r="CJ563" i="2"/>
  <c r="CJ564" i="2"/>
  <c r="CJ565" i="2"/>
  <c r="CJ566" i="2"/>
  <c r="CJ567" i="2"/>
  <c r="CJ568" i="2"/>
  <c r="CJ569" i="2"/>
  <c r="CJ570" i="2"/>
  <c r="CJ571" i="2"/>
  <c r="CJ572" i="2"/>
  <c r="CJ573" i="2"/>
  <c r="CJ574" i="2"/>
  <c r="CJ575" i="2"/>
  <c r="CJ576" i="2"/>
  <c r="CJ577" i="2"/>
  <c r="CJ578" i="2"/>
  <c r="CJ579" i="2"/>
  <c r="CJ580" i="2"/>
  <c r="CJ581" i="2"/>
  <c r="CJ582" i="2"/>
  <c r="CJ583" i="2"/>
  <c r="CJ584" i="2"/>
  <c r="CJ585" i="2"/>
  <c r="CJ586" i="2"/>
  <c r="CJ587" i="2"/>
  <c r="CJ588" i="2"/>
  <c r="CJ589" i="2"/>
  <c r="CJ590" i="2"/>
  <c r="CJ591" i="2"/>
  <c r="CJ592" i="2"/>
  <c r="CJ593" i="2"/>
  <c r="CJ594" i="2"/>
  <c r="CJ595" i="2"/>
  <c r="CJ596" i="2"/>
  <c r="CJ597" i="2"/>
  <c r="CJ598" i="2"/>
  <c r="CJ599" i="2"/>
  <c r="CJ600" i="2"/>
  <c r="CJ601" i="2"/>
  <c r="CJ602" i="2"/>
  <c r="CJ603" i="2"/>
  <c r="CJ604" i="2"/>
  <c r="CJ605" i="2"/>
  <c r="CJ606" i="2"/>
  <c r="CJ607" i="2"/>
  <c r="CJ608" i="2"/>
  <c r="CJ609" i="2"/>
  <c r="CJ610" i="2"/>
  <c r="CJ611" i="2"/>
  <c r="CJ612" i="2"/>
  <c r="CJ613" i="2"/>
  <c r="CJ614" i="2"/>
  <c r="CJ615" i="2"/>
  <c r="CJ616" i="2"/>
  <c r="CJ617" i="2"/>
  <c r="CJ618" i="2"/>
  <c r="CJ619" i="2"/>
  <c r="CJ620" i="2"/>
  <c r="CJ621" i="2"/>
  <c r="CJ622" i="2"/>
  <c r="CJ623" i="2"/>
  <c r="CJ624" i="2"/>
  <c r="CJ625" i="2"/>
  <c r="CJ626" i="2"/>
  <c r="CJ627" i="2"/>
  <c r="CJ628" i="2"/>
  <c r="CJ629" i="2"/>
  <c r="CJ630" i="2"/>
  <c r="CJ631" i="2"/>
  <c r="CJ632" i="2"/>
  <c r="CJ633" i="2"/>
  <c r="CJ634" i="2"/>
  <c r="CJ635" i="2"/>
  <c r="CJ636" i="2"/>
  <c r="CJ637" i="2"/>
  <c r="CJ638" i="2"/>
  <c r="CJ639" i="2"/>
  <c r="CJ640" i="2"/>
  <c r="CJ641" i="2"/>
  <c r="CJ642" i="2"/>
  <c r="CJ643" i="2"/>
  <c r="CJ644" i="2"/>
  <c r="CJ645" i="2"/>
  <c r="CJ646" i="2"/>
  <c r="CJ647" i="2"/>
  <c r="CJ648" i="2"/>
  <c r="CJ649" i="2"/>
  <c r="CJ650" i="2"/>
  <c r="CJ651" i="2"/>
  <c r="CJ652" i="2"/>
  <c r="CJ653" i="2"/>
  <c r="CJ654" i="2"/>
  <c r="CJ655" i="2"/>
  <c r="CJ656" i="2"/>
  <c r="CJ657" i="2"/>
  <c r="CJ658" i="2"/>
  <c r="CJ659" i="2"/>
  <c r="CJ660" i="2"/>
  <c r="CJ661" i="2"/>
  <c r="CJ662" i="2"/>
  <c r="CJ663" i="2"/>
  <c r="CJ664" i="2"/>
  <c r="CJ665" i="2"/>
  <c r="CJ666" i="2"/>
  <c r="CJ667" i="2"/>
  <c r="CJ668" i="2"/>
  <c r="CJ669" i="2"/>
  <c r="CJ670" i="2"/>
  <c r="CJ671" i="2"/>
  <c r="CJ672" i="2"/>
  <c r="CJ673" i="2"/>
  <c r="CJ674" i="2"/>
  <c r="CJ675" i="2"/>
  <c r="CJ676" i="2"/>
  <c r="CJ677" i="2"/>
  <c r="CJ678" i="2"/>
  <c r="CJ679" i="2"/>
  <c r="CJ680" i="2"/>
  <c r="CJ681" i="2"/>
  <c r="CJ682" i="2"/>
  <c r="CJ683" i="2"/>
  <c r="CJ684" i="2"/>
  <c r="CJ685" i="2"/>
  <c r="CJ686" i="2"/>
  <c r="CJ687" i="2"/>
  <c r="CJ688" i="2"/>
  <c r="CJ689" i="2"/>
  <c r="CJ690" i="2"/>
  <c r="CJ691" i="2"/>
  <c r="CJ692" i="2"/>
  <c r="CJ693" i="2"/>
  <c r="CJ694" i="2"/>
  <c r="CJ695" i="2"/>
  <c r="CJ696" i="2"/>
  <c r="CJ697" i="2"/>
  <c r="CJ698" i="2"/>
  <c r="CJ699" i="2"/>
  <c r="CJ700" i="2"/>
  <c r="CJ701" i="2"/>
  <c r="CJ702" i="2"/>
  <c r="CJ703" i="2"/>
  <c r="CJ704" i="2"/>
  <c r="CJ705" i="2"/>
  <c r="CJ706" i="2"/>
  <c r="CJ707" i="2"/>
  <c r="CJ708" i="2"/>
  <c r="CJ709" i="2"/>
  <c r="CJ710" i="2"/>
  <c r="CJ711" i="2"/>
  <c r="CJ712" i="2"/>
  <c r="CJ713" i="2"/>
  <c r="CJ714" i="2"/>
  <c r="CJ715" i="2"/>
  <c r="CJ716" i="2"/>
  <c r="CJ717" i="2"/>
  <c r="CJ718" i="2"/>
  <c r="CJ719" i="2"/>
  <c r="CJ720" i="2"/>
  <c r="CJ721" i="2"/>
  <c r="CJ722" i="2"/>
  <c r="CJ723" i="2"/>
  <c r="CJ724" i="2"/>
  <c r="CJ725" i="2"/>
  <c r="CJ726" i="2"/>
  <c r="CJ727" i="2"/>
  <c r="CJ728" i="2"/>
  <c r="CJ729" i="2"/>
  <c r="CJ730" i="2"/>
  <c r="CJ731" i="2"/>
  <c r="CJ732" i="2"/>
  <c r="CJ733" i="2"/>
  <c r="CJ734" i="2"/>
  <c r="CJ735" i="2"/>
  <c r="CJ736" i="2"/>
  <c r="CJ737" i="2"/>
  <c r="CJ738" i="2"/>
  <c r="CJ739" i="2"/>
  <c r="CJ740" i="2"/>
  <c r="CJ741" i="2"/>
  <c r="CJ742" i="2"/>
  <c r="CJ743" i="2"/>
  <c r="CJ744" i="2"/>
  <c r="CJ745" i="2"/>
  <c r="CJ746" i="2"/>
  <c r="CJ747" i="2"/>
  <c r="CJ748" i="2"/>
  <c r="CJ749" i="2"/>
  <c r="CJ750" i="2"/>
  <c r="CJ751" i="2"/>
  <c r="CJ752" i="2"/>
  <c r="CJ753" i="2"/>
  <c r="CJ754" i="2"/>
  <c r="CJ755" i="2"/>
  <c r="CJ756" i="2"/>
  <c r="CJ757" i="2"/>
  <c r="CJ758" i="2"/>
  <c r="CJ759" i="2"/>
  <c r="CJ760" i="2"/>
  <c r="CJ761" i="2"/>
  <c r="CJ762" i="2"/>
  <c r="CJ763" i="2"/>
  <c r="CJ764" i="2"/>
  <c r="CJ765" i="2"/>
  <c r="CJ766" i="2"/>
  <c r="CJ767" i="2"/>
  <c r="CJ768" i="2"/>
  <c r="CJ769" i="2"/>
  <c r="CJ770" i="2"/>
  <c r="CJ771" i="2"/>
  <c r="CJ772" i="2"/>
  <c r="CJ773" i="2"/>
  <c r="CJ774" i="2"/>
  <c r="CJ775" i="2"/>
  <c r="CJ776" i="2"/>
  <c r="CJ777" i="2"/>
  <c r="CJ778" i="2"/>
  <c r="CJ779" i="2"/>
  <c r="CJ780" i="2"/>
  <c r="CJ781" i="2"/>
  <c r="CJ782" i="2"/>
  <c r="CJ783" i="2"/>
  <c r="CJ784" i="2"/>
  <c r="CJ785" i="2"/>
  <c r="CJ786" i="2"/>
  <c r="CJ787" i="2"/>
  <c r="CJ788" i="2"/>
  <c r="CJ789" i="2"/>
  <c r="CJ790" i="2"/>
  <c r="CJ791" i="2"/>
  <c r="CJ792" i="2"/>
  <c r="CJ793" i="2"/>
  <c r="CJ794" i="2"/>
  <c r="CJ795" i="2"/>
  <c r="CJ796" i="2"/>
  <c r="CJ797" i="2"/>
  <c r="CJ798" i="2"/>
  <c r="CJ799" i="2"/>
  <c r="CJ800" i="2"/>
  <c r="CJ801" i="2"/>
  <c r="CJ802" i="2"/>
  <c r="CJ803" i="2"/>
  <c r="CJ804" i="2"/>
  <c r="CJ805" i="2"/>
  <c r="CJ806" i="2"/>
  <c r="CJ807" i="2"/>
  <c r="CJ808" i="2"/>
  <c r="CI4" i="2"/>
  <c r="CJ4" i="2"/>
  <c r="BQ4" i="2"/>
  <c r="AW4" i="2"/>
  <c r="CI5" i="2"/>
  <c r="CI6" i="2"/>
  <c r="CI7" i="2"/>
  <c r="CI8" i="2"/>
  <c r="CI9" i="2"/>
  <c r="CI10" i="2"/>
  <c r="CI11" i="2"/>
  <c r="CI12" i="2"/>
  <c r="CI13" i="2"/>
  <c r="CI14" i="2"/>
  <c r="CI15" i="2"/>
  <c r="CI16" i="2"/>
  <c r="CI17" i="2"/>
  <c r="CI18" i="2"/>
  <c r="CI19" i="2"/>
  <c r="CI20" i="2"/>
  <c r="CI21" i="2"/>
  <c r="CI22" i="2"/>
  <c r="CI23" i="2"/>
  <c r="CI24" i="2"/>
  <c r="CI25" i="2"/>
  <c r="CI26" i="2"/>
  <c r="CI27" i="2"/>
  <c r="CI28" i="2"/>
  <c r="CI29" i="2"/>
  <c r="CI30" i="2"/>
  <c r="CI31" i="2"/>
  <c r="CI32" i="2"/>
  <c r="CI33" i="2"/>
  <c r="CI34" i="2"/>
  <c r="CI35" i="2"/>
  <c r="CI36" i="2"/>
  <c r="CI37" i="2"/>
  <c r="CI38" i="2"/>
  <c r="CI39" i="2"/>
  <c r="CI40" i="2"/>
  <c r="CI41" i="2"/>
  <c r="CI42" i="2"/>
  <c r="CI43" i="2"/>
  <c r="CI44" i="2"/>
  <c r="CI45" i="2"/>
  <c r="CI46" i="2"/>
  <c r="CI47" i="2"/>
  <c r="CI48" i="2"/>
  <c r="CI49" i="2"/>
  <c r="CI50" i="2"/>
  <c r="CI51" i="2"/>
  <c r="CI52" i="2"/>
  <c r="CI53" i="2"/>
  <c r="CI54" i="2"/>
  <c r="CI55" i="2"/>
  <c r="CI56" i="2"/>
  <c r="CI57" i="2"/>
  <c r="CI58" i="2"/>
  <c r="CI59" i="2"/>
  <c r="CI60" i="2"/>
  <c r="CI61" i="2"/>
  <c r="CI62" i="2"/>
  <c r="CI63" i="2"/>
  <c r="CI64" i="2"/>
  <c r="CI65" i="2"/>
  <c r="CI66" i="2"/>
  <c r="CI67" i="2"/>
  <c r="CI68" i="2"/>
  <c r="CI69" i="2"/>
  <c r="CI70" i="2"/>
  <c r="CI71" i="2"/>
  <c r="CI72" i="2"/>
  <c r="CI73" i="2"/>
  <c r="CI74" i="2"/>
  <c r="CI75" i="2"/>
  <c r="CI76" i="2"/>
  <c r="CI77" i="2"/>
  <c r="CI78" i="2"/>
  <c r="CI79" i="2"/>
  <c r="CI80" i="2"/>
  <c r="CI81" i="2"/>
  <c r="CI82" i="2"/>
  <c r="CI83" i="2"/>
  <c r="CI84" i="2"/>
  <c r="CI85" i="2"/>
  <c r="CI86" i="2"/>
  <c r="CI87" i="2"/>
  <c r="CI88" i="2"/>
  <c r="CI89" i="2"/>
  <c r="CI90" i="2"/>
  <c r="CI91" i="2"/>
  <c r="CI92" i="2"/>
  <c r="CI93" i="2"/>
  <c r="CI94" i="2"/>
  <c r="CI95" i="2"/>
  <c r="CI96" i="2"/>
  <c r="CI97" i="2"/>
  <c r="CI98" i="2"/>
  <c r="CI99" i="2"/>
  <c r="CI100" i="2"/>
  <c r="CI101" i="2"/>
  <c r="CI102" i="2"/>
  <c r="CI103" i="2"/>
  <c r="CI104" i="2"/>
  <c r="CI105" i="2"/>
  <c r="CI106" i="2"/>
  <c r="CI107" i="2"/>
  <c r="CI108" i="2"/>
  <c r="CI109" i="2"/>
  <c r="CI110" i="2"/>
  <c r="CI111" i="2"/>
  <c r="CI112" i="2"/>
  <c r="CI113" i="2"/>
  <c r="CI114" i="2"/>
  <c r="CI115" i="2"/>
  <c r="CI116" i="2"/>
  <c r="CI117" i="2"/>
  <c r="CI118" i="2"/>
  <c r="CI119" i="2"/>
  <c r="CI120" i="2"/>
  <c r="CI121" i="2"/>
  <c r="CI122" i="2"/>
  <c r="CI123" i="2"/>
  <c r="CI124" i="2"/>
  <c r="CI125" i="2"/>
  <c r="CI126" i="2"/>
  <c r="CI127" i="2"/>
  <c r="CI128" i="2"/>
  <c r="CI129" i="2"/>
  <c r="CI130" i="2"/>
  <c r="CI131" i="2"/>
  <c r="CI132" i="2"/>
  <c r="CI133" i="2"/>
  <c r="CI134" i="2"/>
  <c r="CI135" i="2"/>
  <c r="CI136" i="2"/>
  <c r="CI137" i="2"/>
  <c r="CI138" i="2"/>
  <c r="CI139" i="2"/>
  <c r="CI140" i="2"/>
  <c r="CI141" i="2"/>
  <c r="CI142" i="2"/>
  <c r="CI143" i="2"/>
  <c r="CI144" i="2"/>
  <c r="CI145" i="2"/>
  <c r="CI146" i="2"/>
  <c r="CI147" i="2"/>
  <c r="CI148" i="2"/>
  <c r="CI149" i="2"/>
  <c r="CI150" i="2"/>
  <c r="CI151" i="2"/>
  <c r="CI152" i="2"/>
  <c r="CI153" i="2"/>
  <c r="CI154" i="2"/>
  <c r="CI155" i="2"/>
  <c r="CI156" i="2"/>
  <c r="CI157" i="2"/>
  <c r="CI158" i="2"/>
  <c r="CI159" i="2"/>
  <c r="CI160" i="2"/>
  <c r="CI161" i="2"/>
  <c r="CI162" i="2"/>
  <c r="CI163" i="2"/>
  <c r="CI164" i="2"/>
  <c r="CI165" i="2"/>
  <c r="CI166" i="2"/>
  <c r="CI167" i="2"/>
  <c r="CI168" i="2"/>
  <c r="CI169" i="2"/>
  <c r="CI170" i="2"/>
  <c r="CI171" i="2"/>
  <c r="CI172" i="2"/>
  <c r="CI173" i="2"/>
  <c r="CI174" i="2"/>
  <c r="CI175" i="2"/>
  <c r="CI176" i="2"/>
  <c r="CI177" i="2"/>
  <c r="CI178" i="2"/>
  <c r="CI179" i="2"/>
  <c r="CI180" i="2"/>
  <c r="CI181" i="2"/>
  <c r="CI182" i="2"/>
  <c r="CI183" i="2"/>
  <c r="CI184" i="2"/>
  <c r="CI185" i="2"/>
  <c r="CI186" i="2"/>
  <c r="CI187" i="2"/>
  <c r="CI188" i="2"/>
  <c r="CI189" i="2"/>
  <c r="CI190" i="2"/>
  <c r="CI191" i="2"/>
  <c r="CI192" i="2"/>
  <c r="CI193" i="2"/>
  <c r="CI194" i="2"/>
  <c r="CI195" i="2"/>
  <c r="CI196" i="2"/>
  <c r="CI197" i="2"/>
  <c r="CI198" i="2"/>
  <c r="CI199" i="2"/>
  <c r="CI200" i="2"/>
  <c r="CI201" i="2"/>
  <c r="CI202" i="2"/>
  <c r="CI203" i="2"/>
  <c r="CI204" i="2"/>
  <c r="CI205" i="2"/>
  <c r="CI206" i="2"/>
  <c r="CI207" i="2"/>
  <c r="CI208" i="2"/>
  <c r="CI209" i="2"/>
  <c r="CI210" i="2"/>
  <c r="CI211" i="2"/>
  <c r="CI212" i="2"/>
  <c r="CI213" i="2"/>
  <c r="CI214" i="2"/>
  <c r="CI215" i="2"/>
  <c r="CI216" i="2"/>
  <c r="CI217" i="2"/>
  <c r="CI218" i="2"/>
  <c r="CI219" i="2"/>
  <c r="CI220" i="2"/>
  <c r="CI221" i="2"/>
  <c r="CI222" i="2"/>
  <c r="CI223" i="2"/>
  <c r="CI224" i="2"/>
  <c r="CI225" i="2"/>
  <c r="CI226" i="2"/>
  <c r="CI227" i="2"/>
  <c r="CI228" i="2"/>
  <c r="CI229" i="2"/>
  <c r="CI230" i="2"/>
  <c r="CI231" i="2"/>
  <c r="CI232" i="2"/>
  <c r="CI233" i="2"/>
  <c r="CI234" i="2"/>
  <c r="CI235" i="2"/>
  <c r="CI236" i="2"/>
  <c r="CI237" i="2"/>
  <c r="CI238" i="2"/>
  <c r="CI239" i="2"/>
  <c r="CI240" i="2"/>
  <c r="CI241" i="2"/>
  <c r="CI242" i="2"/>
  <c r="CI243" i="2"/>
  <c r="CI244" i="2"/>
  <c r="CI245" i="2"/>
  <c r="CI246" i="2"/>
  <c r="CI247" i="2"/>
  <c r="CI248" i="2"/>
  <c r="CI249" i="2"/>
  <c r="CI250" i="2"/>
  <c r="CI251" i="2"/>
  <c r="CI252" i="2"/>
  <c r="CI253" i="2"/>
  <c r="CI254" i="2"/>
  <c r="CI255" i="2"/>
  <c r="CI256" i="2"/>
  <c r="CI257" i="2"/>
  <c r="CI258" i="2"/>
  <c r="CI259" i="2"/>
  <c r="CI260" i="2"/>
  <c r="CI261" i="2"/>
  <c r="CI262" i="2"/>
  <c r="CI263" i="2"/>
  <c r="CI264" i="2"/>
  <c r="CI265" i="2"/>
  <c r="CI266" i="2"/>
  <c r="CI267" i="2"/>
  <c r="CI268" i="2"/>
  <c r="CI269" i="2"/>
  <c r="CI270" i="2"/>
  <c r="CI271" i="2"/>
  <c r="CI272" i="2"/>
  <c r="CI273" i="2"/>
  <c r="CI274" i="2"/>
  <c r="CI275" i="2"/>
  <c r="CI276" i="2"/>
  <c r="CI277" i="2"/>
  <c r="CI278" i="2"/>
  <c r="CI279" i="2"/>
  <c r="CI280" i="2"/>
  <c r="CI281" i="2"/>
  <c r="CI282" i="2"/>
  <c r="CI283" i="2"/>
  <c r="CI284" i="2"/>
  <c r="CI285" i="2"/>
  <c r="CI286" i="2"/>
  <c r="CI287" i="2"/>
  <c r="CI288" i="2"/>
  <c r="CI289" i="2"/>
  <c r="CI290" i="2"/>
  <c r="CI291" i="2"/>
  <c r="CI292" i="2"/>
  <c r="CI293" i="2"/>
  <c r="CI294" i="2"/>
  <c r="CI295" i="2"/>
  <c r="CI296" i="2"/>
  <c r="CI297" i="2"/>
  <c r="CI298" i="2"/>
  <c r="CI299" i="2"/>
  <c r="CI300" i="2"/>
  <c r="CI301" i="2"/>
  <c r="CI302" i="2"/>
  <c r="CI303" i="2"/>
  <c r="CI304" i="2"/>
  <c r="CI305" i="2"/>
  <c r="CI306" i="2"/>
  <c r="CI307" i="2"/>
  <c r="CI308" i="2"/>
  <c r="CI309" i="2"/>
  <c r="CI310" i="2"/>
  <c r="CI311" i="2"/>
  <c r="CI312" i="2"/>
  <c r="CI313" i="2"/>
  <c r="CI314" i="2"/>
  <c r="CI315" i="2"/>
  <c r="CI316" i="2"/>
  <c r="CI317" i="2"/>
  <c r="CI318" i="2"/>
  <c r="CI319" i="2"/>
  <c r="CI320" i="2"/>
  <c r="CI321" i="2"/>
  <c r="CI322" i="2"/>
  <c r="CI323" i="2"/>
  <c r="CI324" i="2"/>
  <c r="CI325" i="2"/>
  <c r="CI326" i="2"/>
  <c r="CI327" i="2"/>
  <c r="CI328" i="2"/>
  <c r="CI329" i="2"/>
  <c r="CI330" i="2"/>
  <c r="CI331" i="2"/>
  <c r="CI332" i="2"/>
  <c r="CI333" i="2"/>
  <c r="CI334" i="2"/>
  <c r="CI335" i="2"/>
  <c r="CI336" i="2"/>
  <c r="CI337" i="2"/>
  <c r="CI338" i="2"/>
  <c r="CI339" i="2"/>
  <c r="CI340" i="2"/>
  <c r="CI341" i="2"/>
  <c r="CI342" i="2"/>
  <c r="CI343" i="2"/>
  <c r="CI344" i="2"/>
  <c r="CI345" i="2"/>
  <c r="CI346" i="2"/>
  <c r="CI347" i="2"/>
  <c r="CI348" i="2"/>
  <c r="CI349" i="2"/>
  <c r="CI350" i="2"/>
  <c r="CI351" i="2"/>
  <c r="CI352" i="2"/>
  <c r="CI353" i="2"/>
  <c r="CI354" i="2"/>
  <c r="CI355" i="2"/>
  <c r="CI356" i="2"/>
  <c r="CI357" i="2"/>
  <c r="CI358" i="2"/>
  <c r="CI359" i="2"/>
  <c r="CI360" i="2"/>
  <c r="CI361" i="2"/>
  <c r="CI362" i="2"/>
  <c r="CI363" i="2"/>
  <c r="CI364" i="2"/>
  <c r="CI365" i="2"/>
  <c r="CI366" i="2"/>
  <c r="CI367" i="2"/>
  <c r="CI368" i="2"/>
  <c r="CI369" i="2"/>
  <c r="CI370" i="2"/>
  <c r="CI371" i="2"/>
  <c r="CI372" i="2"/>
  <c r="CI373" i="2"/>
  <c r="CI374" i="2"/>
  <c r="CI375" i="2"/>
  <c r="CI376" i="2"/>
  <c r="CI377" i="2"/>
  <c r="CI378" i="2"/>
  <c r="CI379" i="2"/>
  <c r="CI380" i="2"/>
  <c r="CI381" i="2"/>
  <c r="CI382" i="2"/>
  <c r="CI383" i="2"/>
  <c r="CI384" i="2"/>
  <c r="CI385" i="2"/>
  <c r="CI386" i="2"/>
  <c r="CI387" i="2"/>
  <c r="CI388" i="2"/>
  <c r="CI389" i="2"/>
  <c r="CI390" i="2"/>
  <c r="CI391" i="2"/>
  <c r="CI392" i="2"/>
  <c r="CI393" i="2"/>
  <c r="CI394" i="2"/>
  <c r="CI395" i="2"/>
  <c r="CI396" i="2"/>
  <c r="CI397" i="2"/>
  <c r="CI398" i="2"/>
  <c r="CI399" i="2"/>
  <c r="CI400" i="2"/>
  <c r="CI401" i="2"/>
  <c r="CI402" i="2"/>
  <c r="CI403" i="2"/>
  <c r="CI404" i="2"/>
  <c r="CI405" i="2"/>
  <c r="CI406" i="2"/>
  <c r="CI407" i="2"/>
  <c r="CI408" i="2"/>
  <c r="CI409" i="2"/>
  <c r="CI410" i="2"/>
  <c r="CI411" i="2"/>
  <c r="CI412" i="2"/>
  <c r="CI413" i="2"/>
  <c r="CI414" i="2"/>
  <c r="CI415" i="2"/>
  <c r="CI416" i="2"/>
  <c r="CI417" i="2"/>
  <c r="CI418" i="2"/>
  <c r="CI419" i="2"/>
  <c r="CI420" i="2"/>
  <c r="CI421" i="2"/>
  <c r="CI422" i="2"/>
  <c r="CI423" i="2"/>
  <c r="CI424" i="2"/>
  <c r="CI425" i="2"/>
  <c r="CI426" i="2"/>
  <c r="CI427" i="2"/>
  <c r="CI428" i="2"/>
  <c r="CI429" i="2"/>
  <c r="CI430" i="2"/>
  <c r="CI431" i="2"/>
  <c r="CI432" i="2"/>
  <c r="CI433" i="2"/>
  <c r="CI434" i="2"/>
  <c r="CI435" i="2"/>
  <c r="CI436" i="2"/>
  <c r="CI437" i="2"/>
  <c r="CI438" i="2"/>
  <c r="CI439" i="2"/>
  <c r="CI440" i="2"/>
  <c r="CI441" i="2"/>
  <c r="CI442" i="2"/>
  <c r="CI443" i="2"/>
  <c r="CI444" i="2"/>
  <c r="CI445" i="2"/>
  <c r="CI446" i="2"/>
  <c r="CI447" i="2"/>
  <c r="CI448" i="2"/>
  <c r="CI449" i="2"/>
  <c r="CI450" i="2"/>
  <c r="CI451" i="2"/>
  <c r="CI452" i="2"/>
  <c r="CI453" i="2"/>
  <c r="CI454" i="2"/>
  <c r="CI455" i="2"/>
  <c r="CI456" i="2"/>
  <c r="CI457" i="2"/>
  <c r="CI458" i="2"/>
  <c r="CI459" i="2"/>
  <c r="CI460" i="2"/>
  <c r="CI461" i="2"/>
  <c r="CI462" i="2"/>
  <c r="CI463" i="2"/>
  <c r="CI464" i="2"/>
  <c r="CI465" i="2"/>
  <c r="CI466" i="2"/>
  <c r="CI467" i="2"/>
  <c r="CI468" i="2"/>
  <c r="CI469" i="2"/>
  <c r="CI470" i="2"/>
  <c r="CI471" i="2"/>
  <c r="CI472" i="2"/>
  <c r="CI473" i="2"/>
  <c r="CI474" i="2"/>
  <c r="CI475" i="2"/>
  <c r="CI476" i="2"/>
  <c r="CI477" i="2"/>
  <c r="CI478" i="2"/>
  <c r="CI479" i="2"/>
  <c r="CI480" i="2"/>
  <c r="CI481" i="2"/>
  <c r="CI482" i="2"/>
  <c r="CI483" i="2"/>
  <c r="CI484" i="2"/>
  <c r="CI485" i="2"/>
  <c r="CI486" i="2"/>
  <c r="CI487" i="2"/>
  <c r="CI488" i="2"/>
  <c r="CI489" i="2"/>
  <c r="CI490" i="2"/>
  <c r="CI491" i="2"/>
  <c r="CI492" i="2"/>
  <c r="CI493" i="2"/>
  <c r="CI494" i="2"/>
  <c r="CI495" i="2"/>
  <c r="CI496" i="2"/>
  <c r="CI497" i="2"/>
  <c r="CI498" i="2"/>
  <c r="CI499" i="2"/>
  <c r="CI500" i="2"/>
  <c r="CI501" i="2"/>
  <c r="CI502" i="2"/>
  <c r="CI503" i="2"/>
  <c r="CI504" i="2"/>
  <c r="CI505" i="2"/>
  <c r="CI506" i="2"/>
  <c r="CI507" i="2"/>
  <c r="CI508" i="2"/>
  <c r="CI509" i="2"/>
  <c r="CI510" i="2"/>
  <c r="CI511" i="2"/>
  <c r="CI512" i="2"/>
  <c r="CI513" i="2"/>
  <c r="CI514" i="2"/>
  <c r="CI515" i="2"/>
  <c r="CI516" i="2"/>
  <c r="CI517" i="2"/>
  <c r="CI518" i="2"/>
  <c r="CI519" i="2"/>
  <c r="CI520" i="2"/>
  <c r="CI521" i="2"/>
  <c r="CI522" i="2"/>
  <c r="CI523" i="2"/>
  <c r="CI524" i="2"/>
  <c r="CI525" i="2"/>
  <c r="CI526" i="2"/>
  <c r="CI527" i="2"/>
  <c r="CI528" i="2"/>
  <c r="CI529" i="2"/>
  <c r="CI530" i="2"/>
  <c r="CI531" i="2"/>
  <c r="CI532" i="2"/>
  <c r="CI533" i="2"/>
  <c r="CI534" i="2"/>
  <c r="CI535" i="2"/>
  <c r="CI536" i="2"/>
  <c r="CI537" i="2"/>
  <c r="CI538" i="2"/>
  <c r="CI539" i="2"/>
  <c r="CI540" i="2"/>
  <c r="CI541" i="2"/>
  <c r="CI542" i="2"/>
  <c r="CI543" i="2"/>
  <c r="CI544" i="2"/>
  <c r="CI545" i="2"/>
  <c r="CI546" i="2"/>
  <c r="CI547" i="2"/>
  <c r="CI548" i="2"/>
  <c r="CI549" i="2"/>
  <c r="CI550" i="2"/>
  <c r="CI551" i="2"/>
  <c r="CI552" i="2"/>
  <c r="CI553" i="2"/>
  <c r="CI554" i="2"/>
  <c r="CI555" i="2"/>
  <c r="CI556" i="2"/>
  <c r="CI557" i="2"/>
  <c r="CI558" i="2"/>
  <c r="CI559" i="2"/>
  <c r="CI560" i="2"/>
  <c r="CI561" i="2"/>
  <c r="CI562" i="2"/>
  <c r="CI563" i="2"/>
  <c r="CI564" i="2"/>
  <c r="CI565" i="2"/>
  <c r="CI566" i="2"/>
  <c r="CI567" i="2"/>
  <c r="CI568" i="2"/>
  <c r="CI569" i="2"/>
  <c r="CI570" i="2"/>
  <c r="CI571" i="2"/>
  <c r="CI572" i="2"/>
  <c r="CI573" i="2"/>
  <c r="CI574" i="2"/>
  <c r="CI575" i="2"/>
  <c r="CI576" i="2"/>
  <c r="CI577" i="2"/>
  <c r="CI578" i="2"/>
  <c r="CI579" i="2"/>
  <c r="CI580" i="2"/>
  <c r="CI581" i="2"/>
  <c r="CI582" i="2"/>
  <c r="CI583" i="2"/>
  <c r="CI584" i="2"/>
  <c r="CI585" i="2"/>
  <c r="CI586" i="2"/>
  <c r="CI587" i="2"/>
  <c r="CI588" i="2"/>
  <c r="CI589" i="2"/>
  <c r="CI590" i="2"/>
  <c r="CI591" i="2"/>
  <c r="CI592" i="2"/>
  <c r="CI593" i="2"/>
  <c r="CI594" i="2"/>
  <c r="CI595" i="2"/>
  <c r="CI596" i="2"/>
  <c r="CI597" i="2"/>
  <c r="CI598" i="2"/>
  <c r="CI599" i="2"/>
  <c r="CI600" i="2"/>
  <c r="CI601" i="2"/>
  <c r="CI602" i="2"/>
  <c r="CI603" i="2"/>
  <c r="CI604" i="2"/>
  <c r="CI605" i="2"/>
  <c r="CI606" i="2"/>
  <c r="CI607" i="2"/>
  <c r="CI608" i="2"/>
  <c r="CI609" i="2"/>
  <c r="CI610" i="2"/>
  <c r="CI611" i="2"/>
  <c r="CI612" i="2"/>
  <c r="CI613" i="2"/>
  <c r="CI614" i="2"/>
  <c r="CI615" i="2"/>
  <c r="CI616" i="2"/>
  <c r="CI617" i="2"/>
  <c r="CI618" i="2"/>
  <c r="CI619" i="2"/>
  <c r="CI620" i="2"/>
  <c r="CI621" i="2"/>
  <c r="CI622" i="2"/>
  <c r="CI623" i="2"/>
  <c r="CI624" i="2"/>
  <c r="CI625" i="2"/>
  <c r="CI626" i="2"/>
  <c r="CI627" i="2"/>
  <c r="CI628" i="2"/>
  <c r="CI629" i="2"/>
  <c r="CI630" i="2"/>
  <c r="CI631" i="2"/>
  <c r="CI632" i="2"/>
  <c r="CI633" i="2"/>
  <c r="CI634" i="2"/>
  <c r="CI635" i="2"/>
  <c r="CI636" i="2"/>
  <c r="CI637" i="2"/>
  <c r="CI638" i="2"/>
  <c r="CI639" i="2"/>
  <c r="CI640" i="2"/>
  <c r="CI641" i="2"/>
  <c r="CI642" i="2"/>
  <c r="CI643" i="2"/>
  <c r="CI644" i="2"/>
  <c r="CI645" i="2"/>
  <c r="CI646" i="2"/>
  <c r="CI647" i="2"/>
  <c r="CI648" i="2"/>
  <c r="CI649" i="2"/>
  <c r="CI650" i="2"/>
  <c r="CI651" i="2"/>
  <c r="CI652" i="2"/>
  <c r="CI653" i="2"/>
  <c r="CI654" i="2"/>
  <c r="CI655" i="2"/>
  <c r="CI656" i="2"/>
  <c r="CI657" i="2"/>
  <c r="CI658" i="2"/>
  <c r="CI659" i="2"/>
  <c r="CI660" i="2"/>
  <c r="CI661" i="2"/>
  <c r="CI662" i="2"/>
  <c r="CI663" i="2"/>
  <c r="CI664" i="2"/>
  <c r="CI665" i="2"/>
  <c r="CI666" i="2"/>
  <c r="CI667" i="2"/>
  <c r="CI668" i="2"/>
  <c r="CI669" i="2"/>
  <c r="CI670" i="2"/>
  <c r="CI671" i="2"/>
  <c r="CI672" i="2"/>
  <c r="CI673" i="2"/>
  <c r="CI674" i="2"/>
  <c r="CI675" i="2"/>
  <c r="CI676" i="2"/>
  <c r="CI677" i="2"/>
  <c r="CI678" i="2"/>
  <c r="CI679" i="2"/>
  <c r="CI680" i="2"/>
  <c r="CI681" i="2"/>
  <c r="CI682" i="2"/>
  <c r="CI683" i="2"/>
  <c r="CI684" i="2"/>
  <c r="CI685" i="2"/>
  <c r="CI686" i="2"/>
  <c r="CI687" i="2"/>
  <c r="CI688" i="2"/>
  <c r="CI689" i="2"/>
  <c r="CI690" i="2"/>
  <c r="CI691" i="2"/>
  <c r="CI692" i="2"/>
  <c r="CI693" i="2"/>
  <c r="CI694" i="2"/>
  <c r="CI695" i="2"/>
  <c r="CI696" i="2"/>
  <c r="CI697" i="2"/>
  <c r="CI698" i="2"/>
  <c r="CI699" i="2"/>
  <c r="CI700" i="2"/>
  <c r="CI701" i="2"/>
  <c r="CI702" i="2"/>
  <c r="CI703" i="2"/>
  <c r="CI704" i="2"/>
  <c r="CI705" i="2"/>
  <c r="CI706" i="2"/>
  <c r="CI707" i="2"/>
  <c r="CI708" i="2"/>
  <c r="CI709" i="2"/>
  <c r="CI710" i="2"/>
  <c r="CI711" i="2"/>
  <c r="CI712" i="2"/>
  <c r="CI713" i="2"/>
  <c r="CI714" i="2"/>
  <c r="CI715" i="2"/>
  <c r="CI716" i="2"/>
  <c r="CI717" i="2"/>
  <c r="CI718" i="2"/>
  <c r="CI719" i="2"/>
  <c r="CI720" i="2"/>
  <c r="CI721" i="2"/>
  <c r="CI722" i="2"/>
  <c r="CI723" i="2"/>
  <c r="CI724" i="2"/>
  <c r="CI725" i="2"/>
  <c r="CI726" i="2"/>
  <c r="CI727" i="2"/>
  <c r="CI728" i="2"/>
  <c r="CI729" i="2"/>
  <c r="CI730" i="2"/>
  <c r="CI731" i="2"/>
  <c r="CI732" i="2"/>
  <c r="CI733" i="2"/>
  <c r="CI734" i="2"/>
  <c r="CI735" i="2"/>
  <c r="CI736" i="2"/>
  <c r="CI737" i="2"/>
  <c r="CI738" i="2"/>
  <c r="CI739" i="2"/>
  <c r="CI740" i="2"/>
  <c r="CI741" i="2"/>
  <c r="CI742" i="2"/>
  <c r="CI743" i="2"/>
  <c r="CI744" i="2"/>
  <c r="CI745" i="2"/>
  <c r="CI746" i="2"/>
  <c r="CI747" i="2"/>
  <c r="CI748" i="2"/>
  <c r="CI749" i="2"/>
  <c r="CI750" i="2"/>
  <c r="CI751" i="2"/>
  <c r="CI752" i="2"/>
  <c r="CI753" i="2"/>
  <c r="CI754" i="2"/>
  <c r="CI755" i="2"/>
  <c r="CI756" i="2"/>
  <c r="CI757" i="2"/>
  <c r="CI758" i="2"/>
  <c r="CI759" i="2"/>
  <c r="CI760" i="2"/>
  <c r="CI761" i="2"/>
  <c r="CI762" i="2"/>
  <c r="CI763" i="2"/>
  <c r="CI764" i="2"/>
  <c r="CI765" i="2"/>
  <c r="CI766" i="2"/>
  <c r="CI767" i="2"/>
  <c r="CI768" i="2"/>
  <c r="CI769" i="2"/>
  <c r="CI770" i="2"/>
  <c r="CI771" i="2"/>
  <c r="CI772" i="2"/>
  <c r="CI773" i="2"/>
  <c r="CI774" i="2"/>
  <c r="CI775" i="2"/>
  <c r="CI776" i="2"/>
  <c r="CI777" i="2"/>
  <c r="CI778" i="2"/>
  <c r="CI779" i="2"/>
  <c r="CI780" i="2"/>
  <c r="CI781" i="2"/>
  <c r="CI782" i="2"/>
  <c r="CI783" i="2"/>
  <c r="CI784" i="2"/>
  <c r="CI785" i="2"/>
  <c r="CI786" i="2"/>
  <c r="CI787" i="2"/>
  <c r="CI788" i="2"/>
  <c r="CI789" i="2"/>
  <c r="CI790" i="2"/>
  <c r="CI791" i="2"/>
  <c r="CI792" i="2"/>
  <c r="CI793" i="2"/>
  <c r="CI794" i="2"/>
  <c r="CI795" i="2"/>
  <c r="CI796" i="2"/>
  <c r="CI797" i="2"/>
  <c r="CI798" i="2"/>
  <c r="CI799" i="2"/>
  <c r="CI800" i="2"/>
  <c r="CI801" i="2"/>
  <c r="CI802" i="2"/>
  <c r="CI803" i="2"/>
  <c r="CI804" i="2"/>
  <c r="CI805" i="2"/>
  <c r="CI806" i="2"/>
  <c r="CI807" i="2"/>
  <c r="CI808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CH39" i="2"/>
  <c r="CH40" i="2"/>
  <c r="CH41" i="2"/>
  <c r="CH42" i="2"/>
  <c r="CH43" i="2"/>
  <c r="CH44" i="2"/>
  <c r="CH45" i="2"/>
  <c r="CH46" i="2"/>
  <c r="CH47" i="2"/>
  <c r="CH48" i="2"/>
  <c r="CH49" i="2"/>
  <c r="CH50" i="2"/>
  <c r="CH51" i="2"/>
  <c r="CH52" i="2"/>
  <c r="CH53" i="2"/>
  <c r="CH54" i="2"/>
  <c r="CH55" i="2"/>
  <c r="CH56" i="2"/>
  <c r="CH57" i="2"/>
  <c r="CH58" i="2"/>
  <c r="CH59" i="2"/>
  <c r="CH60" i="2"/>
  <c r="CH61" i="2"/>
  <c r="CH62" i="2"/>
  <c r="CH63" i="2"/>
  <c r="CH64" i="2"/>
  <c r="CH65" i="2"/>
  <c r="CH66" i="2"/>
  <c r="CH67" i="2"/>
  <c r="CH68" i="2"/>
  <c r="CH69" i="2"/>
  <c r="CH70" i="2"/>
  <c r="CH71" i="2"/>
  <c r="CH72" i="2"/>
  <c r="CH73" i="2"/>
  <c r="CH74" i="2"/>
  <c r="CH75" i="2"/>
  <c r="CH76" i="2"/>
  <c r="CH77" i="2"/>
  <c r="CH78" i="2"/>
  <c r="CH79" i="2"/>
  <c r="CH80" i="2"/>
  <c r="CH81" i="2"/>
  <c r="CH82" i="2"/>
  <c r="CH83" i="2"/>
  <c r="CH84" i="2"/>
  <c r="CH85" i="2"/>
  <c r="CH86" i="2"/>
  <c r="CH87" i="2"/>
  <c r="CH88" i="2"/>
  <c r="CH89" i="2"/>
  <c r="CH90" i="2"/>
  <c r="CH91" i="2"/>
  <c r="CH92" i="2"/>
  <c r="CH93" i="2"/>
  <c r="CH94" i="2"/>
  <c r="CH95" i="2"/>
  <c r="CH96" i="2"/>
  <c r="CH97" i="2"/>
  <c r="CH98" i="2"/>
  <c r="CH99" i="2"/>
  <c r="CH100" i="2"/>
  <c r="CH101" i="2"/>
  <c r="CH102" i="2"/>
  <c r="CH103" i="2"/>
  <c r="CH104" i="2"/>
  <c r="CH105" i="2"/>
  <c r="CH106" i="2"/>
  <c r="CH107" i="2"/>
  <c r="CH108" i="2"/>
  <c r="CH109" i="2"/>
  <c r="CH110" i="2"/>
  <c r="CH111" i="2"/>
  <c r="CH112" i="2"/>
  <c r="CH113" i="2"/>
  <c r="CH114" i="2"/>
  <c r="CH115" i="2"/>
  <c r="CH116" i="2"/>
  <c r="CH117" i="2"/>
  <c r="CH118" i="2"/>
  <c r="CH119" i="2"/>
  <c r="CH120" i="2"/>
  <c r="CH121" i="2"/>
  <c r="CH122" i="2"/>
  <c r="CH123" i="2"/>
  <c r="CH124" i="2"/>
  <c r="CH125" i="2"/>
  <c r="CH126" i="2"/>
  <c r="CH127" i="2"/>
  <c r="CH128" i="2"/>
  <c r="CH129" i="2"/>
  <c r="CH130" i="2"/>
  <c r="CH131" i="2"/>
  <c r="CH132" i="2"/>
  <c r="CH133" i="2"/>
  <c r="CH134" i="2"/>
  <c r="CH135" i="2"/>
  <c r="CH136" i="2"/>
  <c r="CH137" i="2"/>
  <c r="CH138" i="2"/>
  <c r="CH139" i="2"/>
  <c r="CH140" i="2"/>
  <c r="CH141" i="2"/>
  <c r="CH142" i="2"/>
  <c r="CH143" i="2"/>
  <c r="CH144" i="2"/>
  <c r="CH145" i="2"/>
  <c r="CH146" i="2"/>
  <c r="CH147" i="2"/>
  <c r="CH148" i="2"/>
  <c r="CH149" i="2"/>
  <c r="CH150" i="2"/>
  <c r="CH151" i="2"/>
  <c r="CH152" i="2"/>
  <c r="CH153" i="2"/>
  <c r="CH154" i="2"/>
  <c r="CH155" i="2"/>
  <c r="CH156" i="2"/>
  <c r="CH157" i="2"/>
  <c r="CH158" i="2"/>
  <c r="CH159" i="2"/>
  <c r="CH160" i="2"/>
  <c r="CH161" i="2"/>
  <c r="CH162" i="2"/>
  <c r="CH163" i="2"/>
  <c r="CH164" i="2"/>
  <c r="CH165" i="2"/>
  <c r="CH166" i="2"/>
  <c r="CH167" i="2"/>
  <c r="CH168" i="2"/>
  <c r="CH169" i="2"/>
  <c r="CH170" i="2"/>
  <c r="CH171" i="2"/>
  <c r="CH172" i="2"/>
  <c r="CH173" i="2"/>
  <c r="CH174" i="2"/>
  <c r="CH175" i="2"/>
  <c r="CH176" i="2"/>
  <c r="CH177" i="2"/>
  <c r="CH178" i="2"/>
  <c r="CH179" i="2"/>
  <c r="CH180" i="2"/>
  <c r="CH181" i="2"/>
  <c r="CH182" i="2"/>
  <c r="CH183" i="2"/>
  <c r="CH184" i="2"/>
  <c r="CH185" i="2"/>
  <c r="CH186" i="2"/>
  <c r="CH187" i="2"/>
  <c r="CH188" i="2"/>
  <c r="CH189" i="2"/>
  <c r="CH190" i="2"/>
  <c r="CH191" i="2"/>
  <c r="CH192" i="2"/>
  <c r="CH193" i="2"/>
  <c r="CH194" i="2"/>
  <c r="CH195" i="2"/>
  <c r="CH196" i="2"/>
  <c r="CH197" i="2"/>
  <c r="CH198" i="2"/>
  <c r="CH199" i="2"/>
  <c r="CH200" i="2"/>
  <c r="CH201" i="2"/>
  <c r="CH202" i="2"/>
  <c r="CH203" i="2"/>
  <c r="CH204" i="2"/>
  <c r="CH205" i="2"/>
  <c r="CH206" i="2"/>
  <c r="CH207" i="2"/>
  <c r="CH208" i="2"/>
  <c r="CH209" i="2"/>
  <c r="CH210" i="2"/>
  <c r="CH211" i="2"/>
  <c r="CH212" i="2"/>
  <c r="CH213" i="2"/>
  <c r="CH214" i="2"/>
  <c r="CH215" i="2"/>
  <c r="CH216" i="2"/>
  <c r="CH217" i="2"/>
  <c r="CH218" i="2"/>
  <c r="CH219" i="2"/>
  <c r="CH220" i="2"/>
  <c r="CH221" i="2"/>
  <c r="CH222" i="2"/>
  <c r="CH223" i="2"/>
  <c r="CH224" i="2"/>
  <c r="CH225" i="2"/>
  <c r="CH226" i="2"/>
  <c r="CH227" i="2"/>
  <c r="CH228" i="2"/>
  <c r="CH229" i="2"/>
  <c r="CH230" i="2"/>
  <c r="CH231" i="2"/>
  <c r="CH232" i="2"/>
  <c r="CH233" i="2"/>
  <c r="CH234" i="2"/>
  <c r="CH235" i="2"/>
  <c r="CH236" i="2"/>
  <c r="CH237" i="2"/>
  <c r="CH238" i="2"/>
  <c r="CH239" i="2"/>
  <c r="CH240" i="2"/>
  <c r="CH241" i="2"/>
  <c r="CH242" i="2"/>
  <c r="CH243" i="2"/>
  <c r="CH244" i="2"/>
  <c r="CH245" i="2"/>
  <c r="CH246" i="2"/>
  <c r="CH247" i="2"/>
  <c r="CH248" i="2"/>
  <c r="CH249" i="2"/>
  <c r="CH250" i="2"/>
  <c r="CH251" i="2"/>
  <c r="CH252" i="2"/>
  <c r="CH253" i="2"/>
  <c r="CH254" i="2"/>
  <c r="CH255" i="2"/>
  <c r="CH256" i="2"/>
  <c r="CH257" i="2"/>
  <c r="CH258" i="2"/>
  <c r="CH259" i="2"/>
  <c r="CH260" i="2"/>
  <c r="CH261" i="2"/>
  <c r="CH262" i="2"/>
  <c r="CH263" i="2"/>
  <c r="CH264" i="2"/>
  <c r="CH265" i="2"/>
  <c r="CH266" i="2"/>
  <c r="CH267" i="2"/>
  <c r="CH268" i="2"/>
  <c r="CH269" i="2"/>
  <c r="CH270" i="2"/>
  <c r="CH271" i="2"/>
  <c r="CH272" i="2"/>
  <c r="CH273" i="2"/>
  <c r="CH274" i="2"/>
  <c r="CH275" i="2"/>
  <c r="CH276" i="2"/>
  <c r="CH277" i="2"/>
  <c r="CH278" i="2"/>
  <c r="CH279" i="2"/>
  <c r="CH280" i="2"/>
  <c r="CH281" i="2"/>
  <c r="CH282" i="2"/>
  <c r="CH283" i="2"/>
  <c r="CH284" i="2"/>
  <c r="CH285" i="2"/>
  <c r="CH286" i="2"/>
  <c r="CH287" i="2"/>
  <c r="CH288" i="2"/>
  <c r="CH289" i="2"/>
  <c r="CH290" i="2"/>
  <c r="CH291" i="2"/>
  <c r="CH292" i="2"/>
  <c r="CH293" i="2"/>
  <c r="CH294" i="2"/>
  <c r="CH295" i="2"/>
  <c r="CH296" i="2"/>
  <c r="CH297" i="2"/>
  <c r="CH298" i="2"/>
  <c r="CH299" i="2"/>
  <c r="CH300" i="2"/>
  <c r="CH301" i="2"/>
  <c r="CH302" i="2"/>
  <c r="CH303" i="2"/>
  <c r="CH304" i="2"/>
  <c r="CH305" i="2"/>
  <c r="CH306" i="2"/>
  <c r="CH307" i="2"/>
  <c r="CH308" i="2"/>
  <c r="CH309" i="2"/>
  <c r="CH310" i="2"/>
  <c r="CH311" i="2"/>
  <c r="CH312" i="2"/>
  <c r="CH313" i="2"/>
  <c r="CH314" i="2"/>
  <c r="CH315" i="2"/>
  <c r="CH316" i="2"/>
  <c r="CH317" i="2"/>
  <c r="CH318" i="2"/>
  <c r="CH319" i="2"/>
  <c r="CH320" i="2"/>
  <c r="CH321" i="2"/>
  <c r="CH322" i="2"/>
  <c r="CH323" i="2"/>
  <c r="CH324" i="2"/>
  <c r="CH325" i="2"/>
  <c r="CH326" i="2"/>
  <c r="CH327" i="2"/>
  <c r="CH328" i="2"/>
  <c r="CH329" i="2"/>
  <c r="CH330" i="2"/>
  <c r="CH331" i="2"/>
  <c r="CH332" i="2"/>
  <c r="CH333" i="2"/>
  <c r="CH334" i="2"/>
  <c r="CH335" i="2"/>
  <c r="CH336" i="2"/>
  <c r="CH337" i="2"/>
  <c r="CH338" i="2"/>
  <c r="CH339" i="2"/>
  <c r="CH340" i="2"/>
  <c r="CH341" i="2"/>
  <c r="CH342" i="2"/>
  <c r="CH343" i="2"/>
  <c r="CH344" i="2"/>
  <c r="CH345" i="2"/>
  <c r="CH346" i="2"/>
  <c r="CH347" i="2"/>
  <c r="CH348" i="2"/>
  <c r="CH349" i="2"/>
  <c r="CH350" i="2"/>
  <c r="CH351" i="2"/>
  <c r="CH352" i="2"/>
  <c r="CH353" i="2"/>
  <c r="CH354" i="2"/>
  <c r="CH355" i="2"/>
  <c r="CH356" i="2"/>
  <c r="CH357" i="2"/>
  <c r="CH358" i="2"/>
  <c r="CH359" i="2"/>
  <c r="CH360" i="2"/>
  <c r="CH361" i="2"/>
  <c r="CH362" i="2"/>
  <c r="CH363" i="2"/>
  <c r="CH364" i="2"/>
  <c r="CH365" i="2"/>
  <c r="CH366" i="2"/>
  <c r="CH367" i="2"/>
  <c r="CH368" i="2"/>
  <c r="CH369" i="2"/>
  <c r="CH370" i="2"/>
  <c r="CH371" i="2"/>
  <c r="CH372" i="2"/>
  <c r="CH373" i="2"/>
  <c r="CH374" i="2"/>
  <c r="CH375" i="2"/>
  <c r="CH376" i="2"/>
  <c r="CH377" i="2"/>
  <c r="CH378" i="2"/>
  <c r="CH379" i="2"/>
  <c r="CH380" i="2"/>
  <c r="CH381" i="2"/>
  <c r="CH382" i="2"/>
  <c r="CH383" i="2"/>
  <c r="CH384" i="2"/>
  <c r="CH385" i="2"/>
  <c r="CH386" i="2"/>
  <c r="CH387" i="2"/>
  <c r="CH388" i="2"/>
  <c r="CH389" i="2"/>
  <c r="CH390" i="2"/>
  <c r="CH391" i="2"/>
  <c r="CH392" i="2"/>
  <c r="CH393" i="2"/>
  <c r="CH394" i="2"/>
  <c r="CH395" i="2"/>
  <c r="CH396" i="2"/>
  <c r="CH397" i="2"/>
  <c r="CH398" i="2"/>
  <c r="CH399" i="2"/>
  <c r="CH400" i="2"/>
  <c r="CH401" i="2"/>
  <c r="CH402" i="2"/>
  <c r="CH403" i="2"/>
  <c r="CH404" i="2"/>
  <c r="CH405" i="2"/>
  <c r="CH406" i="2"/>
  <c r="CH407" i="2"/>
  <c r="CH408" i="2"/>
  <c r="CH409" i="2"/>
  <c r="CH410" i="2"/>
  <c r="CH411" i="2"/>
  <c r="CH412" i="2"/>
  <c r="CH413" i="2"/>
  <c r="CH414" i="2"/>
  <c r="CH415" i="2"/>
  <c r="CH416" i="2"/>
  <c r="CH417" i="2"/>
  <c r="CH418" i="2"/>
  <c r="CH419" i="2"/>
  <c r="CH420" i="2"/>
  <c r="CH421" i="2"/>
  <c r="CH422" i="2"/>
  <c r="CH423" i="2"/>
  <c r="CH424" i="2"/>
  <c r="CH425" i="2"/>
  <c r="CH426" i="2"/>
  <c r="CH427" i="2"/>
  <c r="CH428" i="2"/>
  <c r="CH429" i="2"/>
  <c r="CH430" i="2"/>
  <c r="CH431" i="2"/>
  <c r="CH432" i="2"/>
  <c r="CH433" i="2"/>
  <c r="CH434" i="2"/>
  <c r="CH435" i="2"/>
  <c r="CH436" i="2"/>
  <c r="CH437" i="2"/>
  <c r="CH438" i="2"/>
  <c r="CH439" i="2"/>
  <c r="CH440" i="2"/>
  <c r="CH441" i="2"/>
  <c r="CH442" i="2"/>
  <c r="CH443" i="2"/>
  <c r="CH444" i="2"/>
  <c r="CH445" i="2"/>
  <c r="CH446" i="2"/>
  <c r="CH447" i="2"/>
  <c r="CH448" i="2"/>
  <c r="CH449" i="2"/>
  <c r="CH450" i="2"/>
  <c r="CH451" i="2"/>
  <c r="CH452" i="2"/>
  <c r="CH453" i="2"/>
  <c r="CH454" i="2"/>
  <c r="CH455" i="2"/>
  <c r="CH456" i="2"/>
  <c r="CH457" i="2"/>
  <c r="CH458" i="2"/>
  <c r="CH459" i="2"/>
  <c r="CH460" i="2"/>
  <c r="CH461" i="2"/>
  <c r="CH462" i="2"/>
  <c r="CH463" i="2"/>
  <c r="CH464" i="2"/>
  <c r="CH465" i="2"/>
  <c r="CH466" i="2"/>
  <c r="CH467" i="2"/>
  <c r="CH468" i="2"/>
  <c r="CH469" i="2"/>
  <c r="CH470" i="2"/>
  <c r="CH471" i="2"/>
  <c r="CH472" i="2"/>
  <c r="CH473" i="2"/>
  <c r="CH474" i="2"/>
  <c r="CH475" i="2"/>
  <c r="CH476" i="2"/>
  <c r="CH477" i="2"/>
  <c r="CH478" i="2"/>
  <c r="CH479" i="2"/>
  <c r="CH480" i="2"/>
  <c r="CH481" i="2"/>
  <c r="CH482" i="2"/>
  <c r="CH483" i="2"/>
  <c r="CH484" i="2"/>
  <c r="CH485" i="2"/>
  <c r="CH486" i="2"/>
  <c r="CH487" i="2"/>
  <c r="CH488" i="2"/>
  <c r="CH489" i="2"/>
  <c r="CH490" i="2"/>
  <c r="CH491" i="2"/>
  <c r="CH492" i="2"/>
  <c r="CH493" i="2"/>
  <c r="CH494" i="2"/>
  <c r="CH495" i="2"/>
  <c r="CH496" i="2"/>
  <c r="CH497" i="2"/>
  <c r="CH498" i="2"/>
  <c r="CH499" i="2"/>
  <c r="CH500" i="2"/>
  <c r="CH501" i="2"/>
  <c r="CH502" i="2"/>
  <c r="CH503" i="2"/>
  <c r="CH504" i="2"/>
  <c r="CH505" i="2"/>
  <c r="CH506" i="2"/>
  <c r="CH507" i="2"/>
  <c r="CH508" i="2"/>
  <c r="CH509" i="2"/>
  <c r="CH510" i="2"/>
  <c r="CH511" i="2"/>
  <c r="CH512" i="2"/>
  <c r="CH513" i="2"/>
  <c r="CH514" i="2"/>
  <c r="CH515" i="2"/>
  <c r="CH516" i="2"/>
  <c r="CH517" i="2"/>
  <c r="CH518" i="2"/>
  <c r="CH519" i="2"/>
  <c r="CH520" i="2"/>
  <c r="CH521" i="2"/>
  <c r="CH522" i="2"/>
  <c r="CH523" i="2"/>
  <c r="CH524" i="2"/>
  <c r="CH525" i="2"/>
  <c r="CH526" i="2"/>
  <c r="CH527" i="2"/>
  <c r="CH528" i="2"/>
  <c r="CH529" i="2"/>
  <c r="CH530" i="2"/>
  <c r="CH531" i="2"/>
  <c r="CH532" i="2"/>
  <c r="CH533" i="2"/>
  <c r="CH534" i="2"/>
  <c r="CH535" i="2"/>
  <c r="CH536" i="2"/>
  <c r="CH537" i="2"/>
  <c r="CH538" i="2"/>
  <c r="CH539" i="2"/>
  <c r="CH540" i="2"/>
  <c r="CH541" i="2"/>
  <c r="CH542" i="2"/>
  <c r="CH543" i="2"/>
  <c r="CH544" i="2"/>
  <c r="CH545" i="2"/>
  <c r="CH546" i="2"/>
  <c r="CH547" i="2"/>
  <c r="CH548" i="2"/>
  <c r="CH549" i="2"/>
  <c r="CH550" i="2"/>
  <c r="CH551" i="2"/>
  <c r="CH552" i="2"/>
  <c r="CH553" i="2"/>
  <c r="CH554" i="2"/>
  <c r="CH555" i="2"/>
  <c r="CH556" i="2"/>
  <c r="CH557" i="2"/>
  <c r="CH558" i="2"/>
  <c r="CH559" i="2"/>
  <c r="CH560" i="2"/>
  <c r="CH561" i="2"/>
  <c r="CH562" i="2"/>
  <c r="CH563" i="2"/>
  <c r="CH564" i="2"/>
  <c r="CH565" i="2"/>
  <c r="CH566" i="2"/>
  <c r="CH567" i="2"/>
  <c r="CH568" i="2"/>
  <c r="CH569" i="2"/>
  <c r="CH570" i="2"/>
  <c r="CH571" i="2"/>
  <c r="CH572" i="2"/>
  <c r="CH573" i="2"/>
  <c r="CH574" i="2"/>
  <c r="CH575" i="2"/>
  <c r="CH576" i="2"/>
  <c r="CH577" i="2"/>
  <c r="CH578" i="2"/>
  <c r="CH579" i="2"/>
  <c r="CH580" i="2"/>
  <c r="CH581" i="2"/>
  <c r="CH582" i="2"/>
  <c r="CH583" i="2"/>
  <c r="CH584" i="2"/>
  <c r="CH585" i="2"/>
  <c r="CH586" i="2"/>
  <c r="CH587" i="2"/>
  <c r="CH588" i="2"/>
  <c r="CH589" i="2"/>
  <c r="CH590" i="2"/>
  <c r="CH591" i="2"/>
  <c r="CH592" i="2"/>
  <c r="CH593" i="2"/>
  <c r="CH594" i="2"/>
  <c r="CH595" i="2"/>
  <c r="CH596" i="2"/>
  <c r="CH597" i="2"/>
  <c r="CH598" i="2"/>
  <c r="CH599" i="2"/>
  <c r="CH600" i="2"/>
  <c r="CH601" i="2"/>
  <c r="CH602" i="2"/>
  <c r="CH603" i="2"/>
  <c r="CH604" i="2"/>
  <c r="CH605" i="2"/>
  <c r="CH606" i="2"/>
  <c r="CH607" i="2"/>
  <c r="CH608" i="2"/>
  <c r="CH609" i="2"/>
  <c r="CH610" i="2"/>
  <c r="CH611" i="2"/>
  <c r="CH612" i="2"/>
  <c r="CH613" i="2"/>
  <c r="CH614" i="2"/>
  <c r="CH615" i="2"/>
  <c r="CH616" i="2"/>
  <c r="CH617" i="2"/>
  <c r="CH618" i="2"/>
  <c r="CH619" i="2"/>
  <c r="CH620" i="2"/>
  <c r="CH621" i="2"/>
  <c r="CH622" i="2"/>
  <c r="CH623" i="2"/>
  <c r="CH624" i="2"/>
  <c r="CH625" i="2"/>
  <c r="CH626" i="2"/>
  <c r="CH627" i="2"/>
  <c r="CH628" i="2"/>
  <c r="CH629" i="2"/>
  <c r="CH630" i="2"/>
  <c r="CH631" i="2"/>
  <c r="CH632" i="2"/>
  <c r="CH633" i="2"/>
  <c r="CH634" i="2"/>
  <c r="CH635" i="2"/>
  <c r="CH636" i="2"/>
  <c r="CH637" i="2"/>
  <c r="CH638" i="2"/>
  <c r="CH639" i="2"/>
  <c r="CH640" i="2"/>
  <c r="CH641" i="2"/>
  <c r="CH642" i="2"/>
  <c r="CH643" i="2"/>
  <c r="CH644" i="2"/>
  <c r="CH645" i="2"/>
  <c r="CH646" i="2"/>
  <c r="CH647" i="2"/>
  <c r="CH648" i="2"/>
  <c r="CH649" i="2"/>
  <c r="CH650" i="2"/>
  <c r="CH651" i="2"/>
  <c r="CH652" i="2"/>
  <c r="CH653" i="2"/>
  <c r="CH654" i="2"/>
  <c r="CH655" i="2"/>
  <c r="CH656" i="2"/>
  <c r="CH657" i="2"/>
  <c r="CH658" i="2"/>
  <c r="CH659" i="2"/>
  <c r="CH660" i="2"/>
  <c r="CH661" i="2"/>
  <c r="CH662" i="2"/>
  <c r="CH663" i="2"/>
  <c r="CH664" i="2"/>
  <c r="CH665" i="2"/>
  <c r="CH666" i="2"/>
  <c r="CH667" i="2"/>
  <c r="CH668" i="2"/>
  <c r="CH669" i="2"/>
  <c r="CH670" i="2"/>
  <c r="CH671" i="2"/>
  <c r="CH672" i="2"/>
  <c r="CH673" i="2"/>
  <c r="CH674" i="2"/>
  <c r="CH675" i="2"/>
  <c r="CH676" i="2"/>
  <c r="CH677" i="2"/>
  <c r="CH678" i="2"/>
  <c r="CH679" i="2"/>
  <c r="CH680" i="2"/>
  <c r="CH681" i="2"/>
  <c r="CH682" i="2"/>
  <c r="CH683" i="2"/>
  <c r="CH684" i="2"/>
  <c r="CH685" i="2"/>
  <c r="CH686" i="2"/>
  <c r="CH687" i="2"/>
  <c r="CH688" i="2"/>
  <c r="CH689" i="2"/>
  <c r="CH690" i="2"/>
  <c r="CH691" i="2"/>
  <c r="CH692" i="2"/>
  <c r="CH693" i="2"/>
  <c r="CH694" i="2"/>
  <c r="CH695" i="2"/>
  <c r="CH696" i="2"/>
  <c r="CH697" i="2"/>
  <c r="CH698" i="2"/>
  <c r="CH699" i="2"/>
  <c r="CH700" i="2"/>
  <c r="CH701" i="2"/>
  <c r="CH702" i="2"/>
  <c r="CH703" i="2"/>
  <c r="CH704" i="2"/>
  <c r="CH705" i="2"/>
  <c r="CH706" i="2"/>
  <c r="CH707" i="2"/>
  <c r="CH708" i="2"/>
  <c r="CH709" i="2"/>
  <c r="CH710" i="2"/>
  <c r="CH711" i="2"/>
  <c r="CH712" i="2"/>
  <c r="CH713" i="2"/>
  <c r="CH714" i="2"/>
  <c r="CH715" i="2"/>
  <c r="CH716" i="2"/>
  <c r="CH717" i="2"/>
  <c r="CH718" i="2"/>
  <c r="CH719" i="2"/>
  <c r="CH720" i="2"/>
  <c r="CH721" i="2"/>
  <c r="CH722" i="2"/>
  <c r="CH723" i="2"/>
  <c r="CH724" i="2"/>
  <c r="CH725" i="2"/>
  <c r="CH726" i="2"/>
  <c r="CH727" i="2"/>
  <c r="CH728" i="2"/>
  <c r="CH729" i="2"/>
  <c r="CH730" i="2"/>
  <c r="CH731" i="2"/>
  <c r="CH732" i="2"/>
  <c r="CH733" i="2"/>
  <c r="CH734" i="2"/>
  <c r="CH735" i="2"/>
  <c r="CH736" i="2"/>
  <c r="CH737" i="2"/>
  <c r="CH738" i="2"/>
  <c r="CH739" i="2"/>
  <c r="CH740" i="2"/>
  <c r="CH741" i="2"/>
  <c r="CH742" i="2"/>
  <c r="CH743" i="2"/>
  <c r="CH744" i="2"/>
  <c r="CH745" i="2"/>
  <c r="CH746" i="2"/>
  <c r="CH747" i="2"/>
  <c r="CH748" i="2"/>
  <c r="CH749" i="2"/>
  <c r="CH750" i="2"/>
  <c r="CH751" i="2"/>
  <c r="CH752" i="2"/>
  <c r="CH753" i="2"/>
  <c r="CH754" i="2"/>
  <c r="CH755" i="2"/>
  <c r="CH756" i="2"/>
  <c r="CH757" i="2"/>
  <c r="CH758" i="2"/>
  <c r="CH759" i="2"/>
  <c r="CH760" i="2"/>
  <c r="CH761" i="2"/>
  <c r="CH762" i="2"/>
  <c r="CH763" i="2"/>
  <c r="CH764" i="2"/>
  <c r="CH765" i="2"/>
  <c r="CH766" i="2"/>
  <c r="CH767" i="2"/>
  <c r="CH768" i="2"/>
  <c r="CH769" i="2"/>
  <c r="CH770" i="2"/>
  <c r="CH771" i="2"/>
  <c r="CH772" i="2"/>
  <c r="CH773" i="2"/>
  <c r="CH774" i="2"/>
  <c r="CH775" i="2"/>
  <c r="CH776" i="2"/>
  <c r="CH777" i="2"/>
  <c r="CH778" i="2"/>
  <c r="CH779" i="2"/>
  <c r="CH780" i="2"/>
  <c r="CH781" i="2"/>
  <c r="CH782" i="2"/>
  <c r="CH783" i="2"/>
  <c r="CH784" i="2"/>
  <c r="CH785" i="2"/>
  <c r="CH786" i="2"/>
  <c r="CH787" i="2"/>
  <c r="CH788" i="2"/>
  <c r="CH789" i="2"/>
  <c r="CH790" i="2"/>
  <c r="CH791" i="2"/>
  <c r="CH792" i="2"/>
  <c r="CH793" i="2"/>
  <c r="CH794" i="2"/>
  <c r="CH795" i="2"/>
  <c r="CH796" i="2"/>
  <c r="CH797" i="2"/>
  <c r="CH798" i="2"/>
  <c r="CH799" i="2"/>
  <c r="CH800" i="2"/>
  <c r="CH801" i="2"/>
  <c r="CH802" i="2"/>
  <c r="CH803" i="2"/>
  <c r="CH804" i="2"/>
  <c r="CH805" i="2"/>
  <c r="CH806" i="2"/>
  <c r="CH807" i="2"/>
  <c r="CH808" i="2"/>
  <c r="CH4" i="2"/>
  <c r="CG5" i="2"/>
  <c r="CG6" i="2"/>
  <c r="CG7" i="2"/>
  <c r="CG8" i="2"/>
  <c r="CG9" i="2"/>
  <c r="CG10" i="2"/>
  <c r="CG11" i="2"/>
  <c r="CG12" i="2"/>
  <c r="CG13" i="2"/>
  <c r="CG14" i="2"/>
  <c r="CG15" i="2"/>
  <c r="CG16" i="2"/>
  <c r="CG17" i="2"/>
  <c r="CG18" i="2"/>
  <c r="CG19" i="2"/>
  <c r="CG20" i="2"/>
  <c r="CG21" i="2"/>
  <c r="CG22" i="2"/>
  <c r="CG23" i="2"/>
  <c r="CG24" i="2"/>
  <c r="CG25" i="2"/>
  <c r="CG26" i="2"/>
  <c r="CG27" i="2"/>
  <c r="CG28" i="2"/>
  <c r="CG29" i="2"/>
  <c r="CG30" i="2"/>
  <c r="CG31" i="2"/>
  <c r="CG32" i="2"/>
  <c r="CG33" i="2"/>
  <c r="CG34" i="2"/>
  <c r="CG35" i="2"/>
  <c r="CG36" i="2"/>
  <c r="CG37" i="2"/>
  <c r="CG38" i="2"/>
  <c r="CG39" i="2"/>
  <c r="CG40" i="2"/>
  <c r="CG41" i="2"/>
  <c r="CG42" i="2"/>
  <c r="CG43" i="2"/>
  <c r="CG44" i="2"/>
  <c r="CG45" i="2"/>
  <c r="CG46" i="2"/>
  <c r="CG47" i="2"/>
  <c r="CG48" i="2"/>
  <c r="CG49" i="2"/>
  <c r="CG50" i="2"/>
  <c r="CG51" i="2"/>
  <c r="CG52" i="2"/>
  <c r="CG53" i="2"/>
  <c r="CG54" i="2"/>
  <c r="CG55" i="2"/>
  <c r="CG56" i="2"/>
  <c r="CG57" i="2"/>
  <c r="CG58" i="2"/>
  <c r="CG59" i="2"/>
  <c r="CG60" i="2"/>
  <c r="CG61" i="2"/>
  <c r="CG62" i="2"/>
  <c r="CG63" i="2"/>
  <c r="CG64" i="2"/>
  <c r="CG65" i="2"/>
  <c r="CG66" i="2"/>
  <c r="CG67" i="2"/>
  <c r="CG68" i="2"/>
  <c r="CG69" i="2"/>
  <c r="CG70" i="2"/>
  <c r="CG71" i="2"/>
  <c r="CG72" i="2"/>
  <c r="CG73" i="2"/>
  <c r="CG74" i="2"/>
  <c r="CG75" i="2"/>
  <c r="CG76" i="2"/>
  <c r="CG77" i="2"/>
  <c r="CG78" i="2"/>
  <c r="CG79" i="2"/>
  <c r="CG80" i="2"/>
  <c r="CG81" i="2"/>
  <c r="CG82" i="2"/>
  <c r="CG83" i="2"/>
  <c r="CG84" i="2"/>
  <c r="CG85" i="2"/>
  <c r="CG86" i="2"/>
  <c r="CG87" i="2"/>
  <c r="CG88" i="2"/>
  <c r="CG89" i="2"/>
  <c r="CG90" i="2"/>
  <c r="CG91" i="2"/>
  <c r="CG92" i="2"/>
  <c r="CG93" i="2"/>
  <c r="CG94" i="2"/>
  <c r="CG95" i="2"/>
  <c r="CG96" i="2"/>
  <c r="CG97" i="2"/>
  <c r="CG98" i="2"/>
  <c r="CG99" i="2"/>
  <c r="CG100" i="2"/>
  <c r="CG101" i="2"/>
  <c r="CG102" i="2"/>
  <c r="CG103" i="2"/>
  <c r="CG104" i="2"/>
  <c r="CG105" i="2"/>
  <c r="CG106" i="2"/>
  <c r="CG107" i="2"/>
  <c r="CG108" i="2"/>
  <c r="CG109" i="2"/>
  <c r="CG110" i="2"/>
  <c r="CG111" i="2"/>
  <c r="CG112" i="2"/>
  <c r="CG113" i="2"/>
  <c r="CG114" i="2"/>
  <c r="CG115" i="2"/>
  <c r="CG116" i="2"/>
  <c r="CG117" i="2"/>
  <c r="CG118" i="2"/>
  <c r="CG119" i="2"/>
  <c r="CG120" i="2"/>
  <c r="CG121" i="2"/>
  <c r="CG122" i="2"/>
  <c r="CG123" i="2"/>
  <c r="CG124" i="2"/>
  <c r="CG125" i="2"/>
  <c r="CG126" i="2"/>
  <c r="CG127" i="2"/>
  <c r="CG128" i="2"/>
  <c r="CG129" i="2"/>
  <c r="CG130" i="2"/>
  <c r="CG131" i="2"/>
  <c r="CG132" i="2"/>
  <c r="CG133" i="2"/>
  <c r="CG134" i="2"/>
  <c r="CG135" i="2"/>
  <c r="CG136" i="2"/>
  <c r="CG137" i="2"/>
  <c r="CG138" i="2"/>
  <c r="CG139" i="2"/>
  <c r="CG140" i="2"/>
  <c r="CG141" i="2"/>
  <c r="CG142" i="2"/>
  <c r="CG143" i="2"/>
  <c r="CG144" i="2"/>
  <c r="CG145" i="2"/>
  <c r="CG146" i="2"/>
  <c r="CG147" i="2"/>
  <c r="CG148" i="2"/>
  <c r="CG149" i="2"/>
  <c r="CG150" i="2"/>
  <c r="CG151" i="2"/>
  <c r="CG152" i="2"/>
  <c r="CG153" i="2"/>
  <c r="CG154" i="2"/>
  <c r="CG155" i="2"/>
  <c r="CG156" i="2"/>
  <c r="CG157" i="2"/>
  <c r="CG158" i="2"/>
  <c r="CG159" i="2"/>
  <c r="CG160" i="2"/>
  <c r="CG161" i="2"/>
  <c r="CG162" i="2"/>
  <c r="CG163" i="2"/>
  <c r="CG164" i="2"/>
  <c r="CG165" i="2"/>
  <c r="CG166" i="2"/>
  <c r="CG167" i="2"/>
  <c r="CG168" i="2"/>
  <c r="CG169" i="2"/>
  <c r="CG170" i="2"/>
  <c r="CG171" i="2"/>
  <c r="CG172" i="2"/>
  <c r="CG173" i="2"/>
  <c r="CG174" i="2"/>
  <c r="CG175" i="2"/>
  <c r="CG176" i="2"/>
  <c r="CG177" i="2"/>
  <c r="CG178" i="2"/>
  <c r="CG179" i="2"/>
  <c r="CG180" i="2"/>
  <c r="CG181" i="2"/>
  <c r="CG182" i="2"/>
  <c r="CG183" i="2"/>
  <c r="CG184" i="2"/>
  <c r="CG185" i="2"/>
  <c r="CG186" i="2"/>
  <c r="CG187" i="2"/>
  <c r="CG188" i="2"/>
  <c r="CG189" i="2"/>
  <c r="CG190" i="2"/>
  <c r="CG191" i="2"/>
  <c r="CG192" i="2"/>
  <c r="CG193" i="2"/>
  <c r="CG194" i="2"/>
  <c r="CG195" i="2"/>
  <c r="CG196" i="2"/>
  <c r="CG197" i="2"/>
  <c r="CG198" i="2"/>
  <c r="CG199" i="2"/>
  <c r="CG200" i="2"/>
  <c r="CG201" i="2"/>
  <c r="CG202" i="2"/>
  <c r="CG203" i="2"/>
  <c r="CG204" i="2"/>
  <c r="CG205" i="2"/>
  <c r="CG206" i="2"/>
  <c r="CG207" i="2"/>
  <c r="CG208" i="2"/>
  <c r="CG209" i="2"/>
  <c r="CG210" i="2"/>
  <c r="CG211" i="2"/>
  <c r="CG212" i="2"/>
  <c r="CG213" i="2"/>
  <c r="CG214" i="2"/>
  <c r="CG215" i="2"/>
  <c r="CG216" i="2"/>
  <c r="CG217" i="2"/>
  <c r="CG218" i="2"/>
  <c r="CG219" i="2"/>
  <c r="CG220" i="2"/>
  <c r="CG221" i="2"/>
  <c r="CG222" i="2"/>
  <c r="CG223" i="2"/>
  <c r="CG224" i="2"/>
  <c r="CG225" i="2"/>
  <c r="CG226" i="2"/>
  <c r="CG227" i="2"/>
  <c r="CG228" i="2"/>
  <c r="CG229" i="2"/>
  <c r="CG230" i="2"/>
  <c r="CG231" i="2"/>
  <c r="CG232" i="2"/>
  <c r="CG233" i="2"/>
  <c r="CG234" i="2"/>
  <c r="CG235" i="2"/>
  <c r="CG236" i="2"/>
  <c r="CG237" i="2"/>
  <c r="CG238" i="2"/>
  <c r="CG239" i="2"/>
  <c r="CG240" i="2"/>
  <c r="CG241" i="2"/>
  <c r="CG242" i="2"/>
  <c r="CG243" i="2"/>
  <c r="CG244" i="2"/>
  <c r="CG245" i="2"/>
  <c r="CG246" i="2"/>
  <c r="CG247" i="2"/>
  <c r="CG248" i="2"/>
  <c r="CG249" i="2"/>
  <c r="CG250" i="2"/>
  <c r="CG251" i="2"/>
  <c r="CG252" i="2"/>
  <c r="CG253" i="2"/>
  <c r="CG254" i="2"/>
  <c r="CG255" i="2"/>
  <c r="CG256" i="2"/>
  <c r="CG257" i="2"/>
  <c r="CG258" i="2"/>
  <c r="CG259" i="2"/>
  <c r="CG260" i="2"/>
  <c r="CG261" i="2"/>
  <c r="CG262" i="2"/>
  <c r="CG263" i="2"/>
  <c r="CG264" i="2"/>
  <c r="CG265" i="2"/>
  <c r="CG266" i="2"/>
  <c r="CG267" i="2"/>
  <c r="CG268" i="2"/>
  <c r="CG269" i="2"/>
  <c r="CG270" i="2"/>
  <c r="CG271" i="2"/>
  <c r="CG272" i="2"/>
  <c r="CG273" i="2"/>
  <c r="CG274" i="2"/>
  <c r="CG275" i="2"/>
  <c r="CG276" i="2"/>
  <c r="CG277" i="2"/>
  <c r="CG278" i="2"/>
  <c r="CG279" i="2"/>
  <c r="CG280" i="2"/>
  <c r="CG281" i="2"/>
  <c r="CG282" i="2"/>
  <c r="CG283" i="2"/>
  <c r="CG284" i="2"/>
  <c r="CG285" i="2"/>
  <c r="CG286" i="2"/>
  <c r="CG287" i="2"/>
  <c r="CG288" i="2"/>
  <c r="CG289" i="2"/>
  <c r="CG290" i="2"/>
  <c r="CG291" i="2"/>
  <c r="CG292" i="2"/>
  <c r="CG293" i="2"/>
  <c r="CG294" i="2"/>
  <c r="CG295" i="2"/>
  <c r="CG296" i="2"/>
  <c r="CG297" i="2"/>
  <c r="CG298" i="2"/>
  <c r="CG299" i="2"/>
  <c r="CG300" i="2"/>
  <c r="CG301" i="2"/>
  <c r="CG302" i="2"/>
  <c r="CG303" i="2"/>
  <c r="CG304" i="2"/>
  <c r="CG305" i="2"/>
  <c r="CG306" i="2"/>
  <c r="CG307" i="2"/>
  <c r="CG308" i="2"/>
  <c r="CG309" i="2"/>
  <c r="CG310" i="2"/>
  <c r="CG311" i="2"/>
  <c r="CG312" i="2"/>
  <c r="CG313" i="2"/>
  <c r="CG314" i="2"/>
  <c r="CG315" i="2"/>
  <c r="CG316" i="2"/>
  <c r="CG317" i="2"/>
  <c r="CG318" i="2"/>
  <c r="CG319" i="2"/>
  <c r="CG320" i="2"/>
  <c r="CG321" i="2"/>
  <c r="CG322" i="2"/>
  <c r="CG323" i="2"/>
  <c r="CG324" i="2"/>
  <c r="CG325" i="2"/>
  <c r="CG326" i="2"/>
  <c r="CG327" i="2"/>
  <c r="CG328" i="2"/>
  <c r="CG329" i="2"/>
  <c r="CG330" i="2"/>
  <c r="CG331" i="2"/>
  <c r="CG332" i="2"/>
  <c r="CG333" i="2"/>
  <c r="CG334" i="2"/>
  <c r="CG335" i="2"/>
  <c r="CG336" i="2"/>
  <c r="CG337" i="2"/>
  <c r="CG338" i="2"/>
  <c r="CG339" i="2"/>
  <c r="CG340" i="2"/>
  <c r="CG341" i="2"/>
  <c r="CG342" i="2"/>
  <c r="CG343" i="2"/>
  <c r="CG344" i="2"/>
  <c r="CG345" i="2"/>
  <c r="CG346" i="2"/>
  <c r="CG347" i="2"/>
  <c r="CG348" i="2"/>
  <c r="CG349" i="2"/>
  <c r="CG350" i="2"/>
  <c r="CG351" i="2"/>
  <c r="CG352" i="2"/>
  <c r="CG353" i="2"/>
  <c r="CG354" i="2"/>
  <c r="CG355" i="2"/>
  <c r="CG356" i="2"/>
  <c r="CG357" i="2"/>
  <c r="CG358" i="2"/>
  <c r="CG359" i="2"/>
  <c r="CG360" i="2"/>
  <c r="CG361" i="2"/>
  <c r="CG362" i="2"/>
  <c r="CG363" i="2"/>
  <c r="CG364" i="2"/>
  <c r="CG365" i="2"/>
  <c r="CG366" i="2"/>
  <c r="CG367" i="2"/>
  <c r="CG368" i="2"/>
  <c r="CG369" i="2"/>
  <c r="CG370" i="2"/>
  <c r="CG371" i="2"/>
  <c r="CG372" i="2"/>
  <c r="CG373" i="2"/>
  <c r="CG374" i="2"/>
  <c r="CG375" i="2"/>
  <c r="CG376" i="2"/>
  <c r="CG377" i="2"/>
  <c r="CG378" i="2"/>
  <c r="CG379" i="2"/>
  <c r="CG380" i="2"/>
  <c r="CG381" i="2"/>
  <c r="CG382" i="2"/>
  <c r="CG383" i="2"/>
  <c r="CG384" i="2"/>
  <c r="CG385" i="2"/>
  <c r="CG386" i="2"/>
  <c r="CG387" i="2"/>
  <c r="CG388" i="2"/>
  <c r="CG389" i="2"/>
  <c r="CG390" i="2"/>
  <c r="CG391" i="2"/>
  <c r="CG392" i="2"/>
  <c r="CG393" i="2"/>
  <c r="CG394" i="2"/>
  <c r="CG395" i="2"/>
  <c r="CG396" i="2"/>
  <c r="CG397" i="2"/>
  <c r="CG398" i="2"/>
  <c r="CG399" i="2"/>
  <c r="CG400" i="2"/>
  <c r="CG401" i="2"/>
  <c r="CG402" i="2"/>
  <c r="CG403" i="2"/>
  <c r="CG404" i="2"/>
  <c r="CG405" i="2"/>
  <c r="CG406" i="2"/>
  <c r="CG407" i="2"/>
  <c r="CG408" i="2"/>
  <c r="CG409" i="2"/>
  <c r="CG410" i="2"/>
  <c r="CG411" i="2"/>
  <c r="CG412" i="2"/>
  <c r="CG413" i="2"/>
  <c r="CG414" i="2"/>
  <c r="CG415" i="2"/>
  <c r="CG416" i="2"/>
  <c r="CG417" i="2"/>
  <c r="CG418" i="2"/>
  <c r="CG419" i="2"/>
  <c r="CG420" i="2"/>
  <c r="CG421" i="2"/>
  <c r="CG422" i="2"/>
  <c r="CG423" i="2"/>
  <c r="CG424" i="2"/>
  <c r="CG425" i="2"/>
  <c r="CG426" i="2"/>
  <c r="CG427" i="2"/>
  <c r="CG428" i="2"/>
  <c r="CG429" i="2"/>
  <c r="CG430" i="2"/>
  <c r="CG431" i="2"/>
  <c r="CG432" i="2"/>
  <c r="CG433" i="2"/>
  <c r="CG434" i="2"/>
  <c r="CG435" i="2"/>
  <c r="CG436" i="2"/>
  <c r="CG437" i="2"/>
  <c r="CG438" i="2"/>
  <c r="CG439" i="2"/>
  <c r="CG440" i="2"/>
  <c r="CG441" i="2"/>
  <c r="CG442" i="2"/>
  <c r="CG443" i="2"/>
  <c r="CG444" i="2"/>
  <c r="CG445" i="2"/>
  <c r="CG446" i="2"/>
  <c r="CG447" i="2"/>
  <c r="CG448" i="2"/>
  <c r="CG449" i="2"/>
  <c r="CG450" i="2"/>
  <c r="CG451" i="2"/>
  <c r="CG452" i="2"/>
  <c r="CG453" i="2"/>
  <c r="CG454" i="2"/>
  <c r="CG455" i="2"/>
  <c r="CG456" i="2"/>
  <c r="CG457" i="2"/>
  <c r="CG458" i="2"/>
  <c r="CG459" i="2"/>
  <c r="CG460" i="2"/>
  <c r="CG461" i="2"/>
  <c r="CG462" i="2"/>
  <c r="CG463" i="2"/>
  <c r="CG464" i="2"/>
  <c r="CG465" i="2"/>
  <c r="CG466" i="2"/>
  <c r="CG467" i="2"/>
  <c r="CG468" i="2"/>
  <c r="CG469" i="2"/>
  <c r="CG470" i="2"/>
  <c r="CG471" i="2"/>
  <c r="CG472" i="2"/>
  <c r="CG473" i="2"/>
  <c r="CG474" i="2"/>
  <c r="CG475" i="2"/>
  <c r="CG476" i="2"/>
  <c r="CG477" i="2"/>
  <c r="CG478" i="2"/>
  <c r="CG479" i="2"/>
  <c r="CG480" i="2"/>
  <c r="CG481" i="2"/>
  <c r="CG482" i="2"/>
  <c r="CG483" i="2"/>
  <c r="CG484" i="2"/>
  <c r="CG485" i="2"/>
  <c r="CG486" i="2"/>
  <c r="CG487" i="2"/>
  <c r="CG488" i="2"/>
  <c r="CG489" i="2"/>
  <c r="CG490" i="2"/>
  <c r="CG491" i="2"/>
  <c r="CG492" i="2"/>
  <c r="CG493" i="2"/>
  <c r="CG494" i="2"/>
  <c r="CG495" i="2"/>
  <c r="CG496" i="2"/>
  <c r="CG497" i="2"/>
  <c r="CG498" i="2"/>
  <c r="CG499" i="2"/>
  <c r="CG500" i="2"/>
  <c r="CG501" i="2"/>
  <c r="CG502" i="2"/>
  <c r="CG503" i="2"/>
  <c r="CG504" i="2"/>
  <c r="CG505" i="2"/>
  <c r="CG506" i="2"/>
  <c r="CG507" i="2"/>
  <c r="CG508" i="2"/>
  <c r="CG509" i="2"/>
  <c r="CG510" i="2"/>
  <c r="CG511" i="2"/>
  <c r="CG512" i="2"/>
  <c r="CG513" i="2"/>
  <c r="CG514" i="2"/>
  <c r="CG515" i="2"/>
  <c r="CG516" i="2"/>
  <c r="CG517" i="2"/>
  <c r="CG518" i="2"/>
  <c r="CG519" i="2"/>
  <c r="CG520" i="2"/>
  <c r="CG521" i="2"/>
  <c r="CG522" i="2"/>
  <c r="CG523" i="2"/>
  <c r="CG524" i="2"/>
  <c r="CG525" i="2"/>
  <c r="CG526" i="2"/>
  <c r="CG527" i="2"/>
  <c r="CG528" i="2"/>
  <c r="CG529" i="2"/>
  <c r="CG530" i="2"/>
  <c r="CG531" i="2"/>
  <c r="CG532" i="2"/>
  <c r="CG533" i="2"/>
  <c r="CG534" i="2"/>
  <c r="CG535" i="2"/>
  <c r="CG536" i="2"/>
  <c r="CG537" i="2"/>
  <c r="CG538" i="2"/>
  <c r="CG539" i="2"/>
  <c r="CG540" i="2"/>
  <c r="CG541" i="2"/>
  <c r="CG542" i="2"/>
  <c r="CG543" i="2"/>
  <c r="CG544" i="2"/>
  <c r="CG545" i="2"/>
  <c r="CG546" i="2"/>
  <c r="CG547" i="2"/>
  <c r="CG548" i="2"/>
  <c r="CG549" i="2"/>
  <c r="CG550" i="2"/>
  <c r="CG551" i="2"/>
  <c r="CG552" i="2"/>
  <c r="CG553" i="2"/>
  <c r="CG554" i="2"/>
  <c r="CG555" i="2"/>
  <c r="CG556" i="2"/>
  <c r="CG557" i="2"/>
  <c r="CG558" i="2"/>
  <c r="CG559" i="2"/>
  <c r="CG560" i="2"/>
  <c r="CG561" i="2"/>
  <c r="CG562" i="2"/>
  <c r="CG563" i="2"/>
  <c r="CG564" i="2"/>
  <c r="CG565" i="2"/>
  <c r="CG566" i="2"/>
  <c r="CG567" i="2"/>
  <c r="CG568" i="2"/>
  <c r="CG569" i="2"/>
  <c r="CG570" i="2"/>
  <c r="CG571" i="2"/>
  <c r="CG572" i="2"/>
  <c r="CG573" i="2"/>
  <c r="CG574" i="2"/>
  <c r="CG575" i="2"/>
  <c r="CG576" i="2"/>
  <c r="CG577" i="2"/>
  <c r="CG578" i="2"/>
  <c r="CG579" i="2"/>
  <c r="CG580" i="2"/>
  <c r="CG581" i="2"/>
  <c r="CG582" i="2"/>
  <c r="CG583" i="2"/>
  <c r="CG584" i="2"/>
  <c r="CG585" i="2"/>
  <c r="CG586" i="2"/>
  <c r="CG587" i="2"/>
  <c r="CG588" i="2"/>
  <c r="CG589" i="2"/>
  <c r="CG590" i="2"/>
  <c r="CG591" i="2"/>
  <c r="CG592" i="2"/>
  <c r="CG593" i="2"/>
  <c r="CG594" i="2"/>
  <c r="CG595" i="2"/>
  <c r="CG596" i="2"/>
  <c r="CG597" i="2"/>
  <c r="CG598" i="2"/>
  <c r="CG599" i="2"/>
  <c r="CG600" i="2"/>
  <c r="CG601" i="2"/>
  <c r="CG602" i="2"/>
  <c r="CG603" i="2"/>
  <c r="CG604" i="2"/>
  <c r="CG605" i="2"/>
  <c r="CG606" i="2"/>
  <c r="CG607" i="2"/>
  <c r="CG608" i="2"/>
  <c r="CG609" i="2"/>
  <c r="CG610" i="2"/>
  <c r="CG611" i="2"/>
  <c r="CG612" i="2"/>
  <c r="CG613" i="2"/>
  <c r="CG614" i="2"/>
  <c r="CG615" i="2"/>
  <c r="CG616" i="2"/>
  <c r="CG617" i="2"/>
  <c r="CG618" i="2"/>
  <c r="CG619" i="2"/>
  <c r="CG620" i="2"/>
  <c r="CG621" i="2"/>
  <c r="CG622" i="2"/>
  <c r="CG623" i="2"/>
  <c r="CG624" i="2"/>
  <c r="CG625" i="2"/>
  <c r="CG626" i="2"/>
  <c r="CG627" i="2"/>
  <c r="CG628" i="2"/>
  <c r="CG629" i="2"/>
  <c r="CG630" i="2"/>
  <c r="CG631" i="2"/>
  <c r="CG632" i="2"/>
  <c r="CG633" i="2"/>
  <c r="CG634" i="2"/>
  <c r="CG635" i="2"/>
  <c r="CG636" i="2"/>
  <c r="CG637" i="2"/>
  <c r="CG638" i="2"/>
  <c r="CG639" i="2"/>
  <c r="CG640" i="2"/>
  <c r="CG641" i="2"/>
  <c r="CG642" i="2"/>
  <c r="CG643" i="2"/>
  <c r="CG644" i="2"/>
  <c r="CG645" i="2"/>
  <c r="CG646" i="2"/>
  <c r="CG647" i="2"/>
  <c r="CG648" i="2"/>
  <c r="CG649" i="2"/>
  <c r="CG650" i="2"/>
  <c r="CG651" i="2"/>
  <c r="CG652" i="2"/>
  <c r="CG653" i="2"/>
  <c r="CG654" i="2"/>
  <c r="CG655" i="2"/>
  <c r="CG656" i="2"/>
  <c r="CG657" i="2"/>
  <c r="CG658" i="2"/>
  <c r="CG659" i="2"/>
  <c r="CG660" i="2"/>
  <c r="CG661" i="2"/>
  <c r="CG662" i="2"/>
  <c r="CG663" i="2"/>
  <c r="CG664" i="2"/>
  <c r="CG665" i="2"/>
  <c r="CG666" i="2"/>
  <c r="CG667" i="2"/>
  <c r="CG668" i="2"/>
  <c r="CG669" i="2"/>
  <c r="CG670" i="2"/>
  <c r="CG671" i="2"/>
  <c r="CG672" i="2"/>
  <c r="CG673" i="2"/>
  <c r="CG674" i="2"/>
  <c r="CG675" i="2"/>
  <c r="CG676" i="2"/>
  <c r="CG677" i="2"/>
  <c r="CG678" i="2"/>
  <c r="CG679" i="2"/>
  <c r="CG680" i="2"/>
  <c r="CG681" i="2"/>
  <c r="CG682" i="2"/>
  <c r="CG683" i="2"/>
  <c r="CG684" i="2"/>
  <c r="CG685" i="2"/>
  <c r="CG686" i="2"/>
  <c r="CG687" i="2"/>
  <c r="CG688" i="2"/>
  <c r="CG689" i="2"/>
  <c r="CG690" i="2"/>
  <c r="CG691" i="2"/>
  <c r="CG692" i="2"/>
  <c r="CG693" i="2"/>
  <c r="CG694" i="2"/>
  <c r="CG695" i="2"/>
  <c r="CG696" i="2"/>
  <c r="CG697" i="2"/>
  <c r="CG698" i="2"/>
  <c r="CG699" i="2"/>
  <c r="CG700" i="2"/>
  <c r="CG701" i="2"/>
  <c r="CG702" i="2"/>
  <c r="CG703" i="2"/>
  <c r="CG704" i="2"/>
  <c r="CG705" i="2"/>
  <c r="CG706" i="2"/>
  <c r="CG707" i="2"/>
  <c r="CG708" i="2"/>
  <c r="CG709" i="2"/>
  <c r="CG710" i="2"/>
  <c r="CG711" i="2"/>
  <c r="CG712" i="2"/>
  <c r="CG713" i="2"/>
  <c r="CG714" i="2"/>
  <c r="CG715" i="2"/>
  <c r="CG716" i="2"/>
  <c r="CG717" i="2"/>
  <c r="CG718" i="2"/>
  <c r="CG719" i="2"/>
  <c r="CG720" i="2"/>
  <c r="CG721" i="2"/>
  <c r="CG722" i="2"/>
  <c r="CG723" i="2"/>
  <c r="CG724" i="2"/>
  <c r="CG725" i="2"/>
  <c r="CG726" i="2"/>
  <c r="CG727" i="2"/>
  <c r="CG728" i="2"/>
  <c r="CG729" i="2"/>
  <c r="CG730" i="2"/>
  <c r="CG731" i="2"/>
  <c r="CG732" i="2"/>
  <c r="CG733" i="2"/>
  <c r="CG734" i="2"/>
  <c r="CG735" i="2"/>
  <c r="CG736" i="2"/>
  <c r="CG737" i="2"/>
  <c r="CG738" i="2"/>
  <c r="CG739" i="2"/>
  <c r="CG740" i="2"/>
  <c r="CG741" i="2"/>
  <c r="CG742" i="2"/>
  <c r="CG743" i="2"/>
  <c r="CG744" i="2"/>
  <c r="CG745" i="2"/>
  <c r="CG746" i="2"/>
  <c r="CG747" i="2"/>
  <c r="CG748" i="2"/>
  <c r="CG749" i="2"/>
  <c r="CG750" i="2"/>
  <c r="CG751" i="2"/>
  <c r="CG752" i="2"/>
  <c r="CG753" i="2"/>
  <c r="CG754" i="2"/>
  <c r="CG755" i="2"/>
  <c r="CG756" i="2"/>
  <c r="CG757" i="2"/>
  <c r="CG758" i="2"/>
  <c r="CG759" i="2"/>
  <c r="CG760" i="2"/>
  <c r="CG761" i="2"/>
  <c r="CG762" i="2"/>
  <c r="CG763" i="2"/>
  <c r="CG764" i="2"/>
  <c r="CG765" i="2"/>
  <c r="CG766" i="2"/>
  <c r="CG767" i="2"/>
  <c r="CG768" i="2"/>
  <c r="CG769" i="2"/>
  <c r="CG770" i="2"/>
  <c r="CG771" i="2"/>
  <c r="CG772" i="2"/>
  <c r="CG773" i="2"/>
  <c r="CG774" i="2"/>
  <c r="CG775" i="2"/>
  <c r="CG776" i="2"/>
  <c r="CG777" i="2"/>
  <c r="CG778" i="2"/>
  <c r="CG779" i="2"/>
  <c r="CG780" i="2"/>
  <c r="CG781" i="2"/>
  <c r="CG782" i="2"/>
  <c r="CG783" i="2"/>
  <c r="CG784" i="2"/>
  <c r="CG785" i="2"/>
  <c r="CG786" i="2"/>
  <c r="CG787" i="2"/>
  <c r="CG788" i="2"/>
  <c r="CG789" i="2"/>
  <c r="CG790" i="2"/>
  <c r="CG791" i="2"/>
  <c r="CG792" i="2"/>
  <c r="CG793" i="2"/>
  <c r="CG794" i="2"/>
  <c r="CG795" i="2"/>
  <c r="CG796" i="2"/>
  <c r="CG797" i="2"/>
  <c r="CG798" i="2"/>
  <c r="CG799" i="2"/>
  <c r="CG800" i="2"/>
  <c r="CG801" i="2"/>
  <c r="CG802" i="2"/>
  <c r="CG803" i="2"/>
  <c r="CG804" i="2"/>
  <c r="CG805" i="2"/>
  <c r="CG806" i="2"/>
  <c r="CG807" i="2"/>
  <c r="CG808" i="2"/>
  <c r="CG4" i="2"/>
  <c r="CF5" i="2"/>
  <c r="CF6" i="2"/>
  <c r="CF7" i="2"/>
  <c r="CF8" i="2"/>
  <c r="CF9" i="2"/>
  <c r="CF10" i="2"/>
  <c r="CF11" i="2"/>
  <c r="CF12" i="2"/>
  <c r="CF13" i="2"/>
  <c r="CF14" i="2"/>
  <c r="CF15" i="2"/>
  <c r="CF16" i="2"/>
  <c r="CF17" i="2"/>
  <c r="CF18" i="2"/>
  <c r="CF19" i="2"/>
  <c r="CF20" i="2"/>
  <c r="CF21" i="2"/>
  <c r="CF22" i="2"/>
  <c r="CF23" i="2"/>
  <c r="CF24" i="2"/>
  <c r="CF25" i="2"/>
  <c r="CF26" i="2"/>
  <c r="CF27" i="2"/>
  <c r="CF28" i="2"/>
  <c r="CF29" i="2"/>
  <c r="CF30" i="2"/>
  <c r="CF31" i="2"/>
  <c r="CF32" i="2"/>
  <c r="CF33" i="2"/>
  <c r="CF34" i="2"/>
  <c r="CF35" i="2"/>
  <c r="CF36" i="2"/>
  <c r="CF37" i="2"/>
  <c r="CF38" i="2"/>
  <c r="CF39" i="2"/>
  <c r="CF40" i="2"/>
  <c r="CF41" i="2"/>
  <c r="CF42" i="2"/>
  <c r="CF43" i="2"/>
  <c r="CF44" i="2"/>
  <c r="CF45" i="2"/>
  <c r="CF46" i="2"/>
  <c r="CF47" i="2"/>
  <c r="CF48" i="2"/>
  <c r="CF49" i="2"/>
  <c r="CF50" i="2"/>
  <c r="CF51" i="2"/>
  <c r="CF52" i="2"/>
  <c r="CF53" i="2"/>
  <c r="CF54" i="2"/>
  <c r="CF55" i="2"/>
  <c r="CF56" i="2"/>
  <c r="CF57" i="2"/>
  <c r="CF58" i="2"/>
  <c r="CF59" i="2"/>
  <c r="CF60" i="2"/>
  <c r="CF61" i="2"/>
  <c r="CF62" i="2"/>
  <c r="CF63" i="2"/>
  <c r="CF64" i="2"/>
  <c r="CF65" i="2"/>
  <c r="CF66" i="2"/>
  <c r="CF67" i="2"/>
  <c r="CF68" i="2"/>
  <c r="CF69" i="2"/>
  <c r="CF70" i="2"/>
  <c r="CF71" i="2"/>
  <c r="CF72" i="2"/>
  <c r="CF73" i="2"/>
  <c r="CF74" i="2"/>
  <c r="CF75" i="2"/>
  <c r="CF76" i="2"/>
  <c r="CF77" i="2"/>
  <c r="CF78" i="2"/>
  <c r="CF79" i="2"/>
  <c r="CF80" i="2"/>
  <c r="CF81" i="2"/>
  <c r="CF82" i="2"/>
  <c r="CF83" i="2"/>
  <c r="CF84" i="2"/>
  <c r="CF85" i="2"/>
  <c r="CF86" i="2"/>
  <c r="CF87" i="2"/>
  <c r="CF88" i="2"/>
  <c r="CF89" i="2"/>
  <c r="CF90" i="2"/>
  <c r="CF91" i="2"/>
  <c r="CF92" i="2"/>
  <c r="CF93" i="2"/>
  <c r="CF94" i="2"/>
  <c r="CF95" i="2"/>
  <c r="CF96" i="2"/>
  <c r="CF97" i="2"/>
  <c r="CF98" i="2"/>
  <c r="CF99" i="2"/>
  <c r="CF100" i="2"/>
  <c r="CF101" i="2"/>
  <c r="CF102" i="2"/>
  <c r="CF103" i="2"/>
  <c r="CF104" i="2"/>
  <c r="CF105" i="2"/>
  <c r="CF106" i="2"/>
  <c r="CF107" i="2"/>
  <c r="CF108" i="2"/>
  <c r="CF109" i="2"/>
  <c r="CF110" i="2"/>
  <c r="CF111" i="2"/>
  <c r="CF112" i="2"/>
  <c r="CF113" i="2"/>
  <c r="CF114" i="2"/>
  <c r="CF115" i="2"/>
  <c r="CF116" i="2"/>
  <c r="CF117" i="2"/>
  <c r="CF118" i="2"/>
  <c r="CF119" i="2"/>
  <c r="CF120" i="2"/>
  <c r="CF121" i="2"/>
  <c r="CF122" i="2"/>
  <c r="CF123" i="2"/>
  <c r="CF124" i="2"/>
  <c r="CF125" i="2"/>
  <c r="CF126" i="2"/>
  <c r="CF127" i="2"/>
  <c r="CF128" i="2"/>
  <c r="CF129" i="2"/>
  <c r="CF130" i="2"/>
  <c r="CF131" i="2"/>
  <c r="CF132" i="2"/>
  <c r="CF133" i="2"/>
  <c r="CF134" i="2"/>
  <c r="CF135" i="2"/>
  <c r="CF136" i="2"/>
  <c r="CF137" i="2"/>
  <c r="CF138" i="2"/>
  <c r="CF139" i="2"/>
  <c r="CF140" i="2"/>
  <c r="CF141" i="2"/>
  <c r="CF142" i="2"/>
  <c r="CF143" i="2"/>
  <c r="CF144" i="2"/>
  <c r="CF145" i="2"/>
  <c r="CF146" i="2"/>
  <c r="CF147" i="2"/>
  <c r="CF148" i="2"/>
  <c r="CF149" i="2"/>
  <c r="CF150" i="2"/>
  <c r="CF151" i="2"/>
  <c r="CF152" i="2"/>
  <c r="CF153" i="2"/>
  <c r="CF154" i="2"/>
  <c r="CF155" i="2"/>
  <c r="CF156" i="2"/>
  <c r="CF157" i="2"/>
  <c r="CF158" i="2"/>
  <c r="CF159" i="2"/>
  <c r="CF160" i="2"/>
  <c r="CF161" i="2"/>
  <c r="CF162" i="2"/>
  <c r="CF163" i="2"/>
  <c r="CF164" i="2"/>
  <c r="CF165" i="2"/>
  <c r="CF166" i="2"/>
  <c r="CF167" i="2"/>
  <c r="CF168" i="2"/>
  <c r="CF169" i="2"/>
  <c r="CF170" i="2"/>
  <c r="CF171" i="2"/>
  <c r="CF172" i="2"/>
  <c r="CF173" i="2"/>
  <c r="CF174" i="2"/>
  <c r="CF175" i="2"/>
  <c r="CF176" i="2"/>
  <c r="CF177" i="2"/>
  <c r="CF178" i="2"/>
  <c r="CF179" i="2"/>
  <c r="CF180" i="2"/>
  <c r="CF181" i="2"/>
  <c r="CF182" i="2"/>
  <c r="CF183" i="2"/>
  <c r="CF184" i="2"/>
  <c r="CF185" i="2"/>
  <c r="CF186" i="2"/>
  <c r="CF187" i="2"/>
  <c r="CF188" i="2"/>
  <c r="CF189" i="2"/>
  <c r="CF190" i="2"/>
  <c r="CF191" i="2"/>
  <c r="CF192" i="2"/>
  <c r="CF193" i="2"/>
  <c r="CF194" i="2"/>
  <c r="CF195" i="2"/>
  <c r="CF196" i="2"/>
  <c r="CF197" i="2"/>
  <c r="CF198" i="2"/>
  <c r="CF199" i="2"/>
  <c r="CF200" i="2"/>
  <c r="CF201" i="2"/>
  <c r="CF202" i="2"/>
  <c r="CF203" i="2"/>
  <c r="CF204" i="2"/>
  <c r="CF205" i="2"/>
  <c r="CF206" i="2"/>
  <c r="CF207" i="2"/>
  <c r="CF208" i="2"/>
  <c r="CF209" i="2"/>
  <c r="CF210" i="2"/>
  <c r="CF211" i="2"/>
  <c r="CF212" i="2"/>
  <c r="CF213" i="2"/>
  <c r="CF214" i="2"/>
  <c r="CF215" i="2"/>
  <c r="CF216" i="2"/>
  <c r="CF217" i="2"/>
  <c r="CF218" i="2"/>
  <c r="CF219" i="2"/>
  <c r="CF220" i="2"/>
  <c r="CF221" i="2"/>
  <c r="CF222" i="2"/>
  <c r="CF223" i="2"/>
  <c r="CF224" i="2"/>
  <c r="CF225" i="2"/>
  <c r="CF226" i="2"/>
  <c r="CF227" i="2"/>
  <c r="CF228" i="2"/>
  <c r="CF229" i="2"/>
  <c r="CF230" i="2"/>
  <c r="CF231" i="2"/>
  <c r="CF232" i="2"/>
  <c r="CF233" i="2"/>
  <c r="CF234" i="2"/>
  <c r="CF235" i="2"/>
  <c r="CF236" i="2"/>
  <c r="CF237" i="2"/>
  <c r="CF238" i="2"/>
  <c r="CF239" i="2"/>
  <c r="CF240" i="2"/>
  <c r="CF241" i="2"/>
  <c r="CF242" i="2"/>
  <c r="CF243" i="2"/>
  <c r="CF244" i="2"/>
  <c r="CF245" i="2"/>
  <c r="CF246" i="2"/>
  <c r="CF247" i="2"/>
  <c r="CF248" i="2"/>
  <c r="CF249" i="2"/>
  <c r="CF250" i="2"/>
  <c r="CF251" i="2"/>
  <c r="CF252" i="2"/>
  <c r="CF253" i="2"/>
  <c r="CF254" i="2"/>
  <c r="CF255" i="2"/>
  <c r="CF256" i="2"/>
  <c r="CF257" i="2"/>
  <c r="CF258" i="2"/>
  <c r="CF259" i="2"/>
  <c r="CF260" i="2"/>
  <c r="CF261" i="2"/>
  <c r="CF262" i="2"/>
  <c r="CF263" i="2"/>
  <c r="CF264" i="2"/>
  <c r="CF265" i="2"/>
  <c r="CF266" i="2"/>
  <c r="CF267" i="2"/>
  <c r="CF268" i="2"/>
  <c r="CF269" i="2"/>
  <c r="CF270" i="2"/>
  <c r="CF271" i="2"/>
  <c r="CF272" i="2"/>
  <c r="CF273" i="2"/>
  <c r="CF274" i="2"/>
  <c r="CF275" i="2"/>
  <c r="CF276" i="2"/>
  <c r="CF277" i="2"/>
  <c r="CF278" i="2"/>
  <c r="CF279" i="2"/>
  <c r="CF280" i="2"/>
  <c r="CF281" i="2"/>
  <c r="CF282" i="2"/>
  <c r="CF283" i="2"/>
  <c r="CF284" i="2"/>
  <c r="CF285" i="2"/>
  <c r="CF286" i="2"/>
  <c r="CF287" i="2"/>
  <c r="CF288" i="2"/>
  <c r="CF289" i="2"/>
  <c r="CF290" i="2"/>
  <c r="CF291" i="2"/>
  <c r="CF292" i="2"/>
  <c r="CF293" i="2"/>
  <c r="CF294" i="2"/>
  <c r="CF295" i="2"/>
  <c r="CF296" i="2"/>
  <c r="CF297" i="2"/>
  <c r="CF298" i="2"/>
  <c r="CF299" i="2"/>
  <c r="CF300" i="2"/>
  <c r="CF301" i="2"/>
  <c r="CF302" i="2"/>
  <c r="CF303" i="2"/>
  <c r="CF304" i="2"/>
  <c r="CF305" i="2"/>
  <c r="CF306" i="2"/>
  <c r="CF307" i="2"/>
  <c r="CF308" i="2"/>
  <c r="CF309" i="2"/>
  <c r="CF310" i="2"/>
  <c r="CF311" i="2"/>
  <c r="CF312" i="2"/>
  <c r="CF313" i="2"/>
  <c r="CF314" i="2"/>
  <c r="CF315" i="2"/>
  <c r="CF316" i="2"/>
  <c r="CF317" i="2"/>
  <c r="CF318" i="2"/>
  <c r="CF319" i="2"/>
  <c r="CF320" i="2"/>
  <c r="CF321" i="2"/>
  <c r="CF322" i="2"/>
  <c r="CF323" i="2"/>
  <c r="CF324" i="2"/>
  <c r="CF325" i="2"/>
  <c r="CF326" i="2"/>
  <c r="CF327" i="2"/>
  <c r="CF328" i="2"/>
  <c r="CF329" i="2"/>
  <c r="CF330" i="2"/>
  <c r="CF331" i="2"/>
  <c r="CF332" i="2"/>
  <c r="CF333" i="2"/>
  <c r="CF334" i="2"/>
  <c r="CF335" i="2"/>
  <c r="CF336" i="2"/>
  <c r="CF337" i="2"/>
  <c r="CF338" i="2"/>
  <c r="CF339" i="2"/>
  <c r="CF340" i="2"/>
  <c r="CF341" i="2"/>
  <c r="CF342" i="2"/>
  <c r="CF343" i="2"/>
  <c r="CF344" i="2"/>
  <c r="CF345" i="2"/>
  <c r="CF346" i="2"/>
  <c r="CF347" i="2"/>
  <c r="CF348" i="2"/>
  <c r="CF349" i="2"/>
  <c r="CF350" i="2"/>
  <c r="CF351" i="2"/>
  <c r="CF352" i="2"/>
  <c r="CF353" i="2"/>
  <c r="CF354" i="2"/>
  <c r="CF355" i="2"/>
  <c r="CF356" i="2"/>
  <c r="CF357" i="2"/>
  <c r="CF358" i="2"/>
  <c r="CF359" i="2"/>
  <c r="CF360" i="2"/>
  <c r="CF361" i="2"/>
  <c r="CF362" i="2"/>
  <c r="CF363" i="2"/>
  <c r="CF364" i="2"/>
  <c r="CF365" i="2"/>
  <c r="CF366" i="2"/>
  <c r="CF367" i="2"/>
  <c r="CF368" i="2"/>
  <c r="CF369" i="2"/>
  <c r="CF370" i="2"/>
  <c r="CF371" i="2"/>
  <c r="CF372" i="2"/>
  <c r="CF373" i="2"/>
  <c r="CF374" i="2"/>
  <c r="CF375" i="2"/>
  <c r="CF376" i="2"/>
  <c r="CF377" i="2"/>
  <c r="CF378" i="2"/>
  <c r="CF379" i="2"/>
  <c r="CF380" i="2"/>
  <c r="CF381" i="2"/>
  <c r="CF382" i="2"/>
  <c r="CF383" i="2"/>
  <c r="CF384" i="2"/>
  <c r="CF385" i="2"/>
  <c r="CF386" i="2"/>
  <c r="CF387" i="2"/>
  <c r="CF388" i="2"/>
  <c r="CF389" i="2"/>
  <c r="CF390" i="2"/>
  <c r="CF391" i="2"/>
  <c r="CF392" i="2"/>
  <c r="CF393" i="2"/>
  <c r="CF394" i="2"/>
  <c r="CF395" i="2"/>
  <c r="CF396" i="2"/>
  <c r="CF397" i="2"/>
  <c r="CF398" i="2"/>
  <c r="CF399" i="2"/>
  <c r="CF400" i="2"/>
  <c r="CF401" i="2"/>
  <c r="CF402" i="2"/>
  <c r="CF403" i="2"/>
  <c r="CF404" i="2"/>
  <c r="CF405" i="2"/>
  <c r="CF406" i="2"/>
  <c r="CF407" i="2"/>
  <c r="CF408" i="2"/>
  <c r="CF409" i="2"/>
  <c r="CF410" i="2"/>
  <c r="CF411" i="2"/>
  <c r="CF412" i="2"/>
  <c r="CF413" i="2"/>
  <c r="CF414" i="2"/>
  <c r="CF415" i="2"/>
  <c r="CF416" i="2"/>
  <c r="CF417" i="2"/>
  <c r="CF418" i="2"/>
  <c r="CF419" i="2"/>
  <c r="CF420" i="2"/>
  <c r="CF421" i="2"/>
  <c r="CF422" i="2"/>
  <c r="CF423" i="2"/>
  <c r="CF424" i="2"/>
  <c r="CF425" i="2"/>
  <c r="CF426" i="2"/>
  <c r="CF427" i="2"/>
  <c r="CF428" i="2"/>
  <c r="CF429" i="2"/>
  <c r="CF430" i="2"/>
  <c r="CF431" i="2"/>
  <c r="CF432" i="2"/>
  <c r="CF433" i="2"/>
  <c r="CF434" i="2"/>
  <c r="CF435" i="2"/>
  <c r="CF436" i="2"/>
  <c r="CF437" i="2"/>
  <c r="CF438" i="2"/>
  <c r="CF439" i="2"/>
  <c r="CF440" i="2"/>
  <c r="CF441" i="2"/>
  <c r="CF442" i="2"/>
  <c r="CF443" i="2"/>
  <c r="CF444" i="2"/>
  <c r="CF445" i="2"/>
  <c r="CF446" i="2"/>
  <c r="CF447" i="2"/>
  <c r="CF448" i="2"/>
  <c r="CF449" i="2"/>
  <c r="CF450" i="2"/>
  <c r="CF451" i="2"/>
  <c r="CF452" i="2"/>
  <c r="CF453" i="2"/>
  <c r="CF454" i="2"/>
  <c r="CF455" i="2"/>
  <c r="CF456" i="2"/>
  <c r="CF457" i="2"/>
  <c r="CF458" i="2"/>
  <c r="CF459" i="2"/>
  <c r="CF460" i="2"/>
  <c r="CF461" i="2"/>
  <c r="CF462" i="2"/>
  <c r="CF463" i="2"/>
  <c r="CF464" i="2"/>
  <c r="CF465" i="2"/>
  <c r="CF466" i="2"/>
  <c r="CF467" i="2"/>
  <c r="CF468" i="2"/>
  <c r="CF469" i="2"/>
  <c r="CF470" i="2"/>
  <c r="CF471" i="2"/>
  <c r="CF472" i="2"/>
  <c r="CF473" i="2"/>
  <c r="CF474" i="2"/>
  <c r="CF475" i="2"/>
  <c r="CF476" i="2"/>
  <c r="CF477" i="2"/>
  <c r="CF478" i="2"/>
  <c r="CF479" i="2"/>
  <c r="CF480" i="2"/>
  <c r="CF481" i="2"/>
  <c r="CF482" i="2"/>
  <c r="CF483" i="2"/>
  <c r="CF484" i="2"/>
  <c r="CF485" i="2"/>
  <c r="CF486" i="2"/>
  <c r="CF487" i="2"/>
  <c r="CF488" i="2"/>
  <c r="CF489" i="2"/>
  <c r="CF490" i="2"/>
  <c r="CF491" i="2"/>
  <c r="CF492" i="2"/>
  <c r="CF493" i="2"/>
  <c r="CF494" i="2"/>
  <c r="CF495" i="2"/>
  <c r="CF496" i="2"/>
  <c r="CF497" i="2"/>
  <c r="CF498" i="2"/>
  <c r="CF499" i="2"/>
  <c r="CF500" i="2"/>
  <c r="CF501" i="2"/>
  <c r="CF502" i="2"/>
  <c r="CF503" i="2"/>
  <c r="CF504" i="2"/>
  <c r="CF505" i="2"/>
  <c r="CF506" i="2"/>
  <c r="CF507" i="2"/>
  <c r="CF508" i="2"/>
  <c r="CF509" i="2"/>
  <c r="CF510" i="2"/>
  <c r="CF511" i="2"/>
  <c r="CF512" i="2"/>
  <c r="CF513" i="2"/>
  <c r="CF514" i="2"/>
  <c r="CF515" i="2"/>
  <c r="CF516" i="2"/>
  <c r="CF517" i="2"/>
  <c r="CF518" i="2"/>
  <c r="CF519" i="2"/>
  <c r="CF520" i="2"/>
  <c r="CF521" i="2"/>
  <c r="CF522" i="2"/>
  <c r="CF523" i="2"/>
  <c r="CF524" i="2"/>
  <c r="CF525" i="2"/>
  <c r="CF526" i="2"/>
  <c r="CF527" i="2"/>
  <c r="CF528" i="2"/>
  <c r="CF529" i="2"/>
  <c r="CF530" i="2"/>
  <c r="CF531" i="2"/>
  <c r="CF532" i="2"/>
  <c r="CF533" i="2"/>
  <c r="CF534" i="2"/>
  <c r="CF535" i="2"/>
  <c r="CF536" i="2"/>
  <c r="CF537" i="2"/>
  <c r="CF538" i="2"/>
  <c r="CF539" i="2"/>
  <c r="CF540" i="2"/>
  <c r="CF541" i="2"/>
  <c r="CF542" i="2"/>
  <c r="CF543" i="2"/>
  <c r="CF544" i="2"/>
  <c r="CF545" i="2"/>
  <c r="CF546" i="2"/>
  <c r="CF547" i="2"/>
  <c r="CF548" i="2"/>
  <c r="CF549" i="2"/>
  <c r="CF550" i="2"/>
  <c r="CF551" i="2"/>
  <c r="CF552" i="2"/>
  <c r="CF553" i="2"/>
  <c r="CF554" i="2"/>
  <c r="CF555" i="2"/>
  <c r="CF556" i="2"/>
  <c r="CF557" i="2"/>
  <c r="CF558" i="2"/>
  <c r="CF559" i="2"/>
  <c r="CF560" i="2"/>
  <c r="CF561" i="2"/>
  <c r="CF562" i="2"/>
  <c r="CF563" i="2"/>
  <c r="CF564" i="2"/>
  <c r="CF565" i="2"/>
  <c r="CF566" i="2"/>
  <c r="CF567" i="2"/>
  <c r="CF568" i="2"/>
  <c r="CF569" i="2"/>
  <c r="CF570" i="2"/>
  <c r="CF571" i="2"/>
  <c r="CF572" i="2"/>
  <c r="CF573" i="2"/>
  <c r="CF574" i="2"/>
  <c r="CF575" i="2"/>
  <c r="CF576" i="2"/>
  <c r="CF577" i="2"/>
  <c r="CF578" i="2"/>
  <c r="CF579" i="2"/>
  <c r="CF580" i="2"/>
  <c r="CF581" i="2"/>
  <c r="CF582" i="2"/>
  <c r="CF583" i="2"/>
  <c r="CF584" i="2"/>
  <c r="CF585" i="2"/>
  <c r="CF586" i="2"/>
  <c r="CF587" i="2"/>
  <c r="CF588" i="2"/>
  <c r="CF589" i="2"/>
  <c r="CF590" i="2"/>
  <c r="CF591" i="2"/>
  <c r="CF592" i="2"/>
  <c r="CF593" i="2"/>
  <c r="CF594" i="2"/>
  <c r="CF595" i="2"/>
  <c r="CF596" i="2"/>
  <c r="CF597" i="2"/>
  <c r="CF598" i="2"/>
  <c r="CF599" i="2"/>
  <c r="CF600" i="2"/>
  <c r="CF601" i="2"/>
  <c r="CF602" i="2"/>
  <c r="CF603" i="2"/>
  <c r="CF604" i="2"/>
  <c r="CF605" i="2"/>
  <c r="CF606" i="2"/>
  <c r="CF607" i="2"/>
  <c r="CF608" i="2"/>
  <c r="CF609" i="2"/>
  <c r="CF610" i="2"/>
  <c r="CF611" i="2"/>
  <c r="CF612" i="2"/>
  <c r="CF613" i="2"/>
  <c r="CF614" i="2"/>
  <c r="CF615" i="2"/>
  <c r="CF616" i="2"/>
  <c r="CF617" i="2"/>
  <c r="CF618" i="2"/>
  <c r="CF619" i="2"/>
  <c r="CF620" i="2"/>
  <c r="CF621" i="2"/>
  <c r="CF622" i="2"/>
  <c r="CF623" i="2"/>
  <c r="CF624" i="2"/>
  <c r="CF625" i="2"/>
  <c r="CF626" i="2"/>
  <c r="CF627" i="2"/>
  <c r="CF628" i="2"/>
  <c r="CF629" i="2"/>
  <c r="CF630" i="2"/>
  <c r="CF631" i="2"/>
  <c r="CF632" i="2"/>
  <c r="CF633" i="2"/>
  <c r="CF634" i="2"/>
  <c r="CF635" i="2"/>
  <c r="CF636" i="2"/>
  <c r="CF637" i="2"/>
  <c r="CF638" i="2"/>
  <c r="CF639" i="2"/>
  <c r="CF640" i="2"/>
  <c r="CF641" i="2"/>
  <c r="CF642" i="2"/>
  <c r="CF643" i="2"/>
  <c r="CF644" i="2"/>
  <c r="CF645" i="2"/>
  <c r="CF646" i="2"/>
  <c r="CF647" i="2"/>
  <c r="CF648" i="2"/>
  <c r="CF649" i="2"/>
  <c r="CF650" i="2"/>
  <c r="CF651" i="2"/>
  <c r="CF652" i="2"/>
  <c r="CF653" i="2"/>
  <c r="CF654" i="2"/>
  <c r="CF655" i="2"/>
  <c r="CF656" i="2"/>
  <c r="CF657" i="2"/>
  <c r="CF658" i="2"/>
  <c r="CF659" i="2"/>
  <c r="CF660" i="2"/>
  <c r="CF661" i="2"/>
  <c r="CF662" i="2"/>
  <c r="CF663" i="2"/>
  <c r="CF664" i="2"/>
  <c r="CF665" i="2"/>
  <c r="CF666" i="2"/>
  <c r="CF667" i="2"/>
  <c r="CF668" i="2"/>
  <c r="CF669" i="2"/>
  <c r="CF670" i="2"/>
  <c r="CF671" i="2"/>
  <c r="CF672" i="2"/>
  <c r="CF673" i="2"/>
  <c r="CF674" i="2"/>
  <c r="CF675" i="2"/>
  <c r="CF676" i="2"/>
  <c r="CF677" i="2"/>
  <c r="CF678" i="2"/>
  <c r="CF679" i="2"/>
  <c r="CF680" i="2"/>
  <c r="CF681" i="2"/>
  <c r="CF682" i="2"/>
  <c r="CF683" i="2"/>
  <c r="CF684" i="2"/>
  <c r="CF685" i="2"/>
  <c r="CF686" i="2"/>
  <c r="CF687" i="2"/>
  <c r="CF688" i="2"/>
  <c r="CF689" i="2"/>
  <c r="CF690" i="2"/>
  <c r="CF691" i="2"/>
  <c r="CF692" i="2"/>
  <c r="CF693" i="2"/>
  <c r="CF694" i="2"/>
  <c r="CF695" i="2"/>
  <c r="CF696" i="2"/>
  <c r="CF697" i="2"/>
  <c r="CF698" i="2"/>
  <c r="CF699" i="2"/>
  <c r="CF700" i="2"/>
  <c r="CF701" i="2"/>
  <c r="CF702" i="2"/>
  <c r="CF703" i="2"/>
  <c r="CF704" i="2"/>
  <c r="CF705" i="2"/>
  <c r="CF706" i="2"/>
  <c r="CF707" i="2"/>
  <c r="CF708" i="2"/>
  <c r="CF709" i="2"/>
  <c r="CF710" i="2"/>
  <c r="CF711" i="2"/>
  <c r="CF712" i="2"/>
  <c r="CF713" i="2"/>
  <c r="CF714" i="2"/>
  <c r="CF715" i="2"/>
  <c r="CF716" i="2"/>
  <c r="CF717" i="2"/>
  <c r="CF718" i="2"/>
  <c r="CF719" i="2"/>
  <c r="CF720" i="2"/>
  <c r="CF721" i="2"/>
  <c r="CF722" i="2"/>
  <c r="CF723" i="2"/>
  <c r="CF724" i="2"/>
  <c r="CF725" i="2"/>
  <c r="CF726" i="2"/>
  <c r="CF727" i="2"/>
  <c r="CF728" i="2"/>
  <c r="CF729" i="2"/>
  <c r="CF730" i="2"/>
  <c r="CF731" i="2"/>
  <c r="CF732" i="2"/>
  <c r="CF733" i="2"/>
  <c r="CF734" i="2"/>
  <c r="CF735" i="2"/>
  <c r="CF736" i="2"/>
  <c r="CF737" i="2"/>
  <c r="CF738" i="2"/>
  <c r="CF739" i="2"/>
  <c r="CF740" i="2"/>
  <c r="CF741" i="2"/>
  <c r="CF742" i="2"/>
  <c r="CF743" i="2"/>
  <c r="CF744" i="2"/>
  <c r="CF745" i="2"/>
  <c r="CF746" i="2"/>
  <c r="CF747" i="2"/>
  <c r="CF748" i="2"/>
  <c r="CF749" i="2"/>
  <c r="CF750" i="2"/>
  <c r="CF751" i="2"/>
  <c r="CF752" i="2"/>
  <c r="CF753" i="2"/>
  <c r="CF754" i="2"/>
  <c r="CF755" i="2"/>
  <c r="CF756" i="2"/>
  <c r="CF757" i="2"/>
  <c r="CF758" i="2"/>
  <c r="CF759" i="2"/>
  <c r="CF760" i="2"/>
  <c r="CF761" i="2"/>
  <c r="CF762" i="2"/>
  <c r="CF763" i="2"/>
  <c r="CF764" i="2"/>
  <c r="CF765" i="2"/>
  <c r="CF766" i="2"/>
  <c r="CF767" i="2"/>
  <c r="CF768" i="2"/>
  <c r="CF769" i="2"/>
  <c r="CF770" i="2"/>
  <c r="CF771" i="2"/>
  <c r="CF772" i="2"/>
  <c r="CF773" i="2"/>
  <c r="CF774" i="2"/>
  <c r="CF775" i="2"/>
  <c r="CF776" i="2"/>
  <c r="CF777" i="2"/>
  <c r="CF778" i="2"/>
  <c r="CF779" i="2"/>
  <c r="CF780" i="2"/>
  <c r="CF781" i="2"/>
  <c r="CF782" i="2"/>
  <c r="CF783" i="2"/>
  <c r="CF784" i="2"/>
  <c r="CF785" i="2"/>
  <c r="CF786" i="2"/>
  <c r="CF787" i="2"/>
  <c r="CF788" i="2"/>
  <c r="CF789" i="2"/>
  <c r="CF790" i="2"/>
  <c r="CF791" i="2"/>
  <c r="CF792" i="2"/>
  <c r="CF793" i="2"/>
  <c r="CF794" i="2"/>
  <c r="CF795" i="2"/>
  <c r="CF796" i="2"/>
  <c r="CF797" i="2"/>
  <c r="CF798" i="2"/>
  <c r="CF799" i="2"/>
  <c r="CF800" i="2"/>
  <c r="CF801" i="2"/>
  <c r="CF802" i="2"/>
  <c r="CF803" i="2"/>
  <c r="CF804" i="2"/>
  <c r="CF805" i="2"/>
  <c r="CF806" i="2"/>
  <c r="CF807" i="2"/>
  <c r="CF808" i="2"/>
  <c r="CF4" i="2"/>
  <c r="CE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69" i="2"/>
  <c r="CE70" i="2"/>
  <c r="CE71" i="2"/>
  <c r="CE72" i="2"/>
  <c r="CE73" i="2"/>
  <c r="CE74" i="2"/>
  <c r="CE75" i="2"/>
  <c r="CE76" i="2"/>
  <c r="CE77" i="2"/>
  <c r="CE78" i="2"/>
  <c r="CE79" i="2"/>
  <c r="CE80" i="2"/>
  <c r="CE81" i="2"/>
  <c r="CE82" i="2"/>
  <c r="CE83" i="2"/>
  <c r="CE84" i="2"/>
  <c r="CE85" i="2"/>
  <c r="CE86" i="2"/>
  <c r="CE87" i="2"/>
  <c r="CE88" i="2"/>
  <c r="CE89" i="2"/>
  <c r="CE90" i="2"/>
  <c r="CE91" i="2"/>
  <c r="CE92" i="2"/>
  <c r="CE93" i="2"/>
  <c r="CE94" i="2"/>
  <c r="CE95" i="2"/>
  <c r="CE96" i="2"/>
  <c r="CE97" i="2"/>
  <c r="CE98" i="2"/>
  <c r="CE99" i="2"/>
  <c r="CE100" i="2"/>
  <c r="CE101" i="2"/>
  <c r="CE102" i="2"/>
  <c r="CE103" i="2"/>
  <c r="CE104" i="2"/>
  <c r="CE105" i="2"/>
  <c r="CE106" i="2"/>
  <c r="CE107" i="2"/>
  <c r="CE108" i="2"/>
  <c r="CE109" i="2"/>
  <c r="CE110" i="2"/>
  <c r="CE111" i="2"/>
  <c r="CE112" i="2"/>
  <c r="CE113" i="2"/>
  <c r="CE114" i="2"/>
  <c r="CE115" i="2"/>
  <c r="CE116" i="2"/>
  <c r="CE117" i="2"/>
  <c r="CE118" i="2"/>
  <c r="CE119" i="2"/>
  <c r="CE120" i="2"/>
  <c r="CE121" i="2"/>
  <c r="CE122" i="2"/>
  <c r="CE123" i="2"/>
  <c r="CE124" i="2"/>
  <c r="CE125" i="2"/>
  <c r="CE126" i="2"/>
  <c r="CE127" i="2"/>
  <c r="CE128" i="2"/>
  <c r="CE129" i="2"/>
  <c r="CE130" i="2"/>
  <c r="CE131" i="2"/>
  <c r="CE132" i="2"/>
  <c r="CE133" i="2"/>
  <c r="CE134" i="2"/>
  <c r="CE135" i="2"/>
  <c r="CE136" i="2"/>
  <c r="CE137" i="2"/>
  <c r="CE138" i="2"/>
  <c r="CE139" i="2"/>
  <c r="CE140" i="2"/>
  <c r="CE141" i="2"/>
  <c r="CE142" i="2"/>
  <c r="CE143" i="2"/>
  <c r="CE144" i="2"/>
  <c r="CE145" i="2"/>
  <c r="CE146" i="2"/>
  <c r="CE147" i="2"/>
  <c r="CE148" i="2"/>
  <c r="CE149" i="2"/>
  <c r="CE150" i="2"/>
  <c r="CE151" i="2"/>
  <c r="CE152" i="2"/>
  <c r="CE153" i="2"/>
  <c r="CE154" i="2"/>
  <c r="CE155" i="2"/>
  <c r="CE156" i="2"/>
  <c r="CE157" i="2"/>
  <c r="CE158" i="2"/>
  <c r="CE159" i="2"/>
  <c r="CE160" i="2"/>
  <c r="CE161" i="2"/>
  <c r="CE162" i="2"/>
  <c r="CE163" i="2"/>
  <c r="CE164" i="2"/>
  <c r="CE165" i="2"/>
  <c r="CE166" i="2"/>
  <c r="CE167" i="2"/>
  <c r="CE168" i="2"/>
  <c r="CE169" i="2"/>
  <c r="CE170" i="2"/>
  <c r="CE171" i="2"/>
  <c r="CE172" i="2"/>
  <c r="CE173" i="2"/>
  <c r="CE174" i="2"/>
  <c r="CE175" i="2"/>
  <c r="CE176" i="2"/>
  <c r="CE177" i="2"/>
  <c r="CE178" i="2"/>
  <c r="CE179" i="2"/>
  <c r="CE180" i="2"/>
  <c r="CE181" i="2"/>
  <c r="CE182" i="2"/>
  <c r="CE183" i="2"/>
  <c r="CE184" i="2"/>
  <c r="CE185" i="2"/>
  <c r="CE186" i="2"/>
  <c r="CE187" i="2"/>
  <c r="CE188" i="2"/>
  <c r="CE189" i="2"/>
  <c r="CE190" i="2"/>
  <c r="CE191" i="2"/>
  <c r="CE192" i="2"/>
  <c r="CE193" i="2"/>
  <c r="CE194" i="2"/>
  <c r="CE195" i="2"/>
  <c r="CE196" i="2"/>
  <c r="CE197" i="2"/>
  <c r="CE198" i="2"/>
  <c r="CE199" i="2"/>
  <c r="CE200" i="2"/>
  <c r="CE201" i="2"/>
  <c r="CE202" i="2"/>
  <c r="CE203" i="2"/>
  <c r="CE204" i="2"/>
  <c r="CE205" i="2"/>
  <c r="CE206" i="2"/>
  <c r="CE207" i="2"/>
  <c r="CE208" i="2"/>
  <c r="CE209" i="2"/>
  <c r="CE210" i="2"/>
  <c r="CE211" i="2"/>
  <c r="CE212" i="2"/>
  <c r="CE213" i="2"/>
  <c r="CE214" i="2"/>
  <c r="CE215" i="2"/>
  <c r="CE216" i="2"/>
  <c r="CE217" i="2"/>
  <c r="CE218" i="2"/>
  <c r="CE219" i="2"/>
  <c r="CE220" i="2"/>
  <c r="CE221" i="2"/>
  <c r="CE222" i="2"/>
  <c r="CE223" i="2"/>
  <c r="CE224" i="2"/>
  <c r="CE225" i="2"/>
  <c r="CE226" i="2"/>
  <c r="CE227" i="2"/>
  <c r="CE228" i="2"/>
  <c r="CE229" i="2"/>
  <c r="CE230" i="2"/>
  <c r="CE231" i="2"/>
  <c r="CE232" i="2"/>
  <c r="CE233" i="2"/>
  <c r="CE234" i="2"/>
  <c r="CE235" i="2"/>
  <c r="CE236" i="2"/>
  <c r="CE237" i="2"/>
  <c r="CE238" i="2"/>
  <c r="CE239" i="2"/>
  <c r="CE240" i="2"/>
  <c r="CE241" i="2"/>
  <c r="CE242" i="2"/>
  <c r="CE243" i="2"/>
  <c r="CE244" i="2"/>
  <c r="CE245" i="2"/>
  <c r="CE246" i="2"/>
  <c r="CE247" i="2"/>
  <c r="CE248" i="2"/>
  <c r="CE249" i="2"/>
  <c r="CE250" i="2"/>
  <c r="CE251" i="2"/>
  <c r="CE252" i="2"/>
  <c r="CE253" i="2"/>
  <c r="CE254" i="2"/>
  <c r="CE255" i="2"/>
  <c r="CE256" i="2"/>
  <c r="CE257" i="2"/>
  <c r="CE258" i="2"/>
  <c r="CE259" i="2"/>
  <c r="CE260" i="2"/>
  <c r="CE261" i="2"/>
  <c r="CE262" i="2"/>
  <c r="CE263" i="2"/>
  <c r="CE264" i="2"/>
  <c r="CE265" i="2"/>
  <c r="CE266" i="2"/>
  <c r="CE267" i="2"/>
  <c r="CE268" i="2"/>
  <c r="CE269" i="2"/>
  <c r="CE270" i="2"/>
  <c r="CE271" i="2"/>
  <c r="CE272" i="2"/>
  <c r="CE273" i="2"/>
  <c r="CE274" i="2"/>
  <c r="CE275" i="2"/>
  <c r="CE276" i="2"/>
  <c r="CE277" i="2"/>
  <c r="CE278" i="2"/>
  <c r="CE279" i="2"/>
  <c r="CE280" i="2"/>
  <c r="CE281" i="2"/>
  <c r="CE282" i="2"/>
  <c r="CE283" i="2"/>
  <c r="CE284" i="2"/>
  <c r="CE285" i="2"/>
  <c r="CE286" i="2"/>
  <c r="CE287" i="2"/>
  <c r="CE288" i="2"/>
  <c r="CE289" i="2"/>
  <c r="CE290" i="2"/>
  <c r="CE291" i="2"/>
  <c r="CE292" i="2"/>
  <c r="CE293" i="2"/>
  <c r="CE294" i="2"/>
  <c r="CE295" i="2"/>
  <c r="CE296" i="2"/>
  <c r="CE297" i="2"/>
  <c r="CE298" i="2"/>
  <c r="CE299" i="2"/>
  <c r="CE300" i="2"/>
  <c r="CE301" i="2"/>
  <c r="CE302" i="2"/>
  <c r="CE303" i="2"/>
  <c r="CE304" i="2"/>
  <c r="CE305" i="2"/>
  <c r="CE306" i="2"/>
  <c r="CE307" i="2"/>
  <c r="CE308" i="2"/>
  <c r="CE309" i="2"/>
  <c r="CE310" i="2"/>
  <c r="CE311" i="2"/>
  <c r="CE312" i="2"/>
  <c r="CE313" i="2"/>
  <c r="CE314" i="2"/>
  <c r="CE315" i="2"/>
  <c r="CE316" i="2"/>
  <c r="CE317" i="2"/>
  <c r="CE318" i="2"/>
  <c r="CE319" i="2"/>
  <c r="CE320" i="2"/>
  <c r="CE321" i="2"/>
  <c r="CE322" i="2"/>
  <c r="CE323" i="2"/>
  <c r="CE324" i="2"/>
  <c r="CE325" i="2"/>
  <c r="CE326" i="2"/>
  <c r="CE327" i="2"/>
  <c r="CE328" i="2"/>
  <c r="CE329" i="2"/>
  <c r="CE330" i="2"/>
  <c r="CE331" i="2"/>
  <c r="CE332" i="2"/>
  <c r="CE333" i="2"/>
  <c r="CE334" i="2"/>
  <c r="CE335" i="2"/>
  <c r="CE336" i="2"/>
  <c r="CE337" i="2"/>
  <c r="CE338" i="2"/>
  <c r="CE339" i="2"/>
  <c r="CE340" i="2"/>
  <c r="CE341" i="2"/>
  <c r="CE342" i="2"/>
  <c r="CE343" i="2"/>
  <c r="CE344" i="2"/>
  <c r="CE345" i="2"/>
  <c r="CE346" i="2"/>
  <c r="CE347" i="2"/>
  <c r="CE348" i="2"/>
  <c r="CE349" i="2"/>
  <c r="CE350" i="2"/>
  <c r="CE351" i="2"/>
  <c r="CE352" i="2"/>
  <c r="CE353" i="2"/>
  <c r="CE354" i="2"/>
  <c r="CE355" i="2"/>
  <c r="CE356" i="2"/>
  <c r="CE357" i="2"/>
  <c r="CE358" i="2"/>
  <c r="CE359" i="2"/>
  <c r="CE360" i="2"/>
  <c r="CE361" i="2"/>
  <c r="CE362" i="2"/>
  <c r="CE363" i="2"/>
  <c r="CE364" i="2"/>
  <c r="CE365" i="2"/>
  <c r="CE366" i="2"/>
  <c r="CE367" i="2"/>
  <c r="CE368" i="2"/>
  <c r="CE369" i="2"/>
  <c r="CE370" i="2"/>
  <c r="CE371" i="2"/>
  <c r="CE372" i="2"/>
  <c r="CE373" i="2"/>
  <c r="CE374" i="2"/>
  <c r="CE375" i="2"/>
  <c r="CE376" i="2"/>
  <c r="CE377" i="2"/>
  <c r="CE378" i="2"/>
  <c r="CE379" i="2"/>
  <c r="CE380" i="2"/>
  <c r="CE381" i="2"/>
  <c r="CE382" i="2"/>
  <c r="CE383" i="2"/>
  <c r="CE384" i="2"/>
  <c r="CE385" i="2"/>
  <c r="CE386" i="2"/>
  <c r="CE387" i="2"/>
  <c r="CE388" i="2"/>
  <c r="CE389" i="2"/>
  <c r="CE390" i="2"/>
  <c r="CE391" i="2"/>
  <c r="CE392" i="2"/>
  <c r="CE393" i="2"/>
  <c r="CE394" i="2"/>
  <c r="CE395" i="2"/>
  <c r="CE396" i="2"/>
  <c r="CE397" i="2"/>
  <c r="CE398" i="2"/>
  <c r="CE399" i="2"/>
  <c r="CE400" i="2"/>
  <c r="CE401" i="2"/>
  <c r="CE402" i="2"/>
  <c r="CE403" i="2"/>
  <c r="CE404" i="2"/>
  <c r="CE405" i="2"/>
  <c r="CE406" i="2"/>
  <c r="CE407" i="2"/>
  <c r="CE408" i="2"/>
  <c r="CE409" i="2"/>
  <c r="CE410" i="2"/>
  <c r="CE411" i="2"/>
  <c r="CE412" i="2"/>
  <c r="CE413" i="2"/>
  <c r="CE414" i="2"/>
  <c r="CE415" i="2"/>
  <c r="CE416" i="2"/>
  <c r="CE417" i="2"/>
  <c r="CE418" i="2"/>
  <c r="CE419" i="2"/>
  <c r="CE420" i="2"/>
  <c r="CE421" i="2"/>
  <c r="CE422" i="2"/>
  <c r="CE423" i="2"/>
  <c r="CE424" i="2"/>
  <c r="CE425" i="2"/>
  <c r="CE426" i="2"/>
  <c r="CE427" i="2"/>
  <c r="CE428" i="2"/>
  <c r="CE429" i="2"/>
  <c r="CE430" i="2"/>
  <c r="CE431" i="2"/>
  <c r="CE432" i="2"/>
  <c r="CE433" i="2"/>
  <c r="CE434" i="2"/>
  <c r="CE435" i="2"/>
  <c r="CE436" i="2"/>
  <c r="CE437" i="2"/>
  <c r="CE438" i="2"/>
  <c r="CE439" i="2"/>
  <c r="CE440" i="2"/>
  <c r="CE441" i="2"/>
  <c r="CE442" i="2"/>
  <c r="CE443" i="2"/>
  <c r="CE444" i="2"/>
  <c r="CE445" i="2"/>
  <c r="CE446" i="2"/>
  <c r="CE447" i="2"/>
  <c r="CE448" i="2"/>
  <c r="CE449" i="2"/>
  <c r="CE450" i="2"/>
  <c r="CE451" i="2"/>
  <c r="CE452" i="2"/>
  <c r="CE453" i="2"/>
  <c r="CE454" i="2"/>
  <c r="CE455" i="2"/>
  <c r="CE456" i="2"/>
  <c r="CE457" i="2"/>
  <c r="CE458" i="2"/>
  <c r="CE459" i="2"/>
  <c r="CE460" i="2"/>
  <c r="CE461" i="2"/>
  <c r="CE462" i="2"/>
  <c r="CE463" i="2"/>
  <c r="CE464" i="2"/>
  <c r="CE465" i="2"/>
  <c r="CE466" i="2"/>
  <c r="CE467" i="2"/>
  <c r="CE468" i="2"/>
  <c r="CE469" i="2"/>
  <c r="CE470" i="2"/>
  <c r="CE471" i="2"/>
  <c r="CE472" i="2"/>
  <c r="CE473" i="2"/>
  <c r="CE474" i="2"/>
  <c r="CE475" i="2"/>
  <c r="CE476" i="2"/>
  <c r="CE477" i="2"/>
  <c r="CE478" i="2"/>
  <c r="CE479" i="2"/>
  <c r="CE480" i="2"/>
  <c r="CE481" i="2"/>
  <c r="CE482" i="2"/>
  <c r="CE483" i="2"/>
  <c r="CE484" i="2"/>
  <c r="CE485" i="2"/>
  <c r="CE486" i="2"/>
  <c r="CE487" i="2"/>
  <c r="CE488" i="2"/>
  <c r="CE489" i="2"/>
  <c r="CE490" i="2"/>
  <c r="CE491" i="2"/>
  <c r="CE492" i="2"/>
  <c r="CE493" i="2"/>
  <c r="CE494" i="2"/>
  <c r="CE495" i="2"/>
  <c r="CE496" i="2"/>
  <c r="CE497" i="2"/>
  <c r="CE498" i="2"/>
  <c r="CE499" i="2"/>
  <c r="CE500" i="2"/>
  <c r="CE501" i="2"/>
  <c r="CE502" i="2"/>
  <c r="CE503" i="2"/>
  <c r="CE504" i="2"/>
  <c r="CE505" i="2"/>
  <c r="CE506" i="2"/>
  <c r="CE507" i="2"/>
  <c r="CE508" i="2"/>
  <c r="CE509" i="2"/>
  <c r="CE510" i="2"/>
  <c r="CE511" i="2"/>
  <c r="CE512" i="2"/>
  <c r="CE513" i="2"/>
  <c r="CE514" i="2"/>
  <c r="CE515" i="2"/>
  <c r="CE516" i="2"/>
  <c r="CE517" i="2"/>
  <c r="CE518" i="2"/>
  <c r="CE519" i="2"/>
  <c r="CE520" i="2"/>
  <c r="CE521" i="2"/>
  <c r="CE522" i="2"/>
  <c r="CE523" i="2"/>
  <c r="CE524" i="2"/>
  <c r="CE525" i="2"/>
  <c r="CE526" i="2"/>
  <c r="CE527" i="2"/>
  <c r="CE528" i="2"/>
  <c r="CE529" i="2"/>
  <c r="CE530" i="2"/>
  <c r="CE531" i="2"/>
  <c r="CE532" i="2"/>
  <c r="CE533" i="2"/>
  <c r="CE534" i="2"/>
  <c r="CE535" i="2"/>
  <c r="CE536" i="2"/>
  <c r="CE537" i="2"/>
  <c r="CE538" i="2"/>
  <c r="CE539" i="2"/>
  <c r="CE540" i="2"/>
  <c r="CE541" i="2"/>
  <c r="CE542" i="2"/>
  <c r="CE543" i="2"/>
  <c r="CE544" i="2"/>
  <c r="CE545" i="2"/>
  <c r="CE546" i="2"/>
  <c r="CE547" i="2"/>
  <c r="CE548" i="2"/>
  <c r="CE549" i="2"/>
  <c r="CE550" i="2"/>
  <c r="CE551" i="2"/>
  <c r="CE552" i="2"/>
  <c r="CE553" i="2"/>
  <c r="CE554" i="2"/>
  <c r="CE555" i="2"/>
  <c r="CE556" i="2"/>
  <c r="CE557" i="2"/>
  <c r="CE558" i="2"/>
  <c r="CE559" i="2"/>
  <c r="CE560" i="2"/>
  <c r="CE561" i="2"/>
  <c r="CE562" i="2"/>
  <c r="CE563" i="2"/>
  <c r="CE564" i="2"/>
  <c r="CE565" i="2"/>
  <c r="CE566" i="2"/>
  <c r="CE567" i="2"/>
  <c r="CE568" i="2"/>
  <c r="CE569" i="2"/>
  <c r="CE570" i="2"/>
  <c r="CE571" i="2"/>
  <c r="CE572" i="2"/>
  <c r="CE573" i="2"/>
  <c r="CE574" i="2"/>
  <c r="CE575" i="2"/>
  <c r="CE576" i="2"/>
  <c r="CE577" i="2"/>
  <c r="CE578" i="2"/>
  <c r="CE579" i="2"/>
  <c r="CE580" i="2"/>
  <c r="CE581" i="2"/>
  <c r="CE582" i="2"/>
  <c r="CE583" i="2"/>
  <c r="CE584" i="2"/>
  <c r="CE585" i="2"/>
  <c r="CE586" i="2"/>
  <c r="CE587" i="2"/>
  <c r="CE588" i="2"/>
  <c r="CE589" i="2"/>
  <c r="CE590" i="2"/>
  <c r="CE591" i="2"/>
  <c r="CE592" i="2"/>
  <c r="CE593" i="2"/>
  <c r="CE594" i="2"/>
  <c r="CE595" i="2"/>
  <c r="CE596" i="2"/>
  <c r="CE597" i="2"/>
  <c r="CE598" i="2"/>
  <c r="CE599" i="2"/>
  <c r="CE600" i="2"/>
  <c r="CE601" i="2"/>
  <c r="CE602" i="2"/>
  <c r="CE603" i="2"/>
  <c r="CE604" i="2"/>
  <c r="CE605" i="2"/>
  <c r="CE606" i="2"/>
  <c r="CE607" i="2"/>
  <c r="CE608" i="2"/>
  <c r="CE609" i="2"/>
  <c r="CE610" i="2"/>
  <c r="CE611" i="2"/>
  <c r="CE612" i="2"/>
  <c r="CE613" i="2"/>
  <c r="CE614" i="2"/>
  <c r="CE615" i="2"/>
  <c r="CE616" i="2"/>
  <c r="CE617" i="2"/>
  <c r="CE618" i="2"/>
  <c r="CE619" i="2"/>
  <c r="CE620" i="2"/>
  <c r="CE621" i="2"/>
  <c r="CE622" i="2"/>
  <c r="CE623" i="2"/>
  <c r="CE624" i="2"/>
  <c r="CE625" i="2"/>
  <c r="CE626" i="2"/>
  <c r="CE627" i="2"/>
  <c r="CE628" i="2"/>
  <c r="CE629" i="2"/>
  <c r="CE630" i="2"/>
  <c r="CE631" i="2"/>
  <c r="CE632" i="2"/>
  <c r="CE633" i="2"/>
  <c r="CE634" i="2"/>
  <c r="CE635" i="2"/>
  <c r="CE636" i="2"/>
  <c r="CE637" i="2"/>
  <c r="CE638" i="2"/>
  <c r="CE639" i="2"/>
  <c r="CE640" i="2"/>
  <c r="CE641" i="2"/>
  <c r="CE642" i="2"/>
  <c r="CE643" i="2"/>
  <c r="CE644" i="2"/>
  <c r="CE645" i="2"/>
  <c r="CE646" i="2"/>
  <c r="CE647" i="2"/>
  <c r="CE648" i="2"/>
  <c r="CE649" i="2"/>
  <c r="CE650" i="2"/>
  <c r="CE651" i="2"/>
  <c r="CE652" i="2"/>
  <c r="CE653" i="2"/>
  <c r="CE654" i="2"/>
  <c r="CE655" i="2"/>
  <c r="CE656" i="2"/>
  <c r="CE657" i="2"/>
  <c r="CE658" i="2"/>
  <c r="CE659" i="2"/>
  <c r="CE660" i="2"/>
  <c r="CE661" i="2"/>
  <c r="CE662" i="2"/>
  <c r="CE663" i="2"/>
  <c r="CE664" i="2"/>
  <c r="CE665" i="2"/>
  <c r="CE666" i="2"/>
  <c r="CE667" i="2"/>
  <c r="CE668" i="2"/>
  <c r="CE669" i="2"/>
  <c r="CE670" i="2"/>
  <c r="CE671" i="2"/>
  <c r="CE672" i="2"/>
  <c r="CE673" i="2"/>
  <c r="CE674" i="2"/>
  <c r="CE675" i="2"/>
  <c r="CE676" i="2"/>
  <c r="CE677" i="2"/>
  <c r="CE678" i="2"/>
  <c r="CE679" i="2"/>
  <c r="CE680" i="2"/>
  <c r="CE681" i="2"/>
  <c r="CE682" i="2"/>
  <c r="CE683" i="2"/>
  <c r="CE684" i="2"/>
  <c r="CE685" i="2"/>
  <c r="CE686" i="2"/>
  <c r="CE687" i="2"/>
  <c r="CE688" i="2"/>
  <c r="CE689" i="2"/>
  <c r="CE690" i="2"/>
  <c r="CE691" i="2"/>
  <c r="CE692" i="2"/>
  <c r="CE693" i="2"/>
  <c r="CE694" i="2"/>
  <c r="CE695" i="2"/>
  <c r="CE696" i="2"/>
  <c r="CE697" i="2"/>
  <c r="CE698" i="2"/>
  <c r="CE699" i="2"/>
  <c r="CE700" i="2"/>
  <c r="CE701" i="2"/>
  <c r="CE702" i="2"/>
  <c r="CE703" i="2"/>
  <c r="CE704" i="2"/>
  <c r="CE705" i="2"/>
  <c r="CE706" i="2"/>
  <c r="CE707" i="2"/>
  <c r="CE708" i="2"/>
  <c r="CE709" i="2"/>
  <c r="CE710" i="2"/>
  <c r="CE711" i="2"/>
  <c r="CE712" i="2"/>
  <c r="CE713" i="2"/>
  <c r="CE714" i="2"/>
  <c r="CE715" i="2"/>
  <c r="CE716" i="2"/>
  <c r="CE717" i="2"/>
  <c r="CE718" i="2"/>
  <c r="CE719" i="2"/>
  <c r="CE720" i="2"/>
  <c r="CE721" i="2"/>
  <c r="CE722" i="2"/>
  <c r="CE723" i="2"/>
  <c r="CE724" i="2"/>
  <c r="CE725" i="2"/>
  <c r="CE726" i="2"/>
  <c r="CE727" i="2"/>
  <c r="CE728" i="2"/>
  <c r="CE729" i="2"/>
  <c r="CE730" i="2"/>
  <c r="CE731" i="2"/>
  <c r="CE732" i="2"/>
  <c r="CE733" i="2"/>
  <c r="CE734" i="2"/>
  <c r="CE735" i="2"/>
  <c r="CE736" i="2"/>
  <c r="CE737" i="2"/>
  <c r="CE738" i="2"/>
  <c r="CE739" i="2"/>
  <c r="CE740" i="2"/>
  <c r="CE741" i="2"/>
  <c r="CE742" i="2"/>
  <c r="CE743" i="2"/>
  <c r="CE744" i="2"/>
  <c r="CE745" i="2"/>
  <c r="CE746" i="2"/>
  <c r="CE747" i="2"/>
  <c r="CE748" i="2"/>
  <c r="CE749" i="2"/>
  <c r="CE750" i="2"/>
  <c r="CE751" i="2"/>
  <c r="CE752" i="2"/>
  <c r="CE753" i="2"/>
  <c r="CE754" i="2"/>
  <c r="CE755" i="2"/>
  <c r="CE756" i="2"/>
  <c r="CE757" i="2"/>
  <c r="CE758" i="2"/>
  <c r="CE759" i="2"/>
  <c r="CE760" i="2"/>
  <c r="CE761" i="2"/>
  <c r="CE762" i="2"/>
  <c r="CE763" i="2"/>
  <c r="CE764" i="2"/>
  <c r="CE765" i="2"/>
  <c r="CE766" i="2"/>
  <c r="CE767" i="2"/>
  <c r="CE768" i="2"/>
  <c r="CE769" i="2"/>
  <c r="CE770" i="2"/>
  <c r="CE771" i="2"/>
  <c r="CE772" i="2"/>
  <c r="CE773" i="2"/>
  <c r="CE774" i="2"/>
  <c r="CE775" i="2"/>
  <c r="CE776" i="2"/>
  <c r="CE777" i="2"/>
  <c r="CE778" i="2"/>
  <c r="CE779" i="2"/>
  <c r="CE780" i="2"/>
  <c r="CE781" i="2"/>
  <c r="CE782" i="2"/>
  <c r="CE783" i="2"/>
  <c r="CE784" i="2"/>
  <c r="CE785" i="2"/>
  <c r="CE786" i="2"/>
  <c r="CE787" i="2"/>
  <c r="CE788" i="2"/>
  <c r="CE789" i="2"/>
  <c r="CE790" i="2"/>
  <c r="CE791" i="2"/>
  <c r="CE792" i="2"/>
  <c r="CE793" i="2"/>
  <c r="CE794" i="2"/>
  <c r="CE795" i="2"/>
  <c r="CE796" i="2"/>
  <c r="CE797" i="2"/>
  <c r="CE798" i="2"/>
  <c r="CE799" i="2"/>
  <c r="CE800" i="2"/>
  <c r="CE801" i="2"/>
  <c r="CE802" i="2"/>
  <c r="CE803" i="2"/>
  <c r="CE804" i="2"/>
  <c r="CE805" i="2"/>
  <c r="CE806" i="2"/>
  <c r="CE807" i="2"/>
  <c r="CE808" i="2"/>
  <c r="CE4" i="2"/>
  <c r="CD5" i="2"/>
  <c r="CD6" i="2"/>
  <c r="CD7" i="2"/>
  <c r="CD8" i="2"/>
  <c r="CD9" i="2"/>
  <c r="CD10" i="2"/>
  <c r="CD11" i="2"/>
  <c r="CD12" i="2"/>
  <c r="CD13" i="2"/>
  <c r="CD14" i="2"/>
  <c r="CD15" i="2"/>
  <c r="CD16" i="2"/>
  <c r="CD17" i="2"/>
  <c r="CD18" i="2"/>
  <c r="CD19" i="2"/>
  <c r="CD20" i="2"/>
  <c r="CD21" i="2"/>
  <c r="CD22" i="2"/>
  <c r="CD23" i="2"/>
  <c r="CD24" i="2"/>
  <c r="CD25" i="2"/>
  <c r="CD26" i="2"/>
  <c r="CD27" i="2"/>
  <c r="CD28" i="2"/>
  <c r="CD29" i="2"/>
  <c r="CD30" i="2"/>
  <c r="CD31" i="2"/>
  <c r="CD32" i="2"/>
  <c r="CD33" i="2"/>
  <c r="CD34" i="2"/>
  <c r="CD35" i="2"/>
  <c r="CD36" i="2"/>
  <c r="CD37" i="2"/>
  <c r="CD38" i="2"/>
  <c r="CD39" i="2"/>
  <c r="CD40" i="2"/>
  <c r="CD41" i="2"/>
  <c r="CD42" i="2"/>
  <c r="CD43" i="2"/>
  <c r="CD44" i="2"/>
  <c r="CD45" i="2"/>
  <c r="CD46" i="2"/>
  <c r="CD47" i="2"/>
  <c r="CD48" i="2"/>
  <c r="CD49" i="2"/>
  <c r="CD50" i="2"/>
  <c r="CD51" i="2"/>
  <c r="CD52" i="2"/>
  <c r="CD53" i="2"/>
  <c r="CD54" i="2"/>
  <c r="CD55" i="2"/>
  <c r="CD56" i="2"/>
  <c r="CD57" i="2"/>
  <c r="CD58" i="2"/>
  <c r="CD59" i="2"/>
  <c r="CD60" i="2"/>
  <c r="CD61" i="2"/>
  <c r="CD62" i="2"/>
  <c r="CD63" i="2"/>
  <c r="CD64" i="2"/>
  <c r="CD65" i="2"/>
  <c r="CD66" i="2"/>
  <c r="CD67" i="2"/>
  <c r="CD68" i="2"/>
  <c r="CD69" i="2"/>
  <c r="CD70" i="2"/>
  <c r="CD71" i="2"/>
  <c r="CD72" i="2"/>
  <c r="CD73" i="2"/>
  <c r="CD74" i="2"/>
  <c r="CD75" i="2"/>
  <c r="CD76" i="2"/>
  <c r="CD77" i="2"/>
  <c r="CD78" i="2"/>
  <c r="CD79" i="2"/>
  <c r="CD80" i="2"/>
  <c r="CD81" i="2"/>
  <c r="CD82" i="2"/>
  <c r="CD83" i="2"/>
  <c r="CD84" i="2"/>
  <c r="CD85" i="2"/>
  <c r="CD86" i="2"/>
  <c r="CD87" i="2"/>
  <c r="CD88" i="2"/>
  <c r="CD89" i="2"/>
  <c r="CD90" i="2"/>
  <c r="CD91" i="2"/>
  <c r="CD92" i="2"/>
  <c r="CD93" i="2"/>
  <c r="CD94" i="2"/>
  <c r="CD95" i="2"/>
  <c r="CD96" i="2"/>
  <c r="CD97" i="2"/>
  <c r="CD98" i="2"/>
  <c r="CD99" i="2"/>
  <c r="CD100" i="2"/>
  <c r="CD101" i="2"/>
  <c r="CD102" i="2"/>
  <c r="CD103" i="2"/>
  <c r="CD104" i="2"/>
  <c r="CD105" i="2"/>
  <c r="CD106" i="2"/>
  <c r="CD107" i="2"/>
  <c r="CD108" i="2"/>
  <c r="CD109" i="2"/>
  <c r="CD110" i="2"/>
  <c r="CD111" i="2"/>
  <c r="CD112" i="2"/>
  <c r="CD113" i="2"/>
  <c r="CD114" i="2"/>
  <c r="CD115" i="2"/>
  <c r="CD116" i="2"/>
  <c r="CD117" i="2"/>
  <c r="CD118" i="2"/>
  <c r="CD119" i="2"/>
  <c r="CD120" i="2"/>
  <c r="CD121" i="2"/>
  <c r="CD122" i="2"/>
  <c r="CD123" i="2"/>
  <c r="CD124" i="2"/>
  <c r="CD125" i="2"/>
  <c r="CD126" i="2"/>
  <c r="CD127" i="2"/>
  <c r="CD128" i="2"/>
  <c r="CD129" i="2"/>
  <c r="CD130" i="2"/>
  <c r="CD131" i="2"/>
  <c r="CD132" i="2"/>
  <c r="CD133" i="2"/>
  <c r="CD134" i="2"/>
  <c r="CD135" i="2"/>
  <c r="CD136" i="2"/>
  <c r="CD137" i="2"/>
  <c r="CD138" i="2"/>
  <c r="CD139" i="2"/>
  <c r="CD140" i="2"/>
  <c r="CD141" i="2"/>
  <c r="CD142" i="2"/>
  <c r="CD143" i="2"/>
  <c r="CD144" i="2"/>
  <c r="CD145" i="2"/>
  <c r="CD146" i="2"/>
  <c r="CD147" i="2"/>
  <c r="CD148" i="2"/>
  <c r="CD149" i="2"/>
  <c r="CD150" i="2"/>
  <c r="CD151" i="2"/>
  <c r="CD152" i="2"/>
  <c r="CD153" i="2"/>
  <c r="CD154" i="2"/>
  <c r="CD155" i="2"/>
  <c r="CD156" i="2"/>
  <c r="CD157" i="2"/>
  <c r="CD158" i="2"/>
  <c r="CD159" i="2"/>
  <c r="CD160" i="2"/>
  <c r="CD161" i="2"/>
  <c r="CD162" i="2"/>
  <c r="CD163" i="2"/>
  <c r="CD164" i="2"/>
  <c r="CD165" i="2"/>
  <c r="CD166" i="2"/>
  <c r="CD167" i="2"/>
  <c r="CD168" i="2"/>
  <c r="CD169" i="2"/>
  <c r="CD170" i="2"/>
  <c r="CD171" i="2"/>
  <c r="CD172" i="2"/>
  <c r="CD173" i="2"/>
  <c r="CD174" i="2"/>
  <c r="CD175" i="2"/>
  <c r="CD176" i="2"/>
  <c r="CD177" i="2"/>
  <c r="CD178" i="2"/>
  <c r="CD179" i="2"/>
  <c r="CD180" i="2"/>
  <c r="CD181" i="2"/>
  <c r="CD182" i="2"/>
  <c r="CD183" i="2"/>
  <c r="CD184" i="2"/>
  <c r="CD185" i="2"/>
  <c r="CD186" i="2"/>
  <c r="CD187" i="2"/>
  <c r="CD188" i="2"/>
  <c r="CD189" i="2"/>
  <c r="CD190" i="2"/>
  <c r="CD191" i="2"/>
  <c r="CD192" i="2"/>
  <c r="CD193" i="2"/>
  <c r="CD194" i="2"/>
  <c r="CD195" i="2"/>
  <c r="CD196" i="2"/>
  <c r="CD197" i="2"/>
  <c r="CD198" i="2"/>
  <c r="CD199" i="2"/>
  <c r="CD200" i="2"/>
  <c r="CD201" i="2"/>
  <c r="CD202" i="2"/>
  <c r="CD203" i="2"/>
  <c r="CD204" i="2"/>
  <c r="CD205" i="2"/>
  <c r="CD206" i="2"/>
  <c r="CD207" i="2"/>
  <c r="CD208" i="2"/>
  <c r="CD209" i="2"/>
  <c r="CD210" i="2"/>
  <c r="CD211" i="2"/>
  <c r="CD212" i="2"/>
  <c r="CD213" i="2"/>
  <c r="CD214" i="2"/>
  <c r="CD215" i="2"/>
  <c r="CD216" i="2"/>
  <c r="CD217" i="2"/>
  <c r="CD218" i="2"/>
  <c r="CD219" i="2"/>
  <c r="CD220" i="2"/>
  <c r="CD221" i="2"/>
  <c r="CD222" i="2"/>
  <c r="CD223" i="2"/>
  <c r="CD224" i="2"/>
  <c r="CD225" i="2"/>
  <c r="CD226" i="2"/>
  <c r="CD227" i="2"/>
  <c r="CD228" i="2"/>
  <c r="CD229" i="2"/>
  <c r="CD230" i="2"/>
  <c r="CD231" i="2"/>
  <c r="CD232" i="2"/>
  <c r="CD233" i="2"/>
  <c r="CD234" i="2"/>
  <c r="CD235" i="2"/>
  <c r="CD236" i="2"/>
  <c r="CD237" i="2"/>
  <c r="CD238" i="2"/>
  <c r="CD239" i="2"/>
  <c r="CD240" i="2"/>
  <c r="CD241" i="2"/>
  <c r="CD242" i="2"/>
  <c r="CD243" i="2"/>
  <c r="CD244" i="2"/>
  <c r="CD245" i="2"/>
  <c r="CD246" i="2"/>
  <c r="CD247" i="2"/>
  <c r="CD248" i="2"/>
  <c r="CD249" i="2"/>
  <c r="CD250" i="2"/>
  <c r="CD251" i="2"/>
  <c r="CD252" i="2"/>
  <c r="CD253" i="2"/>
  <c r="CD254" i="2"/>
  <c r="CD255" i="2"/>
  <c r="CD256" i="2"/>
  <c r="CD257" i="2"/>
  <c r="CD258" i="2"/>
  <c r="CD259" i="2"/>
  <c r="CD260" i="2"/>
  <c r="CD261" i="2"/>
  <c r="CD262" i="2"/>
  <c r="CD263" i="2"/>
  <c r="CD264" i="2"/>
  <c r="CD265" i="2"/>
  <c r="CD266" i="2"/>
  <c r="CD267" i="2"/>
  <c r="CD268" i="2"/>
  <c r="CD269" i="2"/>
  <c r="CD270" i="2"/>
  <c r="CD271" i="2"/>
  <c r="CD272" i="2"/>
  <c r="CD273" i="2"/>
  <c r="CD274" i="2"/>
  <c r="CD275" i="2"/>
  <c r="CD276" i="2"/>
  <c r="CD277" i="2"/>
  <c r="CD278" i="2"/>
  <c r="CD279" i="2"/>
  <c r="CD280" i="2"/>
  <c r="CD281" i="2"/>
  <c r="CD282" i="2"/>
  <c r="CD283" i="2"/>
  <c r="CD284" i="2"/>
  <c r="CD285" i="2"/>
  <c r="CD286" i="2"/>
  <c r="CD287" i="2"/>
  <c r="CD288" i="2"/>
  <c r="CD289" i="2"/>
  <c r="CD290" i="2"/>
  <c r="CD291" i="2"/>
  <c r="CD292" i="2"/>
  <c r="CD293" i="2"/>
  <c r="CD294" i="2"/>
  <c r="CD295" i="2"/>
  <c r="CD296" i="2"/>
  <c r="CD297" i="2"/>
  <c r="CD298" i="2"/>
  <c r="CD299" i="2"/>
  <c r="CD300" i="2"/>
  <c r="CD301" i="2"/>
  <c r="CD302" i="2"/>
  <c r="CD303" i="2"/>
  <c r="CD304" i="2"/>
  <c r="CD305" i="2"/>
  <c r="CD306" i="2"/>
  <c r="CD307" i="2"/>
  <c r="CD308" i="2"/>
  <c r="CD309" i="2"/>
  <c r="CD310" i="2"/>
  <c r="CD311" i="2"/>
  <c r="CD312" i="2"/>
  <c r="CD313" i="2"/>
  <c r="CD314" i="2"/>
  <c r="CD315" i="2"/>
  <c r="CD316" i="2"/>
  <c r="CD317" i="2"/>
  <c r="CD318" i="2"/>
  <c r="CD319" i="2"/>
  <c r="CD320" i="2"/>
  <c r="CD321" i="2"/>
  <c r="CD322" i="2"/>
  <c r="CD323" i="2"/>
  <c r="CD324" i="2"/>
  <c r="CD325" i="2"/>
  <c r="CD326" i="2"/>
  <c r="CD327" i="2"/>
  <c r="CD328" i="2"/>
  <c r="CD329" i="2"/>
  <c r="CD330" i="2"/>
  <c r="CD331" i="2"/>
  <c r="CD332" i="2"/>
  <c r="CD333" i="2"/>
  <c r="CD334" i="2"/>
  <c r="CD335" i="2"/>
  <c r="CD336" i="2"/>
  <c r="CD337" i="2"/>
  <c r="CD338" i="2"/>
  <c r="CD339" i="2"/>
  <c r="CD340" i="2"/>
  <c r="CD341" i="2"/>
  <c r="CD342" i="2"/>
  <c r="CD343" i="2"/>
  <c r="CD344" i="2"/>
  <c r="CD345" i="2"/>
  <c r="CD346" i="2"/>
  <c r="CD347" i="2"/>
  <c r="CD348" i="2"/>
  <c r="CD349" i="2"/>
  <c r="CD350" i="2"/>
  <c r="CD351" i="2"/>
  <c r="CD352" i="2"/>
  <c r="CD353" i="2"/>
  <c r="CD354" i="2"/>
  <c r="CD355" i="2"/>
  <c r="CD356" i="2"/>
  <c r="CD357" i="2"/>
  <c r="CD358" i="2"/>
  <c r="CD359" i="2"/>
  <c r="CD360" i="2"/>
  <c r="CD361" i="2"/>
  <c r="CD362" i="2"/>
  <c r="CD363" i="2"/>
  <c r="CD364" i="2"/>
  <c r="CD365" i="2"/>
  <c r="CD366" i="2"/>
  <c r="CD367" i="2"/>
  <c r="CD368" i="2"/>
  <c r="CD369" i="2"/>
  <c r="CD370" i="2"/>
  <c r="CD371" i="2"/>
  <c r="CD372" i="2"/>
  <c r="CD373" i="2"/>
  <c r="CD374" i="2"/>
  <c r="CD375" i="2"/>
  <c r="CD376" i="2"/>
  <c r="CD377" i="2"/>
  <c r="CD378" i="2"/>
  <c r="CD379" i="2"/>
  <c r="CD380" i="2"/>
  <c r="CD381" i="2"/>
  <c r="CD382" i="2"/>
  <c r="CD383" i="2"/>
  <c r="CD384" i="2"/>
  <c r="CD385" i="2"/>
  <c r="CD386" i="2"/>
  <c r="CD387" i="2"/>
  <c r="CD388" i="2"/>
  <c r="CD389" i="2"/>
  <c r="CD390" i="2"/>
  <c r="CD391" i="2"/>
  <c r="CD392" i="2"/>
  <c r="CD393" i="2"/>
  <c r="CD394" i="2"/>
  <c r="CD395" i="2"/>
  <c r="CD396" i="2"/>
  <c r="CD397" i="2"/>
  <c r="CD398" i="2"/>
  <c r="CD399" i="2"/>
  <c r="CD400" i="2"/>
  <c r="CD401" i="2"/>
  <c r="CD402" i="2"/>
  <c r="CD403" i="2"/>
  <c r="CD404" i="2"/>
  <c r="CD405" i="2"/>
  <c r="CD406" i="2"/>
  <c r="CD407" i="2"/>
  <c r="CD408" i="2"/>
  <c r="CD409" i="2"/>
  <c r="CD410" i="2"/>
  <c r="CD411" i="2"/>
  <c r="CD412" i="2"/>
  <c r="CD413" i="2"/>
  <c r="CD414" i="2"/>
  <c r="CD415" i="2"/>
  <c r="CD416" i="2"/>
  <c r="CD417" i="2"/>
  <c r="CD418" i="2"/>
  <c r="CD419" i="2"/>
  <c r="CD420" i="2"/>
  <c r="CD421" i="2"/>
  <c r="CD422" i="2"/>
  <c r="CD423" i="2"/>
  <c r="CD424" i="2"/>
  <c r="CD425" i="2"/>
  <c r="CD426" i="2"/>
  <c r="CD427" i="2"/>
  <c r="CD428" i="2"/>
  <c r="CD429" i="2"/>
  <c r="CD430" i="2"/>
  <c r="CD431" i="2"/>
  <c r="CD432" i="2"/>
  <c r="CD433" i="2"/>
  <c r="CD434" i="2"/>
  <c r="CD435" i="2"/>
  <c r="CD436" i="2"/>
  <c r="CD437" i="2"/>
  <c r="CD438" i="2"/>
  <c r="CD439" i="2"/>
  <c r="CD440" i="2"/>
  <c r="CD441" i="2"/>
  <c r="CD442" i="2"/>
  <c r="CD443" i="2"/>
  <c r="CD444" i="2"/>
  <c r="CD445" i="2"/>
  <c r="CD446" i="2"/>
  <c r="CD447" i="2"/>
  <c r="CD448" i="2"/>
  <c r="CD449" i="2"/>
  <c r="CD450" i="2"/>
  <c r="CD451" i="2"/>
  <c r="CD452" i="2"/>
  <c r="CD453" i="2"/>
  <c r="CD454" i="2"/>
  <c r="CD455" i="2"/>
  <c r="CD456" i="2"/>
  <c r="CD457" i="2"/>
  <c r="CD458" i="2"/>
  <c r="CD459" i="2"/>
  <c r="CD460" i="2"/>
  <c r="CD461" i="2"/>
  <c r="CD462" i="2"/>
  <c r="CD463" i="2"/>
  <c r="CD464" i="2"/>
  <c r="CD465" i="2"/>
  <c r="CD466" i="2"/>
  <c r="CD467" i="2"/>
  <c r="CD468" i="2"/>
  <c r="CD469" i="2"/>
  <c r="CD470" i="2"/>
  <c r="CD471" i="2"/>
  <c r="CD472" i="2"/>
  <c r="CD473" i="2"/>
  <c r="CD474" i="2"/>
  <c r="CD475" i="2"/>
  <c r="CD476" i="2"/>
  <c r="CD477" i="2"/>
  <c r="CD478" i="2"/>
  <c r="CD479" i="2"/>
  <c r="CD480" i="2"/>
  <c r="CD481" i="2"/>
  <c r="CD482" i="2"/>
  <c r="CD483" i="2"/>
  <c r="CD484" i="2"/>
  <c r="CD485" i="2"/>
  <c r="CD486" i="2"/>
  <c r="CD487" i="2"/>
  <c r="CD488" i="2"/>
  <c r="CD489" i="2"/>
  <c r="CD490" i="2"/>
  <c r="CD491" i="2"/>
  <c r="CD492" i="2"/>
  <c r="CD493" i="2"/>
  <c r="CD494" i="2"/>
  <c r="CD495" i="2"/>
  <c r="CD496" i="2"/>
  <c r="CD497" i="2"/>
  <c r="CD498" i="2"/>
  <c r="CD499" i="2"/>
  <c r="CD500" i="2"/>
  <c r="CD501" i="2"/>
  <c r="CD502" i="2"/>
  <c r="CD503" i="2"/>
  <c r="CD504" i="2"/>
  <c r="CD505" i="2"/>
  <c r="CD506" i="2"/>
  <c r="CD507" i="2"/>
  <c r="CD508" i="2"/>
  <c r="CD509" i="2"/>
  <c r="CD510" i="2"/>
  <c r="CD511" i="2"/>
  <c r="CD512" i="2"/>
  <c r="CD513" i="2"/>
  <c r="CD514" i="2"/>
  <c r="CD515" i="2"/>
  <c r="CD516" i="2"/>
  <c r="CD517" i="2"/>
  <c r="CD518" i="2"/>
  <c r="CD519" i="2"/>
  <c r="CD520" i="2"/>
  <c r="CD521" i="2"/>
  <c r="CD522" i="2"/>
  <c r="CD523" i="2"/>
  <c r="CD524" i="2"/>
  <c r="CD525" i="2"/>
  <c r="CD526" i="2"/>
  <c r="CD527" i="2"/>
  <c r="CD528" i="2"/>
  <c r="CD529" i="2"/>
  <c r="CD530" i="2"/>
  <c r="CD531" i="2"/>
  <c r="CD532" i="2"/>
  <c r="CD533" i="2"/>
  <c r="CD534" i="2"/>
  <c r="CD535" i="2"/>
  <c r="CD536" i="2"/>
  <c r="CD537" i="2"/>
  <c r="CD538" i="2"/>
  <c r="CD539" i="2"/>
  <c r="CD540" i="2"/>
  <c r="CD541" i="2"/>
  <c r="CD542" i="2"/>
  <c r="CD543" i="2"/>
  <c r="CD544" i="2"/>
  <c r="CD545" i="2"/>
  <c r="CD546" i="2"/>
  <c r="CD547" i="2"/>
  <c r="CD548" i="2"/>
  <c r="CD549" i="2"/>
  <c r="CD550" i="2"/>
  <c r="CD551" i="2"/>
  <c r="CD552" i="2"/>
  <c r="CD553" i="2"/>
  <c r="CD554" i="2"/>
  <c r="CD555" i="2"/>
  <c r="CD556" i="2"/>
  <c r="CD557" i="2"/>
  <c r="CD558" i="2"/>
  <c r="CD559" i="2"/>
  <c r="CD560" i="2"/>
  <c r="CD561" i="2"/>
  <c r="CD562" i="2"/>
  <c r="CD563" i="2"/>
  <c r="CD564" i="2"/>
  <c r="CD565" i="2"/>
  <c r="CD566" i="2"/>
  <c r="CD567" i="2"/>
  <c r="CD568" i="2"/>
  <c r="CD569" i="2"/>
  <c r="CD570" i="2"/>
  <c r="CD571" i="2"/>
  <c r="CD572" i="2"/>
  <c r="CD573" i="2"/>
  <c r="CD574" i="2"/>
  <c r="CD575" i="2"/>
  <c r="CD576" i="2"/>
  <c r="CD577" i="2"/>
  <c r="CD578" i="2"/>
  <c r="CD579" i="2"/>
  <c r="CD580" i="2"/>
  <c r="CD581" i="2"/>
  <c r="CD582" i="2"/>
  <c r="CD583" i="2"/>
  <c r="CD584" i="2"/>
  <c r="CD585" i="2"/>
  <c r="CD586" i="2"/>
  <c r="CD587" i="2"/>
  <c r="CD588" i="2"/>
  <c r="CD589" i="2"/>
  <c r="CD590" i="2"/>
  <c r="CD591" i="2"/>
  <c r="CD592" i="2"/>
  <c r="CD593" i="2"/>
  <c r="CD594" i="2"/>
  <c r="CD595" i="2"/>
  <c r="CD596" i="2"/>
  <c r="CD597" i="2"/>
  <c r="CD598" i="2"/>
  <c r="CD599" i="2"/>
  <c r="CD600" i="2"/>
  <c r="CD601" i="2"/>
  <c r="CD602" i="2"/>
  <c r="CD603" i="2"/>
  <c r="CD604" i="2"/>
  <c r="CD605" i="2"/>
  <c r="CD606" i="2"/>
  <c r="CD607" i="2"/>
  <c r="CD608" i="2"/>
  <c r="CD609" i="2"/>
  <c r="CD610" i="2"/>
  <c r="CD611" i="2"/>
  <c r="CD612" i="2"/>
  <c r="CD613" i="2"/>
  <c r="CD614" i="2"/>
  <c r="CD615" i="2"/>
  <c r="CD616" i="2"/>
  <c r="CD617" i="2"/>
  <c r="CD618" i="2"/>
  <c r="CD619" i="2"/>
  <c r="CD620" i="2"/>
  <c r="CD621" i="2"/>
  <c r="CD622" i="2"/>
  <c r="CD623" i="2"/>
  <c r="CD624" i="2"/>
  <c r="CD625" i="2"/>
  <c r="CD626" i="2"/>
  <c r="CD627" i="2"/>
  <c r="CD628" i="2"/>
  <c r="CD629" i="2"/>
  <c r="CD630" i="2"/>
  <c r="CD631" i="2"/>
  <c r="CD632" i="2"/>
  <c r="CD633" i="2"/>
  <c r="CD634" i="2"/>
  <c r="CD635" i="2"/>
  <c r="CD636" i="2"/>
  <c r="CD637" i="2"/>
  <c r="CD638" i="2"/>
  <c r="CD639" i="2"/>
  <c r="CD640" i="2"/>
  <c r="CD641" i="2"/>
  <c r="CD642" i="2"/>
  <c r="CD643" i="2"/>
  <c r="CD644" i="2"/>
  <c r="CD645" i="2"/>
  <c r="CD646" i="2"/>
  <c r="CD647" i="2"/>
  <c r="CD648" i="2"/>
  <c r="CD649" i="2"/>
  <c r="CD650" i="2"/>
  <c r="CD651" i="2"/>
  <c r="CD652" i="2"/>
  <c r="CD653" i="2"/>
  <c r="CD654" i="2"/>
  <c r="CD655" i="2"/>
  <c r="CD656" i="2"/>
  <c r="CD657" i="2"/>
  <c r="CD658" i="2"/>
  <c r="CD659" i="2"/>
  <c r="CD660" i="2"/>
  <c r="CD661" i="2"/>
  <c r="CD662" i="2"/>
  <c r="CD663" i="2"/>
  <c r="CD664" i="2"/>
  <c r="CD665" i="2"/>
  <c r="CD666" i="2"/>
  <c r="CD667" i="2"/>
  <c r="CD668" i="2"/>
  <c r="CD669" i="2"/>
  <c r="CD670" i="2"/>
  <c r="CD671" i="2"/>
  <c r="CD672" i="2"/>
  <c r="CD673" i="2"/>
  <c r="CD674" i="2"/>
  <c r="CD675" i="2"/>
  <c r="CD676" i="2"/>
  <c r="CD677" i="2"/>
  <c r="CD678" i="2"/>
  <c r="CD679" i="2"/>
  <c r="CD680" i="2"/>
  <c r="CD681" i="2"/>
  <c r="CD682" i="2"/>
  <c r="CD683" i="2"/>
  <c r="CD684" i="2"/>
  <c r="CD685" i="2"/>
  <c r="CD686" i="2"/>
  <c r="CD687" i="2"/>
  <c r="CD688" i="2"/>
  <c r="CD689" i="2"/>
  <c r="CD690" i="2"/>
  <c r="CD691" i="2"/>
  <c r="CD692" i="2"/>
  <c r="CD693" i="2"/>
  <c r="CD694" i="2"/>
  <c r="CD695" i="2"/>
  <c r="CD696" i="2"/>
  <c r="CD697" i="2"/>
  <c r="CD698" i="2"/>
  <c r="CD699" i="2"/>
  <c r="CD700" i="2"/>
  <c r="CD701" i="2"/>
  <c r="CD702" i="2"/>
  <c r="CD703" i="2"/>
  <c r="CD704" i="2"/>
  <c r="CD705" i="2"/>
  <c r="CD706" i="2"/>
  <c r="CD707" i="2"/>
  <c r="CD708" i="2"/>
  <c r="CD709" i="2"/>
  <c r="CD710" i="2"/>
  <c r="CD711" i="2"/>
  <c r="CD712" i="2"/>
  <c r="CD713" i="2"/>
  <c r="CD714" i="2"/>
  <c r="CD715" i="2"/>
  <c r="CD716" i="2"/>
  <c r="CD717" i="2"/>
  <c r="CD718" i="2"/>
  <c r="CD719" i="2"/>
  <c r="CD720" i="2"/>
  <c r="CD721" i="2"/>
  <c r="CD722" i="2"/>
  <c r="CD723" i="2"/>
  <c r="CD724" i="2"/>
  <c r="CD725" i="2"/>
  <c r="CD726" i="2"/>
  <c r="CD727" i="2"/>
  <c r="CD728" i="2"/>
  <c r="CD729" i="2"/>
  <c r="CD730" i="2"/>
  <c r="CD731" i="2"/>
  <c r="CD732" i="2"/>
  <c r="CD733" i="2"/>
  <c r="CD734" i="2"/>
  <c r="CD735" i="2"/>
  <c r="CD736" i="2"/>
  <c r="CD737" i="2"/>
  <c r="CD738" i="2"/>
  <c r="CD739" i="2"/>
  <c r="CD740" i="2"/>
  <c r="CD741" i="2"/>
  <c r="CD742" i="2"/>
  <c r="CD743" i="2"/>
  <c r="CD744" i="2"/>
  <c r="CD745" i="2"/>
  <c r="CD746" i="2"/>
  <c r="CD747" i="2"/>
  <c r="CD748" i="2"/>
  <c r="CD749" i="2"/>
  <c r="CD750" i="2"/>
  <c r="CD751" i="2"/>
  <c r="CD752" i="2"/>
  <c r="CD753" i="2"/>
  <c r="CD754" i="2"/>
  <c r="CD755" i="2"/>
  <c r="CD756" i="2"/>
  <c r="CD757" i="2"/>
  <c r="CD758" i="2"/>
  <c r="CD759" i="2"/>
  <c r="CD760" i="2"/>
  <c r="CD761" i="2"/>
  <c r="CD762" i="2"/>
  <c r="CD763" i="2"/>
  <c r="CD764" i="2"/>
  <c r="CD765" i="2"/>
  <c r="CD766" i="2"/>
  <c r="CD767" i="2"/>
  <c r="CD768" i="2"/>
  <c r="CD769" i="2"/>
  <c r="CD770" i="2"/>
  <c r="CD771" i="2"/>
  <c r="CD772" i="2"/>
  <c r="CD773" i="2"/>
  <c r="CD774" i="2"/>
  <c r="CD775" i="2"/>
  <c r="CD776" i="2"/>
  <c r="CD777" i="2"/>
  <c r="CD778" i="2"/>
  <c r="CD779" i="2"/>
  <c r="CD780" i="2"/>
  <c r="CD781" i="2"/>
  <c r="CD782" i="2"/>
  <c r="CD783" i="2"/>
  <c r="CD784" i="2"/>
  <c r="CD785" i="2"/>
  <c r="CD786" i="2"/>
  <c r="CD787" i="2"/>
  <c r="CD788" i="2"/>
  <c r="CD789" i="2"/>
  <c r="CD790" i="2"/>
  <c r="CD791" i="2"/>
  <c r="CD792" i="2"/>
  <c r="CD793" i="2"/>
  <c r="CD794" i="2"/>
  <c r="CD795" i="2"/>
  <c r="CD796" i="2"/>
  <c r="CD797" i="2"/>
  <c r="CD798" i="2"/>
  <c r="CD799" i="2"/>
  <c r="CD800" i="2"/>
  <c r="CD801" i="2"/>
  <c r="CD802" i="2"/>
  <c r="CD803" i="2"/>
  <c r="CD804" i="2"/>
  <c r="CD805" i="2"/>
  <c r="CD806" i="2"/>
  <c r="CD807" i="2"/>
  <c r="CD808" i="2"/>
  <c r="CD4" i="2"/>
  <c r="CC4" i="2"/>
  <c r="D810" i="3"/>
  <c r="CB4" i="2"/>
  <c r="CA4" i="2"/>
  <c r="S3" i="1"/>
  <c r="BV5" i="2"/>
  <c r="BV6" i="2"/>
  <c r="BV7" i="2"/>
  <c r="BV8" i="2"/>
  <c r="BV9" i="2"/>
  <c r="BV10" i="2"/>
  <c r="BV11" i="2"/>
  <c r="BV12" i="2"/>
  <c r="BV13" i="2"/>
  <c r="BV14" i="2"/>
  <c r="BV15" i="2"/>
  <c r="BV16" i="2"/>
  <c r="BV17" i="2"/>
  <c r="BV18" i="2"/>
  <c r="BV19" i="2"/>
  <c r="BV20" i="2"/>
  <c r="BV21" i="2"/>
  <c r="BV22" i="2"/>
  <c r="BV23" i="2"/>
  <c r="BV24" i="2"/>
  <c r="BV25" i="2"/>
  <c r="BV26" i="2"/>
  <c r="BV27" i="2"/>
  <c r="BV28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V259" i="2"/>
  <c r="BV260" i="2"/>
  <c r="BV261" i="2"/>
  <c r="BV262" i="2"/>
  <c r="BV263" i="2"/>
  <c r="BV264" i="2"/>
  <c r="BV265" i="2"/>
  <c r="BV266" i="2"/>
  <c r="BV267" i="2"/>
  <c r="BV268" i="2"/>
  <c r="BV269" i="2"/>
  <c r="BV270" i="2"/>
  <c r="BV271" i="2"/>
  <c r="BV272" i="2"/>
  <c r="BV273" i="2"/>
  <c r="BV274" i="2"/>
  <c r="BV275" i="2"/>
  <c r="BV276" i="2"/>
  <c r="BV277" i="2"/>
  <c r="BV278" i="2"/>
  <c r="BV279" i="2"/>
  <c r="BV280" i="2"/>
  <c r="BV281" i="2"/>
  <c r="BV282" i="2"/>
  <c r="BV283" i="2"/>
  <c r="BV284" i="2"/>
  <c r="BV285" i="2"/>
  <c r="BV286" i="2"/>
  <c r="BV287" i="2"/>
  <c r="BV288" i="2"/>
  <c r="BV289" i="2"/>
  <c r="BV290" i="2"/>
  <c r="BV291" i="2"/>
  <c r="BV292" i="2"/>
  <c r="BV293" i="2"/>
  <c r="BV294" i="2"/>
  <c r="BV295" i="2"/>
  <c r="BV296" i="2"/>
  <c r="BV297" i="2"/>
  <c r="BV298" i="2"/>
  <c r="BV299" i="2"/>
  <c r="BV300" i="2"/>
  <c r="BV301" i="2"/>
  <c r="BV302" i="2"/>
  <c r="BV303" i="2"/>
  <c r="BV304" i="2"/>
  <c r="BV305" i="2"/>
  <c r="BV306" i="2"/>
  <c r="BV307" i="2"/>
  <c r="BV308" i="2"/>
  <c r="BV309" i="2"/>
  <c r="BV310" i="2"/>
  <c r="BV311" i="2"/>
  <c r="BV312" i="2"/>
  <c r="BV313" i="2"/>
  <c r="BV314" i="2"/>
  <c r="BV315" i="2"/>
  <c r="BV316" i="2"/>
  <c r="BV317" i="2"/>
  <c r="BV318" i="2"/>
  <c r="BV319" i="2"/>
  <c r="BV320" i="2"/>
  <c r="BV321" i="2"/>
  <c r="BV322" i="2"/>
  <c r="BV323" i="2"/>
  <c r="BV324" i="2"/>
  <c r="BV325" i="2"/>
  <c r="BV326" i="2"/>
  <c r="BV327" i="2"/>
  <c r="BV328" i="2"/>
  <c r="BV329" i="2"/>
  <c r="BV330" i="2"/>
  <c r="BV331" i="2"/>
  <c r="BV332" i="2"/>
  <c r="BV333" i="2"/>
  <c r="BV334" i="2"/>
  <c r="BV335" i="2"/>
  <c r="BV336" i="2"/>
  <c r="BV337" i="2"/>
  <c r="BV338" i="2"/>
  <c r="BV339" i="2"/>
  <c r="BV340" i="2"/>
  <c r="BV341" i="2"/>
  <c r="BV342" i="2"/>
  <c r="BV343" i="2"/>
  <c r="BV344" i="2"/>
  <c r="BV345" i="2"/>
  <c r="BV346" i="2"/>
  <c r="BV347" i="2"/>
  <c r="BV348" i="2"/>
  <c r="BV349" i="2"/>
  <c r="BV350" i="2"/>
  <c r="BV351" i="2"/>
  <c r="BV352" i="2"/>
  <c r="BV353" i="2"/>
  <c r="BV354" i="2"/>
  <c r="BV355" i="2"/>
  <c r="BV356" i="2"/>
  <c r="BV357" i="2"/>
  <c r="BV358" i="2"/>
  <c r="BV359" i="2"/>
  <c r="BV360" i="2"/>
  <c r="BV361" i="2"/>
  <c r="BV362" i="2"/>
  <c r="BV363" i="2"/>
  <c r="BV364" i="2"/>
  <c r="BV365" i="2"/>
  <c r="BV366" i="2"/>
  <c r="BV367" i="2"/>
  <c r="BV368" i="2"/>
  <c r="BV369" i="2"/>
  <c r="BV370" i="2"/>
  <c r="BV371" i="2"/>
  <c r="BV372" i="2"/>
  <c r="BV373" i="2"/>
  <c r="BV374" i="2"/>
  <c r="BV375" i="2"/>
  <c r="BV376" i="2"/>
  <c r="BV377" i="2"/>
  <c r="BV378" i="2"/>
  <c r="BV379" i="2"/>
  <c r="BV380" i="2"/>
  <c r="BV381" i="2"/>
  <c r="BV382" i="2"/>
  <c r="BV383" i="2"/>
  <c r="BV384" i="2"/>
  <c r="BV385" i="2"/>
  <c r="BV386" i="2"/>
  <c r="BV387" i="2"/>
  <c r="BV388" i="2"/>
  <c r="BV389" i="2"/>
  <c r="BV390" i="2"/>
  <c r="BV391" i="2"/>
  <c r="BV392" i="2"/>
  <c r="BV393" i="2"/>
  <c r="BV394" i="2"/>
  <c r="BV395" i="2"/>
  <c r="BV396" i="2"/>
  <c r="BV397" i="2"/>
  <c r="BV398" i="2"/>
  <c r="BV399" i="2"/>
  <c r="BV400" i="2"/>
  <c r="BV401" i="2"/>
  <c r="BV402" i="2"/>
  <c r="BV403" i="2"/>
  <c r="BV404" i="2"/>
  <c r="BV405" i="2"/>
  <c r="BV406" i="2"/>
  <c r="BV407" i="2"/>
  <c r="BV408" i="2"/>
  <c r="BV409" i="2"/>
  <c r="BV410" i="2"/>
  <c r="BV411" i="2"/>
  <c r="BV412" i="2"/>
  <c r="BV413" i="2"/>
  <c r="BV414" i="2"/>
  <c r="BV415" i="2"/>
  <c r="BV416" i="2"/>
  <c r="BV417" i="2"/>
  <c r="BV418" i="2"/>
  <c r="BV419" i="2"/>
  <c r="BV420" i="2"/>
  <c r="BV421" i="2"/>
  <c r="BV422" i="2"/>
  <c r="BV423" i="2"/>
  <c r="BV424" i="2"/>
  <c r="BV425" i="2"/>
  <c r="BV426" i="2"/>
  <c r="BV427" i="2"/>
  <c r="BV428" i="2"/>
  <c r="BV429" i="2"/>
  <c r="BV430" i="2"/>
  <c r="BV431" i="2"/>
  <c r="BV432" i="2"/>
  <c r="BV433" i="2"/>
  <c r="BV434" i="2"/>
  <c r="BV435" i="2"/>
  <c r="BV436" i="2"/>
  <c r="BV437" i="2"/>
  <c r="BV438" i="2"/>
  <c r="BV439" i="2"/>
  <c r="BV440" i="2"/>
  <c r="BV441" i="2"/>
  <c r="BV442" i="2"/>
  <c r="BV443" i="2"/>
  <c r="BV444" i="2"/>
  <c r="BV445" i="2"/>
  <c r="BV446" i="2"/>
  <c r="BV447" i="2"/>
  <c r="BV448" i="2"/>
  <c r="BV449" i="2"/>
  <c r="BV450" i="2"/>
  <c r="BV451" i="2"/>
  <c r="BV452" i="2"/>
  <c r="BV453" i="2"/>
  <c r="BV454" i="2"/>
  <c r="BV455" i="2"/>
  <c r="BV456" i="2"/>
  <c r="BV457" i="2"/>
  <c r="BV458" i="2"/>
  <c r="BV459" i="2"/>
  <c r="BV460" i="2"/>
  <c r="BV461" i="2"/>
  <c r="BV462" i="2"/>
  <c r="BV463" i="2"/>
  <c r="BV464" i="2"/>
  <c r="BV465" i="2"/>
  <c r="BV466" i="2"/>
  <c r="BV467" i="2"/>
  <c r="BV468" i="2"/>
  <c r="BV469" i="2"/>
  <c r="BV470" i="2"/>
  <c r="BV471" i="2"/>
  <c r="BV472" i="2"/>
  <c r="BV473" i="2"/>
  <c r="BV474" i="2"/>
  <c r="BV475" i="2"/>
  <c r="BV476" i="2"/>
  <c r="BV477" i="2"/>
  <c r="BV478" i="2"/>
  <c r="BV479" i="2"/>
  <c r="BV480" i="2"/>
  <c r="BV481" i="2"/>
  <c r="BV482" i="2"/>
  <c r="BV483" i="2"/>
  <c r="BV484" i="2"/>
  <c r="BV485" i="2"/>
  <c r="BV486" i="2"/>
  <c r="BV487" i="2"/>
  <c r="BV488" i="2"/>
  <c r="BV489" i="2"/>
  <c r="BV490" i="2"/>
  <c r="BV491" i="2"/>
  <c r="BV492" i="2"/>
  <c r="BV493" i="2"/>
  <c r="BV494" i="2"/>
  <c r="BV495" i="2"/>
  <c r="BV496" i="2"/>
  <c r="BV497" i="2"/>
  <c r="BV498" i="2"/>
  <c r="BV499" i="2"/>
  <c r="BV500" i="2"/>
  <c r="BV501" i="2"/>
  <c r="BV502" i="2"/>
  <c r="BV503" i="2"/>
  <c r="BV504" i="2"/>
  <c r="BV505" i="2"/>
  <c r="BV506" i="2"/>
  <c r="BV507" i="2"/>
  <c r="BV508" i="2"/>
  <c r="BV509" i="2"/>
  <c r="BV510" i="2"/>
  <c r="BV511" i="2"/>
  <c r="BV512" i="2"/>
  <c r="BV513" i="2"/>
  <c r="BV514" i="2"/>
  <c r="BV515" i="2"/>
  <c r="BV516" i="2"/>
  <c r="BV517" i="2"/>
  <c r="BV518" i="2"/>
  <c r="BV519" i="2"/>
  <c r="BV520" i="2"/>
  <c r="BV521" i="2"/>
  <c r="BV522" i="2"/>
  <c r="BV523" i="2"/>
  <c r="BV524" i="2"/>
  <c r="BV525" i="2"/>
  <c r="BV526" i="2"/>
  <c r="BV527" i="2"/>
  <c r="BV528" i="2"/>
  <c r="BV529" i="2"/>
  <c r="BV530" i="2"/>
  <c r="BV531" i="2"/>
  <c r="BV532" i="2"/>
  <c r="BV533" i="2"/>
  <c r="BV534" i="2"/>
  <c r="BV535" i="2"/>
  <c r="BV536" i="2"/>
  <c r="BV537" i="2"/>
  <c r="BV538" i="2"/>
  <c r="BV539" i="2"/>
  <c r="BV540" i="2"/>
  <c r="BV541" i="2"/>
  <c r="BV542" i="2"/>
  <c r="BV543" i="2"/>
  <c r="BV544" i="2"/>
  <c r="BV545" i="2"/>
  <c r="BV546" i="2"/>
  <c r="BV547" i="2"/>
  <c r="BV548" i="2"/>
  <c r="BV549" i="2"/>
  <c r="BV550" i="2"/>
  <c r="BV551" i="2"/>
  <c r="BV552" i="2"/>
  <c r="BV553" i="2"/>
  <c r="BV554" i="2"/>
  <c r="BV555" i="2"/>
  <c r="BV556" i="2"/>
  <c r="BV557" i="2"/>
  <c r="BV558" i="2"/>
  <c r="BV559" i="2"/>
  <c r="BV560" i="2"/>
  <c r="BV561" i="2"/>
  <c r="BV562" i="2"/>
  <c r="BV563" i="2"/>
  <c r="BV564" i="2"/>
  <c r="BV565" i="2"/>
  <c r="BV566" i="2"/>
  <c r="BV567" i="2"/>
  <c r="BV568" i="2"/>
  <c r="BV569" i="2"/>
  <c r="BV570" i="2"/>
  <c r="BV571" i="2"/>
  <c r="BV572" i="2"/>
  <c r="BV573" i="2"/>
  <c r="BV574" i="2"/>
  <c r="BV575" i="2"/>
  <c r="BV576" i="2"/>
  <c r="BV577" i="2"/>
  <c r="BV578" i="2"/>
  <c r="BV579" i="2"/>
  <c r="BV580" i="2"/>
  <c r="BV581" i="2"/>
  <c r="BV582" i="2"/>
  <c r="BV583" i="2"/>
  <c r="BV584" i="2"/>
  <c r="BV585" i="2"/>
  <c r="BV586" i="2"/>
  <c r="BV587" i="2"/>
  <c r="BV588" i="2"/>
  <c r="BV589" i="2"/>
  <c r="BV590" i="2"/>
  <c r="BV591" i="2"/>
  <c r="BV592" i="2"/>
  <c r="BV593" i="2"/>
  <c r="BV594" i="2"/>
  <c r="BV595" i="2"/>
  <c r="BV596" i="2"/>
  <c r="BV597" i="2"/>
  <c r="BV598" i="2"/>
  <c r="BV599" i="2"/>
  <c r="BV600" i="2"/>
  <c r="BV601" i="2"/>
  <c r="BV602" i="2"/>
  <c r="BV603" i="2"/>
  <c r="BV604" i="2"/>
  <c r="BV605" i="2"/>
  <c r="BV606" i="2"/>
  <c r="BV607" i="2"/>
  <c r="BV608" i="2"/>
  <c r="BV609" i="2"/>
  <c r="BV610" i="2"/>
  <c r="BV611" i="2"/>
  <c r="BV612" i="2"/>
  <c r="BV613" i="2"/>
  <c r="BV614" i="2"/>
  <c r="BV615" i="2"/>
  <c r="BV616" i="2"/>
  <c r="BV617" i="2"/>
  <c r="BV618" i="2"/>
  <c r="BV619" i="2"/>
  <c r="BV620" i="2"/>
  <c r="BV621" i="2"/>
  <c r="BV622" i="2"/>
  <c r="BV623" i="2"/>
  <c r="BV624" i="2"/>
  <c r="BV625" i="2"/>
  <c r="BV626" i="2"/>
  <c r="BV627" i="2"/>
  <c r="BV628" i="2"/>
  <c r="BV629" i="2"/>
  <c r="BV630" i="2"/>
  <c r="BV631" i="2"/>
  <c r="BV632" i="2"/>
  <c r="BV633" i="2"/>
  <c r="BV634" i="2"/>
  <c r="BV635" i="2"/>
  <c r="BV636" i="2"/>
  <c r="BV637" i="2"/>
  <c r="BV638" i="2"/>
  <c r="BV639" i="2"/>
  <c r="BV640" i="2"/>
  <c r="BV641" i="2"/>
  <c r="BV642" i="2"/>
  <c r="BV643" i="2"/>
  <c r="BV644" i="2"/>
  <c r="BV645" i="2"/>
  <c r="BV646" i="2"/>
  <c r="BV647" i="2"/>
  <c r="BV648" i="2"/>
  <c r="BV649" i="2"/>
  <c r="BV650" i="2"/>
  <c r="BV651" i="2"/>
  <c r="BV652" i="2"/>
  <c r="BV653" i="2"/>
  <c r="BV654" i="2"/>
  <c r="BV655" i="2"/>
  <c r="BV656" i="2"/>
  <c r="BV657" i="2"/>
  <c r="BV658" i="2"/>
  <c r="BV659" i="2"/>
  <c r="BV660" i="2"/>
  <c r="BV661" i="2"/>
  <c r="BV662" i="2"/>
  <c r="BV663" i="2"/>
  <c r="BV664" i="2"/>
  <c r="BV665" i="2"/>
  <c r="BV666" i="2"/>
  <c r="BV667" i="2"/>
  <c r="BV668" i="2"/>
  <c r="BV669" i="2"/>
  <c r="BV670" i="2"/>
  <c r="BV671" i="2"/>
  <c r="BV672" i="2"/>
  <c r="BV673" i="2"/>
  <c r="BV674" i="2"/>
  <c r="BV675" i="2"/>
  <c r="BV676" i="2"/>
  <c r="BV677" i="2"/>
  <c r="BV678" i="2"/>
  <c r="BV679" i="2"/>
  <c r="BV680" i="2"/>
  <c r="BV681" i="2"/>
  <c r="BV682" i="2"/>
  <c r="BV683" i="2"/>
  <c r="BV684" i="2"/>
  <c r="BV685" i="2"/>
  <c r="BV686" i="2"/>
  <c r="BV687" i="2"/>
  <c r="BV688" i="2"/>
  <c r="BV689" i="2"/>
  <c r="BV690" i="2"/>
  <c r="BV691" i="2"/>
  <c r="BV692" i="2"/>
  <c r="BV693" i="2"/>
  <c r="BV694" i="2"/>
  <c r="BV695" i="2"/>
  <c r="BV696" i="2"/>
  <c r="BV697" i="2"/>
  <c r="BV698" i="2"/>
  <c r="BV699" i="2"/>
  <c r="BV700" i="2"/>
  <c r="BV701" i="2"/>
  <c r="BV702" i="2"/>
  <c r="BV703" i="2"/>
  <c r="BV704" i="2"/>
  <c r="BV705" i="2"/>
  <c r="BV706" i="2"/>
  <c r="BV707" i="2"/>
  <c r="BV708" i="2"/>
  <c r="BV709" i="2"/>
  <c r="BV710" i="2"/>
  <c r="BV711" i="2"/>
  <c r="BV712" i="2"/>
  <c r="BV713" i="2"/>
  <c r="BV714" i="2"/>
  <c r="BV715" i="2"/>
  <c r="BV716" i="2"/>
  <c r="BV717" i="2"/>
  <c r="BV718" i="2"/>
  <c r="BV719" i="2"/>
  <c r="BV720" i="2"/>
  <c r="BV721" i="2"/>
  <c r="BV722" i="2"/>
  <c r="BV723" i="2"/>
  <c r="BV724" i="2"/>
  <c r="BV725" i="2"/>
  <c r="BV726" i="2"/>
  <c r="BV727" i="2"/>
  <c r="BV728" i="2"/>
  <c r="BV729" i="2"/>
  <c r="BV730" i="2"/>
  <c r="BV731" i="2"/>
  <c r="BV732" i="2"/>
  <c r="BV733" i="2"/>
  <c r="BV734" i="2"/>
  <c r="BV735" i="2"/>
  <c r="BV736" i="2"/>
  <c r="BV737" i="2"/>
  <c r="BV738" i="2"/>
  <c r="BV739" i="2"/>
  <c r="BV740" i="2"/>
  <c r="BV741" i="2"/>
  <c r="BV742" i="2"/>
  <c r="BV743" i="2"/>
  <c r="BV744" i="2"/>
  <c r="BV745" i="2"/>
  <c r="BV746" i="2"/>
  <c r="BV747" i="2"/>
  <c r="BV748" i="2"/>
  <c r="BV749" i="2"/>
  <c r="BV750" i="2"/>
  <c r="BV751" i="2"/>
  <c r="BV752" i="2"/>
  <c r="BV753" i="2"/>
  <c r="BV754" i="2"/>
  <c r="BV755" i="2"/>
  <c r="BV756" i="2"/>
  <c r="BV757" i="2"/>
  <c r="BV758" i="2"/>
  <c r="BV759" i="2"/>
  <c r="BV760" i="2"/>
  <c r="BV761" i="2"/>
  <c r="BV762" i="2"/>
  <c r="BV763" i="2"/>
  <c r="BV764" i="2"/>
  <c r="BV765" i="2"/>
  <c r="BV766" i="2"/>
  <c r="BV767" i="2"/>
  <c r="BV768" i="2"/>
  <c r="BV769" i="2"/>
  <c r="BV770" i="2"/>
  <c r="BV771" i="2"/>
  <c r="BV772" i="2"/>
  <c r="BV773" i="2"/>
  <c r="BV774" i="2"/>
  <c r="BV775" i="2"/>
  <c r="BV776" i="2"/>
  <c r="BV777" i="2"/>
  <c r="BV778" i="2"/>
  <c r="BV779" i="2"/>
  <c r="BV780" i="2"/>
  <c r="BV781" i="2"/>
  <c r="BV782" i="2"/>
  <c r="BV783" i="2"/>
  <c r="BV784" i="2"/>
  <c r="BV785" i="2"/>
  <c r="BV786" i="2"/>
  <c r="BV787" i="2"/>
  <c r="BV788" i="2"/>
  <c r="BV789" i="2"/>
  <c r="BV790" i="2"/>
  <c r="BV791" i="2"/>
  <c r="BV792" i="2"/>
  <c r="BV793" i="2"/>
  <c r="BV794" i="2"/>
  <c r="BV795" i="2"/>
  <c r="BV796" i="2"/>
  <c r="BV797" i="2"/>
  <c r="BV798" i="2"/>
  <c r="BV799" i="2"/>
  <c r="BV800" i="2"/>
  <c r="BV801" i="2"/>
  <c r="BV802" i="2"/>
  <c r="BV803" i="2"/>
  <c r="BV804" i="2"/>
  <c r="BV805" i="2"/>
  <c r="BV806" i="2"/>
  <c r="BV807" i="2"/>
  <c r="BV808" i="2"/>
  <c r="BV4" i="2"/>
  <c r="BU5" i="2"/>
  <c r="BU6" i="2"/>
  <c r="BU7" i="2"/>
  <c r="BU8" i="2"/>
  <c r="BU9" i="2"/>
  <c r="BU10" i="2"/>
  <c r="BU11" i="2"/>
  <c r="BU12" i="2"/>
  <c r="BU13" i="2"/>
  <c r="BU14" i="2"/>
  <c r="BU15" i="2"/>
  <c r="BU16" i="2"/>
  <c r="BU17" i="2"/>
  <c r="BU18" i="2"/>
  <c r="BU19" i="2"/>
  <c r="BU20" i="2"/>
  <c r="BU21" i="2"/>
  <c r="BU22" i="2"/>
  <c r="BU23" i="2"/>
  <c r="BU24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BU259" i="2"/>
  <c r="BU260" i="2"/>
  <c r="BU261" i="2"/>
  <c r="BU262" i="2"/>
  <c r="BU263" i="2"/>
  <c r="BU264" i="2"/>
  <c r="BU265" i="2"/>
  <c r="BU266" i="2"/>
  <c r="BU267" i="2"/>
  <c r="BU268" i="2"/>
  <c r="BU269" i="2"/>
  <c r="BU270" i="2"/>
  <c r="BU271" i="2"/>
  <c r="BU272" i="2"/>
  <c r="BU273" i="2"/>
  <c r="BU274" i="2"/>
  <c r="BU275" i="2"/>
  <c r="BU276" i="2"/>
  <c r="BU277" i="2"/>
  <c r="BU278" i="2"/>
  <c r="BU279" i="2"/>
  <c r="BU280" i="2"/>
  <c r="BU281" i="2"/>
  <c r="BU282" i="2"/>
  <c r="BU283" i="2"/>
  <c r="BU284" i="2"/>
  <c r="BU285" i="2"/>
  <c r="BU286" i="2"/>
  <c r="BU287" i="2"/>
  <c r="BU288" i="2"/>
  <c r="BU289" i="2"/>
  <c r="BU290" i="2"/>
  <c r="BU291" i="2"/>
  <c r="BU292" i="2"/>
  <c r="BU293" i="2"/>
  <c r="BU294" i="2"/>
  <c r="BU295" i="2"/>
  <c r="BU296" i="2"/>
  <c r="BU297" i="2"/>
  <c r="BU298" i="2"/>
  <c r="BU299" i="2"/>
  <c r="BU300" i="2"/>
  <c r="BU301" i="2"/>
  <c r="BU302" i="2"/>
  <c r="BU303" i="2"/>
  <c r="BU304" i="2"/>
  <c r="BU305" i="2"/>
  <c r="BU306" i="2"/>
  <c r="BU307" i="2"/>
  <c r="BU308" i="2"/>
  <c r="BU309" i="2"/>
  <c r="BU310" i="2"/>
  <c r="BU311" i="2"/>
  <c r="BU312" i="2"/>
  <c r="BU313" i="2"/>
  <c r="BU314" i="2"/>
  <c r="BU315" i="2"/>
  <c r="BU316" i="2"/>
  <c r="BU317" i="2"/>
  <c r="BU318" i="2"/>
  <c r="BU319" i="2"/>
  <c r="BU320" i="2"/>
  <c r="BU321" i="2"/>
  <c r="BU322" i="2"/>
  <c r="BU323" i="2"/>
  <c r="BU324" i="2"/>
  <c r="BU325" i="2"/>
  <c r="BU326" i="2"/>
  <c r="BU327" i="2"/>
  <c r="BU328" i="2"/>
  <c r="BU329" i="2"/>
  <c r="BU330" i="2"/>
  <c r="BU331" i="2"/>
  <c r="BU332" i="2"/>
  <c r="BU333" i="2"/>
  <c r="BU334" i="2"/>
  <c r="BU335" i="2"/>
  <c r="BU336" i="2"/>
  <c r="BU337" i="2"/>
  <c r="BU338" i="2"/>
  <c r="BU339" i="2"/>
  <c r="BU340" i="2"/>
  <c r="BU341" i="2"/>
  <c r="BU342" i="2"/>
  <c r="BU343" i="2"/>
  <c r="BU344" i="2"/>
  <c r="BU345" i="2"/>
  <c r="BU346" i="2"/>
  <c r="BU347" i="2"/>
  <c r="BU348" i="2"/>
  <c r="BU349" i="2"/>
  <c r="BU350" i="2"/>
  <c r="BU351" i="2"/>
  <c r="BU352" i="2"/>
  <c r="BU353" i="2"/>
  <c r="BU354" i="2"/>
  <c r="BU355" i="2"/>
  <c r="BU356" i="2"/>
  <c r="BU357" i="2"/>
  <c r="BU358" i="2"/>
  <c r="BU359" i="2"/>
  <c r="BU360" i="2"/>
  <c r="BU361" i="2"/>
  <c r="BU362" i="2"/>
  <c r="BU363" i="2"/>
  <c r="BU364" i="2"/>
  <c r="BU365" i="2"/>
  <c r="BU366" i="2"/>
  <c r="BU367" i="2"/>
  <c r="BU368" i="2"/>
  <c r="BU369" i="2"/>
  <c r="BU370" i="2"/>
  <c r="BU371" i="2"/>
  <c r="BU372" i="2"/>
  <c r="BU373" i="2"/>
  <c r="BU374" i="2"/>
  <c r="BU375" i="2"/>
  <c r="BU376" i="2"/>
  <c r="BU377" i="2"/>
  <c r="BU378" i="2"/>
  <c r="BU379" i="2"/>
  <c r="BU380" i="2"/>
  <c r="BU381" i="2"/>
  <c r="BU382" i="2"/>
  <c r="BU383" i="2"/>
  <c r="BU384" i="2"/>
  <c r="BU385" i="2"/>
  <c r="BU386" i="2"/>
  <c r="BU387" i="2"/>
  <c r="BU388" i="2"/>
  <c r="BU389" i="2"/>
  <c r="BU390" i="2"/>
  <c r="BU391" i="2"/>
  <c r="BU392" i="2"/>
  <c r="BU393" i="2"/>
  <c r="BU394" i="2"/>
  <c r="BU395" i="2"/>
  <c r="BU396" i="2"/>
  <c r="BU397" i="2"/>
  <c r="BU398" i="2"/>
  <c r="BU399" i="2"/>
  <c r="BU400" i="2"/>
  <c r="BU401" i="2"/>
  <c r="BU402" i="2"/>
  <c r="BU403" i="2"/>
  <c r="BU404" i="2"/>
  <c r="BU405" i="2"/>
  <c r="BU406" i="2"/>
  <c r="BU407" i="2"/>
  <c r="BU408" i="2"/>
  <c r="BU409" i="2"/>
  <c r="BU410" i="2"/>
  <c r="BU411" i="2"/>
  <c r="BU412" i="2"/>
  <c r="BU413" i="2"/>
  <c r="BU414" i="2"/>
  <c r="BU415" i="2"/>
  <c r="BU416" i="2"/>
  <c r="BU417" i="2"/>
  <c r="BU418" i="2"/>
  <c r="BU419" i="2"/>
  <c r="BU420" i="2"/>
  <c r="BU421" i="2"/>
  <c r="BU422" i="2"/>
  <c r="BU423" i="2"/>
  <c r="BU424" i="2"/>
  <c r="BU425" i="2"/>
  <c r="BU426" i="2"/>
  <c r="BU427" i="2"/>
  <c r="BU428" i="2"/>
  <c r="BU429" i="2"/>
  <c r="BU430" i="2"/>
  <c r="BU431" i="2"/>
  <c r="BU432" i="2"/>
  <c r="BU433" i="2"/>
  <c r="BU434" i="2"/>
  <c r="BU435" i="2"/>
  <c r="BU436" i="2"/>
  <c r="BU437" i="2"/>
  <c r="BU438" i="2"/>
  <c r="BU439" i="2"/>
  <c r="BU440" i="2"/>
  <c r="BU441" i="2"/>
  <c r="BU442" i="2"/>
  <c r="BU443" i="2"/>
  <c r="BU444" i="2"/>
  <c r="BU445" i="2"/>
  <c r="BU446" i="2"/>
  <c r="BU447" i="2"/>
  <c r="BU448" i="2"/>
  <c r="BU449" i="2"/>
  <c r="BU450" i="2"/>
  <c r="BU451" i="2"/>
  <c r="BU452" i="2"/>
  <c r="BU453" i="2"/>
  <c r="BU454" i="2"/>
  <c r="BU455" i="2"/>
  <c r="BU456" i="2"/>
  <c r="BU457" i="2"/>
  <c r="BU458" i="2"/>
  <c r="BU459" i="2"/>
  <c r="BU460" i="2"/>
  <c r="BU461" i="2"/>
  <c r="BU462" i="2"/>
  <c r="BU463" i="2"/>
  <c r="BU464" i="2"/>
  <c r="BU465" i="2"/>
  <c r="BU466" i="2"/>
  <c r="BU467" i="2"/>
  <c r="BU468" i="2"/>
  <c r="BU469" i="2"/>
  <c r="BU470" i="2"/>
  <c r="BU471" i="2"/>
  <c r="BU472" i="2"/>
  <c r="BU473" i="2"/>
  <c r="BU474" i="2"/>
  <c r="BU475" i="2"/>
  <c r="BU476" i="2"/>
  <c r="BU477" i="2"/>
  <c r="BU478" i="2"/>
  <c r="BU479" i="2"/>
  <c r="BU480" i="2"/>
  <c r="BU481" i="2"/>
  <c r="BU482" i="2"/>
  <c r="BU483" i="2"/>
  <c r="BU484" i="2"/>
  <c r="BU485" i="2"/>
  <c r="BU486" i="2"/>
  <c r="BU487" i="2"/>
  <c r="BU488" i="2"/>
  <c r="BU489" i="2"/>
  <c r="BU490" i="2"/>
  <c r="BU491" i="2"/>
  <c r="BU492" i="2"/>
  <c r="BU493" i="2"/>
  <c r="BU494" i="2"/>
  <c r="BU495" i="2"/>
  <c r="BU496" i="2"/>
  <c r="BU497" i="2"/>
  <c r="BU498" i="2"/>
  <c r="BU499" i="2"/>
  <c r="BU500" i="2"/>
  <c r="BU501" i="2"/>
  <c r="BU502" i="2"/>
  <c r="BU503" i="2"/>
  <c r="BU504" i="2"/>
  <c r="BU505" i="2"/>
  <c r="BU506" i="2"/>
  <c r="BU507" i="2"/>
  <c r="BU508" i="2"/>
  <c r="BU509" i="2"/>
  <c r="BU510" i="2"/>
  <c r="BU511" i="2"/>
  <c r="BU512" i="2"/>
  <c r="BU513" i="2"/>
  <c r="BU514" i="2"/>
  <c r="BU515" i="2"/>
  <c r="BU516" i="2"/>
  <c r="BU517" i="2"/>
  <c r="BU518" i="2"/>
  <c r="BU519" i="2"/>
  <c r="BU520" i="2"/>
  <c r="BU521" i="2"/>
  <c r="BU522" i="2"/>
  <c r="BU523" i="2"/>
  <c r="BU524" i="2"/>
  <c r="BU525" i="2"/>
  <c r="BU526" i="2"/>
  <c r="BU527" i="2"/>
  <c r="BU528" i="2"/>
  <c r="BU529" i="2"/>
  <c r="BU530" i="2"/>
  <c r="BU531" i="2"/>
  <c r="BU532" i="2"/>
  <c r="BU533" i="2"/>
  <c r="BU534" i="2"/>
  <c r="BU535" i="2"/>
  <c r="BU536" i="2"/>
  <c r="BU537" i="2"/>
  <c r="BU538" i="2"/>
  <c r="BU539" i="2"/>
  <c r="BU540" i="2"/>
  <c r="BU541" i="2"/>
  <c r="BU542" i="2"/>
  <c r="BU543" i="2"/>
  <c r="BU544" i="2"/>
  <c r="BU545" i="2"/>
  <c r="BU546" i="2"/>
  <c r="BU547" i="2"/>
  <c r="BU548" i="2"/>
  <c r="BU549" i="2"/>
  <c r="BU550" i="2"/>
  <c r="BU551" i="2"/>
  <c r="BU552" i="2"/>
  <c r="BU553" i="2"/>
  <c r="BU554" i="2"/>
  <c r="BU555" i="2"/>
  <c r="BU556" i="2"/>
  <c r="BU557" i="2"/>
  <c r="BU558" i="2"/>
  <c r="BU559" i="2"/>
  <c r="BU560" i="2"/>
  <c r="BU561" i="2"/>
  <c r="BU562" i="2"/>
  <c r="BU563" i="2"/>
  <c r="BU564" i="2"/>
  <c r="BU565" i="2"/>
  <c r="BU566" i="2"/>
  <c r="BU567" i="2"/>
  <c r="BU568" i="2"/>
  <c r="BU569" i="2"/>
  <c r="BU570" i="2"/>
  <c r="BU571" i="2"/>
  <c r="BU572" i="2"/>
  <c r="BU573" i="2"/>
  <c r="BU574" i="2"/>
  <c r="BU575" i="2"/>
  <c r="BU576" i="2"/>
  <c r="BU577" i="2"/>
  <c r="BU578" i="2"/>
  <c r="BU579" i="2"/>
  <c r="BU580" i="2"/>
  <c r="BU581" i="2"/>
  <c r="BU582" i="2"/>
  <c r="BU583" i="2"/>
  <c r="BU584" i="2"/>
  <c r="BU585" i="2"/>
  <c r="BU586" i="2"/>
  <c r="BU587" i="2"/>
  <c r="BU588" i="2"/>
  <c r="BU589" i="2"/>
  <c r="BU590" i="2"/>
  <c r="BU591" i="2"/>
  <c r="BU592" i="2"/>
  <c r="BU593" i="2"/>
  <c r="BU594" i="2"/>
  <c r="BU595" i="2"/>
  <c r="BU596" i="2"/>
  <c r="BU597" i="2"/>
  <c r="BU598" i="2"/>
  <c r="BU599" i="2"/>
  <c r="BU600" i="2"/>
  <c r="BU601" i="2"/>
  <c r="BU602" i="2"/>
  <c r="BU603" i="2"/>
  <c r="BU604" i="2"/>
  <c r="BU605" i="2"/>
  <c r="BU606" i="2"/>
  <c r="BU607" i="2"/>
  <c r="BU608" i="2"/>
  <c r="BU609" i="2"/>
  <c r="BU610" i="2"/>
  <c r="BU611" i="2"/>
  <c r="BU612" i="2"/>
  <c r="BU613" i="2"/>
  <c r="BU614" i="2"/>
  <c r="BU615" i="2"/>
  <c r="BU616" i="2"/>
  <c r="BU617" i="2"/>
  <c r="BU618" i="2"/>
  <c r="BU619" i="2"/>
  <c r="BU620" i="2"/>
  <c r="BU621" i="2"/>
  <c r="BU622" i="2"/>
  <c r="BU623" i="2"/>
  <c r="BU624" i="2"/>
  <c r="BU625" i="2"/>
  <c r="BU626" i="2"/>
  <c r="BU627" i="2"/>
  <c r="BU628" i="2"/>
  <c r="BU629" i="2"/>
  <c r="BU630" i="2"/>
  <c r="BU631" i="2"/>
  <c r="BU632" i="2"/>
  <c r="BU633" i="2"/>
  <c r="BU634" i="2"/>
  <c r="BU635" i="2"/>
  <c r="BU636" i="2"/>
  <c r="BU637" i="2"/>
  <c r="BU638" i="2"/>
  <c r="BU639" i="2"/>
  <c r="BU640" i="2"/>
  <c r="BU641" i="2"/>
  <c r="BU642" i="2"/>
  <c r="BU643" i="2"/>
  <c r="BU644" i="2"/>
  <c r="BU645" i="2"/>
  <c r="BU646" i="2"/>
  <c r="BU647" i="2"/>
  <c r="BU648" i="2"/>
  <c r="BU649" i="2"/>
  <c r="BU650" i="2"/>
  <c r="BU651" i="2"/>
  <c r="BU652" i="2"/>
  <c r="BU653" i="2"/>
  <c r="BU654" i="2"/>
  <c r="BU655" i="2"/>
  <c r="BU656" i="2"/>
  <c r="BU657" i="2"/>
  <c r="BU658" i="2"/>
  <c r="BU659" i="2"/>
  <c r="BU660" i="2"/>
  <c r="BU661" i="2"/>
  <c r="BU662" i="2"/>
  <c r="BU663" i="2"/>
  <c r="BU664" i="2"/>
  <c r="BU665" i="2"/>
  <c r="BU666" i="2"/>
  <c r="BU667" i="2"/>
  <c r="BU668" i="2"/>
  <c r="BU669" i="2"/>
  <c r="BU670" i="2"/>
  <c r="BU671" i="2"/>
  <c r="BU672" i="2"/>
  <c r="BU673" i="2"/>
  <c r="BU674" i="2"/>
  <c r="BU675" i="2"/>
  <c r="BU676" i="2"/>
  <c r="BU677" i="2"/>
  <c r="BU678" i="2"/>
  <c r="BU679" i="2"/>
  <c r="BU680" i="2"/>
  <c r="BU681" i="2"/>
  <c r="BU682" i="2"/>
  <c r="BU683" i="2"/>
  <c r="BU684" i="2"/>
  <c r="BU685" i="2"/>
  <c r="BU686" i="2"/>
  <c r="BU687" i="2"/>
  <c r="BU688" i="2"/>
  <c r="BU689" i="2"/>
  <c r="BU690" i="2"/>
  <c r="BU691" i="2"/>
  <c r="BU692" i="2"/>
  <c r="BU693" i="2"/>
  <c r="BU694" i="2"/>
  <c r="BU695" i="2"/>
  <c r="BU696" i="2"/>
  <c r="BU697" i="2"/>
  <c r="BU698" i="2"/>
  <c r="BU699" i="2"/>
  <c r="BU700" i="2"/>
  <c r="BU701" i="2"/>
  <c r="BU702" i="2"/>
  <c r="BU703" i="2"/>
  <c r="BU704" i="2"/>
  <c r="BU705" i="2"/>
  <c r="BU706" i="2"/>
  <c r="BU707" i="2"/>
  <c r="BU708" i="2"/>
  <c r="BU709" i="2"/>
  <c r="BU710" i="2"/>
  <c r="BU711" i="2"/>
  <c r="BU712" i="2"/>
  <c r="BU713" i="2"/>
  <c r="BU714" i="2"/>
  <c r="BU715" i="2"/>
  <c r="BU716" i="2"/>
  <c r="BU717" i="2"/>
  <c r="BU718" i="2"/>
  <c r="BU719" i="2"/>
  <c r="BU720" i="2"/>
  <c r="BU721" i="2"/>
  <c r="BU722" i="2"/>
  <c r="BU723" i="2"/>
  <c r="BU724" i="2"/>
  <c r="BU725" i="2"/>
  <c r="BU726" i="2"/>
  <c r="BU727" i="2"/>
  <c r="BU728" i="2"/>
  <c r="BU729" i="2"/>
  <c r="BU730" i="2"/>
  <c r="BU731" i="2"/>
  <c r="BU732" i="2"/>
  <c r="BU733" i="2"/>
  <c r="BU734" i="2"/>
  <c r="BU735" i="2"/>
  <c r="BU736" i="2"/>
  <c r="BU737" i="2"/>
  <c r="BU738" i="2"/>
  <c r="BU739" i="2"/>
  <c r="BU740" i="2"/>
  <c r="BU741" i="2"/>
  <c r="BU742" i="2"/>
  <c r="BU743" i="2"/>
  <c r="BU744" i="2"/>
  <c r="BU745" i="2"/>
  <c r="BU746" i="2"/>
  <c r="BU747" i="2"/>
  <c r="BU748" i="2"/>
  <c r="BU749" i="2"/>
  <c r="BU750" i="2"/>
  <c r="BU751" i="2"/>
  <c r="BU752" i="2"/>
  <c r="BU753" i="2"/>
  <c r="BU754" i="2"/>
  <c r="BU755" i="2"/>
  <c r="BU756" i="2"/>
  <c r="BU757" i="2"/>
  <c r="BU758" i="2"/>
  <c r="BU759" i="2"/>
  <c r="BU760" i="2"/>
  <c r="BU761" i="2"/>
  <c r="BU762" i="2"/>
  <c r="BU763" i="2"/>
  <c r="BU764" i="2"/>
  <c r="BU765" i="2"/>
  <c r="BU766" i="2"/>
  <c r="BU767" i="2"/>
  <c r="BU768" i="2"/>
  <c r="BU769" i="2"/>
  <c r="BU770" i="2"/>
  <c r="BU771" i="2"/>
  <c r="BU772" i="2"/>
  <c r="BU773" i="2"/>
  <c r="BU774" i="2"/>
  <c r="BU775" i="2"/>
  <c r="BU776" i="2"/>
  <c r="BU777" i="2"/>
  <c r="BU778" i="2"/>
  <c r="BU779" i="2"/>
  <c r="BU780" i="2"/>
  <c r="BU781" i="2"/>
  <c r="BU782" i="2"/>
  <c r="BU783" i="2"/>
  <c r="BU784" i="2"/>
  <c r="BU785" i="2"/>
  <c r="BU786" i="2"/>
  <c r="BU787" i="2"/>
  <c r="BU788" i="2"/>
  <c r="BU789" i="2"/>
  <c r="BU790" i="2"/>
  <c r="BU791" i="2"/>
  <c r="BU792" i="2"/>
  <c r="BU793" i="2"/>
  <c r="BU794" i="2"/>
  <c r="BU795" i="2"/>
  <c r="BU796" i="2"/>
  <c r="BU797" i="2"/>
  <c r="BU798" i="2"/>
  <c r="BU799" i="2"/>
  <c r="BU800" i="2"/>
  <c r="BU801" i="2"/>
  <c r="BU802" i="2"/>
  <c r="BU803" i="2"/>
  <c r="BU804" i="2"/>
  <c r="BU805" i="2"/>
  <c r="BU806" i="2"/>
  <c r="BU807" i="2"/>
  <c r="BU808" i="2"/>
  <c r="BU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BT259" i="2"/>
  <c r="BT260" i="2"/>
  <c r="BT261" i="2"/>
  <c r="BT262" i="2"/>
  <c r="BT263" i="2"/>
  <c r="BT264" i="2"/>
  <c r="BT265" i="2"/>
  <c r="BT266" i="2"/>
  <c r="BT267" i="2"/>
  <c r="BT268" i="2"/>
  <c r="BT269" i="2"/>
  <c r="BT270" i="2"/>
  <c r="BT271" i="2"/>
  <c r="BT272" i="2"/>
  <c r="BT273" i="2"/>
  <c r="BT274" i="2"/>
  <c r="BT275" i="2"/>
  <c r="BT276" i="2"/>
  <c r="BT277" i="2"/>
  <c r="BT278" i="2"/>
  <c r="BT279" i="2"/>
  <c r="BT280" i="2"/>
  <c r="BT281" i="2"/>
  <c r="BT282" i="2"/>
  <c r="BT283" i="2"/>
  <c r="BT284" i="2"/>
  <c r="BT285" i="2"/>
  <c r="BT286" i="2"/>
  <c r="BT287" i="2"/>
  <c r="BT288" i="2"/>
  <c r="BT289" i="2"/>
  <c r="BT290" i="2"/>
  <c r="BT291" i="2"/>
  <c r="BT292" i="2"/>
  <c r="BT293" i="2"/>
  <c r="BT294" i="2"/>
  <c r="BT295" i="2"/>
  <c r="BT296" i="2"/>
  <c r="BT297" i="2"/>
  <c r="BT298" i="2"/>
  <c r="BT299" i="2"/>
  <c r="BT300" i="2"/>
  <c r="BT301" i="2"/>
  <c r="BT302" i="2"/>
  <c r="BT303" i="2"/>
  <c r="BT304" i="2"/>
  <c r="BT305" i="2"/>
  <c r="BT306" i="2"/>
  <c r="BT307" i="2"/>
  <c r="BT308" i="2"/>
  <c r="BT309" i="2"/>
  <c r="BT310" i="2"/>
  <c r="BT311" i="2"/>
  <c r="BT312" i="2"/>
  <c r="BT313" i="2"/>
  <c r="BT314" i="2"/>
  <c r="BT315" i="2"/>
  <c r="BT316" i="2"/>
  <c r="BT317" i="2"/>
  <c r="BT318" i="2"/>
  <c r="BT319" i="2"/>
  <c r="BT320" i="2"/>
  <c r="BT321" i="2"/>
  <c r="BT322" i="2"/>
  <c r="BT323" i="2"/>
  <c r="BT324" i="2"/>
  <c r="BT325" i="2"/>
  <c r="BT326" i="2"/>
  <c r="BT327" i="2"/>
  <c r="BT328" i="2"/>
  <c r="BT329" i="2"/>
  <c r="BT330" i="2"/>
  <c r="BT331" i="2"/>
  <c r="BT332" i="2"/>
  <c r="BT333" i="2"/>
  <c r="BT334" i="2"/>
  <c r="BT335" i="2"/>
  <c r="BT336" i="2"/>
  <c r="BT337" i="2"/>
  <c r="BT338" i="2"/>
  <c r="BT339" i="2"/>
  <c r="BT340" i="2"/>
  <c r="BT341" i="2"/>
  <c r="BT342" i="2"/>
  <c r="BT343" i="2"/>
  <c r="BT344" i="2"/>
  <c r="BT345" i="2"/>
  <c r="BT346" i="2"/>
  <c r="BT347" i="2"/>
  <c r="BT348" i="2"/>
  <c r="BT349" i="2"/>
  <c r="BT350" i="2"/>
  <c r="BT351" i="2"/>
  <c r="BT352" i="2"/>
  <c r="BT353" i="2"/>
  <c r="BT354" i="2"/>
  <c r="BT355" i="2"/>
  <c r="BT356" i="2"/>
  <c r="BT357" i="2"/>
  <c r="BT358" i="2"/>
  <c r="BT359" i="2"/>
  <c r="BT360" i="2"/>
  <c r="BT361" i="2"/>
  <c r="BT362" i="2"/>
  <c r="BT363" i="2"/>
  <c r="BT364" i="2"/>
  <c r="BT365" i="2"/>
  <c r="BT366" i="2"/>
  <c r="BT367" i="2"/>
  <c r="BT368" i="2"/>
  <c r="BT369" i="2"/>
  <c r="BT370" i="2"/>
  <c r="BT371" i="2"/>
  <c r="BT372" i="2"/>
  <c r="BT373" i="2"/>
  <c r="BT374" i="2"/>
  <c r="BT375" i="2"/>
  <c r="BT376" i="2"/>
  <c r="BT377" i="2"/>
  <c r="BT378" i="2"/>
  <c r="BT379" i="2"/>
  <c r="BT380" i="2"/>
  <c r="BT381" i="2"/>
  <c r="BT382" i="2"/>
  <c r="BT383" i="2"/>
  <c r="BT384" i="2"/>
  <c r="BT385" i="2"/>
  <c r="BT386" i="2"/>
  <c r="BT387" i="2"/>
  <c r="BT388" i="2"/>
  <c r="BT389" i="2"/>
  <c r="BT390" i="2"/>
  <c r="BT391" i="2"/>
  <c r="BT392" i="2"/>
  <c r="BT393" i="2"/>
  <c r="BT394" i="2"/>
  <c r="BT395" i="2"/>
  <c r="BT396" i="2"/>
  <c r="BT397" i="2"/>
  <c r="BT398" i="2"/>
  <c r="BT399" i="2"/>
  <c r="BT400" i="2"/>
  <c r="BT401" i="2"/>
  <c r="BT402" i="2"/>
  <c r="BT403" i="2"/>
  <c r="BT404" i="2"/>
  <c r="BT405" i="2"/>
  <c r="BT406" i="2"/>
  <c r="BT407" i="2"/>
  <c r="BT408" i="2"/>
  <c r="BT409" i="2"/>
  <c r="BT410" i="2"/>
  <c r="BT411" i="2"/>
  <c r="BT412" i="2"/>
  <c r="BT413" i="2"/>
  <c r="BT414" i="2"/>
  <c r="BT415" i="2"/>
  <c r="BT416" i="2"/>
  <c r="BT417" i="2"/>
  <c r="BT418" i="2"/>
  <c r="BT419" i="2"/>
  <c r="BT420" i="2"/>
  <c r="BT421" i="2"/>
  <c r="BT422" i="2"/>
  <c r="BT423" i="2"/>
  <c r="BT424" i="2"/>
  <c r="BT425" i="2"/>
  <c r="BT426" i="2"/>
  <c r="BT427" i="2"/>
  <c r="BT428" i="2"/>
  <c r="BT429" i="2"/>
  <c r="BT430" i="2"/>
  <c r="BT431" i="2"/>
  <c r="BT432" i="2"/>
  <c r="BT433" i="2"/>
  <c r="BT434" i="2"/>
  <c r="BT435" i="2"/>
  <c r="BT436" i="2"/>
  <c r="BT437" i="2"/>
  <c r="BT438" i="2"/>
  <c r="BT439" i="2"/>
  <c r="BT440" i="2"/>
  <c r="BT441" i="2"/>
  <c r="BT442" i="2"/>
  <c r="BT443" i="2"/>
  <c r="BT444" i="2"/>
  <c r="BT445" i="2"/>
  <c r="BT446" i="2"/>
  <c r="BT447" i="2"/>
  <c r="BT448" i="2"/>
  <c r="BT449" i="2"/>
  <c r="BT450" i="2"/>
  <c r="BT451" i="2"/>
  <c r="BT452" i="2"/>
  <c r="BT453" i="2"/>
  <c r="BT454" i="2"/>
  <c r="BT455" i="2"/>
  <c r="BT456" i="2"/>
  <c r="BT457" i="2"/>
  <c r="BT458" i="2"/>
  <c r="BT459" i="2"/>
  <c r="BT460" i="2"/>
  <c r="BT461" i="2"/>
  <c r="BT462" i="2"/>
  <c r="BT463" i="2"/>
  <c r="BT464" i="2"/>
  <c r="BT465" i="2"/>
  <c r="BT466" i="2"/>
  <c r="BT467" i="2"/>
  <c r="BT468" i="2"/>
  <c r="BT469" i="2"/>
  <c r="BT470" i="2"/>
  <c r="BT471" i="2"/>
  <c r="BT472" i="2"/>
  <c r="BT473" i="2"/>
  <c r="BT474" i="2"/>
  <c r="BT475" i="2"/>
  <c r="BT476" i="2"/>
  <c r="BT477" i="2"/>
  <c r="BT478" i="2"/>
  <c r="BT479" i="2"/>
  <c r="BT480" i="2"/>
  <c r="BT481" i="2"/>
  <c r="BT482" i="2"/>
  <c r="BT483" i="2"/>
  <c r="BT484" i="2"/>
  <c r="BT485" i="2"/>
  <c r="BT486" i="2"/>
  <c r="BT487" i="2"/>
  <c r="BT488" i="2"/>
  <c r="BT489" i="2"/>
  <c r="BT490" i="2"/>
  <c r="BT491" i="2"/>
  <c r="BT492" i="2"/>
  <c r="BT493" i="2"/>
  <c r="BT494" i="2"/>
  <c r="BT495" i="2"/>
  <c r="BT496" i="2"/>
  <c r="BT497" i="2"/>
  <c r="BT498" i="2"/>
  <c r="BT499" i="2"/>
  <c r="BT500" i="2"/>
  <c r="BT501" i="2"/>
  <c r="BT502" i="2"/>
  <c r="BT503" i="2"/>
  <c r="BT504" i="2"/>
  <c r="BT505" i="2"/>
  <c r="BT506" i="2"/>
  <c r="BT507" i="2"/>
  <c r="BT508" i="2"/>
  <c r="BT509" i="2"/>
  <c r="BT510" i="2"/>
  <c r="BT511" i="2"/>
  <c r="BT512" i="2"/>
  <c r="BT513" i="2"/>
  <c r="BT514" i="2"/>
  <c r="BT515" i="2"/>
  <c r="BT516" i="2"/>
  <c r="BT517" i="2"/>
  <c r="BT518" i="2"/>
  <c r="BT519" i="2"/>
  <c r="BT520" i="2"/>
  <c r="BT521" i="2"/>
  <c r="BT522" i="2"/>
  <c r="BT523" i="2"/>
  <c r="BT524" i="2"/>
  <c r="BT525" i="2"/>
  <c r="BT526" i="2"/>
  <c r="BT527" i="2"/>
  <c r="BT528" i="2"/>
  <c r="BT529" i="2"/>
  <c r="BT530" i="2"/>
  <c r="BT531" i="2"/>
  <c r="BT532" i="2"/>
  <c r="BT533" i="2"/>
  <c r="BT534" i="2"/>
  <c r="BT535" i="2"/>
  <c r="BT536" i="2"/>
  <c r="BT537" i="2"/>
  <c r="BT538" i="2"/>
  <c r="BT539" i="2"/>
  <c r="BT540" i="2"/>
  <c r="BT541" i="2"/>
  <c r="BT542" i="2"/>
  <c r="BT543" i="2"/>
  <c r="BT544" i="2"/>
  <c r="BT545" i="2"/>
  <c r="BT546" i="2"/>
  <c r="BT547" i="2"/>
  <c r="BT548" i="2"/>
  <c r="BT549" i="2"/>
  <c r="BT550" i="2"/>
  <c r="BT551" i="2"/>
  <c r="BT552" i="2"/>
  <c r="BT553" i="2"/>
  <c r="BT554" i="2"/>
  <c r="BT555" i="2"/>
  <c r="BT556" i="2"/>
  <c r="BT557" i="2"/>
  <c r="BT558" i="2"/>
  <c r="BT559" i="2"/>
  <c r="BT560" i="2"/>
  <c r="BT561" i="2"/>
  <c r="BT562" i="2"/>
  <c r="BT563" i="2"/>
  <c r="BT564" i="2"/>
  <c r="BT565" i="2"/>
  <c r="BT566" i="2"/>
  <c r="BT567" i="2"/>
  <c r="BT568" i="2"/>
  <c r="BT569" i="2"/>
  <c r="BT570" i="2"/>
  <c r="BT571" i="2"/>
  <c r="BT572" i="2"/>
  <c r="BT573" i="2"/>
  <c r="BT574" i="2"/>
  <c r="BT575" i="2"/>
  <c r="BT576" i="2"/>
  <c r="BT577" i="2"/>
  <c r="BT578" i="2"/>
  <c r="BT579" i="2"/>
  <c r="BT580" i="2"/>
  <c r="BT581" i="2"/>
  <c r="BT582" i="2"/>
  <c r="BT583" i="2"/>
  <c r="BT584" i="2"/>
  <c r="BT585" i="2"/>
  <c r="BT586" i="2"/>
  <c r="BT587" i="2"/>
  <c r="BT588" i="2"/>
  <c r="BT589" i="2"/>
  <c r="BT590" i="2"/>
  <c r="BT591" i="2"/>
  <c r="BT592" i="2"/>
  <c r="BT593" i="2"/>
  <c r="BT594" i="2"/>
  <c r="BT595" i="2"/>
  <c r="BT596" i="2"/>
  <c r="BT597" i="2"/>
  <c r="BT598" i="2"/>
  <c r="BT599" i="2"/>
  <c r="BT600" i="2"/>
  <c r="BT601" i="2"/>
  <c r="BT602" i="2"/>
  <c r="BT603" i="2"/>
  <c r="BT604" i="2"/>
  <c r="BT605" i="2"/>
  <c r="BT606" i="2"/>
  <c r="BT607" i="2"/>
  <c r="BT608" i="2"/>
  <c r="BT609" i="2"/>
  <c r="BT610" i="2"/>
  <c r="BT611" i="2"/>
  <c r="BT612" i="2"/>
  <c r="BT613" i="2"/>
  <c r="BT614" i="2"/>
  <c r="BT615" i="2"/>
  <c r="BT616" i="2"/>
  <c r="BT617" i="2"/>
  <c r="BT618" i="2"/>
  <c r="BT619" i="2"/>
  <c r="BT620" i="2"/>
  <c r="BT621" i="2"/>
  <c r="BT622" i="2"/>
  <c r="BT623" i="2"/>
  <c r="BT624" i="2"/>
  <c r="BT625" i="2"/>
  <c r="BT626" i="2"/>
  <c r="BT627" i="2"/>
  <c r="BT628" i="2"/>
  <c r="BT629" i="2"/>
  <c r="BT630" i="2"/>
  <c r="BT631" i="2"/>
  <c r="BT632" i="2"/>
  <c r="BT633" i="2"/>
  <c r="BT634" i="2"/>
  <c r="BT635" i="2"/>
  <c r="BT636" i="2"/>
  <c r="BT637" i="2"/>
  <c r="BT638" i="2"/>
  <c r="BT639" i="2"/>
  <c r="BT640" i="2"/>
  <c r="BT641" i="2"/>
  <c r="BT642" i="2"/>
  <c r="BT643" i="2"/>
  <c r="BT644" i="2"/>
  <c r="BT645" i="2"/>
  <c r="BT646" i="2"/>
  <c r="BT647" i="2"/>
  <c r="BT648" i="2"/>
  <c r="BT649" i="2"/>
  <c r="BT650" i="2"/>
  <c r="BT651" i="2"/>
  <c r="BT652" i="2"/>
  <c r="BT653" i="2"/>
  <c r="BT654" i="2"/>
  <c r="BT655" i="2"/>
  <c r="BT656" i="2"/>
  <c r="BT657" i="2"/>
  <c r="BT658" i="2"/>
  <c r="BT659" i="2"/>
  <c r="BT660" i="2"/>
  <c r="BT661" i="2"/>
  <c r="BT662" i="2"/>
  <c r="BT663" i="2"/>
  <c r="BT664" i="2"/>
  <c r="BT665" i="2"/>
  <c r="BT666" i="2"/>
  <c r="BT667" i="2"/>
  <c r="BT668" i="2"/>
  <c r="BT669" i="2"/>
  <c r="BT670" i="2"/>
  <c r="BT671" i="2"/>
  <c r="BT672" i="2"/>
  <c r="BT673" i="2"/>
  <c r="BT674" i="2"/>
  <c r="BT675" i="2"/>
  <c r="BT676" i="2"/>
  <c r="BT677" i="2"/>
  <c r="BT678" i="2"/>
  <c r="BT679" i="2"/>
  <c r="BT680" i="2"/>
  <c r="BT681" i="2"/>
  <c r="BT682" i="2"/>
  <c r="BT683" i="2"/>
  <c r="BT684" i="2"/>
  <c r="BT685" i="2"/>
  <c r="BT686" i="2"/>
  <c r="BT687" i="2"/>
  <c r="BT688" i="2"/>
  <c r="BT689" i="2"/>
  <c r="BT690" i="2"/>
  <c r="BT691" i="2"/>
  <c r="BT692" i="2"/>
  <c r="BT693" i="2"/>
  <c r="BT694" i="2"/>
  <c r="BT695" i="2"/>
  <c r="BT696" i="2"/>
  <c r="BT697" i="2"/>
  <c r="BT698" i="2"/>
  <c r="BT699" i="2"/>
  <c r="BT700" i="2"/>
  <c r="BT701" i="2"/>
  <c r="BT702" i="2"/>
  <c r="BT703" i="2"/>
  <c r="BT704" i="2"/>
  <c r="BT705" i="2"/>
  <c r="BT706" i="2"/>
  <c r="BT707" i="2"/>
  <c r="BT708" i="2"/>
  <c r="BT709" i="2"/>
  <c r="BT710" i="2"/>
  <c r="BT711" i="2"/>
  <c r="BT712" i="2"/>
  <c r="BT713" i="2"/>
  <c r="BT714" i="2"/>
  <c r="BT715" i="2"/>
  <c r="BT716" i="2"/>
  <c r="BT717" i="2"/>
  <c r="BT718" i="2"/>
  <c r="BT719" i="2"/>
  <c r="BT720" i="2"/>
  <c r="BT721" i="2"/>
  <c r="BT722" i="2"/>
  <c r="BT723" i="2"/>
  <c r="BT724" i="2"/>
  <c r="BT725" i="2"/>
  <c r="BT726" i="2"/>
  <c r="BT727" i="2"/>
  <c r="BT728" i="2"/>
  <c r="BT729" i="2"/>
  <c r="BT730" i="2"/>
  <c r="BT731" i="2"/>
  <c r="BT732" i="2"/>
  <c r="BT733" i="2"/>
  <c r="BT734" i="2"/>
  <c r="BT735" i="2"/>
  <c r="BT736" i="2"/>
  <c r="BT737" i="2"/>
  <c r="BT738" i="2"/>
  <c r="BT739" i="2"/>
  <c r="BT740" i="2"/>
  <c r="BT741" i="2"/>
  <c r="BT742" i="2"/>
  <c r="BT743" i="2"/>
  <c r="BT744" i="2"/>
  <c r="BT745" i="2"/>
  <c r="BT746" i="2"/>
  <c r="BT747" i="2"/>
  <c r="BT748" i="2"/>
  <c r="BT749" i="2"/>
  <c r="BT750" i="2"/>
  <c r="BT751" i="2"/>
  <c r="BT752" i="2"/>
  <c r="BT753" i="2"/>
  <c r="BT754" i="2"/>
  <c r="BT755" i="2"/>
  <c r="BT756" i="2"/>
  <c r="BT757" i="2"/>
  <c r="BT758" i="2"/>
  <c r="BT759" i="2"/>
  <c r="BT760" i="2"/>
  <c r="BT761" i="2"/>
  <c r="BT762" i="2"/>
  <c r="BT763" i="2"/>
  <c r="BT764" i="2"/>
  <c r="BT765" i="2"/>
  <c r="BT766" i="2"/>
  <c r="BT767" i="2"/>
  <c r="BT768" i="2"/>
  <c r="BT769" i="2"/>
  <c r="BT770" i="2"/>
  <c r="BT771" i="2"/>
  <c r="BT772" i="2"/>
  <c r="BT773" i="2"/>
  <c r="BT774" i="2"/>
  <c r="BT775" i="2"/>
  <c r="BT776" i="2"/>
  <c r="BT777" i="2"/>
  <c r="BT778" i="2"/>
  <c r="BT779" i="2"/>
  <c r="BT780" i="2"/>
  <c r="BT781" i="2"/>
  <c r="BT782" i="2"/>
  <c r="BT783" i="2"/>
  <c r="BT784" i="2"/>
  <c r="BT785" i="2"/>
  <c r="BT786" i="2"/>
  <c r="BT787" i="2"/>
  <c r="BT788" i="2"/>
  <c r="BT789" i="2"/>
  <c r="BT790" i="2"/>
  <c r="BT791" i="2"/>
  <c r="BT792" i="2"/>
  <c r="BT793" i="2"/>
  <c r="BT794" i="2"/>
  <c r="BT795" i="2"/>
  <c r="BT796" i="2"/>
  <c r="BT797" i="2"/>
  <c r="BT798" i="2"/>
  <c r="BT799" i="2"/>
  <c r="BT800" i="2"/>
  <c r="BT801" i="2"/>
  <c r="BT802" i="2"/>
  <c r="BT803" i="2"/>
  <c r="BT804" i="2"/>
  <c r="BT805" i="2"/>
  <c r="BT806" i="2"/>
  <c r="BT807" i="2"/>
  <c r="BT808" i="2"/>
  <c r="BT4" i="2"/>
  <c r="BS5" i="2"/>
  <c r="BS6" i="2"/>
  <c r="BS7" i="2"/>
  <c r="BS8" i="2"/>
  <c r="BS9" i="2"/>
  <c r="BS10" i="2"/>
  <c r="BS11" i="2"/>
  <c r="BS12" i="2"/>
  <c r="BS13" i="2"/>
  <c r="BS14" i="2"/>
  <c r="BS15" i="2"/>
  <c r="BS16" i="2"/>
  <c r="BS17" i="2"/>
  <c r="BS18" i="2"/>
  <c r="BS19" i="2"/>
  <c r="BS20" i="2"/>
  <c r="BS21" i="2"/>
  <c r="BS22" i="2"/>
  <c r="BS23" i="2"/>
  <c r="BS24" i="2"/>
  <c r="BS25" i="2"/>
  <c r="BS26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BS54" i="2"/>
  <c r="BS55" i="2"/>
  <c r="BS56" i="2"/>
  <c r="BS57" i="2"/>
  <c r="BS58" i="2"/>
  <c r="BS59" i="2"/>
  <c r="BS60" i="2"/>
  <c r="BS61" i="2"/>
  <c r="BS62" i="2"/>
  <c r="BS63" i="2"/>
  <c r="BS64" i="2"/>
  <c r="BS65" i="2"/>
  <c r="BS66" i="2"/>
  <c r="BS67" i="2"/>
  <c r="BS68" i="2"/>
  <c r="BS69" i="2"/>
  <c r="BS70" i="2"/>
  <c r="BS71" i="2"/>
  <c r="BS72" i="2"/>
  <c r="BS73" i="2"/>
  <c r="BS74" i="2"/>
  <c r="BS75" i="2"/>
  <c r="BS76" i="2"/>
  <c r="BS77" i="2"/>
  <c r="BS78" i="2"/>
  <c r="BS79" i="2"/>
  <c r="BS80" i="2"/>
  <c r="BS81" i="2"/>
  <c r="BS82" i="2"/>
  <c r="BS83" i="2"/>
  <c r="BS84" i="2"/>
  <c r="BS85" i="2"/>
  <c r="BS86" i="2"/>
  <c r="BS87" i="2"/>
  <c r="BS88" i="2"/>
  <c r="BS89" i="2"/>
  <c r="BS90" i="2"/>
  <c r="BS91" i="2"/>
  <c r="BS92" i="2"/>
  <c r="BS93" i="2"/>
  <c r="BS94" i="2"/>
  <c r="BS95" i="2"/>
  <c r="BS96" i="2"/>
  <c r="BS97" i="2"/>
  <c r="BS98" i="2"/>
  <c r="BS99" i="2"/>
  <c r="BS100" i="2"/>
  <c r="BS101" i="2"/>
  <c r="BS102" i="2"/>
  <c r="BS103" i="2"/>
  <c r="BS104" i="2"/>
  <c r="BS105" i="2"/>
  <c r="BS106" i="2"/>
  <c r="BS107" i="2"/>
  <c r="BS108" i="2"/>
  <c r="BS109" i="2"/>
  <c r="BS110" i="2"/>
  <c r="BS111" i="2"/>
  <c r="BS112" i="2"/>
  <c r="BS113" i="2"/>
  <c r="BS114" i="2"/>
  <c r="BS115" i="2"/>
  <c r="BS116" i="2"/>
  <c r="BS117" i="2"/>
  <c r="BS118" i="2"/>
  <c r="BS119" i="2"/>
  <c r="BS120" i="2"/>
  <c r="BS121" i="2"/>
  <c r="BS122" i="2"/>
  <c r="BS123" i="2"/>
  <c r="BS124" i="2"/>
  <c r="BS125" i="2"/>
  <c r="BS126" i="2"/>
  <c r="BS127" i="2"/>
  <c r="BS128" i="2"/>
  <c r="BS129" i="2"/>
  <c r="BS130" i="2"/>
  <c r="BS131" i="2"/>
  <c r="BS132" i="2"/>
  <c r="BS133" i="2"/>
  <c r="BS134" i="2"/>
  <c r="BS135" i="2"/>
  <c r="BS136" i="2"/>
  <c r="BS137" i="2"/>
  <c r="BS138" i="2"/>
  <c r="BS139" i="2"/>
  <c r="BS140" i="2"/>
  <c r="BS141" i="2"/>
  <c r="BS142" i="2"/>
  <c r="BS143" i="2"/>
  <c r="BS144" i="2"/>
  <c r="BS145" i="2"/>
  <c r="BS146" i="2"/>
  <c r="BS147" i="2"/>
  <c r="BS148" i="2"/>
  <c r="BS149" i="2"/>
  <c r="BS150" i="2"/>
  <c r="BS151" i="2"/>
  <c r="BS152" i="2"/>
  <c r="BS153" i="2"/>
  <c r="BS154" i="2"/>
  <c r="BS155" i="2"/>
  <c r="BS156" i="2"/>
  <c r="BS157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259" i="2"/>
  <c r="BS260" i="2"/>
  <c r="BS261" i="2"/>
  <c r="BS262" i="2"/>
  <c r="BS263" i="2"/>
  <c r="BS264" i="2"/>
  <c r="BS265" i="2"/>
  <c r="BS266" i="2"/>
  <c r="BS267" i="2"/>
  <c r="BS268" i="2"/>
  <c r="BS269" i="2"/>
  <c r="BS270" i="2"/>
  <c r="BS271" i="2"/>
  <c r="BS272" i="2"/>
  <c r="BS273" i="2"/>
  <c r="BS274" i="2"/>
  <c r="BS275" i="2"/>
  <c r="BS276" i="2"/>
  <c r="BS277" i="2"/>
  <c r="BS278" i="2"/>
  <c r="BS279" i="2"/>
  <c r="BS280" i="2"/>
  <c r="BS281" i="2"/>
  <c r="BS282" i="2"/>
  <c r="BS283" i="2"/>
  <c r="BS284" i="2"/>
  <c r="BS285" i="2"/>
  <c r="BS286" i="2"/>
  <c r="BS287" i="2"/>
  <c r="BS288" i="2"/>
  <c r="BS289" i="2"/>
  <c r="BS290" i="2"/>
  <c r="BS291" i="2"/>
  <c r="BS292" i="2"/>
  <c r="BS293" i="2"/>
  <c r="BS294" i="2"/>
  <c r="BS295" i="2"/>
  <c r="BS296" i="2"/>
  <c r="BS297" i="2"/>
  <c r="BS298" i="2"/>
  <c r="BS299" i="2"/>
  <c r="BS300" i="2"/>
  <c r="BS301" i="2"/>
  <c r="BS302" i="2"/>
  <c r="BS303" i="2"/>
  <c r="BS304" i="2"/>
  <c r="BS305" i="2"/>
  <c r="BS306" i="2"/>
  <c r="BS307" i="2"/>
  <c r="BS308" i="2"/>
  <c r="BS309" i="2"/>
  <c r="BS310" i="2"/>
  <c r="BS311" i="2"/>
  <c r="BS312" i="2"/>
  <c r="BS313" i="2"/>
  <c r="BS314" i="2"/>
  <c r="BS315" i="2"/>
  <c r="BS316" i="2"/>
  <c r="BS317" i="2"/>
  <c r="BS318" i="2"/>
  <c r="BS319" i="2"/>
  <c r="BS320" i="2"/>
  <c r="BS321" i="2"/>
  <c r="BS322" i="2"/>
  <c r="BS323" i="2"/>
  <c r="BS324" i="2"/>
  <c r="BS325" i="2"/>
  <c r="BS326" i="2"/>
  <c r="BS327" i="2"/>
  <c r="BS328" i="2"/>
  <c r="BS329" i="2"/>
  <c r="BS330" i="2"/>
  <c r="BS331" i="2"/>
  <c r="BS332" i="2"/>
  <c r="BS333" i="2"/>
  <c r="BS334" i="2"/>
  <c r="BS335" i="2"/>
  <c r="BS336" i="2"/>
  <c r="BS337" i="2"/>
  <c r="BS338" i="2"/>
  <c r="BS339" i="2"/>
  <c r="BS340" i="2"/>
  <c r="BS341" i="2"/>
  <c r="BS342" i="2"/>
  <c r="BS343" i="2"/>
  <c r="BS344" i="2"/>
  <c r="BS345" i="2"/>
  <c r="BS346" i="2"/>
  <c r="BS347" i="2"/>
  <c r="BS348" i="2"/>
  <c r="BS349" i="2"/>
  <c r="BS350" i="2"/>
  <c r="BS351" i="2"/>
  <c r="BS352" i="2"/>
  <c r="BS353" i="2"/>
  <c r="BS354" i="2"/>
  <c r="BS355" i="2"/>
  <c r="BS356" i="2"/>
  <c r="BS357" i="2"/>
  <c r="BS358" i="2"/>
  <c r="BS359" i="2"/>
  <c r="BS360" i="2"/>
  <c r="BS361" i="2"/>
  <c r="BS362" i="2"/>
  <c r="BS363" i="2"/>
  <c r="BS364" i="2"/>
  <c r="BS365" i="2"/>
  <c r="BS366" i="2"/>
  <c r="BS367" i="2"/>
  <c r="BS368" i="2"/>
  <c r="BS369" i="2"/>
  <c r="BS370" i="2"/>
  <c r="BS371" i="2"/>
  <c r="BS372" i="2"/>
  <c r="BS373" i="2"/>
  <c r="BS374" i="2"/>
  <c r="BS375" i="2"/>
  <c r="BS376" i="2"/>
  <c r="BS377" i="2"/>
  <c r="BS378" i="2"/>
  <c r="BS379" i="2"/>
  <c r="BS380" i="2"/>
  <c r="BS381" i="2"/>
  <c r="BS382" i="2"/>
  <c r="BS383" i="2"/>
  <c r="BS384" i="2"/>
  <c r="BS385" i="2"/>
  <c r="BS386" i="2"/>
  <c r="BS387" i="2"/>
  <c r="BS388" i="2"/>
  <c r="BS389" i="2"/>
  <c r="BS390" i="2"/>
  <c r="BS391" i="2"/>
  <c r="BS392" i="2"/>
  <c r="BS393" i="2"/>
  <c r="BS394" i="2"/>
  <c r="BS395" i="2"/>
  <c r="BS396" i="2"/>
  <c r="BS397" i="2"/>
  <c r="BS398" i="2"/>
  <c r="BS399" i="2"/>
  <c r="BS400" i="2"/>
  <c r="BS401" i="2"/>
  <c r="BS402" i="2"/>
  <c r="BS403" i="2"/>
  <c r="BS404" i="2"/>
  <c r="BS405" i="2"/>
  <c r="BS406" i="2"/>
  <c r="BS407" i="2"/>
  <c r="BS408" i="2"/>
  <c r="BS409" i="2"/>
  <c r="BS410" i="2"/>
  <c r="BS411" i="2"/>
  <c r="BS412" i="2"/>
  <c r="BS413" i="2"/>
  <c r="BS414" i="2"/>
  <c r="BS415" i="2"/>
  <c r="BS416" i="2"/>
  <c r="BS417" i="2"/>
  <c r="BS418" i="2"/>
  <c r="BS419" i="2"/>
  <c r="BS420" i="2"/>
  <c r="BS421" i="2"/>
  <c r="BS422" i="2"/>
  <c r="BS423" i="2"/>
  <c r="BS424" i="2"/>
  <c r="BS425" i="2"/>
  <c r="BS426" i="2"/>
  <c r="BS427" i="2"/>
  <c r="BS428" i="2"/>
  <c r="BS429" i="2"/>
  <c r="BS430" i="2"/>
  <c r="BS431" i="2"/>
  <c r="BS432" i="2"/>
  <c r="BS433" i="2"/>
  <c r="BS434" i="2"/>
  <c r="BS435" i="2"/>
  <c r="BS436" i="2"/>
  <c r="BS437" i="2"/>
  <c r="BS438" i="2"/>
  <c r="BS439" i="2"/>
  <c r="BS440" i="2"/>
  <c r="BS441" i="2"/>
  <c r="BS442" i="2"/>
  <c r="BS443" i="2"/>
  <c r="BS444" i="2"/>
  <c r="BS445" i="2"/>
  <c r="BS446" i="2"/>
  <c r="BS447" i="2"/>
  <c r="BS448" i="2"/>
  <c r="BS449" i="2"/>
  <c r="BS450" i="2"/>
  <c r="BS451" i="2"/>
  <c r="BS452" i="2"/>
  <c r="BS453" i="2"/>
  <c r="BS454" i="2"/>
  <c r="BS455" i="2"/>
  <c r="BS456" i="2"/>
  <c r="BS457" i="2"/>
  <c r="BS458" i="2"/>
  <c r="BS459" i="2"/>
  <c r="BS460" i="2"/>
  <c r="BS461" i="2"/>
  <c r="BS462" i="2"/>
  <c r="BS463" i="2"/>
  <c r="BS464" i="2"/>
  <c r="BS465" i="2"/>
  <c r="BS466" i="2"/>
  <c r="BS467" i="2"/>
  <c r="BS468" i="2"/>
  <c r="BS469" i="2"/>
  <c r="BS470" i="2"/>
  <c r="BS471" i="2"/>
  <c r="BS472" i="2"/>
  <c r="BS473" i="2"/>
  <c r="BS474" i="2"/>
  <c r="BS475" i="2"/>
  <c r="BS476" i="2"/>
  <c r="BS477" i="2"/>
  <c r="BS478" i="2"/>
  <c r="BS479" i="2"/>
  <c r="BS480" i="2"/>
  <c r="BS481" i="2"/>
  <c r="BS482" i="2"/>
  <c r="BS483" i="2"/>
  <c r="BS484" i="2"/>
  <c r="BS485" i="2"/>
  <c r="BS486" i="2"/>
  <c r="BS487" i="2"/>
  <c r="BS488" i="2"/>
  <c r="BS489" i="2"/>
  <c r="BS490" i="2"/>
  <c r="BS491" i="2"/>
  <c r="BS492" i="2"/>
  <c r="BS493" i="2"/>
  <c r="BS494" i="2"/>
  <c r="BS495" i="2"/>
  <c r="BS496" i="2"/>
  <c r="BS497" i="2"/>
  <c r="BS498" i="2"/>
  <c r="BS499" i="2"/>
  <c r="BS500" i="2"/>
  <c r="BS501" i="2"/>
  <c r="BS502" i="2"/>
  <c r="BS503" i="2"/>
  <c r="BS504" i="2"/>
  <c r="BS505" i="2"/>
  <c r="BS506" i="2"/>
  <c r="BS507" i="2"/>
  <c r="BS508" i="2"/>
  <c r="BS509" i="2"/>
  <c r="BS510" i="2"/>
  <c r="BS511" i="2"/>
  <c r="BS512" i="2"/>
  <c r="BS513" i="2"/>
  <c r="BS514" i="2"/>
  <c r="BS515" i="2"/>
  <c r="BS516" i="2"/>
  <c r="BS517" i="2"/>
  <c r="BS518" i="2"/>
  <c r="BS519" i="2"/>
  <c r="BS520" i="2"/>
  <c r="BS521" i="2"/>
  <c r="BS522" i="2"/>
  <c r="BS523" i="2"/>
  <c r="BS524" i="2"/>
  <c r="BS525" i="2"/>
  <c r="BS526" i="2"/>
  <c r="BS527" i="2"/>
  <c r="BS528" i="2"/>
  <c r="BS529" i="2"/>
  <c r="BS530" i="2"/>
  <c r="BS531" i="2"/>
  <c r="BS532" i="2"/>
  <c r="BS533" i="2"/>
  <c r="BS534" i="2"/>
  <c r="BS535" i="2"/>
  <c r="BS536" i="2"/>
  <c r="BS537" i="2"/>
  <c r="BS538" i="2"/>
  <c r="BS539" i="2"/>
  <c r="BS540" i="2"/>
  <c r="BS541" i="2"/>
  <c r="BS542" i="2"/>
  <c r="BS543" i="2"/>
  <c r="BS544" i="2"/>
  <c r="BS545" i="2"/>
  <c r="BS546" i="2"/>
  <c r="BS547" i="2"/>
  <c r="BS548" i="2"/>
  <c r="BS549" i="2"/>
  <c r="BS550" i="2"/>
  <c r="BS551" i="2"/>
  <c r="BS552" i="2"/>
  <c r="BS553" i="2"/>
  <c r="BS554" i="2"/>
  <c r="BS555" i="2"/>
  <c r="BS556" i="2"/>
  <c r="BS557" i="2"/>
  <c r="BS558" i="2"/>
  <c r="BS559" i="2"/>
  <c r="BS560" i="2"/>
  <c r="BS561" i="2"/>
  <c r="BS562" i="2"/>
  <c r="BS563" i="2"/>
  <c r="BS564" i="2"/>
  <c r="BS565" i="2"/>
  <c r="BS566" i="2"/>
  <c r="BS567" i="2"/>
  <c r="BS568" i="2"/>
  <c r="BS569" i="2"/>
  <c r="BS570" i="2"/>
  <c r="BS571" i="2"/>
  <c r="BS572" i="2"/>
  <c r="BS573" i="2"/>
  <c r="BS574" i="2"/>
  <c r="BS575" i="2"/>
  <c r="BS576" i="2"/>
  <c r="BS577" i="2"/>
  <c r="BS578" i="2"/>
  <c r="BS579" i="2"/>
  <c r="BS580" i="2"/>
  <c r="BS581" i="2"/>
  <c r="BS582" i="2"/>
  <c r="BS583" i="2"/>
  <c r="BS584" i="2"/>
  <c r="BS585" i="2"/>
  <c r="BS586" i="2"/>
  <c r="BS587" i="2"/>
  <c r="BS588" i="2"/>
  <c r="BS589" i="2"/>
  <c r="BS590" i="2"/>
  <c r="BS591" i="2"/>
  <c r="BS592" i="2"/>
  <c r="BS593" i="2"/>
  <c r="BS594" i="2"/>
  <c r="BS595" i="2"/>
  <c r="BS596" i="2"/>
  <c r="BS597" i="2"/>
  <c r="BS598" i="2"/>
  <c r="BS599" i="2"/>
  <c r="BS600" i="2"/>
  <c r="BS601" i="2"/>
  <c r="BS602" i="2"/>
  <c r="BS603" i="2"/>
  <c r="BS604" i="2"/>
  <c r="BS605" i="2"/>
  <c r="BS606" i="2"/>
  <c r="BS607" i="2"/>
  <c r="BS608" i="2"/>
  <c r="BS609" i="2"/>
  <c r="BS610" i="2"/>
  <c r="BS611" i="2"/>
  <c r="BS612" i="2"/>
  <c r="BS613" i="2"/>
  <c r="BS614" i="2"/>
  <c r="BS615" i="2"/>
  <c r="BS616" i="2"/>
  <c r="BS617" i="2"/>
  <c r="BS618" i="2"/>
  <c r="BS619" i="2"/>
  <c r="BS620" i="2"/>
  <c r="BS621" i="2"/>
  <c r="BS622" i="2"/>
  <c r="BS623" i="2"/>
  <c r="BS624" i="2"/>
  <c r="BS625" i="2"/>
  <c r="BS626" i="2"/>
  <c r="BS627" i="2"/>
  <c r="BS628" i="2"/>
  <c r="BS629" i="2"/>
  <c r="BS630" i="2"/>
  <c r="BS631" i="2"/>
  <c r="BS632" i="2"/>
  <c r="BS633" i="2"/>
  <c r="BS634" i="2"/>
  <c r="BS635" i="2"/>
  <c r="BS636" i="2"/>
  <c r="BS637" i="2"/>
  <c r="BS638" i="2"/>
  <c r="BS639" i="2"/>
  <c r="BS640" i="2"/>
  <c r="BS641" i="2"/>
  <c r="BS642" i="2"/>
  <c r="BS643" i="2"/>
  <c r="BS644" i="2"/>
  <c r="BS645" i="2"/>
  <c r="BS646" i="2"/>
  <c r="BS647" i="2"/>
  <c r="BS648" i="2"/>
  <c r="BS649" i="2"/>
  <c r="BS650" i="2"/>
  <c r="BS651" i="2"/>
  <c r="BS652" i="2"/>
  <c r="BS653" i="2"/>
  <c r="BS654" i="2"/>
  <c r="BS655" i="2"/>
  <c r="BS656" i="2"/>
  <c r="BS657" i="2"/>
  <c r="BS658" i="2"/>
  <c r="BS659" i="2"/>
  <c r="BS660" i="2"/>
  <c r="BS661" i="2"/>
  <c r="BS662" i="2"/>
  <c r="BS663" i="2"/>
  <c r="BS664" i="2"/>
  <c r="BS665" i="2"/>
  <c r="BS666" i="2"/>
  <c r="BS667" i="2"/>
  <c r="BS668" i="2"/>
  <c r="BS669" i="2"/>
  <c r="BS670" i="2"/>
  <c r="BS671" i="2"/>
  <c r="BS672" i="2"/>
  <c r="BS673" i="2"/>
  <c r="BS674" i="2"/>
  <c r="BS675" i="2"/>
  <c r="BS676" i="2"/>
  <c r="BS677" i="2"/>
  <c r="BS678" i="2"/>
  <c r="BS679" i="2"/>
  <c r="BS680" i="2"/>
  <c r="BS681" i="2"/>
  <c r="BS682" i="2"/>
  <c r="BS683" i="2"/>
  <c r="BS684" i="2"/>
  <c r="BS685" i="2"/>
  <c r="BS686" i="2"/>
  <c r="BS687" i="2"/>
  <c r="BS688" i="2"/>
  <c r="BS689" i="2"/>
  <c r="BS690" i="2"/>
  <c r="BS691" i="2"/>
  <c r="BS692" i="2"/>
  <c r="BS693" i="2"/>
  <c r="BS694" i="2"/>
  <c r="BS695" i="2"/>
  <c r="BS696" i="2"/>
  <c r="BS697" i="2"/>
  <c r="BS698" i="2"/>
  <c r="BS699" i="2"/>
  <c r="BS700" i="2"/>
  <c r="BS701" i="2"/>
  <c r="BS702" i="2"/>
  <c r="BS703" i="2"/>
  <c r="BS704" i="2"/>
  <c r="BS705" i="2"/>
  <c r="BS706" i="2"/>
  <c r="BS707" i="2"/>
  <c r="BS708" i="2"/>
  <c r="BS709" i="2"/>
  <c r="BS710" i="2"/>
  <c r="BS711" i="2"/>
  <c r="BS712" i="2"/>
  <c r="BS713" i="2"/>
  <c r="BS714" i="2"/>
  <c r="BS715" i="2"/>
  <c r="BS716" i="2"/>
  <c r="BS717" i="2"/>
  <c r="BS718" i="2"/>
  <c r="BS719" i="2"/>
  <c r="BS720" i="2"/>
  <c r="BS721" i="2"/>
  <c r="BS722" i="2"/>
  <c r="BS723" i="2"/>
  <c r="BS724" i="2"/>
  <c r="BS725" i="2"/>
  <c r="BS726" i="2"/>
  <c r="BS727" i="2"/>
  <c r="BS728" i="2"/>
  <c r="BS729" i="2"/>
  <c r="BS730" i="2"/>
  <c r="BS731" i="2"/>
  <c r="BS732" i="2"/>
  <c r="BS733" i="2"/>
  <c r="BS734" i="2"/>
  <c r="BS735" i="2"/>
  <c r="BS736" i="2"/>
  <c r="BS737" i="2"/>
  <c r="BS738" i="2"/>
  <c r="BS739" i="2"/>
  <c r="BS740" i="2"/>
  <c r="BS741" i="2"/>
  <c r="BS742" i="2"/>
  <c r="BS743" i="2"/>
  <c r="BS744" i="2"/>
  <c r="BS745" i="2"/>
  <c r="BS746" i="2"/>
  <c r="BS747" i="2"/>
  <c r="BS748" i="2"/>
  <c r="BS749" i="2"/>
  <c r="BS750" i="2"/>
  <c r="BS751" i="2"/>
  <c r="BS752" i="2"/>
  <c r="BS753" i="2"/>
  <c r="BS754" i="2"/>
  <c r="BS755" i="2"/>
  <c r="BS756" i="2"/>
  <c r="BS757" i="2"/>
  <c r="BS758" i="2"/>
  <c r="BS759" i="2"/>
  <c r="BS760" i="2"/>
  <c r="BS761" i="2"/>
  <c r="BS762" i="2"/>
  <c r="BS763" i="2"/>
  <c r="BS764" i="2"/>
  <c r="BS765" i="2"/>
  <c r="BS766" i="2"/>
  <c r="BS767" i="2"/>
  <c r="BS768" i="2"/>
  <c r="BS769" i="2"/>
  <c r="BS770" i="2"/>
  <c r="BS771" i="2"/>
  <c r="BS772" i="2"/>
  <c r="BS773" i="2"/>
  <c r="BS774" i="2"/>
  <c r="BS775" i="2"/>
  <c r="BS776" i="2"/>
  <c r="BS777" i="2"/>
  <c r="BS778" i="2"/>
  <c r="BS779" i="2"/>
  <c r="BS780" i="2"/>
  <c r="BS781" i="2"/>
  <c r="BS782" i="2"/>
  <c r="BS783" i="2"/>
  <c r="BS784" i="2"/>
  <c r="BS785" i="2"/>
  <c r="BS786" i="2"/>
  <c r="BS787" i="2"/>
  <c r="BS788" i="2"/>
  <c r="BS789" i="2"/>
  <c r="BS790" i="2"/>
  <c r="BS791" i="2"/>
  <c r="BS792" i="2"/>
  <c r="BS793" i="2"/>
  <c r="BS794" i="2"/>
  <c r="BS795" i="2"/>
  <c r="BS796" i="2"/>
  <c r="BS797" i="2"/>
  <c r="BS798" i="2"/>
  <c r="BS799" i="2"/>
  <c r="BS800" i="2"/>
  <c r="BS801" i="2"/>
  <c r="BS802" i="2"/>
  <c r="BS803" i="2"/>
  <c r="BS804" i="2"/>
  <c r="BS805" i="2"/>
  <c r="BS806" i="2"/>
  <c r="BS807" i="2"/>
  <c r="BS808" i="2"/>
  <c r="BS4" i="2"/>
  <c r="BR5" i="2"/>
  <c r="BR6" i="2"/>
  <c r="BR7" i="2"/>
  <c r="BR8" i="2"/>
  <c r="BR9" i="2"/>
  <c r="BR10" i="2"/>
  <c r="BR11" i="2"/>
  <c r="BR12" i="2"/>
  <c r="BR13" i="2"/>
  <c r="BR14" i="2"/>
  <c r="BR15" i="2"/>
  <c r="BR16" i="2"/>
  <c r="BR17" i="2"/>
  <c r="BR18" i="2"/>
  <c r="BR19" i="2"/>
  <c r="BR20" i="2"/>
  <c r="BR21" i="2"/>
  <c r="BR22" i="2"/>
  <c r="BR23" i="2"/>
  <c r="BR24" i="2"/>
  <c r="BR25" i="2"/>
  <c r="BR26" i="2"/>
  <c r="BR27" i="2"/>
  <c r="BR28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R259" i="2"/>
  <c r="BR260" i="2"/>
  <c r="BR261" i="2"/>
  <c r="BR262" i="2"/>
  <c r="BR263" i="2"/>
  <c r="BR264" i="2"/>
  <c r="BR265" i="2"/>
  <c r="BR266" i="2"/>
  <c r="BR267" i="2"/>
  <c r="BR268" i="2"/>
  <c r="BR269" i="2"/>
  <c r="BR270" i="2"/>
  <c r="BR271" i="2"/>
  <c r="BR272" i="2"/>
  <c r="BR273" i="2"/>
  <c r="BR274" i="2"/>
  <c r="BR275" i="2"/>
  <c r="BR276" i="2"/>
  <c r="BR277" i="2"/>
  <c r="BR278" i="2"/>
  <c r="BR279" i="2"/>
  <c r="BR280" i="2"/>
  <c r="BR281" i="2"/>
  <c r="BR282" i="2"/>
  <c r="BR283" i="2"/>
  <c r="BR284" i="2"/>
  <c r="BR285" i="2"/>
  <c r="BR286" i="2"/>
  <c r="BR287" i="2"/>
  <c r="BR288" i="2"/>
  <c r="BR289" i="2"/>
  <c r="BR290" i="2"/>
  <c r="BR291" i="2"/>
  <c r="BR292" i="2"/>
  <c r="BR293" i="2"/>
  <c r="BR294" i="2"/>
  <c r="BR295" i="2"/>
  <c r="BR296" i="2"/>
  <c r="BR297" i="2"/>
  <c r="BR298" i="2"/>
  <c r="BR299" i="2"/>
  <c r="BR300" i="2"/>
  <c r="BR301" i="2"/>
  <c r="BR302" i="2"/>
  <c r="BR303" i="2"/>
  <c r="BR304" i="2"/>
  <c r="BR305" i="2"/>
  <c r="BR306" i="2"/>
  <c r="BR307" i="2"/>
  <c r="BR308" i="2"/>
  <c r="BR309" i="2"/>
  <c r="BR310" i="2"/>
  <c r="BR311" i="2"/>
  <c r="BR312" i="2"/>
  <c r="BR313" i="2"/>
  <c r="BR314" i="2"/>
  <c r="BR315" i="2"/>
  <c r="BR316" i="2"/>
  <c r="BR317" i="2"/>
  <c r="BR318" i="2"/>
  <c r="BR319" i="2"/>
  <c r="BR320" i="2"/>
  <c r="BR321" i="2"/>
  <c r="BR322" i="2"/>
  <c r="BR323" i="2"/>
  <c r="BR324" i="2"/>
  <c r="BR325" i="2"/>
  <c r="BR326" i="2"/>
  <c r="BR327" i="2"/>
  <c r="BR328" i="2"/>
  <c r="BR329" i="2"/>
  <c r="BR330" i="2"/>
  <c r="BR331" i="2"/>
  <c r="BR332" i="2"/>
  <c r="BR333" i="2"/>
  <c r="BR334" i="2"/>
  <c r="BR335" i="2"/>
  <c r="BR336" i="2"/>
  <c r="BR337" i="2"/>
  <c r="BR338" i="2"/>
  <c r="BR339" i="2"/>
  <c r="BR340" i="2"/>
  <c r="BR341" i="2"/>
  <c r="BR342" i="2"/>
  <c r="BR343" i="2"/>
  <c r="BR344" i="2"/>
  <c r="BR345" i="2"/>
  <c r="BR346" i="2"/>
  <c r="BR347" i="2"/>
  <c r="BR348" i="2"/>
  <c r="BR349" i="2"/>
  <c r="BR350" i="2"/>
  <c r="BR351" i="2"/>
  <c r="BR352" i="2"/>
  <c r="BR353" i="2"/>
  <c r="BR354" i="2"/>
  <c r="BR355" i="2"/>
  <c r="BR356" i="2"/>
  <c r="BR357" i="2"/>
  <c r="BR358" i="2"/>
  <c r="BR359" i="2"/>
  <c r="BR360" i="2"/>
  <c r="BR361" i="2"/>
  <c r="BR362" i="2"/>
  <c r="BR363" i="2"/>
  <c r="BR364" i="2"/>
  <c r="BR365" i="2"/>
  <c r="BR366" i="2"/>
  <c r="BR367" i="2"/>
  <c r="BR368" i="2"/>
  <c r="BR369" i="2"/>
  <c r="BR370" i="2"/>
  <c r="BR371" i="2"/>
  <c r="BR372" i="2"/>
  <c r="BR373" i="2"/>
  <c r="BR374" i="2"/>
  <c r="BR375" i="2"/>
  <c r="BR376" i="2"/>
  <c r="BR377" i="2"/>
  <c r="BR378" i="2"/>
  <c r="BR379" i="2"/>
  <c r="BR380" i="2"/>
  <c r="BR381" i="2"/>
  <c r="BR382" i="2"/>
  <c r="BR383" i="2"/>
  <c r="BR384" i="2"/>
  <c r="BR385" i="2"/>
  <c r="BR386" i="2"/>
  <c r="BR387" i="2"/>
  <c r="BR388" i="2"/>
  <c r="BR389" i="2"/>
  <c r="BR390" i="2"/>
  <c r="BR391" i="2"/>
  <c r="BR392" i="2"/>
  <c r="BR393" i="2"/>
  <c r="BR394" i="2"/>
  <c r="BR395" i="2"/>
  <c r="BR396" i="2"/>
  <c r="BR397" i="2"/>
  <c r="BR398" i="2"/>
  <c r="BR399" i="2"/>
  <c r="BR400" i="2"/>
  <c r="BR401" i="2"/>
  <c r="BR402" i="2"/>
  <c r="BR403" i="2"/>
  <c r="BR404" i="2"/>
  <c r="BR405" i="2"/>
  <c r="BR406" i="2"/>
  <c r="BR407" i="2"/>
  <c r="BR408" i="2"/>
  <c r="BR409" i="2"/>
  <c r="BR410" i="2"/>
  <c r="BR411" i="2"/>
  <c r="BR412" i="2"/>
  <c r="BR413" i="2"/>
  <c r="BR414" i="2"/>
  <c r="BR415" i="2"/>
  <c r="BR416" i="2"/>
  <c r="BR417" i="2"/>
  <c r="BR418" i="2"/>
  <c r="BR419" i="2"/>
  <c r="BR420" i="2"/>
  <c r="BR421" i="2"/>
  <c r="BR422" i="2"/>
  <c r="BR423" i="2"/>
  <c r="BR424" i="2"/>
  <c r="BR425" i="2"/>
  <c r="BR426" i="2"/>
  <c r="BR427" i="2"/>
  <c r="BR428" i="2"/>
  <c r="BR429" i="2"/>
  <c r="BR430" i="2"/>
  <c r="BR431" i="2"/>
  <c r="BR432" i="2"/>
  <c r="BR433" i="2"/>
  <c r="BR434" i="2"/>
  <c r="BR435" i="2"/>
  <c r="BR436" i="2"/>
  <c r="BR437" i="2"/>
  <c r="BR438" i="2"/>
  <c r="BR439" i="2"/>
  <c r="BR440" i="2"/>
  <c r="BR441" i="2"/>
  <c r="BR442" i="2"/>
  <c r="BR443" i="2"/>
  <c r="BR444" i="2"/>
  <c r="BR445" i="2"/>
  <c r="BR446" i="2"/>
  <c r="BR447" i="2"/>
  <c r="BR448" i="2"/>
  <c r="BR449" i="2"/>
  <c r="BR450" i="2"/>
  <c r="BR451" i="2"/>
  <c r="BR452" i="2"/>
  <c r="BR453" i="2"/>
  <c r="BR454" i="2"/>
  <c r="BR455" i="2"/>
  <c r="BR456" i="2"/>
  <c r="BR457" i="2"/>
  <c r="BR458" i="2"/>
  <c r="BR459" i="2"/>
  <c r="BR460" i="2"/>
  <c r="BR461" i="2"/>
  <c r="BR462" i="2"/>
  <c r="BR463" i="2"/>
  <c r="BR464" i="2"/>
  <c r="BR465" i="2"/>
  <c r="BR466" i="2"/>
  <c r="BR467" i="2"/>
  <c r="BR468" i="2"/>
  <c r="BR469" i="2"/>
  <c r="BR470" i="2"/>
  <c r="BR471" i="2"/>
  <c r="BR472" i="2"/>
  <c r="BR473" i="2"/>
  <c r="BR474" i="2"/>
  <c r="BR475" i="2"/>
  <c r="BR476" i="2"/>
  <c r="BR477" i="2"/>
  <c r="BR478" i="2"/>
  <c r="BR479" i="2"/>
  <c r="BR480" i="2"/>
  <c r="BR481" i="2"/>
  <c r="BR482" i="2"/>
  <c r="BR483" i="2"/>
  <c r="BR484" i="2"/>
  <c r="BR485" i="2"/>
  <c r="BR486" i="2"/>
  <c r="BR487" i="2"/>
  <c r="BR488" i="2"/>
  <c r="BR489" i="2"/>
  <c r="BR490" i="2"/>
  <c r="BR491" i="2"/>
  <c r="BR492" i="2"/>
  <c r="BR493" i="2"/>
  <c r="BR494" i="2"/>
  <c r="BR495" i="2"/>
  <c r="BR496" i="2"/>
  <c r="BR497" i="2"/>
  <c r="BR498" i="2"/>
  <c r="BR499" i="2"/>
  <c r="BR500" i="2"/>
  <c r="BR501" i="2"/>
  <c r="BR502" i="2"/>
  <c r="BR503" i="2"/>
  <c r="BR504" i="2"/>
  <c r="BR505" i="2"/>
  <c r="BR506" i="2"/>
  <c r="BR507" i="2"/>
  <c r="BR508" i="2"/>
  <c r="BR509" i="2"/>
  <c r="BR510" i="2"/>
  <c r="BR511" i="2"/>
  <c r="BR512" i="2"/>
  <c r="BR513" i="2"/>
  <c r="BR514" i="2"/>
  <c r="BR515" i="2"/>
  <c r="BR516" i="2"/>
  <c r="BR517" i="2"/>
  <c r="BR518" i="2"/>
  <c r="BR519" i="2"/>
  <c r="BR520" i="2"/>
  <c r="BR521" i="2"/>
  <c r="BR522" i="2"/>
  <c r="BR523" i="2"/>
  <c r="BR524" i="2"/>
  <c r="BR525" i="2"/>
  <c r="BR526" i="2"/>
  <c r="BR527" i="2"/>
  <c r="BR528" i="2"/>
  <c r="BR529" i="2"/>
  <c r="BR530" i="2"/>
  <c r="BR531" i="2"/>
  <c r="BR532" i="2"/>
  <c r="BR533" i="2"/>
  <c r="BR534" i="2"/>
  <c r="BR535" i="2"/>
  <c r="BR536" i="2"/>
  <c r="BR537" i="2"/>
  <c r="BR538" i="2"/>
  <c r="BR539" i="2"/>
  <c r="BR540" i="2"/>
  <c r="BR541" i="2"/>
  <c r="BR542" i="2"/>
  <c r="BR543" i="2"/>
  <c r="BR544" i="2"/>
  <c r="BR545" i="2"/>
  <c r="BR546" i="2"/>
  <c r="BR547" i="2"/>
  <c r="BR548" i="2"/>
  <c r="BR549" i="2"/>
  <c r="BR550" i="2"/>
  <c r="BR551" i="2"/>
  <c r="BR552" i="2"/>
  <c r="BR553" i="2"/>
  <c r="BR554" i="2"/>
  <c r="BR555" i="2"/>
  <c r="BR556" i="2"/>
  <c r="BR557" i="2"/>
  <c r="BR558" i="2"/>
  <c r="BR559" i="2"/>
  <c r="BR560" i="2"/>
  <c r="BR561" i="2"/>
  <c r="BR562" i="2"/>
  <c r="BR563" i="2"/>
  <c r="BR564" i="2"/>
  <c r="BR565" i="2"/>
  <c r="BR566" i="2"/>
  <c r="BR567" i="2"/>
  <c r="BR568" i="2"/>
  <c r="BR569" i="2"/>
  <c r="BR570" i="2"/>
  <c r="BR571" i="2"/>
  <c r="BR572" i="2"/>
  <c r="BR573" i="2"/>
  <c r="BR574" i="2"/>
  <c r="BR575" i="2"/>
  <c r="BR576" i="2"/>
  <c r="BR577" i="2"/>
  <c r="BR578" i="2"/>
  <c r="BR579" i="2"/>
  <c r="BR580" i="2"/>
  <c r="BR581" i="2"/>
  <c r="BR582" i="2"/>
  <c r="BR583" i="2"/>
  <c r="BR584" i="2"/>
  <c r="BR585" i="2"/>
  <c r="BR586" i="2"/>
  <c r="BR587" i="2"/>
  <c r="BR588" i="2"/>
  <c r="BR589" i="2"/>
  <c r="BR590" i="2"/>
  <c r="BR591" i="2"/>
  <c r="BR592" i="2"/>
  <c r="BR593" i="2"/>
  <c r="BR594" i="2"/>
  <c r="BR595" i="2"/>
  <c r="BR596" i="2"/>
  <c r="BR597" i="2"/>
  <c r="BR598" i="2"/>
  <c r="BR599" i="2"/>
  <c r="BR600" i="2"/>
  <c r="BR601" i="2"/>
  <c r="BR602" i="2"/>
  <c r="BR603" i="2"/>
  <c r="BR604" i="2"/>
  <c r="BR605" i="2"/>
  <c r="BR606" i="2"/>
  <c r="BR607" i="2"/>
  <c r="BR608" i="2"/>
  <c r="BR609" i="2"/>
  <c r="BR610" i="2"/>
  <c r="BR611" i="2"/>
  <c r="BR612" i="2"/>
  <c r="BR613" i="2"/>
  <c r="BR614" i="2"/>
  <c r="BR615" i="2"/>
  <c r="BR616" i="2"/>
  <c r="BR617" i="2"/>
  <c r="BR618" i="2"/>
  <c r="BR619" i="2"/>
  <c r="BR620" i="2"/>
  <c r="BR621" i="2"/>
  <c r="BR622" i="2"/>
  <c r="BR623" i="2"/>
  <c r="BR624" i="2"/>
  <c r="BR625" i="2"/>
  <c r="BR626" i="2"/>
  <c r="BR627" i="2"/>
  <c r="BR628" i="2"/>
  <c r="BR629" i="2"/>
  <c r="BR630" i="2"/>
  <c r="BR631" i="2"/>
  <c r="BR632" i="2"/>
  <c r="BR633" i="2"/>
  <c r="BR634" i="2"/>
  <c r="BR635" i="2"/>
  <c r="BR636" i="2"/>
  <c r="BR637" i="2"/>
  <c r="BR638" i="2"/>
  <c r="BR639" i="2"/>
  <c r="BR640" i="2"/>
  <c r="BR641" i="2"/>
  <c r="BR642" i="2"/>
  <c r="BR643" i="2"/>
  <c r="BR644" i="2"/>
  <c r="BR645" i="2"/>
  <c r="BR646" i="2"/>
  <c r="BR647" i="2"/>
  <c r="BR648" i="2"/>
  <c r="BR649" i="2"/>
  <c r="BR650" i="2"/>
  <c r="BR651" i="2"/>
  <c r="BR652" i="2"/>
  <c r="BR653" i="2"/>
  <c r="BR654" i="2"/>
  <c r="BR655" i="2"/>
  <c r="BR656" i="2"/>
  <c r="BR657" i="2"/>
  <c r="BR658" i="2"/>
  <c r="BR659" i="2"/>
  <c r="BR660" i="2"/>
  <c r="BR661" i="2"/>
  <c r="BR662" i="2"/>
  <c r="BR663" i="2"/>
  <c r="BR664" i="2"/>
  <c r="BR665" i="2"/>
  <c r="BR666" i="2"/>
  <c r="BR667" i="2"/>
  <c r="BR668" i="2"/>
  <c r="BR669" i="2"/>
  <c r="BR670" i="2"/>
  <c r="BR671" i="2"/>
  <c r="BR672" i="2"/>
  <c r="BR673" i="2"/>
  <c r="BR674" i="2"/>
  <c r="BR675" i="2"/>
  <c r="BR676" i="2"/>
  <c r="BR677" i="2"/>
  <c r="BR678" i="2"/>
  <c r="BR679" i="2"/>
  <c r="BR680" i="2"/>
  <c r="BR681" i="2"/>
  <c r="BR682" i="2"/>
  <c r="BR683" i="2"/>
  <c r="BR684" i="2"/>
  <c r="BR685" i="2"/>
  <c r="BR686" i="2"/>
  <c r="BR687" i="2"/>
  <c r="BR688" i="2"/>
  <c r="BR689" i="2"/>
  <c r="BR690" i="2"/>
  <c r="BR691" i="2"/>
  <c r="BR692" i="2"/>
  <c r="BR693" i="2"/>
  <c r="BR694" i="2"/>
  <c r="BR695" i="2"/>
  <c r="BR696" i="2"/>
  <c r="BR697" i="2"/>
  <c r="BR698" i="2"/>
  <c r="BR699" i="2"/>
  <c r="BR700" i="2"/>
  <c r="BR701" i="2"/>
  <c r="BR702" i="2"/>
  <c r="BR703" i="2"/>
  <c r="BR704" i="2"/>
  <c r="BR705" i="2"/>
  <c r="BR706" i="2"/>
  <c r="BR707" i="2"/>
  <c r="BR708" i="2"/>
  <c r="BR709" i="2"/>
  <c r="BR710" i="2"/>
  <c r="BR711" i="2"/>
  <c r="BR712" i="2"/>
  <c r="BR713" i="2"/>
  <c r="BR714" i="2"/>
  <c r="BR715" i="2"/>
  <c r="BR716" i="2"/>
  <c r="BR717" i="2"/>
  <c r="BR718" i="2"/>
  <c r="BR719" i="2"/>
  <c r="BR720" i="2"/>
  <c r="BR721" i="2"/>
  <c r="BR722" i="2"/>
  <c r="BR723" i="2"/>
  <c r="BR724" i="2"/>
  <c r="BR725" i="2"/>
  <c r="BR726" i="2"/>
  <c r="BR727" i="2"/>
  <c r="BR728" i="2"/>
  <c r="BR729" i="2"/>
  <c r="BR730" i="2"/>
  <c r="BR731" i="2"/>
  <c r="BR732" i="2"/>
  <c r="BR733" i="2"/>
  <c r="BR734" i="2"/>
  <c r="BR735" i="2"/>
  <c r="BR736" i="2"/>
  <c r="BR737" i="2"/>
  <c r="BR738" i="2"/>
  <c r="BR739" i="2"/>
  <c r="BR740" i="2"/>
  <c r="BR741" i="2"/>
  <c r="BR742" i="2"/>
  <c r="BR743" i="2"/>
  <c r="BR744" i="2"/>
  <c r="BR745" i="2"/>
  <c r="BR746" i="2"/>
  <c r="BR747" i="2"/>
  <c r="BR748" i="2"/>
  <c r="BR749" i="2"/>
  <c r="BR750" i="2"/>
  <c r="BR751" i="2"/>
  <c r="BR752" i="2"/>
  <c r="BR753" i="2"/>
  <c r="BR754" i="2"/>
  <c r="BR755" i="2"/>
  <c r="BR756" i="2"/>
  <c r="BR757" i="2"/>
  <c r="BR758" i="2"/>
  <c r="BR759" i="2"/>
  <c r="BR760" i="2"/>
  <c r="BR761" i="2"/>
  <c r="BR762" i="2"/>
  <c r="BR763" i="2"/>
  <c r="BR764" i="2"/>
  <c r="BR765" i="2"/>
  <c r="BR766" i="2"/>
  <c r="BR767" i="2"/>
  <c r="BR768" i="2"/>
  <c r="BR769" i="2"/>
  <c r="BR770" i="2"/>
  <c r="BR771" i="2"/>
  <c r="BR772" i="2"/>
  <c r="BR773" i="2"/>
  <c r="BR774" i="2"/>
  <c r="BR775" i="2"/>
  <c r="BR776" i="2"/>
  <c r="BR777" i="2"/>
  <c r="BR778" i="2"/>
  <c r="BR779" i="2"/>
  <c r="BR780" i="2"/>
  <c r="BR781" i="2"/>
  <c r="BR782" i="2"/>
  <c r="BR783" i="2"/>
  <c r="BR784" i="2"/>
  <c r="BR785" i="2"/>
  <c r="BR786" i="2"/>
  <c r="BR787" i="2"/>
  <c r="BR788" i="2"/>
  <c r="BR789" i="2"/>
  <c r="BR790" i="2"/>
  <c r="BR791" i="2"/>
  <c r="BR792" i="2"/>
  <c r="BR793" i="2"/>
  <c r="BR794" i="2"/>
  <c r="BR795" i="2"/>
  <c r="BR796" i="2"/>
  <c r="BR797" i="2"/>
  <c r="BR798" i="2"/>
  <c r="BR799" i="2"/>
  <c r="BR800" i="2"/>
  <c r="BR801" i="2"/>
  <c r="BR802" i="2"/>
  <c r="BR803" i="2"/>
  <c r="BR804" i="2"/>
  <c r="BR805" i="2"/>
  <c r="BR806" i="2"/>
  <c r="BR807" i="2"/>
  <c r="BR808" i="2"/>
  <c r="BR4" i="2"/>
  <c r="BQ5" i="2"/>
  <c r="BQ6" i="2"/>
  <c r="BQ7" i="2"/>
  <c r="BQ8" i="2"/>
  <c r="BQ9" i="2"/>
  <c r="BQ10" i="2"/>
  <c r="BQ11" i="2"/>
  <c r="BQ12" i="2"/>
  <c r="BQ13" i="2"/>
  <c r="BQ14" i="2"/>
  <c r="BQ15" i="2"/>
  <c r="BQ16" i="2"/>
  <c r="BQ17" i="2"/>
  <c r="BQ18" i="2"/>
  <c r="BQ19" i="2"/>
  <c r="BQ20" i="2"/>
  <c r="BQ21" i="2"/>
  <c r="BQ22" i="2"/>
  <c r="BQ23" i="2"/>
  <c r="BQ24" i="2"/>
  <c r="BQ25" i="2"/>
  <c r="BQ26" i="2"/>
  <c r="BQ27" i="2"/>
  <c r="BQ28" i="2"/>
  <c r="BQ29" i="2"/>
  <c r="BQ30" i="2"/>
  <c r="BQ31" i="2"/>
  <c r="BQ32" i="2"/>
  <c r="BQ33" i="2"/>
  <c r="BQ34" i="2"/>
  <c r="BQ35" i="2"/>
  <c r="BQ36" i="2"/>
  <c r="BQ37" i="2"/>
  <c r="BQ38" i="2"/>
  <c r="BQ39" i="2"/>
  <c r="BQ40" i="2"/>
  <c r="BQ41" i="2"/>
  <c r="BQ42" i="2"/>
  <c r="BQ43" i="2"/>
  <c r="BQ44" i="2"/>
  <c r="BQ45" i="2"/>
  <c r="BQ46" i="2"/>
  <c r="BQ47" i="2"/>
  <c r="BQ48" i="2"/>
  <c r="BQ49" i="2"/>
  <c r="BQ50" i="2"/>
  <c r="BQ51" i="2"/>
  <c r="BQ52" i="2"/>
  <c r="BQ53" i="2"/>
  <c r="BQ54" i="2"/>
  <c r="BQ55" i="2"/>
  <c r="BQ56" i="2"/>
  <c r="BQ57" i="2"/>
  <c r="BQ58" i="2"/>
  <c r="BQ59" i="2"/>
  <c r="BQ60" i="2"/>
  <c r="BQ61" i="2"/>
  <c r="BQ62" i="2"/>
  <c r="BQ63" i="2"/>
  <c r="BQ64" i="2"/>
  <c r="BQ65" i="2"/>
  <c r="BQ66" i="2"/>
  <c r="BQ67" i="2"/>
  <c r="BQ68" i="2"/>
  <c r="BQ69" i="2"/>
  <c r="BQ70" i="2"/>
  <c r="BQ71" i="2"/>
  <c r="BQ72" i="2"/>
  <c r="BQ73" i="2"/>
  <c r="BQ74" i="2"/>
  <c r="BQ75" i="2"/>
  <c r="BQ76" i="2"/>
  <c r="BQ77" i="2"/>
  <c r="BQ78" i="2"/>
  <c r="BQ79" i="2"/>
  <c r="BQ80" i="2"/>
  <c r="BQ81" i="2"/>
  <c r="BQ82" i="2"/>
  <c r="BQ83" i="2"/>
  <c r="BQ84" i="2"/>
  <c r="BQ85" i="2"/>
  <c r="BQ86" i="2"/>
  <c r="BQ87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Q259" i="2"/>
  <c r="BQ260" i="2"/>
  <c r="BQ261" i="2"/>
  <c r="BQ262" i="2"/>
  <c r="BQ263" i="2"/>
  <c r="BQ264" i="2"/>
  <c r="BQ265" i="2"/>
  <c r="BQ266" i="2"/>
  <c r="BQ267" i="2"/>
  <c r="BQ268" i="2"/>
  <c r="BQ269" i="2"/>
  <c r="BQ270" i="2"/>
  <c r="BQ271" i="2"/>
  <c r="BQ272" i="2"/>
  <c r="BQ273" i="2"/>
  <c r="BQ274" i="2"/>
  <c r="BQ275" i="2"/>
  <c r="BQ276" i="2"/>
  <c r="BQ277" i="2"/>
  <c r="BQ278" i="2"/>
  <c r="BQ279" i="2"/>
  <c r="BQ280" i="2"/>
  <c r="BQ281" i="2"/>
  <c r="BQ282" i="2"/>
  <c r="BQ283" i="2"/>
  <c r="BQ284" i="2"/>
  <c r="BQ285" i="2"/>
  <c r="BQ286" i="2"/>
  <c r="BQ287" i="2"/>
  <c r="BQ288" i="2"/>
  <c r="BQ289" i="2"/>
  <c r="BQ290" i="2"/>
  <c r="BQ291" i="2"/>
  <c r="BQ292" i="2"/>
  <c r="BQ293" i="2"/>
  <c r="BQ294" i="2"/>
  <c r="BQ295" i="2"/>
  <c r="BQ296" i="2"/>
  <c r="BQ297" i="2"/>
  <c r="BQ298" i="2"/>
  <c r="BQ299" i="2"/>
  <c r="BQ300" i="2"/>
  <c r="BQ301" i="2"/>
  <c r="BQ302" i="2"/>
  <c r="BQ303" i="2"/>
  <c r="BQ304" i="2"/>
  <c r="BQ305" i="2"/>
  <c r="BQ306" i="2"/>
  <c r="BQ307" i="2"/>
  <c r="BQ308" i="2"/>
  <c r="BQ309" i="2"/>
  <c r="BQ310" i="2"/>
  <c r="BQ311" i="2"/>
  <c r="BQ312" i="2"/>
  <c r="BQ313" i="2"/>
  <c r="BQ314" i="2"/>
  <c r="BQ315" i="2"/>
  <c r="BQ316" i="2"/>
  <c r="BQ317" i="2"/>
  <c r="BQ318" i="2"/>
  <c r="BQ319" i="2"/>
  <c r="BQ320" i="2"/>
  <c r="BQ321" i="2"/>
  <c r="BQ322" i="2"/>
  <c r="BQ323" i="2"/>
  <c r="BQ324" i="2"/>
  <c r="BQ325" i="2"/>
  <c r="BQ326" i="2"/>
  <c r="BQ327" i="2"/>
  <c r="BQ328" i="2"/>
  <c r="BQ329" i="2"/>
  <c r="BQ330" i="2"/>
  <c r="BQ331" i="2"/>
  <c r="BQ332" i="2"/>
  <c r="BQ333" i="2"/>
  <c r="BQ334" i="2"/>
  <c r="BQ335" i="2"/>
  <c r="BQ336" i="2"/>
  <c r="BQ337" i="2"/>
  <c r="BQ338" i="2"/>
  <c r="BQ339" i="2"/>
  <c r="BQ340" i="2"/>
  <c r="BQ341" i="2"/>
  <c r="BQ342" i="2"/>
  <c r="BQ343" i="2"/>
  <c r="BQ344" i="2"/>
  <c r="BQ345" i="2"/>
  <c r="BQ346" i="2"/>
  <c r="BQ347" i="2"/>
  <c r="BQ348" i="2"/>
  <c r="BQ349" i="2"/>
  <c r="BQ350" i="2"/>
  <c r="BQ351" i="2"/>
  <c r="BQ352" i="2"/>
  <c r="BQ353" i="2"/>
  <c r="BQ354" i="2"/>
  <c r="BQ355" i="2"/>
  <c r="BQ356" i="2"/>
  <c r="BQ357" i="2"/>
  <c r="BQ358" i="2"/>
  <c r="BQ359" i="2"/>
  <c r="BQ360" i="2"/>
  <c r="BQ361" i="2"/>
  <c r="BQ362" i="2"/>
  <c r="BQ363" i="2"/>
  <c r="BQ364" i="2"/>
  <c r="BQ365" i="2"/>
  <c r="BQ366" i="2"/>
  <c r="BQ367" i="2"/>
  <c r="BQ368" i="2"/>
  <c r="BQ369" i="2"/>
  <c r="BQ370" i="2"/>
  <c r="BQ371" i="2"/>
  <c r="BQ372" i="2"/>
  <c r="BQ373" i="2"/>
  <c r="BQ374" i="2"/>
  <c r="BQ375" i="2"/>
  <c r="BQ376" i="2"/>
  <c r="BQ377" i="2"/>
  <c r="BQ378" i="2"/>
  <c r="BQ379" i="2"/>
  <c r="BQ380" i="2"/>
  <c r="BQ381" i="2"/>
  <c r="BQ382" i="2"/>
  <c r="BQ383" i="2"/>
  <c r="BQ384" i="2"/>
  <c r="BQ385" i="2"/>
  <c r="BQ386" i="2"/>
  <c r="BQ387" i="2"/>
  <c r="BQ388" i="2"/>
  <c r="BQ389" i="2"/>
  <c r="BQ390" i="2"/>
  <c r="BQ391" i="2"/>
  <c r="BQ392" i="2"/>
  <c r="BQ393" i="2"/>
  <c r="BQ394" i="2"/>
  <c r="BQ395" i="2"/>
  <c r="BQ396" i="2"/>
  <c r="BQ397" i="2"/>
  <c r="BQ398" i="2"/>
  <c r="BQ399" i="2"/>
  <c r="BQ400" i="2"/>
  <c r="BQ401" i="2"/>
  <c r="BQ402" i="2"/>
  <c r="BQ403" i="2"/>
  <c r="BQ404" i="2"/>
  <c r="BQ405" i="2"/>
  <c r="BQ406" i="2"/>
  <c r="BQ407" i="2"/>
  <c r="BQ408" i="2"/>
  <c r="BQ409" i="2"/>
  <c r="BQ410" i="2"/>
  <c r="BQ411" i="2"/>
  <c r="BQ412" i="2"/>
  <c r="BQ413" i="2"/>
  <c r="BQ414" i="2"/>
  <c r="BQ415" i="2"/>
  <c r="BQ416" i="2"/>
  <c r="BQ417" i="2"/>
  <c r="BQ418" i="2"/>
  <c r="BQ419" i="2"/>
  <c r="BQ420" i="2"/>
  <c r="BQ421" i="2"/>
  <c r="BQ422" i="2"/>
  <c r="BQ423" i="2"/>
  <c r="BQ424" i="2"/>
  <c r="BQ425" i="2"/>
  <c r="BQ426" i="2"/>
  <c r="BQ427" i="2"/>
  <c r="BQ428" i="2"/>
  <c r="BQ429" i="2"/>
  <c r="BQ430" i="2"/>
  <c r="BQ431" i="2"/>
  <c r="BQ432" i="2"/>
  <c r="BQ433" i="2"/>
  <c r="BQ434" i="2"/>
  <c r="BQ435" i="2"/>
  <c r="BQ436" i="2"/>
  <c r="BQ437" i="2"/>
  <c r="BQ438" i="2"/>
  <c r="BQ439" i="2"/>
  <c r="BQ440" i="2"/>
  <c r="BQ441" i="2"/>
  <c r="BQ442" i="2"/>
  <c r="BQ443" i="2"/>
  <c r="BQ444" i="2"/>
  <c r="BQ445" i="2"/>
  <c r="BQ446" i="2"/>
  <c r="BQ447" i="2"/>
  <c r="BQ448" i="2"/>
  <c r="BQ449" i="2"/>
  <c r="BQ450" i="2"/>
  <c r="BQ451" i="2"/>
  <c r="BQ452" i="2"/>
  <c r="BQ453" i="2"/>
  <c r="BQ454" i="2"/>
  <c r="BQ455" i="2"/>
  <c r="BQ456" i="2"/>
  <c r="BQ457" i="2"/>
  <c r="BQ458" i="2"/>
  <c r="BQ459" i="2"/>
  <c r="BQ460" i="2"/>
  <c r="BQ461" i="2"/>
  <c r="BQ462" i="2"/>
  <c r="BQ463" i="2"/>
  <c r="BQ464" i="2"/>
  <c r="BQ465" i="2"/>
  <c r="BQ466" i="2"/>
  <c r="BQ467" i="2"/>
  <c r="BQ468" i="2"/>
  <c r="BQ469" i="2"/>
  <c r="BQ470" i="2"/>
  <c r="BQ471" i="2"/>
  <c r="BQ472" i="2"/>
  <c r="BQ473" i="2"/>
  <c r="BQ474" i="2"/>
  <c r="BQ475" i="2"/>
  <c r="BQ476" i="2"/>
  <c r="BQ477" i="2"/>
  <c r="BQ478" i="2"/>
  <c r="BQ479" i="2"/>
  <c r="BQ480" i="2"/>
  <c r="BQ481" i="2"/>
  <c r="BQ482" i="2"/>
  <c r="BQ483" i="2"/>
  <c r="BQ484" i="2"/>
  <c r="BQ485" i="2"/>
  <c r="BQ486" i="2"/>
  <c r="BQ487" i="2"/>
  <c r="BQ488" i="2"/>
  <c r="BQ489" i="2"/>
  <c r="BQ490" i="2"/>
  <c r="BQ491" i="2"/>
  <c r="BQ492" i="2"/>
  <c r="BQ493" i="2"/>
  <c r="BQ494" i="2"/>
  <c r="BQ495" i="2"/>
  <c r="BQ496" i="2"/>
  <c r="BQ497" i="2"/>
  <c r="BQ498" i="2"/>
  <c r="BQ499" i="2"/>
  <c r="BQ500" i="2"/>
  <c r="BQ501" i="2"/>
  <c r="BQ502" i="2"/>
  <c r="BQ503" i="2"/>
  <c r="BQ504" i="2"/>
  <c r="BQ505" i="2"/>
  <c r="BQ506" i="2"/>
  <c r="BQ507" i="2"/>
  <c r="BQ508" i="2"/>
  <c r="BQ509" i="2"/>
  <c r="BQ510" i="2"/>
  <c r="BQ511" i="2"/>
  <c r="BQ512" i="2"/>
  <c r="BQ513" i="2"/>
  <c r="BQ514" i="2"/>
  <c r="BQ515" i="2"/>
  <c r="BQ516" i="2"/>
  <c r="BQ517" i="2"/>
  <c r="BQ518" i="2"/>
  <c r="BQ519" i="2"/>
  <c r="BQ520" i="2"/>
  <c r="BQ521" i="2"/>
  <c r="BQ522" i="2"/>
  <c r="BQ523" i="2"/>
  <c r="BQ524" i="2"/>
  <c r="BQ525" i="2"/>
  <c r="BQ526" i="2"/>
  <c r="BQ527" i="2"/>
  <c r="BQ528" i="2"/>
  <c r="BQ529" i="2"/>
  <c r="BQ530" i="2"/>
  <c r="BQ531" i="2"/>
  <c r="BQ532" i="2"/>
  <c r="BQ533" i="2"/>
  <c r="BQ534" i="2"/>
  <c r="BQ535" i="2"/>
  <c r="BQ536" i="2"/>
  <c r="BQ537" i="2"/>
  <c r="BQ538" i="2"/>
  <c r="BQ539" i="2"/>
  <c r="BQ540" i="2"/>
  <c r="BQ541" i="2"/>
  <c r="BQ542" i="2"/>
  <c r="BQ543" i="2"/>
  <c r="BQ544" i="2"/>
  <c r="BQ545" i="2"/>
  <c r="BQ546" i="2"/>
  <c r="BQ547" i="2"/>
  <c r="BQ548" i="2"/>
  <c r="BQ549" i="2"/>
  <c r="BQ550" i="2"/>
  <c r="BQ551" i="2"/>
  <c r="BQ552" i="2"/>
  <c r="BQ553" i="2"/>
  <c r="BQ554" i="2"/>
  <c r="BQ555" i="2"/>
  <c r="BQ556" i="2"/>
  <c r="BQ557" i="2"/>
  <c r="BQ558" i="2"/>
  <c r="BQ559" i="2"/>
  <c r="BQ560" i="2"/>
  <c r="BQ561" i="2"/>
  <c r="BQ562" i="2"/>
  <c r="BQ563" i="2"/>
  <c r="BQ564" i="2"/>
  <c r="BQ565" i="2"/>
  <c r="BQ566" i="2"/>
  <c r="BQ567" i="2"/>
  <c r="BQ568" i="2"/>
  <c r="BQ569" i="2"/>
  <c r="BQ570" i="2"/>
  <c r="BQ571" i="2"/>
  <c r="BQ572" i="2"/>
  <c r="BQ573" i="2"/>
  <c r="BQ574" i="2"/>
  <c r="BQ575" i="2"/>
  <c r="BQ576" i="2"/>
  <c r="BQ577" i="2"/>
  <c r="BQ578" i="2"/>
  <c r="BQ579" i="2"/>
  <c r="BQ580" i="2"/>
  <c r="BQ581" i="2"/>
  <c r="BQ582" i="2"/>
  <c r="BQ583" i="2"/>
  <c r="BQ584" i="2"/>
  <c r="BQ585" i="2"/>
  <c r="BQ586" i="2"/>
  <c r="BQ587" i="2"/>
  <c r="BQ588" i="2"/>
  <c r="BQ589" i="2"/>
  <c r="BQ590" i="2"/>
  <c r="BQ591" i="2"/>
  <c r="BQ592" i="2"/>
  <c r="BQ593" i="2"/>
  <c r="BQ594" i="2"/>
  <c r="BQ595" i="2"/>
  <c r="BQ596" i="2"/>
  <c r="BQ597" i="2"/>
  <c r="BQ598" i="2"/>
  <c r="BQ599" i="2"/>
  <c r="BQ600" i="2"/>
  <c r="BQ601" i="2"/>
  <c r="BQ602" i="2"/>
  <c r="BQ603" i="2"/>
  <c r="BQ604" i="2"/>
  <c r="BQ605" i="2"/>
  <c r="BQ606" i="2"/>
  <c r="BQ607" i="2"/>
  <c r="BQ608" i="2"/>
  <c r="BQ609" i="2"/>
  <c r="BQ610" i="2"/>
  <c r="BQ611" i="2"/>
  <c r="BQ612" i="2"/>
  <c r="BQ613" i="2"/>
  <c r="BQ614" i="2"/>
  <c r="BQ615" i="2"/>
  <c r="BQ616" i="2"/>
  <c r="BQ617" i="2"/>
  <c r="BQ618" i="2"/>
  <c r="BQ619" i="2"/>
  <c r="BQ620" i="2"/>
  <c r="BQ621" i="2"/>
  <c r="BQ622" i="2"/>
  <c r="BQ623" i="2"/>
  <c r="BQ624" i="2"/>
  <c r="BQ625" i="2"/>
  <c r="BQ626" i="2"/>
  <c r="BQ627" i="2"/>
  <c r="BQ628" i="2"/>
  <c r="BQ629" i="2"/>
  <c r="BQ630" i="2"/>
  <c r="BQ631" i="2"/>
  <c r="BQ632" i="2"/>
  <c r="BQ633" i="2"/>
  <c r="BQ634" i="2"/>
  <c r="BQ635" i="2"/>
  <c r="BQ636" i="2"/>
  <c r="BQ637" i="2"/>
  <c r="BQ638" i="2"/>
  <c r="BQ639" i="2"/>
  <c r="BQ640" i="2"/>
  <c r="BQ641" i="2"/>
  <c r="BQ642" i="2"/>
  <c r="BQ643" i="2"/>
  <c r="BQ644" i="2"/>
  <c r="BQ645" i="2"/>
  <c r="BQ646" i="2"/>
  <c r="BQ647" i="2"/>
  <c r="BQ648" i="2"/>
  <c r="BQ649" i="2"/>
  <c r="BQ650" i="2"/>
  <c r="BQ651" i="2"/>
  <c r="BQ652" i="2"/>
  <c r="BQ653" i="2"/>
  <c r="BQ654" i="2"/>
  <c r="BQ655" i="2"/>
  <c r="BQ656" i="2"/>
  <c r="BQ657" i="2"/>
  <c r="BQ658" i="2"/>
  <c r="BQ659" i="2"/>
  <c r="BQ660" i="2"/>
  <c r="BQ661" i="2"/>
  <c r="BQ662" i="2"/>
  <c r="BQ663" i="2"/>
  <c r="BQ664" i="2"/>
  <c r="BQ665" i="2"/>
  <c r="BQ666" i="2"/>
  <c r="BQ667" i="2"/>
  <c r="BQ668" i="2"/>
  <c r="BQ669" i="2"/>
  <c r="BQ670" i="2"/>
  <c r="BQ671" i="2"/>
  <c r="BQ672" i="2"/>
  <c r="BQ673" i="2"/>
  <c r="BQ674" i="2"/>
  <c r="BQ675" i="2"/>
  <c r="BQ676" i="2"/>
  <c r="BQ677" i="2"/>
  <c r="BQ678" i="2"/>
  <c r="BQ679" i="2"/>
  <c r="BQ680" i="2"/>
  <c r="BQ681" i="2"/>
  <c r="BQ682" i="2"/>
  <c r="BQ683" i="2"/>
  <c r="BQ684" i="2"/>
  <c r="BQ685" i="2"/>
  <c r="BQ686" i="2"/>
  <c r="BQ687" i="2"/>
  <c r="BQ688" i="2"/>
  <c r="BQ689" i="2"/>
  <c r="BQ690" i="2"/>
  <c r="BQ691" i="2"/>
  <c r="BQ692" i="2"/>
  <c r="BQ693" i="2"/>
  <c r="BQ694" i="2"/>
  <c r="BQ695" i="2"/>
  <c r="BQ696" i="2"/>
  <c r="BQ697" i="2"/>
  <c r="BQ698" i="2"/>
  <c r="BQ699" i="2"/>
  <c r="BQ700" i="2"/>
  <c r="BQ701" i="2"/>
  <c r="BQ702" i="2"/>
  <c r="BQ703" i="2"/>
  <c r="BQ704" i="2"/>
  <c r="BQ705" i="2"/>
  <c r="BQ706" i="2"/>
  <c r="BQ707" i="2"/>
  <c r="BQ708" i="2"/>
  <c r="BQ709" i="2"/>
  <c r="BQ710" i="2"/>
  <c r="BQ711" i="2"/>
  <c r="BQ712" i="2"/>
  <c r="BQ713" i="2"/>
  <c r="BQ714" i="2"/>
  <c r="BQ715" i="2"/>
  <c r="BQ716" i="2"/>
  <c r="BQ717" i="2"/>
  <c r="BQ718" i="2"/>
  <c r="BQ719" i="2"/>
  <c r="BQ720" i="2"/>
  <c r="BQ721" i="2"/>
  <c r="BQ722" i="2"/>
  <c r="BQ723" i="2"/>
  <c r="BQ724" i="2"/>
  <c r="BQ725" i="2"/>
  <c r="BQ726" i="2"/>
  <c r="BQ727" i="2"/>
  <c r="BQ728" i="2"/>
  <c r="BQ729" i="2"/>
  <c r="BQ730" i="2"/>
  <c r="BQ731" i="2"/>
  <c r="BQ732" i="2"/>
  <c r="BQ733" i="2"/>
  <c r="BQ734" i="2"/>
  <c r="BQ735" i="2"/>
  <c r="BQ736" i="2"/>
  <c r="BQ737" i="2"/>
  <c r="BQ738" i="2"/>
  <c r="BQ739" i="2"/>
  <c r="BQ740" i="2"/>
  <c r="BQ741" i="2"/>
  <c r="BQ742" i="2"/>
  <c r="BQ743" i="2"/>
  <c r="BQ744" i="2"/>
  <c r="BQ745" i="2"/>
  <c r="BQ746" i="2"/>
  <c r="BQ747" i="2"/>
  <c r="BQ748" i="2"/>
  <c r="BQ749" i="2"/>
  <c r="BQ750" i="2"/>
  <c r="BQ751" i="2"/>
  <c r="BQ752" i="2"/>
  <c r="BQ753" i="2"/>
  <c r="BQ754" i="2"/>
  <c r="BQ755" i="2"/>
  <c r="BQ756" i="2"/>
  <c r="BQ757" i="2"/>
  <c r="BQ758" i="2"/>
  <c r="BQ759" i="2"/>
  <c r="BQ760" i="2"/>
  <c r="BQ761" i="2"/>
  <c r="BQ762" i="2"/>
  <c r="BQ763" i="2"/>
  <c r="BQ764" i="2"/>
  <c r="BQ765" i="2"/>
  <c r="BQ766" i="2"/>
  <c r="BQ767" i="2"/>
  <c r="BQ768" i="2"/>
  <c r="BQ769" i="2"/>
  <c r="BQ770" i="2"/>
  <c r="BQ771" i="2"/>
  <c r="BQ772" i="2"/>
  <c r="BQ773" i="2"/>
  <c r="BQ774" i="2"/>
  <c r="BQ775" i="2"/>
  <c r="BQ776" i="2"/>
  <c r="BQ777" i="2"/>
  <c r="BQ778" i="2"/>
  <c r="BQ779" i="2"/>
  <c r="BQ780" i="2"/>
  <c r="BQ781" i="2"/>
  <c r="BQ782" i="2"/>
  <c r="BQ783" i="2"/>
  <c r="BQ784" i="2"/>
  <c r="BQ785" i="2"/>
  <c r="BQ786" i="2"/>
  <c r="BQ787" i="2"/>
  <c r="BQ788" i="2"/>
  <c r="BQ789" i="2"/>
  <c r="BQ790" i="2"/>
  <c r="BQ791" i="2"/>
  <c r="BQ792" i="2"/>
  <c r="BQ793" i="2"/>
  <c r="BQ794" i="2"/>
  <c r="BQ795" i="2"/>
  <c r="BQ796" i="2"/>
  <c r="BQ797" i="2"/>
  <c r="BQ798" i="2"/>
  <c r="BQ799" i="2"/>
  <c r="BQ800" i="2"/>
  <c r="BQ801" i="2"/>
  <c r="BQ802" i="2"/>
  <c r="BQ803" i="2"/>
  <c r="BQ804" i="2"/>
  <c r="BQ805" i="2"/>
  <c r="BQ806" i="2"/>
  <c r="BQ807" i="2"/>
  <c r="BQ808" i="2"/>
  <c r="BP4" i="2"/>
  <c r="BP808" i="2"/>
  <c r="BP807" i="2"/>
  <c r="BP806" i="2"/>
  <c r="BP805" i="2"/>
  <c r="BP804" i="2"/>
  <c r="BP803" i="2"/>
  <c r="BP802" i="2"/>
  <c r="BP801" i="2"/>
  <c r="BP800" i="2"/>
  <c r="BP799" i="2"/>
  <c r="BP798" i="2"/>
  <c r="BP797" i="2"/>
  <c r="BP796" i="2"/>
  <c r="BP795" i="2"/>
  <c r="BP794" i="2"/>
  <c r="BP793" i="2"/>
  <c r="BP792" i="2"/>
  <c r="BP791" i="2"/>
  <c r="BP790" i="2"/>
  <c r="BP789" i="2"/>
  <c r="BP788" i="2"/>
  <c r="BP787" i="2"/>
  <c r="BP786" i="2"/>
  <c r="BP785" i="2"/>
  <c r="BP784" i="2"/>
  <c r="BP783" i="2"/>
  <c r="BP782" i="2"/>
  <c r="BP781" i="2"/>
  <c r="BP780" i="2"/>
  <c r="BP779" i="2"/>
  <c r="BP778" i="2"/>
  <c r="BP777" i="2"/>
  <c r="BP776" i="2"/>
  <c r="BP775" i="2"/>
  <c r="BP774" i="2"/>
  <c r="BP773" i="2"/>
  <c r="BP772" i="2"/>
  <c r="BP771" i="2"/>
  <c r="BP770" i="2"/>
  <c r="BP769" i="2"/>
  <c r="BP768" i="2"/>
  <c r="BP767" i="2"/>
  <c r="BP766" i="2"/>
  <c r="BP765" i="2"/>
  <c r="BP764" i="2"/>
  <c r="BP763" i="2"/>
  <c r="BP762" i="2"/>
  <c r="BP761" i="2"/>
  <c r="BP760" i="2"/>
  <c r="BP759" i="2"/>
  <c r="BP758" i="2"/>
  <c r="BP757" i="2"/>
  <c r="BP756" i="2"/>
  <c r="BP755" i="2"/>
  <c r="BP754" i="2"/>
  <c r="BP753" i="2"/>
  <c r="BP752" i="2"/>
  <c r="BP751" i="2"/>
  <c r="BP750" i="2"/>
  <c r="BP749" i="2"/>
  <c r="BP748" i="2"/>
  <c r="BP747" i="2"/>
  <c r="BP746" i="2"/>
  <c r="BP745" i="2"/>
  <c r="BP744" i="2"/>
  <c r="BP743" i="2"/>
  <c r="BP742" i="2"/>
  <c r="BP741" i="2"/>
  <c r="BP740" i="2"/>
  <c r="BP739" i="2"/>
  <c r="BP738" i="2"/>
  <c r="BP737" i="2"/>
  <c r="BP736" i="2"/>
  <c r="BP735" i="2"/>
  <c r="BP734" i="2"/>
  <c r="BP733" i="2"/>
  <c r="BP732" i="2"/>
  <c r="BP731" i="2"/>
  <c r="BP730" i="2"/>
  <c r="BP729" i="2"/>
  <c r="BP728" i="2"/>
  <c r="BP727" i="2"/>
  <c r="BP726" i="2"/>
  <c r="BP725" i="2"/>
  <c r="BP724" i="2"/>
  <c r="BP723" i="2"/>
  <c r="BP722" i="2"/>
  <c r="BP721" i="2"/>
  <c r="BP720" i="2"/>
  <c r="BP719" i="2"/>
  <c r="BP718" i="2"/>
  <c r="BP717" i="2"/>
  <c r="BP716" i="2"/>
  <c r="BP715" i="2"/>
  <c r="BP714" i="2"/>
  <c r="BP713" i="2"/>
  <c r="BP712" i="2"/>
  <c r="BP711" i="2"/>
  <c r="BP710" i="2"/>
  <c r="BP709" i="2"/>
  <c r="BP708" i="2"/>
  <c r="BP707" i="2"/>
  <c r="BP706" i="2"/>
  <c r="BP705" i="2"/>
  <c r="BP704" i="2"/>
  <c r="BP703" i="2"/>
  <c r="BP702" i="2"/>
  <c r="BP701" i="2"/>
  <c r="BP700" i="2"/>
  <c r="BP699" i="2"/>
  <c r="BP698" i="2"/>
  <c r="BP697" i="2"/>
  <c r="BP696" i="2"/>
  <c r="BP695" i="2"/>
  <c r="BP694" i="2"/>
  <c r="BP693" i="2"/>
  <c r="BP692" i="2"/>
  <c r="BP691" i="2"/>
  <c r="BP690" i="2"/>
  <c r="BP689" i="2"/>
  <c r="BP688" i="2"/>
  <c r="BP687" i="2"/>
  <c r="BP686" i="2"/>
  <c r="BP685" i="2"/>
  <c r="BP684" i="2"/>
  <c r="BP683" i="2"/>
  <c r="BP682" i="2"/>
  <c r="BP681" i="2"/>
  <c r="BP680" i="2"/>
  <c r="BP679" i="2"/>
  <c r="BP678" i="2"/>
  <c r="BP677" i="2"/>
  <c r="BP676" i="2"/>
  <c r="BP675" i="2"/>
  <c r="BP674" i="2"/>
  <c r="BP673" i="2"/>
  <c r="BP672" i="2"/>
  <c r="BP671" i="2"/>
  <c r="BP670" i="2"/>
  <c r="BP669" i="2"/>
  <c r="BP668" i="2"/>
  <c r="BP667" i="2"/>
  <c r="BP666" i="2"/>
  <c r="BP665" i="2"/>
  <c r="BP664" i="2"/>
  <c r="BP663" i="2"/>
  <c r="BP662" i="2"/>
  <c r="BP661" i="2"/>
  <c r="BP660" i="2"/>
  <c r="BP659" i="2"/>
  <c r="BP658" i="2"/>
  <c r="BP657" i="2"/>
  <c r="BP656" i="2"/>
  <c r="BP655" i="2"/>
  <c r="BP654" i="2"/>
  <c r="BP653" i="2"/>
  <c r="BP652" i="2"/>
  <c r="BP651" i="2"/>
  <c r="BP650" i="2"/>
  <c r="BP649" i="2"/>
  <c r="BP648" i="2"/>
  <c r="BP647" i="2"/>
  <c r="BP646" i="2"/>
  <c r="BP645" i="2"/>
  <c r="BP644" i="2"/>
  <c r="BP643" i="2"/>
  <c r="BP642" i="2"/>
  <c r="BP641" i="2"/>
  <c r="BP640" i="2"/>
  <c r="BP639" i="2"/>
  <c r="BP638" i="2"/>
  <c r="BP637" i="2"/>
  <c r="BP636" i="2"/>
  <c r="BP635" i="2"/>
  <c r="BP634" i="2"/>
  <c r="BP633" i="2"/>
  <c r="BP632" i="2"/>
  <c r="BP631" i="2"/>
  <c r="BP630" i="2"/>
  <c r="BP629" i="2"/>
  <c r="BP628" i="2"/>
  <c r="BP627" i="2"/>
  <c r="BP626" i="2"/>
  <c r="BP625" i="2"/>
  <c r="BP624" i="2"/>
  <c r="BP623" i="2"/>
  <c r="BP622" i="2"/>
  <c r="BP621" i="2"/>
  <c r="BP620" i="2"/>
  <c r="BP619" i="2"/>
  <c r="BP618" i="2"/>
  <c r="BP617" i="2"/>
  <c r="BP616" i="2"/>
  <c r="BP615" i="2"/>
  <c r="BP614" i="2"/>
  <c r="BP613" i="2"/>
  <c r="BP612" i="2"/>
  <c r="BP611" i="2"/>
  <c r="BP610" i="2"/>
  <c r="BP609" i="2"/>
  <c r="BP608" i="2"/>
  <c r="BP607" i="2"/>
  <c r="BP606" i="2"/>
  <c r="BP605" i="2"/>
  <c r="BP604" i="2"/>
  <c r="BP603" i="2"/>
  <c r="BP602" i="2"/>
  <c r="BP601" i="2"/>
  <c r="BP600" i="2"/>
  <c r="BP599" i="2"/>
  <c r="BP598" i="2"/>
  <c r="BP597" i="2"/>
  <c r="BP596" i="2"/>
  <c r="BP595" i="2"/>
  <c r="BP594" i="2"/>
  <c r="BP593" i="2"/>
  <c r="BP592" i="2"/>
  <c r="BP591" i="2"/>
  <c r="BP590" i="2"/>
  <c r="BP589" i="2"/>
  <c r="BP588" i="2"/>
  <c r="BP587" i="2"/>
  <c r="BP586" i="2"/>
  <c r="BP585" i="2"/>
  <c r="BP584" i="2"/>
  <c r="BP583" i="2"/>
  <c r="BP582" i="2"/>
  <c r="BP581" i="2"/>
  <c r="BP580" i="2"/>
  <c r="BP579" i="2"/>
  <c r="BP578" i="2"/>
  <c r="BP577" i="2"/>
  <c r="BP576" i="2"/>
  <c r="BP575" i="2"/>
  <c r="BP574" i="2"/>
  <c r="BP573" i="2"/>
  <c r="BP572" i="2"/>
  <c r="BP571" i="2"/>
  <c r="BP570" i="2"/>
  <c r="BP569" i="2"/>
  <c r="BP568" i="2"/>
  <c r="BP567" i="2"/>
  <c r="BP566" i="2"/>
  <c r="BP565" i="2"/>
  <c r="BP564" i="2"/>
  <c r="BP563" i="2"/>
  <c r="BP562" i="2"/>
  <c r="BP561" i="2"/>
  <c r="BP560" i="2"/>
  <c r="BP559" i="2"/>
  <c r="BP558" i="2"/>
  <c r="BP557" i="2"/>
  <c r="BP556" i="2"/>
  <c r="BP555" i="2"/>
  <c r="BP554" i="2"/>
  <c r="BP553" i="2"/>
  <c r="BP552" i="2"/>
  <c r="BP551" i="2"/>
  <c r="BP550" i="2"/>
  <c r="BP549" i="2"/>
  <c r="BP548" i="2"/>
  <c r="BP547" i="2"/>
  <c r="BP546" i="2"/>
  <c r="BP545" i="2"/>
  <c r="BP544" i="2"/>
  <c r="BP543" i="2"/>
  <c r="BP542" i="2"/>
  <c r="BP541" i="2"/>
  <c r="BP540" i="2"/>
  <c r="BP539" i="2"/>
  <c r="BP538" i="2"/>
  <c r="BP537" i="2"/>
  <c r="BP536" i="2"/>
  <c r="BP535" i="2"/>
  <c r="BP534" i="2"/>
  <c r="BP533" i="2"/>
  <c r="BP532" i="2"/>
  <c r="BP531" i="2"/>
  <c r="BP530" i="2"/>
  <c r="BP529" i="2"/>
  <c r="BP528" i="2"/>
  <c r="BP527" i="2"/>
  <c r="BP526" i="2"/>
  <c r="BP525" i="2"/>
  <c r="BP524" i="2"/>
  <c r="BP523" i="2"/>
  <c r="BP522" i="2"/>
  <c r="BP521" i="2"/>
  <c r="BP520" i="2"/>
  <c r="BP519" i="2"/>
  <c r="BP518" i="2"/>
  <c r="BP517" i="2"/>
  <c r="BP516" i="2"/>
  <c r="BP515" i="2"/>
  <c r="BP514" i="2"/>
  <c r="BP513" i="2"/>
  <c r="BP512" i="2"/>
  <c r="BP511" i="2"/>
  <c r="BP510" i="2"/>
  <c r="BP509" i="2"/>
  <c r="BP508" i="2"/>
  <c r="BP507" i="2"/>
  <c r="BP506" i="2"/>
  <c r="BP505" i="2"/>
  <c r="BP504" i="2"/>
  <c r="BP503" i="2"/>
  <c r="BP502" i="2"/>
  <c r="BP501" i="2"/>
  <c r="BP500" i="2"/>
  <c r="BP499" i="2"/>
  <c r="BP498" i="2"/>
  <c r="BP497" i="2"/>
  <c r="BP496" i="2"/>
  <c r="BP495" i="2"/>
  <c r="BP494" i="2"/>
  <c r="BP493" i="2"/>
  <c r="BP492" i="2"/>
  <c r="BP491" i="2"/>
  <c r="BP490" i="2"/>
  <c r="BP489" i="2"/>
  <c r="BP488" i="2"/>
  <c r="BP487" i="2"/>
  <c r="BP486" i="2"/>
  <c r="BP485" i="2"/>
  <c r="BP484" i="2"/>
  <c r="BP483" i="2"/>
  <c r="BP482" i="2"/>
  <c r="BP481" i="2"/>
  <c r="BP480" i="2"/>
  <c r="BP479" i="2"/>
  <c r="BP478" i="2"/>
  <c r="BP477" i="2"/>
  <c r="BP476" i="2"/>
  <c r="BP475" i="2"/>
  <c r="BP474" i="2"/>
  <c r="BP473" i="2"/>
  <c r="BP472" i="2"/>
  <c r="BP471" i="2"/>
  <c r="BP470" i="2"/>
  <c r="BP469" i="2"/>
  <c r="BP468" i="2"/>
  <c r="BP467" i="2"/>
  <c r="BP466" i="2"/>
  <c r="BP465" i="2"/>
  <c r="BP464" i="2"/>
  <c r="BP463" i="2"/>
  <c r="BP462" i="2"/>
  <c r="BP461" i="2"/>
  <c r="BP460" i="2"/>
  <c r="BP459" i="2"/>
  <c r="BP458" i="2"/>
  <c r="BP457" i="2"/>
  <c r="BP456" i="2"/>
  <c r="BP455" i="2"/>
  <c r="BP454" i="2"/>
  <c r="BP453" i="2"/>
  <c r="BP452" i="2"/>
  <c r="BP451" i="2"/>
  <c r="BP450" i="2"/>
  <c r="BP449" i="2"/>
  <c r="BP448" i="2"/>
  <c r="BP447" i="2"/>
  <c r="BP446" i="2"/>
  <c r="BP445" i="2"/>
  <c r="BP444" i="2"/>
  <c r="BP443" i="2"/>
  <c r="BP442" i="2"/>
  <c r="BP441" i="2"/>
  <c r="BP440" i="2"/>
  <c r="BP439" i="2"/>
  <c r="BP438" i="2"/>
  <c r="BP437" i="2"/>
  <c r="BP436" i="2"/>
  <c r="BP435" i="2"/>
  <c r="BP434" i="2"/>
  <c r="BP433" i="2"/>
  <c r="BP432" i="2"/>
  <c r="BP431" i="2"/>
  <c r="BP430" i="2"/>
  <c r="BP429" i="2"/>
  <c r="BP428" i="2"/>
  <c r="BP427" i="2"/>
  <c r="BP426" i="2"/>
  <c r="BP425" i="2"/>
  <c r="BP424" i="2"/>
  <c r="BP423" i="2"/>
  <c r="BP422" i="2"/>
  <c r="BP421" i="2"/>
  <c r="BP420" i="2"/>
  <c r="BP419" i="2"/>
  <c r="BP418" i="2"/>
  <c r="BP417" i="2"/>
  <c r="BP416" i="2"/>
  <c r="BP415" i="2"/>
  <c r="BP414" i="2"/>
  <c r="BP413" i="2"/>
  <c r="BP412" i="2"/>
  <c r="BP411" i="2"/>
  <c r="BP410" i="2"/>
  <c r="BP409" i="2"/>
  <c r="BP408" i="2"/>
  <c r="BP407" i="2"/>
  <c r="BP406" i="2"/>
  <c r="BP405" i="2"/>
  <c r="BP404" i="2"/>
  <c r="BP403" i="2"/>
  <c r="BP402" i="2"/>
  <c r="BP401" i="2"/>
  <c r="BP400" i="2"/>
  <c r="BP399" i="2"/>
  <c r="BP398" i="2"/>
  <c r="BP397" i="2"/>
  <c r="BP396" i="2"/>
  <c r="BP395" i="2"/>
  <c r="BP394" i="2"/>
  <c r="BP393" i="2"/>
  <c r="BP392" i="2"/>
  <c r="BP391" i="2"/>
  <c r="BP390" i="2"/>
  <c r="BP389" i="2"/>
  <c r="BP388" i="2"/>
  <c r="BP387" i="2"/>
  <c r="BP386" i="2"/>
  <c r="BP385" i="2"/>
  <c r="BP384" i="2"/>
  <c r="BP383" i="2"/>
  <c r="BP382" i="2"/>
  <c r="BP381" i="2"/>
  <c r="BP380" i="2"/>
  <c r="BP379" i="2"/>
  <c r="BP378" i="2"/>
  <c r="BP377" i="2"/>
  <c r="BP376" i="2"/>
  <c r="BP375" i="2"/>
  <c r="BP374" i="2"/>
  <c r="BP373" i="2"/>
  <c r="BP372" i="2"/>
  <c r="BP371" i="2"/>
  <c r="BP370" i="2"/>
  <c r="BP369" i="2"/>
  <c r="BP368" i="2"/>
  <c r="BP367" i="2"/>
  <c r="BP366" i="2"/>
  <c r="BP365" i="2"/>
  <c r="BP364" i="2"/>
  <c r="BP363" i="2"/>
  <c r="BP362" i="2"/>
  <c r="BP361" i="2"/>
  <c r="BP360" i="2"/>
  <c r="BP359" i="2"/>
  <c r="BP358" i="2"/>
  <c r="BP357" i="2"/>
  <c r="BP356" i="2"/>
  <c r="BP355" i="2"/>
  <c r="BP354" i="2"/>
  <c r="BP353" i="2"/>
  <c r="BP352" i="2"/>
  <c r="BP351" i="2"/>
  <c r="BP350" i="2"/>
  <c r="BP349" i="2"/>
  <c r="BP348" i="2"/>
  <c r="BP347" i="2"/>
  <c r="BP346" i="2"/>
  <c r="BP345" i="2"/>
  <c r="BP344" i="2"/>
  <c r="BP343" i="2"/>
  <c r="BP342" i="2"/>
  <c r="BP341" i="2"/>
  <c r="BP340" i="2"/>
  <c r="BP339" i="2"/>
  <c r="BP338" i="2"/>
  <c r="BP337" i="2"/>
  <c r="BP336" i="2"/>
  <c r="BP335" i="2"/>
  <c r="BP334" i="2"/>
  <c r="BP333" i="2"/>
  <c r="BP332" i="2"/>
  <c r="BP331" i="2"/>
  <c r="BP330" i="2"/>
  <c r="BP329" i="2"/>
  <c r="BP328" i="2"/>
  <c r="BP327" i="2"/>
  <c r="BP326" i="2"/>
  <c r="BP325" i="2"/>
  <c r="BP324" i="2"/>
  <c r="BP323" i="2"/>
  <c r="BP322" i="2"/>
  <c r="BP321" i="2"/>
  <c r="BP320" i="2"/>
  <c r="BP319" i="2"/>
  <c r="BP318" i="2"/>
  <c r="BP317" i="2"/>
  <c r="BP316" i="2"/>
  <c r="BP315" i="2"/>
  <c r="BP314" i="2"/>
  <c r="BP313" i="2"/>
  <c r="BP312" i="2"/>
  <c r="BP311" i="2"/>
  <c r="BP310" i="2"/>
  <c r="BP309" i="2"/>
  <c r="BP308" i="2"/>
  <c r="BP307" i="2"/>
  <c r="BP306" i="2"/>
  <c r="BP305" i="2"/>
  <c r="BP304" i="2"/>
  <c r="BP303" i="2"/>
  <c r="BP302" i="2"/>
  <c r="BP301" i="2"/>
  <c r="BP300" i="2"/>
  <c r="BP299" i="2"/>
  <c r="BP298" i="2"/>
  <c r="BP297" i="2"/>
  <c r="BP296" i="2"/>
  <c r="BP295" i="2"/>
  <c r="BP294" i="2"/>
  <c r="BP293" i="2"/>
  <c r="BP292" i="2"/>
  <c r="BP291" i="2"/>
  <c r="BP290" i="2"/>
  <c r="BP289" i="2"/>
  <c r="BP288" i="2"/>
  <c r="BP287" i="2"/>
  <c r="BP286" i="2"/>
  <c r="BP285" i="2"/>
  <c r="BP284" i="2"/>
  <c r="BP283" i="2"/>
  <c r="BP282" i="2"/>
  <c r="BP281" i="2"/>
  <c r="BP280" i="2"/>
  <c r="BP279" i="2"/>
  <c r="BP278" i="2"/>
  <c r="BP277" i="2"/>
  <c r="BP276" i="2"/>
  <c r="BP275" i="2"/>
  <c r="BP274" i="2"/>
  <c r="BP273" i="2"/>
  <c r="BP272" i="2"/>
  <c r="BP271" i="2"/>
  <c r="BP270" i="2"/>
  <c r="BP269" i="2"/>
  <c r="BP268" i="2"/>
  <c r="BP267" i="2"/>
  <c r="BP266" i="2"/>
  <c r="BP265" i="2"/>
  <c r="BP264" i="2"/>
  <c r="BP263" i="2"/>
  <c r="BP262" i="2"/>
  <c r="BP261" i="2"/>
  <c r="BP260" i="2"/>
  <c r="BP259" i="2"/>
  <c r="BP258" i="2"/>
  <c r="BP257" i="2"/>
  <c r="BP256" i="2"/>
  <c r="BP255" i="2"/>
  <c r="BP254" i="2"/>
  <c r="BP253" i="2"/>
  <c r="BP252" i="2"/>
  <c r="BP251" i="2"/>
  <c r="BP250" i="2"/>
  <c r="BP249" i="2"/>
  <c r="BP248" i="2"/>
  <c r="BP247" i="2"/>
  <c r="BP246" i="2"/>
  <c r="BP245" i="2"/>
  <c r="BP244" i="2"/>
  <c r="BP243" i="2"/>
  <c r="BP242" i="2"/>
  <c r="BP241" i="2"/>
  <c r="BP240" i="2"/>
  <c r="BP239" i="2"/>
  <c r="BP238" i="2"/>
  <c r="BP237" i="2"/>
  <c r="BP236" i="2"/>
  <c r="BP235" i="2"/>
  <c r="BP234" i="2"/>
  <c r="BP233" i="2"/>
  <c r="BP232" i="2"/>
  <c r="BP231" i="2"/>
  <c r="BP230" i="2"/>
  <c r="BP229" i="2"/>
  <c r="BP228" i="2"/>
  <c r="BP227" i="2"/>
  <c r="BP226" i="2"/>
  <c r="BP225" i="2"/>
  <c r="BP224" i="2"/>
  <c r="BP223" i="2"/>
  <c r="BP222" i="2"/>
  <c r="BP221" i="2"/>
  <c r="BP220" i="2"/>
  <c r="BP219" i="2"/>
  <c r="BP218" i="2"/>
  <c r="BP217" i="2"/>
  <c r="BP216" i="2"/>
  <c r="BP215" i="2"/>
  <c r="BP214" i="2"/>
  <c r="BP213" i="2"/>
  <c r="BP212" i="2"/>
  <c r="BP211" i="2"/>
  <c r="BP210" i="2"/>
  <c r="BP209" i="2"/>
  <c r="BP208" i="2"/>
  <c r="BP207" i="2"/>
  <c r="BP206" i="2"/>
  <c r="BP205" i="2"/>
  <c r="BP204" i="2"/>
  <c r="BP203" i="2"/>
  <c r="BP202" i="2"/>
  <c r="BP201" i="2"/>
  <c r="BP200" i="2"/>
  <c r="BP199" i="2"/>
  <c r="BP198" i="2"/>
  <c r="BP197" i="2"/>
  <c r="BP196" i="2"/>
  <c r="BP195" i="2"/>
  <c r="BP194" i="2"/>
  <c r="BP193" i="2"/>
  <c r="BP192" i="2"/>
  <c r="BP191" i="2"/>
  <c r="BP190" i="2"/>
  <c r="BP189" i="2"/>
  <c r="BP188" i="2"/>
  <c r="BP187" i="2"/>
  <c r="BP186" i="2"/>
  <c r="BP185" i="2"/>
  <c r="BP184" i="2"/>
  <c r="BP183" i="2"/>
  <c r="BP182" i="2"/>
  <c r="BP181" i="2"/>
  <c r="BP180" i="2"/>
  <c r="BP179" i="2"/>
  <c r="BP178" i="2"/>
  <c r="BP177" i="2"/>
  <c r="BP176" i="2"/>
  <c r="BP175" i="2"/>
  <c r="BP174" i="2"/>
  <c r="BP173" i="2"/>
  <c r="BP172" i="2"/>
  <c r="BP171" i="2"/>
  <c r="BP170" i="2"/>
  <c r="BP169" i="2"/>
  <c r="BP168" i="2"/>
  <c r="BP167" i="2"/>
  <c r="BP166" i="2"/>
  <c r="BP165" i="2"/>
  <c r="BP164" i="2"/>
  <c r="BP163" i="2"/>
  <c r="BP162" i="2"/>
  <c r="BP161" i="2"/>
  <c r="BP160" i="2"/>
  <c r="BP159" i="2"/>
  <c r="BP158" i="2"/>
  <c r="BP157" i="2"/>
  <c r="BP156" i="2"/>
  <c r="BP155" i="2"/>
  <c r="BP154" i="2"/>
  <c r="BP153" i="2"/>
  <c r="BP152" i="2"/>
  <c r="BP151" i="2"/>
  <c r="BP150" i="2"/>
  <c r="BP149" i="2"/>
  <c r="BP148" i="2"/>
  <c r="BP147" i="2"/>
  <c r="BP146" i="2"/>
  <c r="BP145" i="2"/>
  <c r="BP144" i="2"/>
  <c r="BP143" i="2"/>
  <c r="BP142" i="2"/>
  <c r="BP141" i="2"/>
  <c r="BP140" i="2"/>
  <c r="BP139" i="2"/>
  <c r="BP138" i="2"/>
  <c r="BP137" i="2"/>
  <c r="BP136" i="2"/>
  <c r="BP135" i="2"/>
  <c r="BP134" i="2"/>
  <c r="BP133" i="2"/>
  <c r="BP132" i="2"/>
  <c r="BP131" i="2"/>
  <c r="BP130" i="2"/>
  <c r="BP129" i="2"/>
  <c r="BP128" i="2"/>
  <c r="BP127" i="2"/>
  <c r="BP126" i="2"/>
  <c r="BP125" i="2"/>
  <c r="BP124" i="2"/>
  <c r="BP123" i="2"/>
  <c r="BP122" i="2"/>
  <c r="BP121" i="2"/>
  <c r="BP120" i="2"/>
  <c r="BP119" i="2"/>
  <c r="BP118" i="2"/>
  <c r="BP117" i="2"/>
  <c r="BP116" i="2"/>
  <c r="BP115" i="2"/>
  <c r="BP114" i="2"/>
  <c r="BP113" i="2"/>
  <c r="BP112" i="2"/>
  <c r="BP111" i="2"/>
  <c r="BP110" i="2"/>
  <c r="BP109" i="2"/>
  <c r="BP108" i="2"/>
  <c r="BP107" i="2"/>
  <c r="BP106" i="2"/>
  <c r="BP105" i="2"/>
  <c r="BP104" i="2"/>
  <c r="BP103" i="2"/>
  <c r="BP102" i="2"/>
  <c r="BP101" i="2"/>
  <c r="BP100" i="2"/>
  <c r="BP99" i="2"/>
  <c r="BP98" i="2"/>
  <c r="BP97" i="2"/>
  <c r="BP96" i="2"/>
  <c r="BP95" i="2"/>
  <c r="BP94" i="2"/>
  <c r="BP93" i="2"/>
  <c r="BP92" i="2"/>
  <c r="BP91" i="2"/>
  <c r="BP90" i="2"/>
  <c r="BP89" i="2"/>
  <c r="BP88" i="2"/>
  <c r="BP87" i="2"/>
  <c r="BP86" i="2"/>
  <c r="BP85" i="2"/>
  <c r="BP84" i="2"/>
  <c r="BP83" i="2"/>
  <c r="BP82" i="2"/>
  <c r="BP81" i="2"/>
  <c r="BP80" i="2"/>
  <c r="BP79" i="2"/>
  <c r="BP78" i="2"/>
  <c r="BP77" i="2"/>
  <c r="BP76" i="2"/>
  <c r="BP75" i="2"/>
  <c r="BP74" i="2"/>
  <c r="BP73" i="2"/>
  <c r="BP72" i="2"/>
  <c r="BP71" i="2"/>
  <c r="BP70" i="2"/>
  <c r="BP69" i="2"/>
  <c r="BP68" i="2"/>
  <c r="BP67" i="2"/>
  <c r="BP66" i="2"/>
  <c r="BP65" i="2"/>
  <c r="BP64" i="2"/>
  <c r="BP63" i="2"/>
  <c r="BP62" i="2"/>
  <c r="BP61" i="2"/>
  <c r="BP60" i="2"/>
  <c r="BP59" i="2"/>
  <c r="BP58" i="2"/>
  <c r="BP57" i="2"/>
  <c r="BP56" i="2"/>
  <c r="BP55" i="2"/>
  <c r="BP54" i="2"/>
  <c r="BP53" i="2"/>
  <c r="BP52" i="2"/>
  <c r="BP51" i="2"/>
  <c r="BP50" i="2"/>
  <c r="BP49" i="2"/>
  <c r="BP48" i="2"/>
  <c r="BP47" i="2"/>
  <c r="BP46" i="2"/>
  <c r="BP45" i="2"/>
  <c r="BP44" i="2"/>
  <c r="BP43" i="2"/>
  <c r="BP42" i="2"/>
  <c r="BP41" i="2"/>
  <c r="BP40" i="2"/>
  <c r="BP39" i="2"/>
  <c r="BP38" i="2"/>
  <c r="BP37" i="2"/>
  <c r="BP36" i="2"/>
  <c r="BP35" i="2"/>
  <c r="BP34" i="2"/>
  <c r="BP33" i="2"/>
  <c r="BP32" i="2"/>
  <c r="BP31" i="2"/>
  <c r="BP30" i="2"/>
  <c r="BP29" i="2"/>
  <c r="BP28" i="2"/>
  <c r="BP27" i="2"/>
  <c r="BP26" i="2"/>
  <c r="BP25" i="2"/>
  <c r="BP24" i="2"/>
  <c r="BP23" i="2"/>
  <c r="BP22" i="2"/>
  <c r="BP21" i="2"/>
  <c r="BP20" i="2"/>
  <c r="BP19" i="2"/>
  <c r="BP18" i="2"/>
  <c r="BP17" i="2"/>
  <c r="BP16" i="2"/>
  <c r="BP15" i="2"/>
  <c r="BP14" i="2"/>
  <c r="BP13" i="2"/>
  <c r="BP12" i="2"/>
  <c r="BP11" i="2"/>
  <c r="BP10" i="2"/>
  <c r="BP9" i="2"/>
  <c r="BP8" i="2"/>
  <c r="BP7" i="2"/>
  <c r="BP6" i="2"/>
  <c r="BP5" i="2"/>
  <c r="BO5" i="2"/>
  <c r="BO6" i="2"/>
  <c r="BO7" i="2"/>
  <c r="BO8" i="2"/>
  <c r="BO9" i="2"/>
  <c r="BO10" i="2"/>
  <c r="BO11" i="2"/>
  <c r="BO810" i="2" s="1"/>
  <c r="BO811" i="2" s="1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71" i="2"/>
  <c r="BO272" i="2"/>
  <c r="BO273" i="2"/>
  <c r="BO274" i="2"/>
  <c r="BO275" i="2"/>
  <c r="BO276" i="2"/>
  <c r="BO277" i="2"/>
  <c r="BO278" i="2"/>
  <c r="BO279" i="2"/>
  <c r="BO280" i="2"/>
  <c r="BO281" i="2"/>
  <c r="BO282" i="2"/>
  <c r="BO283" i="2"/>
  <c r="BO284" i="2"/>
  <c r="BO285" i="2"/>
  <c r="BO286" i="2"/>
  <c r="BO287" i="2"/>
  <c r="BO288" i="2"/>
  <c r="BO289" i="2"/>
  <c r="BO290" i="2"/>
  <c r="BO291" i="2"/>
  <c r="BO292" i="2"/>
  <c r="BO293" i="2"/>
  <c r="BO294" i="2"/>
  <c r="BO295" i="2"/>
  <c r="BO296" i="2"/>
  <c r="BO297" i="2"/>
  <c r="BO298" i="2"/>
  <c r="BO299" i="2"/>
  <c r="BO300" i="2"/>
  <c r="BO301" i="2"/>
  <c r="BO302" i="2"/>
  <c r="BO303" i="2"/>
  <c r="BO304" i="2"/>
  <c r="BO305" i="2"/>
  <c r="BO306" i="2"/>
  <c r="BO307" i="2"/>
  <c r="BO308" i="2"/>
  <c r="BO309" i="2"/>
  <c r="BO310" i="2"/>
  <c r="BO311" i="2"/>
  <c r="BO312" i="2"/>
  <c r="BO313" i="2"/>
  <c r="BO314" i="2"/>
  <c r="BO315" i="2"/>
  <c r="BO316" i="2"/>
  <c r="BO317" i="2"/>
  <c r="BO318" i="2"/>
  <c r="BO319" i="2"/>
  <c r="BO320" i="2"/>
  <c r="BO321" i="2"/>
  <c r="BO322" i="2"/>
  <c r="BO323" i="2"/>
  <c r="BO324" i="2"/>
  <c r="BO325" i="2"/>
  <c r="BO326" i="2"/>
  <c r="BO327" i="2"/>
  <c r="BO328" i="2"/>
  <c r="BO329" i="2"/>
  <c r="BO330" i="2"/>
  <c r="BO331" i="2"/>
  <c r="BO332" i="2"/>
  <c r="BO333" i="2"/>
  <c r="BO334" i="2"/>
  <c r="BO335" i="2"/>
  <c r="BO336" i="2"/>
  <c r="BO337" i="2"/>
  <c r="BO338" i="2"/>
  <c r="BO339" i="2"/>
  <c r="BO340" i="2"/>
  <c r="BO341" i="2"/>
  <c r="BO342" i="2"/>
  <c r="BO343" i="2"/>
  <c r="BO344" i="2"/>
  <c r="BO345" i="2"/>
  <c r="BO346" i="2"/>
  <c r="BO347" i="2"/>
  <c r="BO348" i="2"/>
  <c r="BO349" i="2"/>
  <c r="BO350" i="2"/>
  <c r="BO351" i="2"/>
  <c r="BO352" i="2"/>
  <c r="BO353" i="2"/>
  <c r="BO354" i="2"/>
  <c r="BO355" i="2"/>
  <c r="BO356" i="2"/>
  <c r="BO357" i="2"/>
  <c r="BO358" i="2"/>
  <c r="BO359" i="2"/>
  <c r="BO360" i="2"/>
  <c r="BO361" i="2"/>
  <c r="BO362" i="2"/>
  <c r="BO363" i="2"/>
  <c r="BO364" i="2"/>
  <c r="BO365" i="2"/>
  <c r="BO366" i="2"/>
  <c r="BO367" i="2"/>
  <c r="BO368" i="2"/>
  <c r="BO369" i="2"/>
  <c r="BO370" i="2"/>
  <c r="BO371" i="2"/>
  <c r="BO372" i="2"/>
  <c r="BO373" i="2"/>
  <c r="BO374" i="2"/>
  <c r="BO375" i="2"/>
  <c r="BO376" i="2"/>
  <c r="BO377" i="2"/>
  <c r="BO378" i="2"/>
  <c r="BO379" i="2"/>
  <c r="BO380" i="2"/>
  <c r="BO381" i="2"/>
  <c r="BO382" i="2"/>
  <c r="BO383" i="2"/>
  <c r="BO384" i="2"/>
  <c r="BO385" i="2"/>
  <c r="BO386" i="2"/>
  <c r="BO387" i="2"/>
  <c r="BO388" i="2"/>
  <c r="BO389" i="2"/>
  <c r="BO390" i="2"/>
  <c r="BO391" i="2"/>
  <c r="BO392" i="2"/>
  <c r="BO393" i="2"/>
  <c r="BO394" i="2"/>
  <c r="BO395" i="2"/>
  <c r="BO396" i="2"/>
  <c r="BO397" i="2"/>
  <c r="BO398" i="2"/>
  <c r="BO399" i="2"/>
  <c r="BO400" i="2"/>
  <c r="BO401" i="2"/>
  <c r="BO402" i="2"/>
  <c r="BO403" i="2"/>
  <c r="BO404" i="2"/>
  <c r="BO405" i="2"/>
  <c r="BO406" i="2"/>
  <c r="BO407" i="2"/>
  <c r="BO408" i="2"/>
  <c r="BO409" i="2"/>
  <c r="BO410" i="2"/>
  <c r="BO411" i="2"/>
  <c r="BO412" i="2"/>
  <c r="BO413" i="2"/>
  <c r="BO414" i="2"/>
  <c r="BO415" i="2"/>
  <c r="BO416" i="2"/>
  <c r="BO417" i="2"/>
  <c r="BO418" i="2"/>
  <c r="BO419" i="2"/>
  <c r="BO420" i="2"/>
  <c r="BO421" i="2"/>
  <c r="BO422" i="2"/>
  <c r="BO423" i="2"/>
  <c r="BO424" i="2"/>
  <c r="BO425" i="2"/>
  <c r="BO426" i="2"/>
  <c r="BO427" i="2"/>
  <c r="BO428" i="2"/>
  <c r="BO429" i="2"/>
  <c r="BO430" i="2"/>
  <c r="BO431" i="2"/>
  <c r="BO432" i="2"/>
  <c r="BO433" i="2"/>
  <c r="BO434" i="2"/>
  <c r="BO435" i="2"/>
  <c r="BO436" i="2"/>
  <c r="BO437" i="2"/>
  <c r="BO438" i="2"/>
  <c r="BO439" i="2"/>
  <c r="BO440" i="2"/>
  <c r="BO441" i="2"/>
  <c r="BO442" i="2"/>
  <c r="BO443" i="2"/>
  <c r="BO444" i="2"/>
  <c r="BO445" i="2"/>
  <c r="BO446" i="2"/>
  <c r="BO447" i="2"/>
  <c r="BO448" i="2"/>
  <c r="BO449" i="2"/>
  <c r="BO450" i="2"/>
  <c r="BO451" i="2"/>
  <c r="BO452" i="2"/>
  <c r="BO453" i="2"/>
  <c r="BO454" i="2"/>
  <c r="BO455" i="2"/>
  <c r="BO456" i="2"/>
  <c r="BO457" i="2"/>
  <c r="BO458" i="2"/>
  <c r="BO459" i="2"/>
  <c r="BO460" i="2"/>
  <c r="BO461" i="2"/>
  <c r="BO462" i="2"/>
  <c r="BO463" i="2"/>
  <c r="BO464" i="2"/>
  <c r="BO465" i="2"/>
  <c r="BO466" i="2"/>
  <c r="BO467" i="2"/>
  <c r="BO468" i="2"/>
  <c r="BO469" i="2"/>
  <c r="BO470" i="2"/>
  <c r="BO471" i="2"/>
  <c r="BO472" i="2"/>
  <c r="BO473" i="2"/>
  <c r="BO474" i="2"/>
  <c r="BO475" i="2"/>
  <c r="BO476" i="2"/>
  <c r="BO477" i="2"/>
  <c r="BO478" i="2"/>
  <c r="BO479" i="2"/>
  <c r="BO480" i="2"/>
  <c r="BO481" i="2"/>
  <c r="BO482" i="2"/>
  <c r="BO483" i="2"/>
  <c r="BO484" i="2"/>
  <c r="BO485" i="2"/>
  <c r="BO486" i="2"/>
  <c r="BO487" i="2"/>
  <c r="BO488" i="2"/>
  <c r="BO489" i="2"/>
  <c r="BO490" i="2"/>
  <c r="BO491" i="2"/>
  <c r="BO492" i="2"/>
  <c r="BO493" i="2"/>
  <c r="BO494" i="2"/>
  <c r="BO495" i="2"/>
  <c r="BO496" i="2"/>
  <c r="BO497" i="2"/>
  <c r="BO498" i="2"/>
  <c r="BO499" i="2"/>
  <c r="BO500" i="2"/>
  <c r="BO501" i="2"/>
  <c r="BO502" i="2"/>
  <c r="BO503" i="2"/>
  <c r="BO504" i="2"/>
  <c r="BO505" i="2"/>
  <c r="BO506" i="2"/>
  <c r="BO507" i="2"/>
  <c r="BO508" i="2"/>
  <c r="BO509" i="2"/>
  <c r="BO510" i="2"/>
  <c r="BO511" i="2"/>
  <c r="BO512" i="2"/>
  <c r="BO513" i="2"/>
  <c r="BO514" i="2"/>
  <c r="BO515" i="2"/>
  <c r="BO516" i="2"/>
  <c r="BO517" i="2"/>
  <c r="BO518" i="2"/>
  <c r="BO519" i="2"/>
  <c r="BO520" i="2"/>
  <c r="BO521" i="2"/>
  <c r="BO522" i="2"/>
  <c r="BO523" i="2"/>
  <c r="BO524" i="2"/>
  <c r="BO525" i="2"/>
  <c r="BO526" i="2"/>
  <c r="BO527" i="2"/>
  <c r="BO528" i="2"/>
  <c r="BO529" i="2"/>
  <c r="BO530" i="2"/>
  <c r="BO531" i="2"/>
  <c r="BO532" i="2"/>
  <c r="BO533" i="2"/>
  <c r="BO534" i="2"/>
  <c r="BO535" i="2"/>
  <c r="BO536" i="2"/>
  <c r="BO537" i="2"/>
  <c r="BO538" i="2"/>
  <c r="BO539" i="2"/>
  <c r="BO540" i="2"/>
  <c r="BO541" i="2"/>
  <c r="BO542" i="2"/>
  <c r="BO543" i="2"/>
  <c r="BO544" i="2"/>
  <c r="BO545" i="2"/>
  <c r="BO546" i="2"/>
  <c r="BO547" i="2"/>
  <c r="BO548" i="2"/>
  <c r="BO549" i="2"/>
  <c r="BO550" i="2"/>
  <c r="BO551" i="2"/>
  <c r="BO552" i="2"/>
  <c r="BO553" i="2"/>
  <c r="BO554" i="2"/>
  <c r="BO555" i="2"/>
  <c r="BO556" i="2"/>
  <c r="BO557" i="2"/>
  <c r="BO558" i="2"/>
  <c r="BO559" i="2"/>
  <c r="BO560" i="2"/>
  <c r="BO561" i="2"/>
  <c r="BO562" i="2"/>
  <c r="BO563" i="2"/>
  <c r="BO564" i="2"/>
  <c r="BO565" i="2"/>
  <c r="BO566" i="2"/>
  <c r="BO567" i="2"/>
  <c r="BO568" i="2"/>
  <c r="BO569" i="2"/>
  <c r="BO570" i="2"/>
  <c r="BO571" i="2"/>
  <c r="BO572" i="2"/>
  <c r="BO573" i="2"/>
  <c r="BO574" i="2"/>
  <c r="BO575" i="2"/>
  <c r="BO576" i="2"/>
  <c r="BO577" i="2"/>
  <c r="BO578" i="2"/>
  <c r="BO579" i="2"/>
  <c r="BO580" i="2"/>
  <c r="BO581" i="2"/>
  <c r="BO582" i="2"/>
  <c r="BO583" i="2"/>
  <c r="BO584" i="2"/>
  <c r="BO585" i="2"/>
  <c r="BO586" i="2"/>
  <c r="BO587" i="2"/>
  <c r="BO588" i="2"/>
  <c r="BO589" i="2"/>
  <c r="BO590" i="2"/>
  <c r="BO591" i="2"/>
  <c r="BO592" i="2"/>
  <c r="BO593" i="2"/>
  <c r="BO594" i="2"/>
  <c r="BO595" i="2"/>
  <c r="BO596" i="2"/>
  <c r="BO597" i="2"/>
  <c r="BO598" i="2"/>
  <c r="BO599" i="2"/>
  <c r="BO600" i="2"/>
  <c r="BO601" i="2"/>
  <c r="BO602" i="2"/>
  <c r="BO603" i="2"/>
  <c r="BO604" i="2"/>
  <c r="BO605" i="2"/>
  <c r="BO606" i="2"/>
  <c r="BO607" i="2"/>
  <c r="BO608" i="2"/>
  <c r="BO609" i="2"/>
  <c r="BO610" i="2"/>
  <c r="BO611" i="2"/>
  <c r="BO612" i="2"/>
  <c r="BO613" i="2"/>
  <c r="BO614" i="2"/>
  <c r="BO615" i="2"/>
  <c r="BO616" i="2"/>
  <c r="BO617" i="2"/>
  <c r="BO618" i="2"/>
  <c r="BO619" i="2"/>
  <c r="BO620" i="2"/>
  <c r="BO621" i="2"/>
  <c r="BO622" i="2"/>
  <c r="BO623" i="2"/>
  <c r="BO624" i="2"/>
  <c r="BO625" i="2"/>
  <c r="BO626" i="2"/>
  <c r="BO627" i="2"/>
  <c r="BO628" i="2"/>
  <c r="BO629" i="2"/>
  <c r="BO630" i="2"/>
  <c r="BO631" i="2"/>
  <c r="BO632" i="2"/>
  <c r="BO633" i="2"/>
  <c r="BO634" i="2"/>
  <c r="BO635" i="2"/>
  <c r="BO636" i="2"/>
  <c r="BO637" i="2"/>
  <c r="BO638" i="2"/>
  <c r="BO639" i="2"/>
  <c r="BO640" i="2"/>
  <c r="BO641" i="2"/>
  <c r="BO642" i="2"/>
  <c r="BO643" i="2"/>
  <c r="BO644" i="2"/>
  <c r="BO645" i="2"/>
  <c r="BO646" i="2"/>
  <c r="BO647" i="2"/>
  <c r="BO648" i="2"/>
  <c r="BO649" i="2"/>
  <c r="BO650" i="2"/>
  <c r="BO651" i="2"/>
  <c r="BO652" i="2"/>
  <c r="BO653" i="2"/>
  <c r="BO654" i="2"/>
  <c r="BO655" i="2"/>
  <c r="BO656" i="2"/>
  <c r="BO657" i="2"/>
  <c r="BO658" i="2"/>
  <c r="BO659" i="2"/>
  <c r="BO660" i="2"/>
  <c r="BO661" i="2"/>
  <c r="BO662" i="2"/>
  <c r="BO663" i="2"/>
  <c r="BO664" i="2"/>
  <c r="BO665" i="2"/>
  <c r="BO666" i="2"/>
  <c r="BO667" i="2"/>
  <c r="BO668" i="2"/>
  <c r="BO669" i="2"/>
  <c r="BO670" i="2"/>
  <c r="BO671" i="2"/>
  <c r="BO672" i="2"/>
  <c r="BO673" i="2"/>
  <c r="BO674" i="2"/>
  <c r="BO675" i="2"/>
  <c r="BO676" i="2"/>
  <c r="BO677" i="2"/>
  <c r="BO678" i="2"/>
  <c r="BO679" i="2"/>
  <c r="BO680" i="2"/>
  <c r="BO681" i="2"/>
  <c r="BO682" i="2"/>
  <c r="BO683" i="2"/>
  <c r="BO684" i="2"/>
  <c r="BO685" i="2"/>
  <c r="BO686" i="2"/>
  <c r="BO687" i="2"/>
  <c r="BO688" i="2"/>
  <c r="BO689" i="2"/>
  <c r="BO690" i="2"/>
  <c r="BO691" i="2"/>
  <c r="BO692" i="2"/>
  <c r="BO693" i="2"/>
  <c r="BO694" i="2"/>
  <c r="BO695" i="2"/>
  <c r="BO696" i="2"/>
  <c r="BO697" i="2"/>
  <c r="BO698" i="2"/>
  <c r="BO699" i="2"/>
  <c r="BO700" i="2"/>
  <c r="BO701" i="2"/>
  <c r="BO702" i="2"/>
  <c r="BO703" i="2"/>
  <c r="BO704" i="2"/>
  <c r="BO705" i="2"/>
  <c r="BO706" i="2"/>
  <c r="BO707" i="2"/>
  <c r="BO708" i="2"/>
  <c r="BO709" i="2"/>
  <c r="BO710" i="2"/>
  <c r="BO711" i="2"/>
  <c r="BO712" i="2"/>
  <c r="BO713" i="2"/>
  <c r="BO714" i="2"/>
  <c r="BO715" i="2"/>
  <c r="BO716" i="2"/>
  <c r="BO717" i="2"/>
  <c r="BO718" i="2"/>
  <c r="BO719" i="2"/>
  <c r="BO720" i="2"/>
  <c r="BO721" i="2"/>
  <c r="BO722" i="2"/>
  <c r="BO723" i="2"/>
  <c r="BO724" i="2"/>
  <c r="BO725" i="2"/>
  <c r="BO726" i="2"/>
  <c r="BO727" i="2"/>
  <c r="BO728" i="2"/>
  <c r="BO729" i="2"/>
  <c r="BO730" i="2"/>
  <c r="BO731" i="2"/>
  <c r="BO732" i="2"/>
  <c r="BO733" i="2"/>
  <c r="BO734" i="2"/>
  <c r="BO735" i="2"/>
  <c r="BO736" i="2"/>
  <c r="BO737" i="2"/>
  <c r="BO738" i="2"/>
  <c r="BO739" i="2"/>
  <c r="BO740" i="2"/>
  <c r="BO741" i="2"/>
  <c r="BO742" i="2"/>
  <c r="BO743" i="2"/>
  <c r="BO744" i="2"/>
  <c r="BO745" i="2"/>
  <c r="BO746" i="2"/>
  <c r="BO747" i="2"/>
  <c r="BO748" i="2"/>
  <c r="BO749" i="2"/>
  <c r="BO750" i="2"/>
  <c r="BO751" i="2"/>
  <c r="BO752" i="2"/>
  <c r="BO753" i="2"/>
  <c r="BO754" i="2"/>
  <c r="BO755" i="2"/>
  <c r="BO756" i="2"/>
  <c r="BO757" i="2"/>
  <c r="BO758" i="2"/>
  <c r="BO759" i="2"/>
  <c r="BO760" i="2"/>
  <c r="BO761" i="2"/>
  <c r="BO762" i="2"/>
  <c r="BO763" i="2"/>
  <c r="BO764" i="2"/>
  <c r="BO765" i="2"/>
  <c r="BO766" i="2"/>
  <c r="BO767" i="2"/>
  <c r="BO768" i="2"/>
  <c r="BO769" i="2"/>
  <c r="BO770" i="2"/>
  <c r="BO771" i="2"/>
  <c r="BO772" i="2"/>
  <c r="BO773" i="2"/>
  <c r="BO774" i="2"/>
  <c r="BO775" i="2"/>
  <c r="BO776" i="2"/>
  <c r="BO777" i="2"/>
  <c r="BO778" i="2"/>
  <c r="BO779" i="2"/>
  <c r="BO780" i="2"/>
  <c r="BO781" i="2"/>
  <c r="BO782" i="2"/>
  <c r="BO783" i="2"/>
  <c r="BO784" i="2"/>
  <c r="BO785" i="2"/>
  <c r="BO786" i="2"/>
  <c r="BO787" i="2"/>
  <c r="BO788" i="2"/>
  <c r="BO789" i="2"/>
  <c r="BO790" i="2"/>
  <c r="BO791" i="2"/>
  <c r="BO792" i="2"/>
  <c r="BO793" i="2"/>
  <c r="BO794" i="2"/>
  <c r="BO795" i="2"/>
  <c r="BO796" i="2"/>
  <c r="BO797" i="2"/>
  <c r="BO798" i="2"/>
  <c r="BO799" i="2"/>
  <c r="BO800" i="2"/>
  <c r="BO801" i="2"/>
  <c r="BO802" i="2"/>
  <c r="BO803" i="2"/>
  <c r="BO804" i="2"/>
  <c r="BO805" i="2"/>
  <c r="BO806" i="2"/>
  <c r="BO807" i="2"/>
  <c r="BO808" i="2"/>
  <c r="BO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71" i="2"/>
  <c r="BN272" i="2"/>
  <c r="BN273" i="2"/>
  <c r="BN274" i="2"/>
  <c r="BN275" i="2"/>
  <c r="BN276" i="2"/>
  <c r="BN277" i="2"/>
  <c r="BN278" i="2"/>
  <c r="BN279" i="2"/>
  <c r="BN280" i="2"/>
  <c r="BN281" i="2"/>
  <c r="BN282" i="2"/>
  <c r="BN283" i="2"/>
  <c r="BN284" i="2"/>
  <c r="BN285" i="2"/>
  <c r="BN286" i="2"/>
  <c r="BN287" i="2"/>
  <c r="BN288" i="2"/>
  <c r="BN289" i="2"/>
  <c r="BN290" i="2"/>
  <c r="BN291" i="2"/>
  <c r="BN292" i="2"/>
  <c r="BN293" i="2"/>
  <c r="BN294" i="2"/>
  <c r="BN295" i="2"/>
  <c r="BN296" i="2"/>
  <c r="BN297" i="2"/>
  <c r="BN298" i="2"/>
  <c r="BN299" i="2"/>
  <c r="BN300" i="2"/>
  <c r="BN301" i="2"/>
  <c r="BN302" i="2"/>
  <c r="BN303" i="2"/>
  <c r="BN304" i="2"/>
  <c r="BN305" i="2"/>
  <c r="BN306" i="2"/>
  <c r="BN307" i="2"/>
  <c r="BN308" i="2"/>
  <c r="BN309" i="2"/>
  <c r="BN310" i="2"/>
  <c r="BN311" i="2"/>
  <c r="BN312" i="2"/>
  <c r="BN313" i="2"/>
  <c r="BN314" i="2"/>
  <c r="BN315" i="2"/>
  <c r="BN316" i="2"/>
  <c r="BN317" i="2"/>
  <c r="BN318" i="2"/>
  <c r="BN319" i="2"/>
  <c r="BN320" i="2"/>
  <c r="BN321" i="2"/>
  <c r="BN322" i="2"/>
  <c r="BN323" i="2"/>
  <c r="BN324" i="2"/>
  <c r="BN325" i="2"/>
  <c r="BN326" i="2"/>
  <c r="BN327" i="2"/>
  <c r="BN328" i="2"/>
  <c r="BN329" i="2"/>
  <c r="BN330" i="2"/>
  <c r="BN331" i="2"/>
  <c r="BN332" i="2"/>
  <c r="BN333" i="2"/>
  <c r="BN334" i="2"/>
  <c r="BN335" i="2"/>
  <c r="BN336" i="2"/>
  <c r="BN337" i="2"/>
  <c r="BN338" i="2"/>
  <c r="BN339" i="2"/>
  <c r="BN340" i="2"/>
  <c r="BN341" i="2"/>
  <c r="BN342" i="2"/>
  <c r="BN343" i="2"/>
  <c r="BN344" i="2"/>
  <c r="BN345" i="2"/>
  <c r="BN346" i="2"/>
  <c r="BN347" i="2"/>
  <c r="BN348" i="2"/>
  <c r="BN349" i="2"/>
  <c r="BN350" i="2"/>
  <c r="BN351" i="2"/>
  <c r="BN352" i="2"/>
  <c r="BN353" i="2"/>
  <c r="BN354" i="2"/>
  <c r="BN355" i="2"/>
  <c r="BN356" i="2"/>
  <c r="BN357" i="2"/>
  <c r="BN358" i="2"/>
  <c r="BN359" i="2"/>
  <c r="BN360" i="2"/>
  <c r="BN361" i="2"/>
  <c r="BN362" i="2"/>
  <c r="BN363" i="2"/>
  <c r="BN364" i="2"/>
  <c r="BN365" i="2"/>
  <c r="BN366" i="2"/>
  <c r="BN367" i="2"/>
  <c r="BN368" i="2"/>
  <c r="BN369" i="2"/>
  <c r="BN370" i="2"/>
  <c r="BN371" i="2"/>
  <c r="BN372" i="2"/>
  <c r="BN373" i="2"/>
  <c r="BN374" i="2"/>
  <c r="BN375" i="2"/>
  <c r="BN376" i="2"/>
  <c r="BN377" i="2"/>
  <c r="BN378" i="2"/>
  <c r="BN379" i="2"/>
  <c r="BN380" i="2"/>
  <c r="BN381" i="2"/>
  <c r="BN382" i="2"/>
  <c r="BN383" i="2"/>
  <c r="BN384" i="2"/>
  <c r="BN385" i="2"/>
  <c r="BN386" i="2"/>
  <c r="BN387" i="2"/>
  <c r="BN388" i="2"/>
  <c r="BN389" i="2"/>
  <c r="BN390" i="2"/>
  <c r="BN391" i="2"/>
  <c r="BN392" i="2"/>
  <c r="BN393" i="2"/>
  <c r="BN394" i="2"/>
  <c r="BN395" i="2"/>
  <c r="BN396" i="2"/>
  <c r="BN397" i="2"/>
  <c r="BN398" i="2"/>
  <c r="BN399" i="2"/>
  <c r="BN400" i="2"/>
  <c r="BN401" i="2"/>
  <c r="BN402" i="2"/>
  <c r="BN403" i="2"/>
  <c r="BN404" i="2"/>
  <c r="BN405" i="2"/>
  <c r="BN406" i="2"/>
  <c r="BN407" i="2"/>
  <c r="BN408" i="2"/>
  <c r="BN409" i="2"/>
  <c r="BN410" i="2"/>
  <c r="BN411" i="2"/>
  <c r="BN412" i="2"/>
  <c r="BN413" i="2"/>
  <c r="BN414" i="2"/>
  <c r="BN415" i="2"/>
  <c r="BN416" i="2"/>
  <c r="BN417" i="2"/>
  <c r="BN418" i="2"/>
  <c r="BN419" i="2"/>
  <c r="BN420" i="2"/>
  <c r="BN421" i="2"/>
  <c r="BN422" i="2"/>
  <c r="BN423" i="2"/>
  <c r="BN424" i="2"/>
  <c r="BN425" i="2"/>
  <c r="BN426" i="2"/>
  <c r="BN427" i="2"/>
  <c r="BN428" i="2"/>
  <c r="BN429" i="2"/>
  <c r="BN430" i="2"/>
  <c r="BN431" i="2"/>
  <c r="BN432" i="2"/>
  <c r="BN433" i="2"/>
  <c r="BN434" i="2"/>
  <c r="BN435" i="2"/>
  <c r="BN436" i="2"/>
  <c r="BN437" i="2"/>
  <c r="BN438" i="2"/>
  <c r="BN439" i="2"/>
  <c r="BN440" i="2"/>
  <c r="BN441" i="2"/>
  <c r="BN442" i="2"/>
  <c r="BN443" i="2"/>
  <c r="BN444" i="2"/>
  <c r="BN445" i="2"/>
  <c r="BN446" i="2"/>
  <c r="BN447" i="2"/>
  <c r="BN448" i="2"/>
  <c r="BN449" i="2"/>
  <c r="BN450" i="2"/>
  <c r="BN451" i="2"/>
  <c r="BN452" i="2"/>
  <c r="BN453" i="2"/>
  <c r="BN454" i="2"/>
  <c r="BN455" i="2"/>
  <c r="BN456" i="2"/>
  <c r="BN457" i="2"/>
  <c r="BN458" i="2"/>
  <c r="BN459" i="2"/>
  <c r="BN460" i="2"/>
  <c r="BN461" i="2"/>
  <c r="BN462" i="2"/>
  <c r="BN463" i="2"/>
  <c r="BN464" i="2"/>
  <c r="BN465" i="2"/>
  <c r="BN466" i="2"/>
  <c r="BN467" i="2"/>
  <c r="BN468" i="2"/>
  <c r="BN469" i="2"/>
  <c r="BN470" i="2"/>
  <c r="BN471" i="2"/>
  <c r="BN472" i="2"/>
  <c r="BN473" i="2"/>
  <c r="BN474" i="2"/>
  <c r="BN475" i="2"/>
  <c r="BN476" i="2"/>
  <c r="BN477" i="2"/>
  <c r="BN478" i="2"/>
  <c r="BN479" i="2"/>
  <c r="BN480" i="2"/>
  <c r="BN481" i="2"/>
  <c r="BN482" i="2"/>
  <c r="BN483" i="2"/>
  <c r="BN484" i="2"/>
  <c r="BN485" i="2"/>
  <c r="BN486" i="2"/>
  <c r="BN487" i="2"/>
  <c r="BN488" i="2"/>
  <c r="BN489" i="2"/>
  <c r="BN490" i="2"/>
  <c r="BN491" i="2"/>
  <c r="BN492" i="2"/>
  <c r="BN493" i="2"/>
  <c r="BN494" i="2"/>
  <c r="BN495" i="2"/>
  <c r="BN496" i="2"/>
  <c r="BN497" i="2"/>
  <c r="BN498" i="2"/>
  <c r="BN499" i="2"/>
  <c r="BN500" i="2"/>
  <c r="BN501" i="2"/>
  <c r="BN502" i="2"/>
  <c r="BN503" i="2"/>
  <c r="BN504" i="2"/>
  <c r="BN505" i="2"/>
  <c r="BN506" i="2"/>
  <c r="BN507" i="2"/>
  <c r="BN508" i="2"/>
  <c r="BN509" i="2"/>
  <c r="BN510" i="2"/>
  <c r="BN511" i="2"/>
  <c r="BN512" i="2"/>
  <c r="BN513" i="2"/>
  <c r="BN514" i="2"/>
  <c r="BN515" i="2"/>
  <c r="BN516" i="2"/>
  <c r="BN517" i="2"/>
  <c r="BN518" i="2"/>
  <c r="BN519" i="2"/>
  <c r="BN520" i="2"/>
  <c r="BN521" i="2"/>
  <c r="BN522" i="2"/>
  <c r="BN523" i="2"/>
  <c r="BN524" i="2"/>
  <c r="BN525" i="2"/>
  <c r="BN526" i="2"/>
  <c r="BN527" i="2"/>
  <c r="BN528" i="2"/>
  <c r="BN529" i="2"/>
  <c r="BN530" i="2"/>
  <c r="BN531" i="2"/>
  <c r="BN532" i="2"/>
  <c r="BN533" i="2"/>
  <c r="BN534" i="2"/>
  <c r="BN535" i="2"/>
  <c r="BN536" i="2"/>
  <c r="BN537" i="2"/>
  <c r="BN538" i="2"/>
  <c r="BN539" i="2"/>
  <c r="BN540" i="2"/>
  <c r="BN541" i="2"/>
  <c r="BN542" i="2"/>
  <c r="BN543" i="2"/>
  <c r="BN544" i="2"/>
  <c r="BN545" i="2"/>
  <c r="BN546" i="2"/>
  <c r="BN547" i="2"/>
  <c r="BN548" i="2"/>
  <c r="BN549" i="2"/>
  <c r="BN550" i="2"/>
  <c r="BN551" i="2"/>
  <c r="BN552" i="2"/>
  <c r="BN553" i="2"/>
  <c r="BN554" i="2"/>
  <c r="BN555" i="2"/>
  <c r="BN556" i="2"/>
  <c r="BN557" i="2"/>
  <c r="BN558" i="2"/>
  <c r="BN559" i="2"/>
  <c r="BN560" i="2"/>
  <c r="BN561" i="2"/>
  <c r="BN562" i="2"/>
  <c r="BN563" i="2"/>
  <c r="BN564" i="2"/>
  <c r="BN565" i="2"/>
  <c r="BN566" i="2"/>
  <c r="BN567" i="2"/>
  <c r="BN568" i="2"/>
  <c r="BN569" i="2"/>
  <c r="BN570" i="2"/>
  <c r="BN571" i="2"/>
  <c r="BN572" i="2"/>
  <c r="BN573" i="2"/>
  <c r="BN574" i="2"/>
  <c r="BN575" i="2"/>
  <c r="BN576" i="2"/>
  <c r="BN577" i="2"/>
  <c r="BN578" i="2"/>
  <c r="BN579" i="2"/>
  <c r="BN580" i="2"/>
  <c r="BN581" i="2"/>
  <c r="BN582" i="2"/>
  <c r="BN583" i="2"/>
  <c r="BN584" i="2"/>
  <c r="BN585" i="2"/>
  <c r="BN586" i="2"/>
  <c r="BN587" i="2"/>
  <c r="BN588" i="2"/>
  <c r="BN589" i="2"/>
  <c r="BN590" i="2"/>
  <c r="BN591" i="2"/>
  <c r="BN592" i="2"/>
  <c r="BN593" i="2"/>
  <c r="BN594" i="2"/>
  <c r="BN595" i="2"/>
  <c r="BN596" i="2"/>
  <c r="BN597" i="2"/>
  <c r="BN598" i="2"/>
  <c r="BN599" i="2"/>
  <c r="BN600" i="2"/>
  <c r="BN601" i="2"/>
  <c r="BN602" i="2"/>
  <c r="BN603" i="2"/>
  <c r="BN604" i="2"/>
  <c r="BN605" i="2"/>
  <c r="BN606" i="2"/>
  <c r="BN607" i="2"/>
  <c r="BN608" i="2"/>
  <c r="BN609" i="2"/>
  <c r="BN610" i="2"/>
  <c r="BN611" i="2"/>
  <c r="BN612" i="2"/>
  <c r="BN613" i="2"/>
  <c r="BN614" i="2"/>
  <c r="BN615" i="2"/>
  <c r="BN616" i="2"/>
  <c r="BN617" i="2"/>
  <c r="BN618" i="2"/>
  <c r="BN619" i="2"/>
  <c r="BN620" i="2"/>
  <c r="BN621" i="2"/>
  <c r="BN622" i="2"/>
  <c r="BN623" i="2"/>
  <c r="BN624" i="2"/>
  <c r="BN625" i="2"/>
  <c r="BN626" i="2"/>
  <c r="BN627" i="2"/>
  <c r="BN628" i="2"/>
  <c r="BN629" i="2"/>
  <c r="BN630" i="2"/>
  <c r="BN631" i="2"/>
  <c r="BN632" i="2"/>
  <c r="BN633" i="2"/>
  <c r="BN634" i="2"/>
  <c r="BN635" i="2"/>
  <c r="BN636" i="2"/>
  <c r="BN637" i="2"/>
  <c r="BN638" i="2"/>
  <c r="BN639" i="2"/>
  <c r="BN640" i="2"/>
  <c r="BN641" i="2"/>
  <c r="BN642" i="2"/>
  <c r="BN643" i="2"/>
  <c r="BN644" i="2"/>
  <c r="BN645" i="2"/>
  <c r="BN646" i="2"/>
  <c r="BN647" i="2"/>
  <c r="BN648" i="2"/>
  <c r="BN649" i="2"/>
  <c r="BN650" i="2"/>
  <c r="BN651" i="2"/>
  <c r="BN652" i="2"/>
  <c r="BN653" i="2"/>
  <c r="BN654" i="2"/>
  <c r="BN655" i="2"/>
  <c r="BN656" i="2"/>
  <c r="BN657" i="2"/>
  <c r="BN658" i="2"/>
  <c r="BN659" i="2"/>
  <c r="BN660" i="2"/>
  <c r="BN661" i="2"/>
  <c r="BN662" i="2"/>
  <c r="BN663" i="2"/>
  <c r="BN664" i="2"/>
  <c r="BN665" i="2"/>
  <c r="BN666" i="2"/>
  <c r="BN667" i="2"/>
  <c r="BN668" i="2"/>
  <c r="BN669" i="2"/>
  <c r="BN670" i="2"/>
  <c r="BN671" i="2"/>
  <c r="BN672" i="2"/>
  <c r="BN673" i="2"/>
  <c r="BN674" i="2"/>
  <c r="BN675" i="2"/>
  <c r="BN676" i="2"/>
  <c r="BN677" i="2"/>
  <c r="BN678" i="2"/>
  <c r="BN679" i="2"/>
  <c r="BN680" i="2"/>
  <c r="BN681" i="2"/>
  <c r="BN682" i="2"/>
  <c r="BN683" i="2"/>
  <c r="BN684" i="2"/>
  <c r="BN685" i="2"/>
  <c r="BN686" i="2"/>
  <c r="BN687" i="2"/>
  <c r="BN688" i="2"/>
  <c r="BN689" i="2"/>
  <c r="BN690" i="2"/>
  <c r="BN691" i="2"/>
  <c r="BN692" i="2"/>
  <c r="BN693" i="2"/>
  <c r="BN694" i="2"/>
  <c r="BN695" i="2"/>
  <c r="BN696" i="2"/>
  <c r="BN697" i="2"/>
  <c r="BN698" i="2"/>
  <c r="BN699" i="2"/>
  <c r="BN700" i="2"/>
  <c r="BN701" i="2"/>
  <c r="BN702" i="2"/>
  <c r="BN703" i="2"/>
  <c r="BN704" i="2"/>
  <c r="BN705" i="2"/>
  <c r="BN706" i="2"/>
  <c r="BN707" i="2"/>
  <c r="BN708" i="2"/>
  <c r="BN709" i="2"/>
  <c r="BN710" i="2"/>
  <c r="BN711" i="2"/>
  <c r="BN712" i="2"/>
  <c r="BN713" i="2"/>
  <c r="BN714" i="2"/>
  <c r="BN715" i="2"/>
  <c r="BN716" i="2"/>
  <c r="BN717" i="2"/>
  <c r="BN718" i="2"/>
  <c r="BN719" i="2"/>
  <c r="BN720" i="2"/>
  <c r="BN721" i="2"/>
  <c r="BN722" i="2"/>
  <c r="BN723" i="2"/>
  <c r="BN724" i="2"/>
  <c r="BN725" i="2"/>
  <c r="BN726" i="2"/>
  <c r="BN727" i="2"/>
  <c r="BN728" i="2"/>
  <c r="BN729" i="2"/>
  <c r="BN730" i="2"/>
  <c r="BN731" i="2"/>
  <c r="BN732" i="2"/>
  <c r="BN733" i="2"/>
  <c r="BN734" i="2"/>
  <c r="BN735" i="2"/>
  <c r="BN736" i="2"/>
  <c r="BN737" i="2"/>
  <c r="BN738" i="2"/>
  <c r="BN739" i="2"/>
  <c r="BN740" i="2"/>
  <c r="BN741" i="2"/>
  <c r="BN742" i="2"/>
  <c r="BN743" i="2"/>
  <c r="BN744" i="2"/>
  <c r="BN745" i="2"/>
  <c r="BN746" i="2"/>
  <c r="BN747" i="2"/>
  <c r="BN748" i="2"/>
  <c r="BN749" i="2"/>
  <c r="BN750" i="2"/>
  <c r="BN751" i="2"/>
  <c r="BN752" i="2"/>
  <c r="BN753" i="2"/>
  <c r="BN754" i="2"/>
  <c r="BN755" i="2"/>
  <c r="BN756" i="2"/>
  <c r="BN757" i="2"/>
  <c r="BN758" i="2"/>
  <c r="BN759" i="2"/>
  <c r="BN760" i="2"/>
  <c r="BN761" i="2"/>
  <c r="BN762" i="2"/>
  <c r="BN763" i="2"/>
  <c r="BN764" i="2"/>
  <c r="BN765" i="2"/>
  <c r="BN766" i="2"/>
  <c r="BN767" i="2"/>
  <c r="BN768" i="2"/>
  <c r="BN769" i="2"/>
  <c r="BN770" i="2"/>
  <c r="BN771" i="2"/>
  <c r="BN772" i="2"/>
  <c r="BN773" i="2"/>
  <c r="BN774" i="2"/>
  <c r="BN775" i="2"/>
  <c r="BN776" i="2"/>
  <c r="BN777" i="2"/>
  <c r="BN778" i="2"/>
  <c r="BN779" i="2"/>
  <c r="BN780" i="2"/>
  <c r="BN781" i="2"/>
  <c r="BN782" i="2"/>
  <c r="BN783" i="2"/>
  <c r="BN784" i="2"/>
  <c r="BN785" i="2"/>
  <c r="BN786" i="2"/>
  <c r="BN787" i="2"/>
  <c r="BN788" i="2"/>
  <c r="BN789" i="2"/>
  <c r="BN790" i="2"/>
  <c r="BN791" i="2"/>
  <c r="BN792" i="2"/>
  <c r="BN793" i="2"/>
  <c r="BN794" i="2"/>
  <c r="BN795" i="2"/>
  <c r="BN796" i="2"/>
  <c r="BN797" i="2"/>
  <c r="BN798" i="2"/>
  <c r="BN799" i="2"/>
  <c r="BN800" i="2"/>
  <c r="BN801" i="2"/>
  <c r="BN802" i="2"/>
  <c r="BN803" i="2"/>
  <c r="BN804" i="2"/>
  <c r="BN805" i="2"/>
  <c r="BN806" i="2"/>
  <c r="BN807" i="2"/>
  <c r="BN808" i="2"/>
  <c r="BN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71" i="2"/>
  <c r="BM272" i="2"/>
  <c r="BM273" i="2"/>
  <c r="BM274" i="2"/>
  <c r="BM275" i="2"/>
  <c r="BM276" i="2"/>
  <c r="BM277" i="2"/>
  <c r="BM278" i="2"/>
  <c r="BM279" i="2"/>
  <c r="BM280" i="2"/>
  <c r="BM281" i="2"/>
  <c r="BM282" i="2"/>
  <c r="BM283" i="2"/>
  <c r="BM284" i="2"/>
  <c r="BM285" i="2"/>
  <c r="BM286" i="2"/>
  <c r="BM287" i="2"/>
  <c r="BM288" i="2"/>
  <c r="BM289" i="2"/>
  <c r="BM290" i="2"/>
  <c r="BM291" i="2"/>
  <c r="BM292" i="2"/>
  <c r="BM293" i="2"/>
  <c r="BM294" i="2"/>
  <c r="BM295" i="2"/>
  <c r="BM296" i="2"/>
  <c r="BM297" i="2"/>
  <c r="BM298" i="2"/>
  <c r="BM299" i="2"/>
  <c r="BM300" i="2"/>
  <c r="BM301" i="2"/>
  <c r="BM302" i="2"/>
  <c r="BM303" i="2"/>
  <c r="BM304" i="2"/>
  <c r="BM305" i="2"/>
  <c r="BM306" i="2"/>
  <c r="BM307" i="2"/>
  <c r="BM308" i="2"/>
  <c r="BM309" i="2"/>
  <c r="BM310" i="2"/>
  <c r="BM311" i="2"/>
  <c r="BM312" i="2"/>
  <c r="BM313" i="2"/>
  <c r="BM314" i="2"/>
  <c r="BM315" i="2"/>
  <c r="BM316" i="2"/>
  <c r="BM317" i="2"/>
  <c r="BM318" i="2"/>
  <c r="BM319" i="2"/>
  <c r="BM320" i="2"/>
  <c r="BM321" i="2"/>
  <c r="BM322" i="2"/>
  <c r="BM323" i="2"/>
  <c r="BM324" i="2"/>
  <c r="BM325" i="2"/>
  <c r="BM326" i="2"/>
  <c r="BM327" i="2"/>
  <c r="BM328" i="2"/>
  <c r="BM329" i="2"/>
  <c r="BM330" i="2"/>
  <c r="BM331" i="2"/>
  <c r="BM332" i="2"/>
  <c r="BM333" i="2"/>
  <c r="BM334" i="2"/>
  <c r="BM335" i="2"/>
  <c r="BM336" i="2"/>
  <c r="BM337" i="2"/>
  <c r="BM338" i="2"/>
  <c r="BM339" i="2"/>
  <c r="BM340" i="2"/>
  <c r="BM341" i="2"/>
  <c r="BM342" i="2"/>
  <c r="BM343" i="2"/>
  <c r="BM344" i="2"/>
  <c r="BM345" i="2"/>
  <c r="BM346" i="2"/>
  <c r="BM347" i="2"/>
  <c r="BM348" i="2"/>
  <c r="BM349" i="2"/>
  <c r="BM350" i="2"/>
  <c r="BM351" i="2"/>
  <c r="BM352" i="2"/>
  <c r="BM353" i="2"/>
  <c r="BM354" i="2"/>
  <c r="BM355" i="2"/>
  <c r="BM356" i="2"/>
  <c r="BM357" i="2"/>
  <c r="BM358" i="2"/>
  <c r="BM359" i="2"/>
  <c r="BM360" i="2"/>
  <c r="BM361" i="2"/>
  <c r="BM362" i="2"/>
  <c r="BM363" i="2"/>
  <c r="BM364" i="2"/>
  <c r="BM365" i="2"/>
  <c r="BM366" i="2"/>
  <c r="BM367" i="2"/>
  <c r="BM368" i="2"/>
  <c r="BM369" i="2"/>
  <c r="BM370" i="2"/>
  <c r="BM371" i="2"/>
  <c r="BM372" i="2"/>
  <c r="BM373" i="2"/>
  <c r="BM374" i="2"/>
  <c r="BM375" i="2"/>
  <c r="BM376" i="2"/>
  <c r="BM377" i="2"/>
  <c r="BM378" i="2"/>
  <c r="BM379" i="2"/>
  <c r="BM380" i="2"/>
  <c r="BM381" i="2"/>
  <c r="BM382" i="2"/>
  <c r="BM383" i="2"/>
  <c r="BM384" i="2"/>
  <c r="BM385" i="2"/>
  <c r="BM386" i="2"/>
  <c r="BM387" i="2"/>
  <c r="BM388" i="2"/>
  <c r="BM389" i="2"/>
  <c r="BM390" i="2"/>
  <c r="BM391" i="2"/>
  <c r="BM392" i="2"/>
  <c r="BM393" i="2"/>
  <c r="BM394" i="2"/>
  <c r="BM395" i="2"/>
  <c r="BM396" i="2"/>
  <c r="BM397" i="2"/>
  <c r="BM398" i="2"/>
  <c r="BM399" i="2"/>
  <c r="BM400" i="2"/>
  <c r="BM401" i="2"/>
  <c r="BM402" i="2"/>
  <c r="BM403" i="2"/>
  <c r="BM404" i="2"/>
  <c r="BM405" i="2"/>
  <c r="BM406" i="2"/>
  <c r="BM407" i="2"/>
  <c r="BM408" i="2"/>
  <c r="BM409" i="2"/>
  <c r="BM410" i="2"/>
  <c r="BM411" i="2"/>
  <c r="BM412" i="2"/>
  <c r="BM413" i="2"/>
  <c r="BM414" i="2"/>
  <c r="BM415" i="2"/>
  <c r="BM416" i="2"/>
  <c r="BM417" i="2"/>
  <c r="BM418" i="2"/>
  <c r="BM419" i="2"/>
  <c r="BM420" i="2"/>
  <c r="BM421" i="2"/>
  <c r="BM422" i="2"/>
  <c r="BM423" i="2"/>
  <c r="BM424" i="2"/>
  <c r="BM425" i="2"/>
  <c r="BM426" i="2"/>
  <c r="BM427" i="2"/>
  <c r="BM428" i="2"/>
  <c r="BM429" i="2"/>
  <c r="BM430" i="2"/>
  <c r="BM431" i="2"/>
  <c r="BM432" i="2"/>
  <c r="BM433" i="2"/>
  <c r="BM434" i="2"/>
  <c r="BM435" i="2"/>
  <c r="BM436" i="2"/>
  <c r="BM437" i="2"/>
  <c r="BM438" i="2"/>
  <c r="BM439" i="2"/>
  <c r="BM440" i="2"/>
  <c r="BM441" i="2"/>
  <c r="BM442" i="2"/>
  <c r="BM443" i="2"/>
  <c r="BM444" i="2"/>
  <c r="BM445" i="2"/>
  <c r="BM446" i="2"/>
  <c r="BM447" i="2"/>
  <c r="BM448" i="2"/>
  <c r="BM449" i="2"/>
  <c r="BM450" i="2"/>
  <c r="BM451" i="2"/>
  <c r="BM452" i="2"/>
  <c r="BM453" i="2"/>
  <c r="BM454" i="2"/>
  <c r="BM455" i="2"/>
  <c r="BM456" i="2"/>
  <c r="BM457" i="2"/>
  <c r="BM458" i="2"/>
  <c r="BM459" i="2"/>
  <c r="BM460" i="2"/>
  <c r="BM461" i="2"/>
  <c r="BM462" i="2"/>
  <c r="BM463" i="2"/>
  <c r="BM464" i="2"/>
  <c r="BM465" i="2"/>
  <c r="BM466" i="2"/>
  <c r="BM467" i="2"/>
  <c r="BM468" i="2"/>
  <c r="BM469" i="2"/>
  <c r="BM470" i="2"/>
  <c r="BM471" i="2"/>
  <c r="BM472" i="2"/>
  <c r="BM473" i="2"/>
  <c r="BM474" i="2"/>
  <c r="BM475" i="2"/>
  <c r="BM476" i="2"/>
  <c r="BM477" i="2"/>
  <c r="BM478" i="2"/>
  <c r="BM479" i="2"/>
  <c r="BM480" i="2"/>
  <c r="BM481" i="2"/>
  <c r="BM482" i="2"/>
  <c r="BM483" i="2"/>
  <c r="BM484" i="2"/>
  <c r="BM485" i="2"/>
  <c r="BM486" i="2"/>
  <c r="BM487" i="2"/>
  <c r="BM488" i="2"/>
  <c r="BM489" i="2"/>
  <c r="BM490" i="2"/>
  <c r="BM491" i="2"/>
  <c r="BM492" i="2"/>
  <c r="BM493" i="2"/>
  <c r="BM494" i="2"/>
  <c r="BM495" i="2"/>
  <c r="BM496" i="2"/>
  <c r="BM497" i="2"/>
  <c r="BM498" i="2"/>
  <c r="BM499" i="2"/>
  <c r="BM500" i="2"/>
  <c r="BM501" i="2"/>
  <c r="BM502" i="2"/>
  <c r="BM503" i="2"/>
  <c r="BM504" i="2"/>
  <c r="BM505" i="2"/>
  <c r="BM506" i="2"/>
  <c r="BM507" i="2"/>
  <c r="BM508" i="2"/>
  <c r="BM509" i="2"/>
  <c r="BM510" i="2"/>
  <c r="BM511" i="2"/>
  <c r="BM512" i="2"/>
  <c r="BM513" i="2"/>
  <c r="BM514" i="2"/>
  <c r="BM515" i="2"/>
  <c r="BM516" i="2"/>
  <c r="BM517" i="2"/>
  <c r="BM518" i="2"/>
  <c r="BM519" i="2"/>
  <c r="BM520" i="2"/>
  <c r="BM521" i="2"/>
  <c r="BM522" i="2"/>
  <c r="BM523" i="2"/>
  <c r="BM524" i="2"/>
  <c r="BM525" i="2"/>
  <c r="BM526" i="2"/>
  <c r="BM527" i="2"/>
  <c r="BM528" i="2"/>
  <c r="BM529" i="2"/>
  <c r="BM530" i="2"/>
  <c r="BM531" i="2"/>
  <c r="BM532" i="2"/>
  <c r="BM533" i="2"/>
  <c r="BM534" i="2"/>
  <c r="BM535" i="2"/>
  <c r="BM536" i="2"/>
  <c r="BM537" i="2"/>
  <c r="BM538" i="2"/>
  <c r="BM539" i="2"/>
  <c r="BM540" i="2"/>
  <c r="BM541" i="2"/>
  <c r="BM542" i="2"/>
  <c r="BM543" i="2"/>
  <c r="BM544" i="2"/>
  <c r="BM545" i="2"/>
  <c r="BM546" i="2"/>
  <c r="BM547" i="2"/>
  <c r="BM548" i="2"/>
  <c r="BM549" i="2"/>
  <c r="BM550" i="2"/>
  <c r="BM551" i="2"/>
  <c r="BM552" i="2"/>
  <c r="BM553" i="2"/>
  <c r="BM554" i="2"/>
  <c r="BM555" i="2"/>
  <c r="BM556" i="2"/>
  <c r="BM557" i="2"/>
  <c r="BM558" i="2"/>
  <c r="BM559" i="2"/>
  <c r="BM560" i="2"/>
  <c r="BM561" i="2"/>
  <c r="BM562" i="2"/>
  <c r="BM563" i="2"/>
  <c r="BM564" i="2"/>
  <c r="BM565" i="2"/>
  <c r="BM566" i="2"/>
  <c r="BM567" i="2"/>
  <c r="BM568" i="2"/>
  <c r="BM569" i="2"/>
  <c r="BM570" i="2"/>
  <c r="BM571" i="2"/>
  <c r="BM572" i="2"/>
  <c r="BM573" i="2"/>
  <c r="BM574" i="2"/>
  <c r="BM575" i="2"/>
  <c r="BM576" i="2"/>
  <c r="BM577" i="2"/>
  <c r="BM578" i="2"/>
  <c r="BM579" i="2"/>
  <c r="BM580" i="2"/>
  <c r="BM581" i="2"/>
  <c r="BM582" i="2"/>
  <c r="BM583" i="2"/>
  <c r="BM584" i="2"/>
  <c r="BM585" i="2"/>
  <c r="BM586" i="2"/>
  <c r="BM587" i="2"/>
  <c r="BM588" i="2"/>
  <c r="BM589" i="2"/>
  <c r="BM590" i="2"/>
  <c r="BM591" i="2"/>
  <c r="BM592" i="2"/>
  <c r="BM593" i="2"/>
  <c r="BM594" i="2"/>
  <c r="BM595" i="2"/>
  <c r="BM596" i="2"/>
  <c r="BM597" i="2"/>
  <c r="BM598" i="2"/>
  <c r="BM599" i="2"/>
  <c r="BM600" i="2"/>
  <c r="BM601" i="2"/>
  <c r="BM602" i="2"/>
  <c r="BM603" i="2"/>
  <c r="BM604" i="2"/>
  <c r="BM605" i="2"/>
  <c r="BM606" i="2"/>
  <c r="BM607" i="2"/>
  <c r="BM608" i="2"/>
  <c r="BM609" i="2"/>
  <c r="BM610" i="2"/>
  <c r="BM611" i="2"/>
  <c r="BM612" i="2"/>
  <c r="BM613" i="2"/>
  <c r="BM614" i="2"/>
  <c r="BM615" i="2"/>
  <c r="BM616" i="2"/>
  <c r="BM617" i="2"/>
  <c r="BM618" i="2"/>
  <c r="BM619" i="2"/>
  <c r="BM620" i="2"/>
  <c r="BM621" i="2"/>
  <c r="BM622" i="2"/>
  <c r="BM623" i="2"/>
  <c r="BM624" i="2"/>
  <c r="BM625" i="2"/>
  <c r="BM626" i="2"/>
  <c r="BM627" i="2"/>
  <c r="BM628" i="2"/>
  <c r="BM629" i="2"/>
  <c r="BM630" i="2"/>
  <c r="BM631" i="2"/>
  <c r="BM632" i="2"/>
  <c r="BM633" i="2"/>
  <c r="BM634" i="2"/>
  <c r="BM635" i="2"/>
  <c r="BM636" i="2"/>
  <c r="BM637" i="2"/>
  <c r="BM638" i="2"/>
  <c r="BM639" i="2"/>
  <c r="BM640" i="2"/>
  <c r="BM641" i="2"/>
  <c r="BM642" i="2"/>
  <c r="BM643" i="2"/>
  <c r="BM644" i="2"/>
  <c r="BM645" i="2"/>
  <c r="BM646" i="2"/>
  <c r="BM647" i="2"/>
  <c r="BM648" i="2"/>
  <c r="BM649" i="2"/>
  <c r="BM650" i="2"/>
  <c r="BM651" i="2"/>
  <c r="BM652" i="2"/>
  <c r="BM653" i="2"/>
  <c r="BM654" i="2"/>
  <c r="BM655" i="2"/>
  <c r="BM656" i="2"/>
  <c r="BM657" i="2"/>
  <c r="BM658" i="2"/>
  <c r="BM659" i="2"/>
  <c r="BM660" i="2"/>
  <c r="BM661" i="2"/>
  <c r="BM662" i="2"/>
  <c r="BM663" i="2"/>
  <c r="BM664" i="2"/>
  <c r="BM665" i="2"/>
  <c r="BM666" i="2"/>
  <c r="BM667" i="2"/>
  <c r="BM668" i="2"/>
  <c r="BM669" i="2"/>
  <c r="BM670" i="2"/>
  <c r="BM671" i="2"/>
  <c r="BM672" i="2"/>
  <c r="BM673" i="2"/>
  <c r="BM674" i="2"/>
  <c r="BM675" i="2"/>
  <c r="BM676" i="2"/>
  <c r="BM677" i="2"/>
  <c r="BM678" i="2"/>
  <c r="BM679" i="2"/>
  <c r="BM680" i="2"/>
  <c r="BM681" i="2"/>
  <c r="BM682" i="2"/>
  <c r="BM683" i="2"/>
  <c r="BM684" i="2"/>
  <c r="BM685" i="2"/>
  <c r="BM686" i="2"/>
  <c r="BM687" i="2"/>
  <c r="BM688" i="2"/>
  <c r="BM689" i="2"/>
  <c r="BM690" i="2"/>
  <c r="BM691" i="2"/>
  <c r="BM692" i="2"/>
  <c r="BM693" i="2"/>
  <c r="BM694" i="2"/>
  <c r="BM695" i="2"/>
  <c r="BM696" i="2"/>
  <c r="BM697" i="2"/>
  <c r="BM698" i="2"/>
  <c r="BM699" i="2"/>
  <c r="BM700" i="2"/>
  <c r="BM701" i="2"/>
  <c r="BM702" i="2"/>
  <c r="BM703" i="2"/>
  <c r="BM704" i="2"/>
  <c r="BM705" i="2"/>
  <c r="BM706" i="2"/>
  <c r="BM707" i="2"/>
  <c r="BM708" i="2"/>
  <c r="BM709" i="2"/>
  <c r="BM710" i="2"/>
  <c r="BM711" i="2"/>
  <c r="BM712" i="2"/>
  <c r="BM713" i="2"/>
  <c r="BM714" i="2"/>
  <c r="BM715" i="2"/>
  <c r="BM716" i="2"/>
  <c r="BM717" i="2"/>
  <c r="BM718" i="2"/>
  <c r="BM719" i="2"/>
  <c r="BM720" i="2"/>
  <c r="BM721" i="2"/>
  <c r="BM722" i="2"/>
  <c r="BM723" i="2"/>
  <c r="BM724" i="2"/>
  <c r="BM725" i="2"/>
  <c r="BM726" i="2"/>
  <c r="BM727" i="2"/>
  <c r="BM728" i="2"/>
  <c r="BM729" i="2"/>
  <c r="BM730" i="2"/>
  <c r="BM731" i="2"/>
  <c r="BM732" i="2"/>
  <c r="BM733" i="2"/>
  <c r="BM734" i="2"/>
  <c r="BM735" i="2"/>
  <c r="BM736" i="2"/>
  <c r="BM737" i="2"/>
  <c r="BM738" i="2"/>
  <c r="BM739" i="2"/>
  <c r="BM740" i="2"/>
  <c r="BM741" i="2"/>
  <c r="BM742" i="2"/>
  <c r="BM743" i="2"/>
  <c r="BM744" i="2"/>
  <c r="BM745" i="2"/>
  <c r="BM746" i="2"/>
  <c r="BM747" i="2"/>
  <c r="BM748" i="2"/>
  <c r="BM749" i="2"/>
  <c r="BM750" i="2"/>
  <c r="BM751" i="2"/>
  <c r="BM752" i="2"/>
  <c r="BM753" i="2"/>
  <c r="BM754" i="2"/>
  <c r="BM755" i="2"/>
  <c r="BM756" i="2"/>
  <c r="BM757" i="2"/>
  <c r="BM758" i="2"/>
  <c r="BM759" i="2"/>
  <c r="BM760" i="2"/>
  <c r="BM761" i="2"/>
  <c r="BM762" i="2"/>
  <c r="BM763" i="2"/>
  <c r="BM764" i="2"/>
  <c r="BM765" i="2"/>
  <c r="BM766" i="2"/>
  <c r="BM767" i="2"/>
  <c r="BM768" i="2"/>
  <c r="BM769" i="2"/>
  <c r="BM770" i="2"/>
  <c r="BM771" i="2"/>
  <c r="BM772" i="2"/>
  <c r="BM773" i="2"/>
  <c r="BM774" i="2"/>
  <c r="BM775" i="2"/>
  <c r="BM776" i="2"/>
  <c r="BM777" i="2"/>
  <c r="BM778" i="2"/>
  <c r="BM779" i="2"/>
  <c r="BM780" i="2"/>
  <c r="BM781" i="2"/>
  <c r="BM782" i="2"/>
  <c r="BM783" i="2"/>
  <c r="BM784" i="2"/>
  <c r="BM785" i="2"/>
  <c r="BM786" i="2"/>
  <c r="BM787" i="2"/>
  <c r="BM788" i="2"/>
  <c r="BM789" i="2"/>
  <c r="BM790" i="2"/>
  <c r="BM791" i="2"/>
  <c r="BM792" i="2"/>
  <c r="BM793" i="2"/>
  <c r="BM794" i="2"/>
  <c r="BM795" i="2"/>
  <c r="BM796" i="2"/>
  <c r="BM797" i="2"/>
  <c r="BM798" i="2"/>
  <c r="BM799" i="2"/>
  <c r="BM800" i="2"/>
  <c r="BM801" i="2"/>
  <c r="BM802" i="2"/>
  <c r="BM803" i="2"/>
  <c r="BM804" i="2"/>
  <c r="BM805" i="2"/>
  <c r="BM806" i="2"/>
  <c r="BM807" i="2"/>
  <c r="BM808" i="2"/>
  <c r="BM4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L259" i="2"/>
  <c r="BL260" i="2"/>
  <c r="BL261" i="2"/>
  <c r="BL262" i="2"/>
  <c r="BL263" i="2"/>
  <c r="BL264" i="2"/>
  <c r="BL265" i="2"/>
  <c r="BL266" i="2"/>
  <c r="BL267" i="2"/>
  <c r="BL268" i="2"/>
  <c r="BL269" i="2"/>
  <c r="BL270" i="2"/>
  <c r="BL271" i="2"/>
  <c r="BL272" i="2"/>
  <c r="BL273" i="2"/>
  <c r="BL274" i="2"/>
  <c r="BL275" i="2"/>
  <c r="BL276" i="2"/>
  <c r="BL277" i="2"/>
  <c r="BL278" i="2"/>
  <c r="BL279" i="2"/>
  <c r="BL280" i="2"/>
  <c r="BL281" i="2"/>
  <c r="BL282" i="2"/>
  <c r="BL283" i="2"/>
  <c r="BL284" i="2"/>
  <c r="BL285" i="2"/>
  <c r="BL286" i="2"/>
  <c r="BL287" i="2"/>
  <c r="BL288" i="2"/>
  <c r="BL289" i="2"/>
  <c r="BL290" i="2"/>
  <c r="BL291" i="2"/>
  <c r="BL292" i="2"/>
  <c r="BL293" i="2"/>
  <c r="BL294" i="2"/>
  <c r="BL295" i="2"/>
  <c r="BL296" i="2"/>
  <c r="BL297" i="2"/>
  <c r="BL298" i="2"/>
  <c r="BL299" i="2"/>
  <c r="BL300" i="2"/>
  <c r="BL301" i="2"/>
  <c r="BL302" i="2"/>
  <c r="BL303" i="2"/>
  <c r="BL304" i="2"/>
  <c r="BL305" i="2"/>
  <c r="BL306" i="2"/>
  <c r="BL307" i="2"/>
  <c r="BL308" i="2"/>
  <c r="BL309" i="2"/>
  <c r="BL310" i="2"/>
  <c r="BL311" i="2"/>
  <c r="BL312" i="2"/>
  <c r="BL313" i="2"/>
  <c r="BL314" i="2"/>
  <c r="BL315" i="2"/>
  <c r="BL316" i="2"/>
  <c r="BL317" i="2"/>
  <c r="BL318" i="2"/>
  <c r="BL319" i="2"/>
  <c r="BL320" i="2"/>
  <c r="BL321" i="2"/>
  <c r="BL322" i="2"/>
  <c r="BL323" i="2"/>
  <c r="BL324" i="2"/>
  <c r="BL325" i="2"/>
  <c r="BL326" i="2"/>
  <c r="BL327" i="2"/>
  <c r="BL328" i="2"/>
  <c r="BL329" i="2"/>
  <c r="BL330" i="2"/>
  <c r="BL331" i="2"/>
  <c r="BL332" i="2"/>
  <c r="BL333" i="2"/>
  <c r="BL334" i="2"/>
  <c r="BL335" i="2"/>
  <c r="BL336" i="2"/>
  <c r="BL337" i="2"/>
  <c r="BL338" i="2"/>
  <c r="BL339" i="2"/>
  <c r="BL340" i="2"/>
  <c r="BL341" i="2"/>
  <c r="BL342" i="2"/>
  <c r="BL343" i="2"/>
  <c r="BL344" i="2"/>
  <c r="BL345" i="2"/>
  <c r="BL346" i="2"/>
  <c r="BL347" i="2"/>
  <c r="BL348" i="2"/>
  <c r="BL349" i="2"/>
  <c r="BL350" i="2"/>
  <c r="BL351" i="2"/>
  <c r="BL352" i="2"/>
  <c r="BL353" i="2"/>
  <c r="BL354" i="2"/>
  <c r="BL355" i="2"/>
  <c r="BL356" i="2"/>
  <c r="BL357" i="2"/>
  <c r="BL358" i="2"/>
  <c r="BL359" i="2"/>
  <c r="BL360" i="2"/>
  <c r="BL361" i="2"/>
  <c r="BL362" i="2"/>
  <c r="BL363" i="2"/>
  <c r="BL364" i="2"/>
  <c r="BL365" i="2"/>
  <c r="BL366" i="2"/>
  <c r="BL367" i="2"/>
  <c r="BL368" i="2"/>
  <c r="BL369" i="2"/>
  <c r="BL370" i="2"/>
  <c r="BL371" i="2"/>
  <c r="BL372" i="2"/>
  <c r="BL373" i="2"/>
  <c r="BL374" i="2"/>
  <c r="BL375" i="2"/>
  <c r="BL376" i="2"/>
  <c r="BL377" i="2"/>
  <c r="BL378" i="2"/>
  <c r="BL379" i="2"/>
  <c r="BL380" i="2"/>
  <c r="BL381" i="2"/>
  <c r="BL382" i="2"/>
  <c r="BL383" i="2"/>
  <c r="BL384" i="2"/>
  <c r="BL385" i="2"/>
  <c r="BL386" i="2"/>
  <c r="BL387" i="2"/>
  <c r="BL388" i="2"/>
  <c r="BL389" i="2"/>
  <c r="BL390" i="2"/>
  <c r="BL391" i="2"/>
  <c r="BL392" i="2"/>
  <c r="BL393" i="2"/>
  <c r="BL394" i="2"/>
  <c r="BL395" i="2"/>
  <c r="BL396" i="2"/>
  <c r="BL397" i="2"/>
  <c r="BL398" i="2"/>
  <c r="BL399" i="2"/>
  <c r="BL400" i="2"/>
  <c r="BL401" i="2"/>
  <c r="BL402" i="2"/>
  <c r="BL403" i="2"/>
  <c r="BL404" i="2"/>
  <c r="BL405" i="2"/>
  <c r="BL406" i="2"/>
  <c r="BL407" i="2"/>
  <c r="BL408" i="2"/>
  <c r="BL409" i="2"/>
  <c r="BL410" i="2"/>
  <c r="BL411" i="2"/>
  <c r="BL412" i="2"/>
  <c r="BL413" i="2"/>
  <c r="BL414" i="2"/>
  <c r="BL415" i="2"/>
  <c r="BL416" i="2"/>
  <c r="BL417" i="2"/>
  <c r="BL418" i="2"/>
  <c r="BL419" i="2"/>
  <c r="BL420" i="2"/>
  <c r="BL421" i="2"/>
  <c r="BL422" i="2"/>
  <c r="BL423" i="2"/>
  <c r="BL424" i="2"/>
  <c r="BL425" i="2"/>
  <c r="BL426" i="2"/>
  <c r="BL427" i="2"/>
  <c r="BL428" i="2"/>
  <c r="BL429" i="2"/>
  <c r="BL430" i="2"/>
  <c r="BL431" i="2"/>
  <c r="BL432" i="2"/>
  <c r="BL433" i="2"/>
  <c r="BL434" i="2"/>
  <c r="BL435" i="2"/>
  <c r="BL436" i="2"/>
  <c r="BL437" i="2"/>
  <c r="BL438" i="2"/>
  <c r="BL439" i="2"/>
  <c r="BL440" i="2"/>
  <c r="BL441" i="2"/>
  <c r="BL442" i="2"/>
  <c r="BL443" i="2"/>
  <c r="BL444" i="2"/>
  <c r="BL445" i="2"/>
  <c r="BL446" i="2"/>
  <c r="BL447" i="2"/>
  <c r="BL448" i="2"/>
  <c r="BL449" i="2"/>
  <c r="BL450" i="2"/>
  <c r="BL451" i="2"/>
  <c r="BL452" i="2"/>
  <c r="BL453" i="2"/>
  <c r="BL454" i="2"/>
  <c r="BL455" i="2"/>
  <c r="BL456" i="2"/>
  <c r="BL457" i="2"/>
  <c r="BL458" i="2"/>
  <c r="BL459" i="2"/>
  <c r="BL460" i="2"/>
  <c r="BL461" i="2"/>
  <c r="BL462" i="2"/>
  <c r="BL463" i="2"/>
  <c r="BL464" i="2"/>
  <c r="BL465" i="2"/>
  <c r="BL466" i="2"/>
  <c r="BL467" i="2"/>
  <c r="BL468" i="2"/>
  <c r="BL469" i="2"/>
  <c r="BL470" i="2"/>
  <c r="BL471" i="2"/>
  <c r="BL472" i="2"/>
  <c r="BL473" i="2"/>
  <c r="BL474" i="2"/>
  <c r="BL475" i="2"/>
  <c r="BL476" i="2"/>
  <c r="BL477" i="2"/>
  <c r="BL478" i="2"/>
  <c r="BL479" i="2"/>
  <c r="BL480" i="2"/>
  <c r="BL481" i="2"/>
  <c r="BL482" i="2"/>
  <c r="BL483" i="2"/>
  <c r="BL484" i="2"/>
  <c r="BL485" i="2"/>
  <c r="BL486" i="2"/>
  <c r="BL487" i="2"/>
  <c r="BL488" i="2"/>
  <c r="BL489" i="2"/>
  <c r="BL490" i="2"/>
  <c r="BL491" i="2"/>
  <c r="BL492" i="2"/>
  <c r="BL493" i="2"/>
  <c r="BL494" i="2"/>
  <c r="BL495" i="2"/>
  <c r="BL496" i="2"/>
  <c r="BL497" i="2"/>
  <c r="BL498" i="2"/>
  <c r="BL499" i="2"/>
  <c r="BL500" i="2"/>
  <c r="BL501" i="2"/>
  <c r="BL502" i="2"/>
  <c r="BL503" i="2"/>
  <c r="BL504" i="2"/>
  <c r="BL505" i="2"/>
  <c r="BL506" i="2"/>
  <c r="BL507" i="2"/>
  <c r="BL508" i="2"/>
  <c r="BL509" i="2"/>
  <c r="BL510" i="2"/>
  <c r="BL511" i="2"/>
  <c r="BL512" i="2"/>
  <c r="BL513" i="2"/>
  <c r="BL514" i="2"/>
  <c r="BL515" i="2"/>
  <c r="BL516" i="2"/>
  <c r="BL517" i="2"/>
  <c r="BL518" i="2"/>
  <c r="BL519" i="2"/>
  <c r="BL520" i="2"/>
  <c r="BL521" i="2"/>
  <c r="BL522" i="2"/>
  <c r="BL523" i="2"/>
  <c r="BL524" i="2"/>
  <c r="BL525" i="2"/>
  <c r="BL526" i="2"/>
  <c r="BL527" i="2"/>
  <c r="BL528" i="2"/>
  <c r="BL529" i="2"/>
  <c r="BL530" i="2"/>
  <c r="BL531" i="2"/>
  <c r="BL532" i="2"/>
  <c r="BL533" i="2"/>
  <c r="BL534" i="2"/>
  <c r="BL535" i="2"/>
  <c r="BL536" i="2"/>
  <c r="BL537" i="2"/>
  <c r="BL538" i="2"/>
  <c r="BL539" i="2"/>
  <c r="BL540" i="2"/>
  <c r="BL541" i="2"/>
  <c r="BL542" i="2"/>
  <c r="BL543" i="2"/>
  <c r="BL544" i="2"/>
  <c r="BL545" i="2"/>
  <c r="BL546" i="2"/>
  <c r="BL547" i="2"/>
  <c r="BL548" i="2"/>
  <c r="BL549" i="2"/>
  <c r="BL550" i="2"/>
  <c r="BL551" i="2"/>
  <c r="BL552" i="2"/>
  <c r="BL553" i="2"/>
  <c r="BL554" i="2"/>
  <c r="BL555" i="2"/>
  <c r="BL556" i="2"/>
  <c r="BL557" i="2"/>
  <c r="BL558" i="2"/>
  <c r="BL559" i="2"/>
  <c r="BL560" i="2"/>
  <c r="BL561" i="2"/>
  <c r="BL562" i="2"/>
  <c r="BL563" i="2"/>
  <c r="BL564" i="2"/>
  <c r="BL565" i="2"/>
  <c r="BL566" i="2"/>
  <c r="BL567" i="2"/>
  <c r="BL568" i="2"/>
  <c r="BL569" i="2"/>
  <c r="BL570" i="2"/>
  <c r="BL571" i="2"/>
  <c r="BL572" i="2"/>
  <c r="BL573" i="2"/>
  <c r="BL574" i="2"/>
  <c r="BL575" i="2"/>
  <c r="BL576" i="2"/>
  <c r="BL577" i="2"/>
  <c r="BL578" i="2"/>
  <c r="BL579" i="2"/>
  <c r="BL580" i="2"/>
  <c r="BL581" i="2"/>
  <c r="BL582" i="2"/>
  <c r="BL583" i="2"/>
  <c r="BL584" i="2"/>
  <c r="BL585" i="2"/>
  <c r="BL586" i="2"/>
  <c r="BL587" i="2"/>
  <c r="BL588" i="2"/>
  <c r="BL589" i="2"/>
  <c r="BL590" i="2"/>
  <c r="BL591" i="2"/>
  <c r="BL592" i="2"/>
  <c r="BL593" i="2"/>
  <c r="BL594" i="2"/>
  <c r="BL595" i="2"/>
  <c r="BL596" i="2"/>
  <c r="BL597" i="2"/>
  <c r="BL598" i="2"/>
  <c r="BL599" i="2"/>
  <c r="BL600" i="2"/>
  <c r="BL601" i="2"/>
  <c r="BL602" i="2"/>
  <c r="BL603" i="2"/>
  <c r="BL604" i="2"/>
  <c r="BL605" i="2"/>
  <c r="BL606" i="2"/>
  <c r="BL607" i="2"/>
  <c r="BL608" i="2"/>
  <c r="BL609" i="2"/>
  <c r="BL610" i="2"/>
  <c r="BL611" i="2"/>
  <c r="BL612" i="2"/>
  <c r="BL613" i="2"/>
  <c r="BL614" i="2"/>
  <c r="BL615" i="2"/>
  <c r="BL616" i="2"/>
  <c r="BL617" i="2"/>
  <c r="BL618" i="2"/>
  <c r="BL619" i="2"/>
  <c r="BL620" i="2"/>
  <c r="BL621" i="2"/>
  <c r="BL622" i="2"/>
  <c r="BL623" i="2"/>
  <c r="BL624" i="2"/>
  <c r="BL625" i="2"/>
  <c r="BL626" i="2"/>
  <c r="BL627" i="2"/>
  <c r="BL628" i="2"/>
  <c r="BL629" i="2"/>
  <c r="BL630" i="2"/>
  <c r="BL631" i="2"/>
  <c r="BL632" i="2"/>
  <c r="BL633" i="2"/>
  <c r="BL634" i="2"/>
  <c r="BL635" i="2"/>
  <c r="BL636" i="2"/>
  <c r="BL637" i="2"/>
  <c r="BL638" i="2"/>
  <c r="BL639" i="2"/>
  <c r="BL640" i="2"/>
  <c r="BL641" i="2"/>
  <c r="BL642" i="2"/>
  <c r="BL643" i="2"/>
  <c r="BL644" i="2"/>
  <c r="BL645" i="2"/>
  <c r="BL646" i="2"/>
  <c r="BL647" i="2"/>
  <c r="BL648" i="2"/>
  <c r="BL649" i="2"/>
  <c r="BL650" i="2"/>
  <c r="BL651" i="2"/>
  <c r="BL652" i="2"/>
  <c r="BL653" i="2"/>
  <c r="BL654" i="2"/>
  <c r="BL655" i="2"/>
  <c r="BL656" i="2"/>
  <c r="BL657" i="2"/>
  <c r="BL658" i="2"/>
  <c r="BL659" i="2"/>
  <c r="BL660" i="2"/>
  <c r="BL661" i="2"/>
  <c r="BL662" i="2"/>
  <c r="BL663" i="2"/>
  <c r="BL664" i="2"/>
  <c r="BL665" i="2"/>
  <c r="BL666" i="2"/>
  <c r="BL667" i="2"/>
  <c r="BL668" i="2"/>
  <c r="BL669" i="2"/>
  <c r="BL670" i="2"/>
  <c r="BL671" i="2"/>
  <c r="BL672" i="2"/>
  <c r="BL673" i="2"/>
  <c r="BL674" i="2"/>
  <c r="BL675" i="2"/>
  <c r="BL676" i="2"/>
  <c r="BL677" i="2"/>
  <c r="BL678" i="2"/>
  <c r="BL679" i="2"/>
  <c r="BL680" i="2"/>
  <c r="BL681" i="2"/>
  <c r="BL682" i="2"/>
  <c r="BL683" i="2"/>
  <c r="BL684" i="2"/>
  <c r="BL685" i="2"/>
  <c r="BL686" i="2"/>
  <c r="BL687" i="2"/>
  <c r="BL688" i="2"/>
  <c r="BL689" i="2"/>
  <c r="BL690" i="2"/>
  <c r="BL691" i="2"/>
  <c r="BL692" i="2"/>
  <c r="BL693" i="2"/>
  <c r="BL694" i="2"/>
  <c r="BL695" i="2"/>
  <c r="BL696" i="2"/>
  <c r="BL697" i="2"/>
  <c r="BL698" i="2"/>
  <c r="BL699" i="2"/>
  <c r="BL700" i="2"/>
  <c r="BL701" i="2"/>
  <c r="BL702" i="2"/>
  <c r="BL703" i="2"/>
  <c r="BL704" i="2"/>
  <c r="BL705" i="2"/>
  <c r="BL706" i="2"/>
  <c r="BL707" i="2"/>
  <c r="BL708" i="2"/>
  <c r="BL709" i="2"/>
  <c r="BL710" i="2"/>
  <c r="BL711" i="2"/>
  <c r="BL712" i="2"/>
  <c r="BL713" i="2"/>
  <c r="BL714" i="2"/>
  <c r="BL715" i="2"/>
  <c r="BL716" i="2"/>
  <c r="BL717" i="2"/>
  <c r="BL718" i="2"/>
  <c r="BL719" i="2"/>
  <c r="BL720" i="2"/>
  <c r="BL721" i="2"/>
  <c r="BL722" i="2"/>
  <c r="BL723" i="2"/>
  <c r="BL724" i="2"/>
  <c r="BL725" i="2"/>
  <c r="BL726" i="2"/>
  <c r="BL727" i="2"/>
  <c r="BL728" i="2"/>
  <c r="BL729" i="2"/>
  <c r="BL730" i="2"/>
  <c r="BL731" i="2"/>
  <c r="BL732" i="2"/>
  <c r="BL733" i="2"/>
  <c r="BL734" i="2"/>
  <c r="BL735" i="2"/>
  <c r="BL736" i="2"/>
  <c r="BL737" i="2"/>
  <c r="BL738" i="2"/>
  <c r="BL739" i="2"/>
  <c r="BL740" i="2"/>
  <c r="BL741" i="2"/>
  <c r="BL742" i="2"/>
  <c r="BL743" i="2"/>
  <c r="BL744" i="2"/>
  <c r="BL745" i="2"/>
  <c r="BL746" i="2"/>
  <c r="BL747" i="2"/>
  <c r="BL748" i="2"/>
  <c r="BL749" i="2"/>
  <c r="BL750" i="2"/>
  <c r="BL751" i="2"/>
  <c r="BL752" i="2"/>
  <c r="BL753" i="2"/>
  <c r="BL754" i="2"/>
  <c r="BL755" i="2"/>
  <c r="BL756" i="2"/>
  <c r="BL757" i="2"/>
  <c r="BL758" i="2"/>
  <c r="BL759" i="2"/>
  <c r="BL760" i="2"/>
  <c r="BL761" i="2"/>
  <c r="BL762" i="2"/>
  <c r="BL763" i="2"/>
  <c r="BL764" i="2"/>
  <c r="BL765" i="2"/>
  <c r="BL766" i="2"/>
  <c r="BL767" i="2"/>
  <c r="BL768" i="2"/>
  <c r="BL769" i="2"/>
  <c r="BL770" i="2"/>
  <c r="BL771" i="2"/>
  <c r="BL772" i="2"/>
  <c r="BL773" i="2"/>
  <c r="BL774" i="2"/>
  <c r="BL775" i="2"/>
  <c r="BL776" i="2"/>
  <c r="BL777" i="2"/>
  <c r="BL778" i="2"/>
  <c r="BL779" i="2"/>
  <c r="BL780" i="2"/>
  <c r="BL781" i="2"/>
  <c r="BL782" i="2"/>
  <c r="BL783" i="2"/>
  <c r="BL784" i="2"/>
  <c r="BL785" i="2"/>
  <c r="BL786" i="2"/>
  <c r="BL787" i="2"/>
  <c r="BL788" i="2"/>
  <c r="BL789" i="2"/>
  <c r="BL790" i="2"/>
  <c r="BL791" i="2"/>
  <c r="BL792" i="2"/>
  <c r="BL793" i="2"/>
  <c r="BL794" i="2"/>
  <c r="BL795" i="2"/>
  <c r="BL796" i="2"/>
  <c r="BL797" i="2"/>
  <c r="BL798" i="2"/>
  <c r="BL799" i="2"/>
  <c r="BL800" i="2"/>
  <c r="BL801" i="2"/>
  <c r="BL802" i="2"/>
  <c r="BL803" i="2"/>
  <c r="BL804" i="2"/>
  <c r="BL805" i="2"/>
  <c r="BL806" i="2"/>
  <c r="BL807" i="2"/>
  <c r="BL808" i="2"/>
  <c r="BL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71" i="2"/>
  <c r="BK272" i="2"/>
  <c r="BK273" i="2"/>
  <c r="BK274" i="2"/>
  <c r="BK275" i="2"/>
  <c r="BK276" i="2"/>
  <c r="BK277" i="2"/>
  <c r="BK278" i="2"/>
  <c r="BK279" i="2"/>
  <c r="BK280" i="2"/>
  <c r="BK281" i="2"/>
  <c r="BK282" i="2"/>
  <c r="BK283" i="2"/>
  <c r="BK284" i="2"/>
  <c r="BK285" i="2"/>
  <c r="BK286" i="2"/>
  <c r="BK287" i="2"/>
  <c r="BK288" i="2"/>
  <c r="BK289" i="2"/>
  <c r="BK290" i="2"/>
  <c r="BK291" i="2"/>
  <c r="BK292" i="2"/>
  <c r="BK293" i="2"/>
  <c r="BK294" i="2"/>
  <c r="BK295" i="2"/>
  <c r="BK296" i="2"/>
  <c r="BK297" i="2"/>
  <c r="BK298" i="2"/>
  <c r="BK299" i="2"/>
  <c r="BK300" i="2"/>
  <c r="BK301" i="2"/>
  <c r="BK302" i="2"/>
  <c r="BK303" i="2"/>
  <c r="BK304" i="2"/>
  <c r="BK305" i="2"/>
  <c r="BK306" i="2"/>
  <c r="BK307" i="2"/>
  <c r="BK308" i="2"/>
  <c r="BK309" i="2"/>
  <c r="BK310" i="2"/>
  <c r="BK311" i="2"/>
  <c r="BK312" i="2"/>
  <c r="BK313" i="2"/>
  <c r="BK314" i="2"/>
  <c r="BK315" i="2"/>
  <c r="BK316" i="2"/>
  <c r="BK317" i="2"/>
  <c r="BK318" i="2"/>
  <c r="BK319" i="2"/>
  <c r="BK320" i="2"/>
  <c r="BK321" i="2"/>
  <c r="BK322" i="2"/>
  <c r="BK323" i="2"/>
  <c r="BK324" i="2"/>
  <c r="BK325" i="2"/>
  <c r="BK326" i="2"/>
  <c r="BK327" i="2"/>
  <c r="BK328" i="2"/>
  <c r="BK329" i="2"/>
  <c r="BK330" i="2"/>
  <c r="BK331" i="2"/>
  <c r="BK332" i="2"/>
  <c r="BK333" i="2"/>
  <c r="BK334" i="2"/>
  <c r="BK335" i="2"/>
  <c r="BK336" i="2"/>
  <c r="BK337" i="2"/>
  <c r="BK338" i="2"/>
  <c r="BK339" i="2"/>
  <c r="BK340" i="2"/>
  <c r="BK341" i="2"/>
  <c r="BK342" i="2"/>
  <c r="BK343" i="2"/>
  <c r="BK344" i="2"/>
  <c r="BK345" i="2"/>
  <c r="BK346" i="2"/>
  <c r="BK347" i="2"/>
  <c r="BK348" i="2"/>
  <c r="BK349" i="2"/>
  <c r="BK350" i="2"/>
  <c r="BK351" i="2"/>
  <c r="BK352" i="2"/>
  <c r="BK353" i="2"/>
  <c r="BK354" i="2"/>
  <c r="BK355" i="2"/>
  <c r="BK356" i="2"/>
  <c r="BK357" i="2"/>
  <c r="BK358" i="2"/>
  <c r="BK359" i="2"/>
  <c r="BK360" i="2"/>
  <c r="BK361" i="2"/>
  <c r="BK362" i="2"/>
  <c r="BK363" i="2"/>
  <c r="BK364" i="2"/>
  <c r="BK365" i="2"/>
  <c r="BK366" i="2"/>
  <c r="BK367" i="2"/>
  <c r="BK368" i="2"/>
  <c r="BK369" i="2"/>
  <c r="BK370" i="2"/>
  <c r="BK371" i="2"/>
  <c r="BK372" i="2"/>
  <c r="BK373" i="2"/>
  <c r="BK374" i="2"/>
  <c r="BK375" i="2"/>
  <c r="BK376" i="2"/>
  <c r="BK377" i="2"/>
  <c r="BK378" i="2"/>
  <c r="BK379" i="2"/>
  <c r="BK380" i="2"/>
  <c r="BK381" i="2"/>
  <c r="BK382" i="2"/>
  <c r="BK383" i="2"/>
  <c r="BK384" i="2"/>
  <c r="BK385" i="2"/>
  <c r="BK386" i="2"/>
  <c r="BK387" i="2"/>
  <c r="BK388" i="2"/>
  <c r="BK389" i="2"/>
  <c r="BK390" i="2"/>
  <c r="BK391" i="2"/>
  <c r="BK392" i="2"/>
  <c r="BK393" i="2"/>
  <c r="BK394" i="2"/>
  <c r="BK395" i="2"/>
  <c r="BK396" i="2"/>
  <c r="BK397" i="2"/>
  <c r="BK398" i="2"/>
  <c r="BK399" i="2"/>
  <c r="BK400" i="2"/>
  <c r="BK401" i="2"/>
  <c r="BK402" i="2"/>
  <c r="BK403" i="2"/>
  <c r="BK404" i="2"/>
  <c r="BK405" i="2"/>
  <c r="BK406" i="2"/>
  <c r="BK407" i="2"/>
  <c r="BK408" i="2"/>
  <c r="BK409" i="2"/>
  <c r="BK410" i="2"/>
  <c r="BK411" i="2"/>
  <c r="BK412" i="2"/>
  <c r="BK413" i="2"/>
  <c r="BK414" i="2"/>
  <c r="BK415" i="2"/>
  <c r="BK416" i="2"/>
  <c r="BK417" i="2"/>
  <c r="BK418" i="2"/>
  <c r="BK419" i="2"/>
  <c r="BK420" i="2"/>
  <c r="BK421" i="2"/>
  <c r="BK422" i="2"/>
  <c r="BK423" i="2"/>
  <c r="BK424" i="2"/>
  <c r="BK425" i="2"/>
  <c r="BK426" i="2"/>
  <c r="BK427" i="2"/>
  <c r="BK428" i="2"/>
  <c r="BK429" i="2"/>
  <c r="BK430" i="2"/>
  <c r="BK431" i="2"/>
  <c r="BK432" i="2"/>
  <c r="BK433" i="2"/>
  <c r="BK434" i="2"/>
  <c r="BK435" i="2"/>
  <c r="BK436" i="2"/>
  <c r="BK437" i="2"/>
  <c r="BK438" i="2"/>
  <c r="BK439" i="2"/>
  <c r="BK440" i="2"/>
  <c r="BK441" i="2"/>
  <c r="BK442" i="2"/>
  <c r="BK443" i="2"/>
  <c r="BK444" i="2"/>
  <c r="BK445" i="2"/>
  <c r="BK446" i="2"/>
  <c r="BK447" i="2"/>
  <c r="BK448" i="2"/>
  <c r="BK449" i="2"/>
  <c r="BK450" i="2"/>
  <c r="BK451" i="2"/>
  <c r="BK452" i="2"/>
  <c r="BK453" i="2"/>
  <c r="BK454" i="2"/>
  <c r="BK455" i="2"/>
  <c r="BK456" i="2"/>
  <c r="BK457" i="2"/>
  <c r="BK458" i="2"/>
  <c r="BK459" i="2"/>
  <c r="BK460" i="2"/>
  <c r="BK461" i="2"/>
  <c r="BK462" i="2"/>
  <c r="BK463" i="2"/>
  <c r="BK464" i="2"/>
  <c r="BK465" i="2"/>
  <c r="BK466" i="2"/>
  <c r="BK467" i="2"/>
  <c r="BK468" i="2"/>
  <c r="BK469" i="2"/>
  <c r="BK470" i="2"/>
  <c r="BK471" i="2"/>
  <c r="BK472" i="2"/>
  <c r="BK473" i="2"/>
  <c r="BK474" i="2"/>
  <c r="BK475" i="2"/>
  <c r="BK476" i="2"/>
  <c r="BK477" i="2"/>
  <c r="BK478" i="2"/>
  <c r="BK479" i="2"/>
  <c r="BK480" i="2"/>
  <c r="BK481" i="2"/>
  <c r="BK482" i="2"/>
  <c r="BK483" i="2"/>
  <c r="BK484" i="2"/>
  <c r="BK485" i="2"/>
  <c r="BK486" i="2"/>
  <c r="BK487" i="2"/>
  <c r="BK488" i="2"/>
  <c r="BK489" i="2"/>
  <c r="BK490" i="2"/>
  <c r="BK491" i="2"/>
  <c r="BK492" i="2"/>
  <c r="BK493" i="2"/>
  <c r="BK494" i="2"/>
  <c r="BK495" i="2"/>
  <c r="BK496" i="2"/>
  <c r="BK497" i="2"/>
  <c r="BK498" i="2"/>
  <c r="BK499" i="2"/>
  <c r="BK500" i="2"/>
  <c r="BK501" i="2"/>
  <c r="BK502" i="2"/>
  <c r="BK503" i="2"/>
  <c r="BK504" i="2"/>
  <c r="BK505" i="2"/>
  <c r="BK506" i="2"/>
  <c r="BK507" i="2"/>
  <c r="BK508" i="2"/>
  <c r="BK509" i="2"/>
  <c r="BK510" i="2"/>
  <c r="BK511" i="2"/>
  <c r="BK512" i="2"/>
  <c r="BK513" i="2"/>
  <c r="BK514" i="2"/>
  <c r="BK515" i="2"/>
  <c r="BK516" i="2"/>
  <c r="BK517" i="2"/>
  <c r="BK518" i="2"/>
  <c r="BK519" i="2"/>
  <c r="BK520" i="2"/>
  <c r="BK521" i="2"/>
  <c r="BK522" i="2"/>
  <c r="BK523" i="2"/>
  <c r="BK524" i="2"/>
  <c r="BK525" i="2"/>
  <c r="BK526" i="2"/>
  <c r="BK527" i="2"/>
  <c r="BK528" i="2"/>
  <c r="BK529" i="2"/>
  <c r="BK530" i="2"/>
  <c r="BK531" i="2"/>
  <c r="BK532" i="2"/>
  <c r="BK533" i="2"/>
  <c r="BK534" i="2"/>
  <c r="BK535" i="2"/>
  <c r="BK536" i="2"/>
  <c r="BK537" i="2"/>
  <c r="BK538" i="2"/>
  <c r="BK539" i="2"/>
  <c r="BK540" i="2"/>
  <c r="BK541" i="2"/>
  <c r="BK542" i="2"/>
  <c r="BK543" i="2"/>
  <c r="BK544" i="2"/>
  <c r="BK545" i="2"/>
  <c r="BK546" i="2"/>
  <c r="BK547" i="2"/>
  <c r="BK548" i="2"/>
  <c r="BK549" i="2"/>
  <c r="BK550" i="2"/>
  <c r="BK551" i="2"/>
  <c r="BK552" i="2"/>
  <c r="BK553" i="2"/>
  <c r="BK554" i="2"/>
  <c r="BK555" i="2"/>
  <c r="BK556" i="2"/>
  <c r="BK557" i="2"/>
  <c r="BK558" i="2"/>
  <c r="BK559" i="2"/>
  <c r="BK560" i="2"/>
  <c r="BK561" i="2"/>
  <c r="BK562" i="2"/>
  <c r="BK563" i="2"/>
  <c r="BK564" i="2"/>
  <c r="BK565" i="2"/>
  <c r="BK566" i="2"/>
  <c r="BK567" i="2"/>
  <c r="BK568" i="2"/>
  <c r="BK569" i="2"/>
  <c r="BK570" i="2"/>
  <c r="BK571" i="2"/>
  <c r="BK572" i="2"/>
  <c r="BK573" i="2"/>
  <c r="BK574" i="2"/>
  <c r="BK575" i="2"/>
  <c r="BK576" i="2"/>
  <c r="BK577" i="2"/>
  <c r="BK578" i="2"/>
  <c r="BK579" i="2"/>
  <c r="BK580" i="2"/>
  <c r="BK581" i="2"/>
  <c r="BK582" i="2"/>
  <c r="BK583" i="2"/>
  <c r="BK584" i="2"/>
  <c r="BK585" i="2"/>
  <c r="BK586" i="2"/>
  <c r="BK587" i="2"/>
  <c r="BK588" i="2"/>
  <c r="BK589" i="2"/>
  <c r="BK590" i="2"/>
  <c r="BK591" i="2"/>
  <c r="BK592" i="2"/>
  <c r="BK593" i="2"/>
  <c r="BK594" i="2"/>
  <c r="BK595" i="2"/>
  <c r="BK596" i="2"/>
  <c r="BK597" i="2"/>
  <c r="BK598" i="2"/>
  <c r="BK599" i="2"/>
  <c r="BK600" i="2"/>
  <c r="BK601" i="2"/>
  <c r="BK602" i="2"/>
  <c r="BK603" i="2"/>
  <c r="BK604" i="2"/>
  <c r="BK605" i="2"/>
  <c r="BK606" i="2"/>
  <c r="BK607" i="2"/>
  <c r="BK608" i="2"/>
  <c r="BK609" i="2"/>
  <c r="BK610" i="2"/>
  <c r="BK611" i="2"/>
  <c r="BK612" i="2"/>
  <c r="BK613" i="2"/>
  <c r="BK614" i="2"/>
  <c r="BK615" i="2"/>
  <c r="BK616" i="2"/>
  <c r="BK617" i="2"/>
  <c r="BK618" i="2"/>
  <c r="BK619" i="2"/>
  <c r="BK620" i="2"/>
  <c r="BK621" i="2"/>
  <c r="BK622" i="2"/>
  <c r="BK623" i="2"/>
  <c r="BK624" i="2"/>
  <c r="BK625" i="2"/>
  <c r="BK626" i="2"/>
  <c r="BK627" i="2"/>
  <c r="BK628" i="2"/>
  <c r="BK629" i="2"/>
  <c r="BK630" i="2"/>
  <c r="BK631" i="2"/>
  <c r="BK632" i="2"/>
  <c r="BK633" i="2"/>
  <c r="BK634" i="2"/>
  <c r="BK635" i="2"/>
  <c r="BK636" i="2"/>
  <c r="BK637" i="2"/>
  <c r="BK638" i="2"/>
  <c r="BK639" i="2"/>
  <c r="BK640" i="2"/>
  <c r="BK641" i="2"/>
  <c r="BK642" i="2"/>
  <c r="BK643" i="2"/>
  <c r="BK644" i="2"/>
  <c r="BK645" i="2"/>
  <c r="BK646" i="2"/>
  <c r="BK647" i="2"/>
  <c r="BK648" i="2"/>
  <c r="BK649" i="2"/>
  <c r="BK650" i="2"/>
  <c r="BK651" i="2"/>
  <c r="BK652" i="2"/>
  <c r="BK653" i="2"/>
  <c r="BK654" i="2"/>
  <c r="BK655" i="2"/>
  <c r="BK656" i="2"/>
  <c r="BK657" i="2"/>
  <c r="BK658" i="2"/>
  <c r="BK659" i="2"/>
  <c r="BK660" i="2"/>
  <c r="BK661" i="2"/>
  <c r="BK662" i="2"/>
  <c r="BK663" i="2"/>
  <c r="BK664" i="2"/>
  <c r="BK665" i="2"/>
  <c r="BK666" i="2"/>
  <c r="BK667" i="2"/>
  <c r="BK668" i="2"/>
  <c r="BK669" i="2"/>
  <c r="BK670" i="2"/>
  <c r="BK671" i="2"/>
  <c r="BK672" i="2"/>
  <c r="BK673" i="2"/>
  <c r="BK674" i="2"/>
  <c r="BK675" i="2"/>
  <c r="BK676" i="2"/>
  <c r="BK677" i="2"/>
  <c r="BK678" i="2"/>
  <c r="BK679" i="2"/>
  <c r="BK680" i="2"/>
  <c r="BK681" i="2"/>
  <c r="BK682" i="2"/>
  <c r="BK683" i="2"/>
  <c r="BK684" i="2"/>
  <c r="BK685" i="2"/>
  <c r="BK686" i="2"/>
  <c r="BK687" i="2"/>
  <c r="BK688" i="2"/>
  <c r="BK689" i="2"/>
  <c r="BK690" i="2"/>
  <c r="BK691" i="2"/>
  <c r="BK692" i="2"/>
  <c r="BK693" i="2"/>
  <c r="BK694" i="2"/>
  <c r="BK695" i="2"/>
  <c r="BK696" i="2"/>
  <c r="BK697" i="2"/>
  <c r="BK698" i="2"/>
  <c r="BK699" i="2"/>
  <c r="BK700" i="2"/>
  <c r="BK701" i="2"/>
  <c r="BK702" i="2"/>
  <c r="BK703" i="2"/>
  <c r="BK704" i="2"/>
  <c r="BK705" i="2"/>
  <c r="BK706" i="2"/>
  <c r="BK707" i="2"/>
  <c r="BK708" i="2"/>
  <c r="BK709" i="2"/>
  <c r="BK710" i="2"/>
  <c r="BK711" i="2"/>
  <c r="BK712" i="2"/>
  <c r="BK713" i="2"/>
  <c r="BK714" i="2"/>
  <c r="BK715" i="2"/>
  <c r="BK716" i="2"/>
  <c r="BK717" i="2"/>
  <c r="BK718" i="2"/>
  <c r="BK719" i="2"/>
  <c r="BK720" i="2"/>
  <c r="BK721" i="2"/>
  <c r="BK722" i="2"/>
  <c r="BK723" i="2"/>
  <c r="BK724" i="2"/>
  <c r="BK725" i="2"/>
  <c r="BK726" i="2"/>
  <c r="BK727" i="2"/>
  <c r="BK728" i="2"/>
  <c r="BK729" i="2"/>
  <c r="BK730" i="2"/>
  <c r="BK731" i="2"/>
  <c r="BK732" i="2"/>
  <c r="BK733" i="2"/>
  <c r="BK734" i="2"/>
  <c r="BK735" i="2"/>
  <c r="BK736" i="2"/>
  <c r="BK737" i="2"/>
  <c r="BK738" i="2"/>
  <c r="BK739" i="2"/>
  <c r="BK740" i="2"/>
  <c r="BK741" i="2"/>
  <c r="BK742" i="2"/>
  <c r="BK743" i="2"/>
  <c r="BK744" i="2"/>
  <c r="BK745" i="2"/>
  <c r="BK746" i="2"/>
  <c r="BK747" i="2"/>
  <c r="BK748" i="2"/>
  <c r="BK749" i="2"/>
  <c r="BK750" i="2"/>
  <c r="BK751" i="2"/>
  <c r="BK752" i="2"/>
  <c r="BK753" i="2"/>
  <c r="BK754" i="2"/>
  <c r="BK755" i="2"/>
  <c r="BK756" i="2"/>
  <c r="BK757" i="2"/>
  <c r="BK758" i="2"/>
  <c r="BK759" i="2"/>
  <c r="BK760" i="2"/>
  <c r="BK761" i="2"/>
  <c r="BK762" i="2"/>
  <c r="BK763" i="2"/>
  <c r="BK764" i="2"/>
  <c r="BK765" i="2"/>
  <c r="BK766" i="2"/>
  <c r="BK767" i="2"/>
  <c r="BK768" i="2"/>
  <c r="BK769" i="2"/>
  <c r="BK770" i="2"/>
  <c r="BK771" i="2"/>
  <c r="BK772" i="2"/>
  <c r="BK773" i="2"/>
  <c r="BK774" i="2"/>
  <c r="BK775" i="2"/>
  <c r="BK776" i="2"/>
  <c r="BK777" i="2"/>
  <c r="BK778" i="2"/>
  <c r="BK779" i="2"/>
  <c r="BK780" i="2"/>
  <c r="BK781" i="2"/>
  <c r="BK782" i="2"/>
  <c r="BK783" i="2"/>
  <c r="BK784" i="2"/>
  <c r="BK785" i="2"/>
  <c r="BK786" i="2"/>
  <c r="BK787" i="2"/>
  <c r="BK788" i="2"/>
  <c r="BK789" i="2"/>
  <c r="BK790" i="2"/>
  <c r="BK791" i="2"/>
  <c r="BK792" i="2"/>
  <c r="BK793" i="2"/>
  <c r="BK794" i="2"/>
  <c r="BK795" i="2"/>
  <c r="BK796" i="2"/>
  <c r="BK797" i="2"/>
  <c r="BK798" i="2"/>
  <c r="BK799" i="2"/>
  <c r="BK800" i="2"/>
  <c r="BK801" i="2"/>
  <c r="BK802" i="2"/>
  <c r="BK803" i="2"/>
  <c r="BK804" i="2"/>
  <c r="BK805" i="2"/>
  <c r="BK806" i="2"/>
  <c r="BK807" i="2"/>
  <c r="BK808" i="2"/>
  <c r="BK4" i="2"/>
  <c r="BJ5" i="2"/>
  <c r="BJ6" i="2"/>
  <c r="BJ7" i="2"/>
  <c r="BJ8" i="2"/>
  <c r="BJ9" i="2"/>
  <c r="BJ10" i="2"/>
  <c r="BJ11" i="2"/>
  <c r="BJ12" i="2"/>
  <c r="BJ810" i="2" s="1"/>
  <c r="BJ811" i="2" s="1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J271" i="2"/>
  <c r="BJ272" i="2"/>
  <c r="BJ273" i="2"/>
  <c r="BJ274" i="2"/>
  <c r="BJ275" i="2"/>
  <c r="BJ276" i="2"/>
  <c r="BJ277" i="2"/>
  <c r="BJ278" i="2"/>
  <c r="BJ279" i="2"/>
  <c r="BJ280" i="2"/>
  <c r="BJ281" i="2"/>
  <c r="BJ282" i="2"/>
  <c r="BJ283" i="2"/>
  <c r="BJ284" i="2"/>
  <c r="BJ285" i="2"/>
  <c r="BJ286" i="2"/>
  <c r="BJ287" i="2"/>
  <c r="BJ288" i="2"/>
  <c r="BJ289" i="2"/>
  <c r="BJ290" i="2"/>
  <c r="BJ291" i="2"/>
  <c r="BJ292" i="2"/>
  <c r="BJ293" i="2"/>
  <c r="BJ294" i="2"/>
  <c r="BJ295" i="2"/>
  <c r="BJ296" i="2"/>
  <c r="BJ297" i="2"/>
  <c r="BJ298" i="2"/>
  <c r="BJ299" i="2"/>
  <c r="BJ300" i="2"/>
  <c r="BJ301" i="2"/>
  <c r="BJ302" i="2"/>
  <c r="BJ303" i="2"/>
  <c r="BJ304" i="2"/>
  <c r="BJ305" i="2"/>
  <c r="BJ306" i="2"/>
  <c r="BJ307" i="2"/>
  <c r="BJ308" i="2"/>
  <c r="BJ309" i="2"/>
  <c r="BJ310" i="2"/>
  <c r="BJ311" i="2"/>
  <c r="BJ312" i="2"/>
  <c r="BJ313" i="2"/>
  <c r="BJ314" i="2"/>
  <c r="BJ315" i="2"/>
  <c r="BJ316" i="2"/>
  <c r="BJ317" i="2"/>
  <c r="BJ318" i="2"/>
  <c r="BJ319" i="2"/>
  <c r="BJ320" i="2"/>
  <c r="BJ321" i="2"/>
  <c r="BJ322" i="2"/>
  <c r="BJ323" i="2"/>
  <c r="BJ324" i="2"/>
  <c r="BJ325" i="2"/>
  <c r="BJ326" i="2"/>
  <c r="BJ327" i="2"/>
  <c r="BJ328" i="2"/>
  <c r="BJ329" i="2"/>
  <c r="BJ330" i="2"/>
  <c r="BJ331" i="2"/>
  <c r="BJ332" i="2"/>
  <c r="BJ333" i="2"/>
  <c r="BJ334" i="2"/>
  <c r="BJ335" i="2"/>
  <c r="BJ336" i="2"/>
  <c r="BJ337" i="2"/>
  <c r="BJ338" i="2"/>
  <c r="BJ339" i="2"/>
  <c r="BJ340" i="2"/>
  <c r="BJ341" i="2"/>
  <c r="BJ342" i="2"/>
  <c r="BJ343" i="2"/>
  <c r="BJ344" i="2"/>
  <c r="BJ345" i="2"/>
  <c r="BJ346" i="2"/>
  <c r="BJ347" i="2"/>
  <c r="BJ348" i="2"/>
  <c r="BJ349" i="2"/>
  <c r="BJ350" i="2"/>
  <c r="BJ351" i="2"/>
  <c r="BJ352" i="2"/>
  <c r="BJ353" i="2"/>
  <c r="BJ354" i="2"/>
  <c r="BJ355" i="2"/>
  <c r="BJ356" i="2"/>
  <c r="BJ357" i="2"/>
  <c r="BJ358" i="2"/>
  <c r="BJ359" i="2"/>
  <c r="BJ360" i="2"/>
  <c r="BJ361" i="2"/>
  <c r="BJ362" i="2"/>
  <c r="BJ363" i="2"/>
  <c r="BJ364" i="2"/>
  <c r="BJ365" i="2"/>
  <c r="BJ366" i="2"/>
  <c r="BJ367" i="2"/>
  <c r="BJ368" i="2"/>
  <c r="BJ369" i="2"/>
  <c r="BJ370" i="2"/>
  <c r="BJ371" i="2"/>
  <c r="BJ372" i="2"/>
  <c r="BJ373" i="2"/>
  <c r="BJ374" i="2"/>
  <c r="BJ375" i="2"/>
  <c r="BJ376" i="2"/>
  <c r="BJ377" i="2"/>
  <c r="BJ378" i="2"/>
  <c r="BJ379" i="2"/>
  <c r="BJ380" i="2"/>
  <c r="BJ381" i="2"/>
  <c r="BJ382" i="2"/>
  <c r="BJ383" i="2"/>
  <c r="BJ384" i="2"/>
  <c r="BJ385" i="2"/>
  <c r="BJ386" i="2"/>
  <c r="BJ387" i="2"/>
  <c r="BJ388" i="2"/>
  <c r="BJ389" i="2"/>
  <c r="BJ390" i="2"/>
  <c r="BJ391" i="2"/>
  <c r="BJ392" i="2"/>
  <c r="BJ393" i="2"/>
  <c r="BJ394" i="2"/>
  <c r="BJ395" i="2"/>
  <c r="BJ396" i="2"/>
  <c r="BJ397" i="2"/>
  <c r="BJ398" i="2"/>
  <c r="BJ399" i="2"/>
  <c r="BJ400" i="2"/>
  <c r="BJ401" i="2"/>
  <c r="BJ402" i="2"/>
  <c r="BJ403" i="2"/>
  <c r="BJ404" i="2"/>
  <c r="BJ405" i="2"/>
  <c r="BJ406" i="2"/>
  <c r="BJ407" i="2"/>
  <c r="BJ408" i="2"/>
  <c r="BJ409" i="2"/>
  <c r="BJ410" i="2"/>
  <c r="BJ411" i="2"/>
  <c r="BJ412" i="2"/>
  <c r="BJ413" i="2"/>
  <c r="BJ414" i="2"/>
  <c r="BJ415" i="2"/>
  <c r="BJ416" i="2"/>
  <c r="BJ417" i="2"/>
  <c r="BJ418" i="2"/>
  <c r="BJ419" i="2"/>
  <c r="BJ420" i="2"/>
  <c r="BJ421" i="2"/>
  <c r="BJ422" i="2"/>
  <c r="BJ423" i="2"/>
  <c r="BJ424" i="2"/>
  <c r="BJ425" i="2"/>
  <c r="BJ426" i="2"/>
  <c r="BJ427" i="2"/>
  <c r="BJ428" i="2"/>
  <c r="BJ429" i="2"/>
  <c r="BJ430" i="2"/>
  <c r="BJ431" i="2"/>
  <c r="BJ432" i="2"/>
  <c r="BJ433" i="2"/>
  <c r="BJ434" i="2"/>
  <c r="BJ435" i="2"/>
  <c r="BJ436" i="2"/>
  <c r="BJ437" i="2"/>
  <c r="BJ438" i="2"/>
  <c r="BJ439" i="2"/>
  <c r="BJ440" i="2"/>
  <c r="BJ441" i="2"/>
  <c r="BJ442" i="2"/>
  <c r="BJ443" i="2"/>
  <c r="BJ444" i="2"/>
  <c r="BJ445" i="2"/>
  <c r="BJ446" i="2"/>
  <c r="BJ447" i="2"/>
  <c r="BJ448" i="2"/>
  <c r="BJ449" i="2"/>
  <c r="BJ450" i="2"/>
  <c r="BJ451" i="2"/>
  <c r="BJ452" i="2"/>
  <c r="BJ453" i="2"/>
  <c r="BJ454" i="2"/>
  <c r="BJ455" i="2"/>
  <c r="BJ456" i="2"/>
  <c r="BJ457" i="2"/>
  <c r="BJ458" i="2"/>
  <c r="BJ459" i="2"/>
  <c r="BJ460" i="2"/>
  <c r="BJ461" i="2"/>
  <c r="BJ462" i="2"/>
  <c r="BJ463" i="2"/>
  <c r="BJ464" i="2"/>
  <c r="BJ465" i="2"/>
  <c r="BJ466" i="2"/>
  <c r="BJ467" i="2"/>
  <c r="BJ468" i="2"/>
  <c r="BJ469" i="2"/>
  <c r="BJ470" i="2"/>
  <c r="BJ471" i="2"/>
  <c r="BJ472" i="2"/>
  <c r="BJ473" i="2"/>
  <c r="BJ474" i="2"/>
  <c r="BJ475" i="2"/>
  <c r="BJ476" i="2"/>
  <c r="BJ477" i="2"/>
  <c r="BJ478" i="2"/>
  <c r="BJ479" i="2"/>
  <c r="BJ480" i="2"/>
  <c r="BJ481" i="2"/>
  <c r="BJ482" i="2"/>
  <c r="BJ483" i="2"/>
  <c r="BJ484" i="2"/>
  <c r="BJ485" i="2"/>
  <c r="BJ486" i="2"/>
  <c r="BJ487" i="2"/>
  <c r="BJ488" i="2"/>
  <c r="BJ489" i="2"/>
  <c r="BJ490" i="2"/>
  <c r="BJ491" i="2"/>
  <c r="BJ492" i="2"/>
  <c r="BJ493" i="2"/>
  <c r="BJ494" i="2"/>
  <c r="BJ495" i="2"/>
  <c r="BJ496" i="2"/>
  <c r="BJ497" i="2"/>
  <c r="BJ498" i="2"/>
  <c r="BJ499" i="2"/>
  <c r="BJ500" i="2"/>
  <c r="BJ501" i="2"/>
  <c r="BJ502" i="2"/>
  <c r="BJ503" i="2"/>
  <c r="BJ504" i="2"/>
  <c r="BJ505" i="2"/>
  <c r="BJ506" i="2"/>
  <c r="BJ507" i="2"/>
  <c r="BJ508" i="2"/>
  <c r="BJ509" i="2"/>
  <c r="BJ510" i="2"/>
  <c r="BJ511" i="2"/>
  <c r="BJ512" i="2"/>
  <c r="BJ513" i="2"/>
  <c r="BJ514" i="2"/>
  <c r="BJ515" i="2"/>
  <c r="BJ516" i="2"/>
  <c r="BJ517" i="2"/>
  <c r="BJ518" i="2"/>
  <c r="BJ519" i="2"/>
  <c r="BJ520" i="2"/>
  <c r="BJ521" i="2"/>
  <c r="BJ522" i="2"/>
  <c r="BJ523" i="2"/>
  <c r="BJ524" i="2"/>
  <c r="BJ525" i="2"/>
  <c r="BJ526" i="2"/>
  <c r="BJ527" i="2"/>
  <c r="BJ528" i="2"/>
  <c r="BJ529" i="2"/>
  <c r="BJ530" i="2"/>
  <c r="BJ531" i="2"/>
  <c r="BJ532" i="2"/>
  <c r="BJ533" i="2"/>
  <c r="BJ534" i="2"/>
  <c r="BJ535" i="2"/>
  <c r="BJ536" i="2"/>
  <c r="BJ537" i="2"/>
  <c r="BJ538" i="2"/>
  <c r="BJ539" i="2"/>
  <c r="BJ540" i="2"/>
  <c r="BJ541" i="2"/>
  <c r="BJ542" i="2"/>
  <c r="BJ543" i="2"/>
  <c r="BJ544" i="2"/>
  <c r="BJ545" i="2"/>
  <c r="BJ546" i="2"/>
  <c r="BJ547" i="2"/>
  <c r="BJ548" i="2"/>
  <c r="BJ549" i="2"/>
  <c r="BJ550" i="2"/>
  <c r="BJ551" i="2"/>
  <c r="BJ552" i="2"/>
  <c r="BJ553" i="2"/>
  <c r="BJ554" i="2"/>
  <c r="BJ555" i="2"/>
  <c r="BJ556" i="2"/>
  <c r="BJ557" i="2"/>
  <c r="BJ558" i="2"/>
  <c r="BJ559" i="2"/>
  <c r="BJ560" i="2"/>
  <c r="BJ561" i="2"/>
  <c r="BJ562" i="2"/>
  <c r="BJ563" i="2"/>
  <c r="BJ564" i="2"/>
  <c r="BJ565" i="2"/>
  <c r="BJ566" i="2"/>
  <c r="BJ567" i="2"/>
  <c r="BJ568" i="2"/>
  <c r="BJ569" i="2"/>
  <c r="BJ570" i="2"/>
  <c r="BJ571" i="2"/>
  <c r="BJ572" i="2"/>
  <c r="BJ573" i="2"/>
  <c r="BJ574" i="2"/>
  <c r="BJ575" i="2"/>
  <c r="BJ576" i="2"/>
  <c r="BJ577" i="2"/>
  <c r="BJ578" i="2"/>
  <c r="BJ579" i="2"/>
  <c r="BJ580" i="2"/>
  <c r="BJ581" i="2"/>
  <c r="BJ582" i="2"/>
  <c r="BJ583" i="2"/>
  <c r="BJ584" i="2"/>
  <c r="BJ585" i="2"/>
  <c r="BJ586" i="2"/>
  <c r="BJ587" i="2"/>
  <c r="BJ588" i="2"/>
  <c r="BJ589" i="2"/>
  <c r="BJ590" i="2"/>
  <c r="BJ591" i="2"/>
  <c r="BJ592" i="2"/>
  <c r="BJ593" i="2"/>
  <c r="BJ594" i="2"/>
  <c r="BJ595" i="2"/>
  <c r="BJ596" i="2"/>
  <c r="BJ597" i="2"/>
  <c r="BJ598" i="2"/>
  <c r="BJ599" i="2"/>
  <c r="BJ600" i="2"/>
  <c r="BJ601" i="2"/>
  <c r="BJ602" i="2"/>
  <c r="BJ603" i="2"/>
  <c r="BJ604" i="2"/>
  <c r="BJ605" i="2"/>
  <c r="BJ606" i="2"/>
  <c r="BJ607" i="2"/>
  <c r="BJ608" i="2"/>
  <c r="BJ609" i="2"/>
  <c r="BJ610" i="2"/>
  <c r="BJ611" i="2"/>
  <c r="BJ612" i="2"/>
  <c r="BJ613" i="2"/>
  <c r="BJ614" i="2"/>
  <c r="BJ615" i="2"/>
  <c r="BJ616" i="2"/>
  <c r="BJ617" i="2"/>
  <c r="BJ618" i="2"/>
  <c r="BJ619" i="2"/>
  <c r="BJ620" i="2"/>
  <c r="BJ621" i="2"/>
  <c r="BJ622" i="2"/>
  <c r="BJ623" i="2"/>
  <c r="BJ624" i="2"/>
  <c r="BJ625" i="2"/>
  <c r="BJ626" i="2"/>
  <c r="BJ627" i="2"/>
  <c r="BJ628" i="2"/>
  <c r="BJ629" i="2"/>
  <c r="BJ630" i="2"/>
  <c r="BJ631" i="2"/>
  <c r="BJ632" i="2"/>
  <c r="BJ633" i="2"/>
  <c r="BJ634" i="2"/>
  <c r="BJ635" i="2"/>
  <c r="BJ636" i="2"/>
  <c r="BJ637" i="2"/>
  <c r="BJ638" i="2"/>
  <c r="BJ639" i="2"/>
  <c r="BJ640" i="2"/>
  <c r="BJ641" i="2"/>
  <c r="BJ642" i="2"/>
  <c r="BJ643" i="2"/>
  <c r="BJ644" i="2"/>
  <c r="BJ645" i="2"/>
  <c r="BJ646" i="2"/>
  <c r="BJ647" i="2"/>
  <c r="BJ648" i="2"/>
  <c r="BJ649" i="2"/>
  <c r="BJ650" i="2"/>
  <c r="BJ651" i="2"/>
  <c r="BJ652" i="2"/>
  <c r="BJ653" i="2"/>
  <c r="BJ654" i="2"/>
  <c r="BJ655" i="2"/>
  <c r="BJ656" i="2"/>
  <c r="BJ657" i="2"/>
  <c r="BJ658" i="2"/>
  <c r="BJ659" i="2"/>
  <c r="BJ660" i="2"/>
  <c r="BJ661" i="2"/>
  <c r="BJ662" i="2"/>
  <c r="BJ663" i="2"/>
  <c r="BJ664" i="2"/>
  <c r="BJ665" i="2"/>
  <c r="BJ666" i="2"/>
  <c r="BJ667" i="2"/>
  <c r="BJ668" i="2"/>
  <c r="BJ669" i="2"/>
  <c r="BJ670" i="2"/>
  <c r="BJ671" i="2"/>
  <c r="BJ672" i="2"/>
  <c r="BJ673" i="2"/>
  <c r="BJ674" i="2"/>
  <c r="BJ675" i="2"/>
  <c r="BJ676" i="2"/>
  <c r="BJ677" i="2"/>
  <c r="BJ678" i="2"/>
  <c r="BJ679" i="2"/>
  <c r="BJ680" i="2"/>
  <c r="BJ681" i="2"/>
  <c r="BJ682" i="2"/>
  <c r="BJ683" i="2"/>
  <c r="BJ684" i="2"/>
  <c r="BJ685" i="2"/>
  <c r="BJ686" i="2"/>
  <c r="BJ687" i="2"/>
  <c r="BJ688" i="2"/>
  <c r="BJ689" i="2"/>
  <c r="BJ690" i="2"/>
  <c r="BJ691" i="2"/>
  <c r="BJ692" i="2"/>
  <c r="BJ693" i="2"/>
  <c r="BJ694" i="2"/>
  <c r="BJ695" i="2"/>
  <c r="BJ696" i="2"/>
  <c r="BJ697" i="2"/>
  <c r="BJ698" i="2"/>
  <c r="BJ699" i="2"/>
  <c r="BJ700" i="2"/>
  <c r="BJ701" i="2"/>
  <c r="BJ702" i="2"/>
  <c r="BJ703" i="2"/>
  <c r="BJ704" i="2"/>
  <c r="BJ705" i="2"/>
  <c r="BJ706" i="2"/>
  <c r="BJ707" i="2"/>
  <c r="BJ708" i="2"/>
  <c r="BJ709" i="2"/>
  <c r="BJ710" i="2"/>
  <c r="BJ711" i="2"/>
  <c r="BJ712" i="2"/>
  <c r="BJ713" i="2"/>
  <c r="BJ714" i="2"/>
  <c r="BJ715" i="2"/>
  <c r="BJ716" i="2"/>
  <c r="BJ717" i="2"/>
  <c r="BJ718" i="2"/>
  <c r="BJ719" i="2"/>
  <c r="BJ720" i="2"/>
  <c r="BJ721" i="2"/>
  <c r="BJ722" i="2"/>
  <c r="BJ723" i="2"/>
  <c r="BJ724" i="2"/>
  <c r="BJ725" i="2"/>
  <c r="BJ726" i="2"/>
  <c r="BJ727" i="2"/>
  <c r="BJ728" i="2"/>
  <c r="BJ729" i="2"/>
  <c r="BJ730" i="2"/>
  <c r="BJ731" i="2"/>
  <c r="BJ732" i="2"/>
  <c r="BJ733" i="2"/>
  <c r="BJ734" i="2"/>
  <c r="BJ735" i="2"/>
  <c r="BJ736" i="2"/>
  <c r="BJ737" i="2"/>
  <c r="BJ738" i="2"/>
  <c r="BJ739" i="2"/>
  <c r="BJ740" i="2"/>
  <c r="BJ741" i="2"/>
  <c r="BJ742" i="2"/>
  <c r="BJ743" i="2"/>
  <c r="BJ744" i="2"/>
  <c r="BJ745" i="2"/>
  <c r="BJ746" i="2"/>
  <c r="BJ747" i="2"/>
  <c r="BJ748" i="2"/>
  <c r="BJ749" i="2"/>
  <c r="BJ750" i="2"/>
  <c r="BJ751" i="2"/>
  <c r="BJ752" i="2"/>
  <c r="BJ753" i="2"/>
  <c r="BJ754" i="2"/>
  <c r="BJ755" i="2"/>
  <c r="BJ756" i="2"/>
  <c r="BJ757" i="2"/>
  <c r="BJ758" i="2"/>
  <c r="BJ759" i="2"/>
  <c r="BJ760" i="2"/>
  <c r="BJ761" i="2"/>
  <c r="BJ762" i="2"/>
  <c r="BJ763" i="2"/>
  <c r="BJ764" i="2"/>
  <c r="BJ765" i="2"/>
  <c r="BJ766" i="2"/>
  <c r="BJ767" i="2"/>
  <c r="BJ768" i="2"/>
  <c r="BJ769" i="2"/>
  <c r="BJ770" i="2"/>
  <c r="BJ771" i="2"/>
  <c r="BJ772" i="2"/>
  <c r="BJ773" i="2"/>
  <c r="BJ774" i="2"/>
  <c r="BJ775" i="2"/>
  <c r="BJ776" i="2"/>
  <c r="BJ777" i="2"/>
  <c r="BJ778" i="2"/>
  <c r="BJ779" i="2"/>
  <c r="BJ780" i="2"/>
  <c r="BJ781" i="2"/>
  <c r="BJ782" i="2"/>
  <c r="BJ783" i="2"/>
  <c r="BJ784" i="2"/>
  <c r="BJ785" i="2"/>
  <c r="BJ786" i="2"/>
  <c r="BJ787" i="2"/>
  <c r="BJ788" i="2"/>
  <c r="BJ789" i="2"/>
  <c r="BJ790" i="2"/>
  <c r="BJ791" i="2"/>
  <c r="BJ792" i="2"/>
  <c r="BJ793" i="2"/>
  <c r="BJ794" i="2"/>
  <c r="BJ795" i="2"/>
  <c r="BJ796" i="2"/>
  <c r="BJ797" i="2"/>
  <c r="BJ798" i="2"/>
  <c r="BJ799" i="2"/>
  <c r="BJ800" i="2"/>
  <c r="BJ801" i="2"/>
  <c r="BJ802" i="2"/>
  <c r="BJ803" i="2"/>
  <c r="BJ804" i="2"/>
  <c r="BJ805" i="2"/>
  <c r="BJ806" i="2"/>
  <c r="BJ807" i="2"/>
  <c r="BJ808" i="2"/>
  <c r="BJ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BI271" i="2"/>
  <c r="BI272" i="2"/>
  <c r="BI273" i="2"/>
  <c r="BI274" i="2"/>
  <c r="BI275" i="2"/>
  <c r="BI276" i="2"/>
  <c r="BI277" i="2"/>
  <c r="BI278" i="2"/>
  <c r="BI279" i="2"/>
  <c r="BI280" i="2"/>
  <c r="BI281" i="2"/>
  <c r="BI282" i="2"/>
  <c r="BI283" i="2"/>
  <c r="BI284" i="2"/>
  <c r="BI285" i="2"/>
  <c r="BI286" i="2"/>
  <c r="BI287" i="2"/>
  <c r="BI288" i="2"/>
  <c r="BI289" i="2"/>
  <c r="BI290" i="2"/>
  <c r="BI291" i="2"/>
  <c r="BI292" i="2"/>
  <c r="BI293" i="2"/>
  <c r="BI294" i="2"/>
  <c r="BI295" i="2"/>
  <c r="BI296" i="2"/>
  <c r="BI297" i="2"/>
  <c r="BI298" i="2"/>
  <c r="BI299" i="2"/>
  <c r="BI300" i="2"/>
  <c r="BI301" i="2"/>
  <c r="BI302" i="2"/>
  <c r="BI303" i="2"/>
  <c r="BI304" i="2"/>
  <c r="BI305" i="2"/>
  <c r="BI306" i="2"/>
  <c r="BI307" i="2"/>
  <c r="BI308" i="2"/>
  <c r="BI309" i="2"/>
  <c r="BI310" i="2"/>
  <c r="BI311" i="2"/>
  <c r="BI312" i="2"/>
  <c r="BI313" i="2"/>
  <c r="BI314" i="2"/>
  <c r="BI315" i="2"/>
  <c r="BI316" i="2"/>
  <c r="BI317" i="2"/>
  <c r="BI318" i="2"/>
  <c r="BI319" i="2"/>
  <c r="BI320" i="2"/>
  <c r="BI321" i="2"/>
  <c r="BI322" i="2"/>
  <c r="BI323" i="2"/>
  <c r="BI324" i="2"/>
  <c r="BI325" i="2"/>
  <c r="BI326" i="2"/>
  <c r="BI327" i="2"/>
  <c r="BI328" i="2"/>
  <c r="BI329" i="2"/>
  <c r="BI330" i="2"/>
  <c r="BI331" i="2"/>
  <c r="BI332" i="2"/>
  <c r="BI333" i="2"/>
  <c r="BI334" i="2"/>
  <c r="BI335" i="2"/>
  <c r="BI336" i="2"/>
  <c r="BI337" i="2"/>
  <c r="BI338" i="2"/>
  <c r="BI339" i="2"/>
  <c r="BI340" i="2"/>
  <c r="BI341" i="2"/>
  <c r="BI342" i="2"/>
  <c r="BI343" i="2"/>
  <c r="BI344" i="2"/>
  <c r="BI345" i="2"/>
  <c r="BI346" i="2"/>
  <c r="BI347" i="2"/>
  <c r="BI348" i="2"/>
  <c r="BI349" i="2"/>
  <c r="BI350" i="2"/>
  <c r="BI351" i="2"/>
  <c r="BI352" i="2"/>
  <c r="BI353" i="2"/>
  <c r="BI354" i="2"/>
  <c r="BI355" i="2"/>
  <c r="BI356" i="2"/>
  <c r="BI357" i="2"/>
  <c r="BI358" i="2"/>
  <c r="BI359" i="2"/>
  <c r="BI360" i="2"/>
  <c r="BI361" i="2"/>
  <c r="BI362" i="2"/>
  <c r="BI363" i="2"/>
  <c r="BI364" i="2"/>
  <c r="BI365" i="2"/>
  <c r="BI366" i="2"/>
  <c r="BI367" i="2"/>
  <c r="BI368" i="2"/>
  <c r="BI369" i="2"/>
  <c r="BI370" i="2"/>
  <c r="BI371" i="2"/>
  <c r="BI372" i="2"/>
  <c r="BI373" i="2"/>
  <c r="BI374" i="2"/>
  <c r="BI375" i="2"/>
  <c r="BI376" i="2"/>
  <c r="BI377" i="2"/>
  <c r="BI378" i="2"/>
  <c r="BI379" i="2"/>
  <c r="BI380" i="2"/>
  <c r="BI381" i="2"/>
  <c r="BI382" i="2"/>
  <c r="BI383" i="2"/>
  <c r="BI384" i="2"/>
  <c r="BI385" i="2"/>
  <c r="BI386" i="2"/>
  <c r="BI387" i="2"/>
  <c r="BI388" i="2"/>
  <c r="BI389" i="2"/>
  <c r="BI390" i="2"/>
  <c r="BI391" i="2"/>
  <c r="BI392" i="2"/>
  <c r="BI393" i="2"/>
  <c r="BI394" i="2"/>
  <c r="BI395" i="2"/>
  <c r="BI396" i="2"/>
  <c r="BI397" i="2"/>
  <c r="BI398" i="2"/>
  <c r="BI399" i="2"/>
  <c r="BI400" i="2"/>
  <c r="BI401" i="2"/>
  <c r="BI402" i="2"/>
  <c r="BI403" i="2"/>
  <c r="BI404" i="2"/>
  <c r="BI405" i="2"/>
  <c r="BI406" i="2"/>
  <c r="BI407" i="2"/>
  <c r="BI408" i="2"/>
  <c r="BI409" i="2"/>
  <c r="BI410" i="2"/>
  <c r="BI411" i="2"/>
  <c r="BI412" i="2"/>
  <c r="BI413" i="2"/>
  <c r="BI414" i="2"/>
  <c r="BI415" i="2"/>
  <c r="BI416" i="2"/>
  <c r="BI417" i="2"/>
  <c r="BI418" i="2"/>
  <c r="BI419" i="2"/>
  <c r="BI420" i="2"/>
  <c r="BI421" i="2"/>
  <c r="BI422" i="2"/>
  <c r="BI423" i="2"/>
  <c r="BI424" i="2"/>
  <c r="BI425" i="2"/>
  <c r="BI426" i="2"/>
  <c r="BI427" i="2"/>
  <c r="BI428" i="2"/>
  <c r="BI429" i="2"/>
  <c r="BI430" i="2"/>
  <c r="BI431" i="2"/>
  <c r="BI432" i="2"/>
  <c r="BI433" i="2"/>
  <c r="BI434" i="2"/>
  <c r="BI435" i="2"/>
  <c r="BI436" i="2"/>
  <c r="BI437" i="2"/>
  <c r="BI438" i="2"/>
  <c r="BI439" i="2"/>
  <c r="BI440" i="2"/>
  <c r="BI441" i="2"/>
  <c r="BI442" i="2"/>
  <c r="BI443" i="2"/>
  <c r="BI444" i="2"/>
  <c r="BI445" i="2"/>
  <c r="BI446" i="2"/>
  <c r="BI447" i="2"/>
  <c r="BI448" i="2"/>
  <c r="BI449" i="2"/>
  <c r="BI450" i="2"/>
  <c r="BI451" i="2"/>
  <c r="BI452" i="2"/>
  <c r="BI453" i="2"/>
  <c r="BI454" i="2"/>
  <c r="BI455" i="2"/>
  <c r="BI456" i="2"/>
  <c r="BI457" i="2"/>
  <c r="BI458" i="2"/>
  <c r="BI459" i="2"/>
  <c r="BI460" i="2"/>
  <c r="BI461" i="2"/>
  <c r="BI462" i="2"/>
  <c r="BI463" i="2"/>
  <c r="BI464" i="2"/>
  <c r="BI465" i="2"/>
  <c r="BI466" i="2"/>
  <c r="BI467" i="2"/>
  <c r="BI468" i="2"/>
  <c r="BI469" i="2"/>
  <c r="BI470" i="2"/>
  <c r="BI471" i="2"/>
  <c r="BI472" i="2"/>
  <c r="BI473" i="2"/>
  <c r="BI474" i="2"/>
  <c r="BI475" i="2"/>
  <c r="BI476" i="2"/>
  <c r="BI477" i="2"/>
  <c r="BI478" i="2"/>
  <c r="BI479" i="2"/>
  <c r="BI480" i="2"/>
  <c r="BI481" i="2"/>
  <c r="BI482" i="2"/>
  <c r="BI483" i="2"/>
  <c r="BI484" i="2"/>
  <c r="BI485" i="2"/>
  <c r="BI486" i="2"/>
  <c r="BI487" i="2"/>
  <c r="BI488" i="2"/>
  <c r="BI489" i="2"/>
  <c r="BI490" i="2"/>
  <c r="BI491" i="2"/>
  <c r="BI492" i="2"/>
  <c r="BI493" i="2"/>
  <c r="BI494" i="2"/>
  <c r="BI495" i="2"/>
  <c r="BI496" i="2"/>
  <c r="BI497" i="2"/>
  <c r="BI498" i="2"/>
  <c r="BI499" i="2"/>
  <c r="BI500" i="2"/>
  <c r="BI501" i="2"/>
  <c r="BI502" i="2"/>
  <c r="BI503" i="2"/>
  <c r="BI504" i="2"/>
  <c r="BI505" i="2"/>
  <c r="BI506" i="2"/>
  <c r="BI507" i="2"/>
  <c r="BI508" i="2"/>
  <c r="BI509" i="2"/>
  <c r="BI510" i="2"/>
  <c r="BI511" i="2"/>
  <c r="BI512" i="2"/>
  <c r="BI513" i="2"/>
  <c r="BI514" i="2"/>
  <c r="BI515" i="2"/>
  <c r="BI516" i="2"/>
  <c r="BI517" i="2"/>
  <c r="BI518" i="2"/>
  <c r="BI519" i="2"/>
  <c r="BI520" i="2"/>
  <c r="BI521" i="2"/>
  <c r="BI522" i="2"/>
  <c r="BI523" i="2"/>
  <c r="BI524" i="2"/>
  <c r="BI525" i="2"/>
  <c r="BI526" i="2"/>
  <c r="BI527" i="2"/>
  <c r="BI528" i="2"/>
  <c r="BI529" i="2"/>
  <c r="BI530" i="2"/>
  <c r="BI531" i="2"/>
  <c r="BI532" i="2"/>
  <c r="BI533" i="2"/>
  <c r="BI534" i="2"/>
  <c r="BI535" i="2"/>
  <c r="BI536" i="2"/>
  <c r="BI537" i="2"/>
  <c r="BI538" i="2"/>
  <c r="BI539" i="2"/>
  <c r="BI540" i="2"/>
  <c r="BI541" i="2"/>
  <c r="BI542" i="2"/>
  <c r="BI543" i="2"/>
  <c r="BI544" i="2"/>
  <c r="BI545" i="2"/>
  <c r="BI546" i="2"/>
  <c r="BI547" i="2"/>
  <c r="BI548" i="2"/>
  <c r="BI549" i="2"/>
  <c r="BI550" i="2"/>
  <c r="BI551" i="2"/>
  <c r="BI552" i="2"/>
  <c r="BI553" i="2"/>
  <c r="BI554" i="2"/>
  <c r="BI555" i="2"/>
  <c r="BI556" i="2"/>
  <c r="BI557" i="2"/>
  <c r="BI558" i="2"/>
  <c r="BI559" i="2"/>
  <c r="BI560" i="2"/>
  <c r="BI561" i="2"/>
  <c r="BI562" i="2"/>
  <c r="BI563" i="2"/>
  <c r="BI564" i="2"/>
  <c r="BI565" i="2"/>
  <c r="BI566" i="2"/>
  <c r="BI567" i="2"/>
  <c r="BI568" i="2"/>
  <c r="BI569" i="2"/>
  <c r="BI570" i="2"/>
  <c r="BI571" i="2"/>
  <c r="BI572" i="2"/>
  <c r="BI573" i="2"/>
  <c r="BI574" i="2"/>
  <c r="BI575" i="2"/>
  <c r="BI576" i="2"/>
  <c r="BI577" i="2"/>
  <c r="BI578" i="2"/>
  <c r="BI579" i="2"/>
  <c r="BI580" i="2"/>
  <c r="BI581" i="2"/>
  <c r="BI582" i="2"/>
  <c r="BI583" i="2"/>
  <c r="BI584" i="2"/>
  <c r="BI585" i="2"/>
  <c r="BI586" i="2"/>
  <c r="BI587" i="2"/>
  <c r="BI588" i="2"/>
  <c r="BI589" i="2"/>
  <c r="BI590" i="2"/>
  <c r="BI591" i="2"/>
  <c r="BI592" i="2"/>
  <c r="BI593" i="2"/>
  <c r="BI594" i="2"/>
  <c r="BI595" i="2"/>
  <c r="BI596" i="2"/>
  <c r="BI597" i="2"/>
  <c r="BI598" i="2"/>
  <c r="BI599" i="2"/>
  <c r="BI600" i="2"/>
  <c r="BI601" i="2"/>
  <c r="BI602" i="2"/>
  <c r="BI603" i="2"/>
  <c r="BI604" i="2"/>
  <c r="BI605" i="2"/>
  <c r="BI606" i="2"/>
  <c r="BI607" i="2"/>
  <c r="BI608" i="2"/>
  <c r="BI609" i="2"/>
  <c r="BI610" i="2"/>
  <c r="BI611" i="2"/>
  <c r="BI612" i="2"/>
  <c r="BI613" i="2"/>
  <c r="BI614" i="2"/>
  <c r="BI615" i="2"/>
  <c r="BI616" i="2"/>
  <c r="BI617" i="2"/>
  <c r="BI618" i="2"/>
  <c r="BI619" i="2"/>
  <c r="BI620" i="2"/>
  <c r="BI621" i="2"/>
  <c r="BI622" i="2"/>
  <c r="BI623" i="2"/>
  <c r="BI624" i="2"/>
  <c r="BI625" i="2"/>
  <c r="BI626" i="2"/>
  <c r="BI627" i="2"/>
  <c r="BI628" i="2"/>
  <c r="BI629" i="2"/>
  <c r="BI630" i="2"/>
  <c r="BI631" i="2"/>
  <c r="BI632" i="2"/>
  <c r="BI633" i="2"/>
  <c r="BI634" i="2"/>
  <c r="BI635" i="2"/>
  <c r="BI636" i="2"/>
  <c r="BI637" i="2"/>
  <c r="BI638" i="2"/>
  <c r="BI639" i="2"/>
  <c r="BI640" i="2"/>
  <c r="BI641" i="2"/>
  <c r="BI642" i="2"/>
  <c r="BI643" i="2"/>
  <c r="BI644" i="2"/>
  <c r="BI645" i="2"/>
  <c r="BI646" i="2"/>
  <c r="BI647" i="2"/>
  <c r="BI648" i="2"/>
  <c r="BI649" i="2"/>
  <c r="BI650" i="2"/>
  <c r="BI651" i="2"/>
  <c r="BI652" i="2"/>
  <c r="BI653" i="2"/>
  <c r="BI654" i="2"/>
  <c r="BI655" i="2"/>
  <c r="BI656" i="2"/>
  <c r="BI657" i="2"/>
  <c r="BI658" i="2"/>
  <c r="BI659" i="2"/>
  <c r="BI660" i="2"/>
  <c r="BI661" i="2"/>
  <c r="BI662" i="2"/>
  <c r="BI663" i="2"/>
  <c r="BI664" i="2"/>
  <c r="BI665" i="2"/>
  <c r="BI666" i="2"/>
  <c r="BI667" i="2"/>
  <c r="BI668" i="2"/>
  <c r="BI669" i="2"/>
  <c r="BI670" i="2"/>
  <c r="BI671" i="2"/>
  <c r="BI672" i="2"/>
  <c r="BI673" i="2"/>
  <c r="BI674" i="2"/>
  <c r="BI675" i="2"/>
  <c r="BI676" i="2"/>
  <c r="BI677" i="2"/>
  <c r="BI678" i="2"/>
  <c r="BI679" i="2"/>
  <c r="BI680" i="2"/>
  <c r="BI681" i="2"/>
  <c r="BI682" i="2"/>
  <c r="BI683" i="2"/>
  <c r="BI684" i="2"/>
  <c r="BI685" i="2"/>
  <c r="BI686" i="2"/>
  <c r="BI687" i="2"/>
  <c r="BI688" i="2"/>
  <c r="BI689" i="2"/>
  <c r="BI690" i="2"/>
  <c r="BI691" i="2"/>
  <c r="BI692" i="2"/>
  <c r="BI693" i="2"/>
  <c r="BI694" i="2"/>
  <c r="BI695" i="2"/>
  <c r="BI696" i="2"/>
  <c r="BI697" i="2"/>
  <c r="BI698" i="2"/>
  <c r="BI699" i="2"/>
  <c r="BI700" i="2"/>
  <c r="BI701" i="2"/>
  <c r="BI702" i="2"/>
  <c r="BI703" i="2"/>
  <c r="BI704" i="2"/>
  <c r="BI705" i="2"/>
  <c r="BI706" i="2"/>
  <c r="BI707" i="2"/>
  <c r="BI708" i="2"/>
  <c r="BI709" i="2"/>
  <c r="BI710" i="2"/>
  <c r="BI711" i="2"/>
  <c r="BI712" i="2"/>
  <c r="BI713" i="2"/>
  <c r="BI714" i="2"/>
  <c r="BI715" i="2"/>
  <c r="BI716" i="2"/>
  <c r="BI717" i="2"/>
  <c r="BI718" i="2"/>
  <c r="BI719" i="2"/>
  <c r="BI720" i="2"/>
  <c r="BI721" i="2"/>
  <c r="BI722" i="2"/>
  <c r="BI723" i="2"/>
  <c r="BI724" i="2"/>
  <c r="BI725" i="2"/>
  <c r="BI726" i="2"/>
  <c r="BI727" i="2"/>
  <c r="BI728" i="2"/>
  <c r="BI729" i="2"/>
  <c r="BI730" i="2"/>
  <c r="BI731" i="2"/>
  <c r="BI732" i="2"/>
  <c r="BI733" i="2"/>
  <c r="BI734" i="2"/>
  <c r="BI735" i="2"/>
  <c r="BI736" i="2"/>
  <c r="BI737" i="2"/>
  <c r="BI738" i="2"/>
  <c r="BI739" i="2"/>
  <c r="BI740" i="2"/>
  <c r="BI741" i="2"/>
  <c r="BI742" i="2"/>
  <c r="BI743" i="2"/>
  <c r="BI744" i="2"/>
  <c r="BI745" i="2"/>
  <c r="BI746" i="2"/>
  <c r="BI747" i="2"/>
  <c r="BI748" i="2"/>
  <c r="BI749" i="2"/>
  <c r="BI750" i="2"/>
  <c r="BI751" i="2"/>
  <c r="BI752" i="2"/>
  <c r="BI753" i="2"/>
  <c r="BI754" i="2"/>
  <c r="BI755" i="2"/>
  <c r="BI756" i="2"/>
  <c r="BI757" i="2"/>
  <c r="BI758" i="2"/>
  <c r="BI759" i="2"/>
  <c r="BI760" i="2"/>
  <c r="BI761" i="2"/>
  <c r="BI762" i="2"/>
  <c r="BI763" i="2"/>
  <c r="BI764" i="2"/>
  <c r="BI765" i="2"/>
  <c r="BI766" i="2"/>
  <c r="BI767" i="2"/>
  <c r="BI768" i="2"/>
  <c r="BI769" i="2"/>
  <c r="BI770" i="2"/>
  <c r="BI771" i="2"/>
  <c r="BI772" i="2"/>
  <c r="BI773" i="2"/>
  <c r="BI774" i="2"/>
  <c r="BI775" i="2"/>
  <c r="BI776" i="2"/>
  <c r="BI777" i="2"/>
  <c r="BI778" i="2"/>
  <c r="BI779" i="2"/>
  <c r="BI780" i="2"/>
  <c r="BI781" i="2"/>
  <c r="BI782" i="2"/>
  <c r="BI783" i="2"/>
  <c r="BI784" i="2"/>
  <c r="BI785" i="2"/>
  <c r="BI786" i="2"/>
  <c r="BI787" i="2"/>
  <c r="BI788" i="2"/>
  <c r="BI789" i="2"/>
  <c r="BI790" i="2"/>
  <c r="BI791" i="2"/>
  <c r="BI792" i="2"/>
  <c r="BI793" i="2"/>
  <c r="BI794" i="2"/>
  <c r="BI795" i="2"/>
  <c r="BI796" i="2"/>
  <c r="BI797" i="2"/>
  <c r="BI798" i="2"/>
  <c r="BI799" i="2"/>
  <c r="BI800" i="2"/>
  <c r="BI801" i="2"/>
  <c r="BI802" i="2"/>
  <c r="BI803" i="2"/>
  <c r="BI804" i="2"/>
  <c r="BI805" i="2"/>
  <c r="BI806" i="2"/>
  <c r="BI807" i="2"/>
  <c r="BI808" i="2"/>
  <c r="BI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577" i="2"/>
  <c r="BH578" i="2"/>
  <c r="BH579" i="2"/>
  <c r="BH580" i="2"/>
  <c r="BH581" i="2"/>
  <c r="BH582" i="2"/>
  <c r="BH583" i="2"/>
  <c r="BH584" i="2"/>
  <c r="BH585" i="2"/>
  <c r="BH586" i="2"/>
  <c r="BH587" i="2"/>
  <c r="BH588" i="2"/>
  <c r="BH589" i="2"/>
  <c r="BH590" i="2"/>
  <c r="BH591" i="2"/>
  <c r="BH592" i="2"/>
  <c r="BH593" i="2"/>
  <c r="BH594" i="2"/>
  <c r="BH595" i="2"/>
  <c r="BH596" i="2"/>
  <c r="BH597" i="2"/>
  <c r="BH598" i="2"/>
  <c r="BH599" i="2"/>
  <c r="BH600" i="2"/>
  <c r="BH601" i="2"/>
  <c r="BH602" i="2"/>
  <c r="BH603" i="2"/>
  <c r="BH604" i="2"/>
  <c r="BH605" i="2"/>
  <c r="BH606" i="2"/>
  <c r="BH607" i="2"/>
  <c r="BH608" i="2"/>
  <c r="BH609" i="2"/>
  <c r="BH610" i="2"/>
  <c r="BH611" i="2"/>
  <c r="BH612" i="2"/>
  <c r="BH613" i="2"/>
  <c r="BH614" i="2"/>
  <c r="BH615" i="2"/>
  <c r="BH616" i="2"/>
  <c r="BH617" i="2"/>
  <c r="BH618" i="2"/>
  <c r="BH619" i="2"/>
  <c r="BH620" i="2"/>
  <c r="BH621" i="2"/>
  <c r="BH622" i="2"/>
  <c r="BH623" i="2"/>
  <c r="BH624" i="2"/>
  <c r="BH625" i="2"/>
  <c r="BH626" i="2"/>
  <c r="BH627" i="2"/>
  <c r="BH628" i="2"/>
  <c r="BH629" i="2"/>
  <c r="BH630" i="2"/>
  <c r="BH631" i="2"/>
  <c r="BH632" i="2"/>
  <c r="BH633" i="2"/>
  <c r="BH634" i="2"/>
  <c r="BH635" i="2"/>
  <c r="BH636" i="2"/>
  <c r="BH637" i="2"/>
  <c r="BH638" i="2"/>
  <c r="BH639" i="2"/>
  <c r="BH640" i="2"/>
  <c r="BH641" i="2"/>
  <c r="BH642" i="2"/>
  <c r="BH643" i="2"/>
  <c r="BH644" i="2"/>
  <c r="BH645" i="2"/>
  <c r="BH646" i="2"/>
  <c r="BH647" i="2"/>
  <c r="BH648" i="2"/>
  <c r="BH649" i="2"/>
  <c r="BH650" i="2"/>
  <c r="BH651" i="2"/>
  <c r="BH652" i="2"/>
  <c r="BH653" i="2"/>
  <c r="BH654" i="2"/>
  <c r="BH655" i="2"/>
  <c r="BH656" i="2"/>
  <c r="BH657" i="2"/>
  <c r="BH658" i="2"/>
  <c r="BH659" i="2"/>
  <c r="BH660" i="2"/>
  <c r="BH661" i="2"/>
  <c r="BH662" i="2"/>
  <c r="BH663" i="2"/>
  <c r="BH664" i="2"/>
  <c r="BH665" i="2"/>
  <c r="BH666" i="2"/>
  <c r="BH667" i="2"/>
  <c r="BH668" i="2"/>
  <c r="BH669" i="2"/>
  <c r="BH670" i="2"/>
  <c r="BH671" i="2"/>
  <c r="BH672" i="2"/>
  <c r="BH673" i="2"/>
  <c r="BH674" i="2"/>
  <c r="BH675" i="2"/>
  <c r="BH676" i="2"/>
  <c r="BH677" i="2"/>
  <c r="BH678" i="2"/>
  <c r="BH679" i="2"/>
  <c r="BH680" i="2"/>
  <c r="BH681" i="2"/>
  <c r="BH682" i="2"/>
  <c r="BH683" i="2"/>
  <c r="BH684" i="2"/>
  <c r="BH685" i="2"/>
  <c r="BH686" i="2"/>
  <c r="BH687" i="2"/>
  <c r="BH688" i="2"/>
  <c r="BH689" i="2"/>
  <c r="BH690" i="2"/>
  <c r="BH691" i="2"/>
  <c r="BH692" i="2"/>
  <c r="BH693" i="2"/>
  <c r="BH694" i="2"/>
  <c r="BH695" i="2"/>
  <c r="BH696" i="2"/>
  <c r="BH697" i="2"/>
  <c r="BH698" i="2"/>
  <c r="BH699" i="2"/>
  <c r="BH700" i="2"/>
  <c r="BH701" i="2"/>
  <c r="BH702" i="2"/>
  <c r="BH703" i="2"/>
  <c r="BH704" i="2"/>
  <c r="BH705" i="2"/>
  <c r="BH706" i="2"/>
  <c r="BH707" i="2"/>
  <c r="BH708" i="2"/>
  <c r="BH709" i="2"/>
  <c r="BH710" i="2"/>
  <c r="BH711" i="2"/>
  <c r="BH712" i="2"/>
  <c r="BH713" i="2"/>
  <c r="BH714" i="2"/>
  <c r="BH715" i="2"/>
  <c r="BH716" i="2"/>
  <c r="BH717" i="2"/>
  <c r="BH718" i="2"/>
  <c r="BH719" i="2"/>
  <c r="BH720" i="2"/>
  <c r="BH721" i="2"/>
  <c r="BH722" i="2"/>
  <c r="BH723" i="2"/>
  <c r="BH724" i="2"/>
  <c r="BH725" i="2"/>
  <c r="BH726" i="2"/>
  <c r="BH727" i="2"/>
  <c r="BH728" i="2"/>
  <c r="BH729" i="2"/>
  <c r="BH730" i="2"/>
  <c r="BH731" i="2"/>
  <c r="BH732" i="2"/>
  <c r="BH733" i="2"/>
  <c r="BH734" i="2"/>
  <c r="BH735" i="2"/>
  <c r="BH736" i="2"/>
  <c r="BH737" i="2"/>
  <c r="BH738" i="2"/>
  <c r="BH739" i="2"/>
  <c r="BH740" i="2"/>
  <c r="BH741" i="2"/>
  <c r="BH742" i="2"/>
  <c r="BH743" i="2"/>
  <c r="BH744" i="2"/>
  <c r="BH745" i="2"/>
  <c r="BH746" i="2"/>
  <c r="BH747" i="2"/>
  <c r="BH748" i="2"/>
  <c r="BH749" i="2"/>
  <c r="BH750" i="2"/>
  <c r="BH751" i="2"/>
  <c r="BH752" i="2"/>
  <c r="BH753" i="2"/>
  <c r="BH754" i="2"/>
  <c r="BH755" i="2"/>
  <c r="BH756" i="2"/>
  <c r="BH757" i="2"/>
  <c r="BH758" i="2"/>
  <c r="BH759" i="2"/>
  <c r="BH760" i="2"/>
  <c r="BH761" i="2"/>
  <c r="BH762" i="2"/>
  <c r="BH763" i="2"/>
  <c r="BH764" i="2"/>
  <c r="BH765" i="2"/>
  <c r="BH766" i="2"/>
  <c r="BH767" i="2"/>
  <c r="BH768" i="2"/>
  <c r="BH769" i="2"/>
  <c r="BH770" i="2"/>
  <c r="BH771" i="2"/>
  <c r="BH772" i="2"/>
  <c r="BH773" i="2"/>
  <c r="BH774" i="2"/>
  <c r="BH775" i="2"/>
  <c r="BH776" i="2"/>
  <c r="BH777" i="2"/>
  <c r="BH778" i="2"/>
  <c r="BH779" i="2"/>
  <c r="BH780" i="2"/>
  <c r="BH781" i="2"/>
  <c r="BH782" i="2"/>
  <c r="BH783" i="2"/>
  <c r="BH784" i="2"/>
  <c r="BH785" i="2"/>
  <c r="BH786" i="2"/>
  <c r="BH787" i="2"/>
  <c r="BH788" i="2"/>
  <c r="BH789" i="2"/>
  <c r="BH790" i="2"/>
  <c r="BH791" i="2"/>
  <c r="BH792" i="2"/>
  <c r="BH793" i="2"/>
  <c r="BH794" i="2"/>
  <c r="BH795" i="2"/>
  <c r="BH796" i="2"/>
  <c r="BH797" i="2"/>
  <c r="BH798" i="2"/>
  <c r="BH799" i="2"/>
  <c r="BH800" i="2"/>
  <c r="BH801" i="2"/>
  <c r="BH802" i="2"/>
  <c r="BH803" i="2"/>
  <c r="BH804" i="2"/>
  <c r="BH805" i="2"/>
  <c r="BH806" i="2"/>
  <c r="BH807" i="2"/>
  <c r="BH808" i="2"/>
  <c r="BH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G743" i="2"/>
  <c r="BG744" i="2"/>
  <c r="BG745" i="2"/>
  <c r="BG746" i="2"/>
  <c r="BG747" i="2"/>
  <c r="BG748" i="2"/>
  <c r="BG749" i="2"/>
  <c r="BG750" i="2"/>
  <c r="BG751" i="2"/>
  <c r="BG752" i="2"/>
  <c r="BG753" i="2"/>
  <c r="BG754" i="2"/>
  <c r="BG755" i="2"/>
  <c r="BG756" i="2"/>
  <c r="BG757" i="2"/>
  <c r="BG758" i="2"/>
  <c r="BG759" i="2"/>
  <c r="BG760" i="2"/>
  <c r="BG761" i="2"/>
  <c r="BG762" i="2"/>
  <c r="BG763" i="2"/>
  <c r="BG764" i="2"/>
  <c r="BG765" i="2"/>
  <c r="BG766" i="2"/>
  <c r="BG767" i="2"/>
  <c r="BG768" i="2"/>
  <c r="BG769" i="2"/>
  <c r="BG770" i="2"/>
  <c r="BG771" i="2"/>
  <c r="BG772" i="2"/>
  <c r="BG773" i="2"/>
  <c r="BG774" i="2"/>
  <c r="BG775" i="2"/>
  <c r="BG776" i="2"/>
  <c r="BG777" i="2"/>
  <c r="BG778" i="2"/>
  <c r="BG779" i="2"/>
  <c r="BG780" i="2"/>
  <c r="BG781" i="2"/>
  <c r="BG782" i="2"/>
  <c r="BG783" i="2"/>
  <c r="BG784" i="2"/>
  <c r="BG785" i="2"/>
  <c r="BG786" i="2"/>
  <c r="BG787" i="2"/>
  <c r="BG788" i="2"/>
  <c r="BG789" i="2"/>
  <c r="BG790" i="2"/>
  <c r="BG791" i="2"/>
  <c r="BG792" i="2"/>
  <c r="BG793" i="2"/>
  <c r="BG794" i="2"/>
  <c r="BG795" i="2"/>
  <c r="BG796" i="2"/>
  <c r="BG797" i="2"/>
  <c r="BG798" i="2"/>
  <c r="BG799" i="2"/>
  <c r="BG800" i="2"/>
  <c r="BG801" i="2"/>
  <c r="BG802" i="2"/>
  <c r="BG803" i="2"/>
  <c r="BG804" i="2"/>
  <c r="BG805" i="2"/>
  <c r="BG806" i="2"/>
  <c r="BG807" i="2"/>
  <c r="BG808" i="2"/>
  <c r="BG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536" i="2"/>
  <c r="BF537" i="2"/>
  <c r="BF538" i="2"/>
  <c r="BF539" i="2"/>
  <c r="BF540" i="2"/>
  <c r="BF541" i="2"/>
  <c r="BF542" i="2"/>
  <c r="BF543" i="2"/>
  <c r="BF544" i="2"/>
  <c r="BF545" i="2"/>
  <c r="BF546" i="2"/>
  <c r="BF547" i="2"/>
  <c r="BF548" i="2"/>
  <c r="BF549" i="2"/>
  <c r="BF550" i="2"/>
  <c r="BF551" i="2"/>
  <c r="BF552" i="2"/>
  <c r="BF553" i="2"/>
  <c r="BF554" i="2"/>
  <c r="BF555" i="2"/>
  <c r="BF556" i="2"/>
  <c r="BF557" i="2"/>
  <c r="BF558" i="2"/>
  <c r="BF559" i="2"/>
  <c r="BF560" i="2"/>
  <c r="BF561" i="2"/>
  <c r="BF562" i="2"/>
  <c r="BF563" i="2"/>
  <c r="BF564" i="2"/>
  <c r="BF565" i="2"/>
  <c r="BF566" i="2"/>
  <c r="BF567" i="2"/>
  <c r="BF568" i="2"/>
  <c r="BF569" i="2"/>
  <c r="BF570" i="2"/>
  <c r="BF571" i="2"/>
  <c r="BF572" i="2"/>
  <c r="BF573" i="2"/>
  <c r="BF574" i="2"/>
  <c r="BF575" i="2"/>
  <c r="BF576" i="2"/>
  <c r="BF577" i="2"/>
  <c r="BF578" i="2"/>
  <c r="BF579" i="2"/>
  <c r="BF580" i="2"/>
  <c r="BF581" i="2"/>
  <c r="BF582" i="2"/>
  <c r="BF583" i="2"/>
  <c r="BF584" i="2"/>
  <c r="BF585" i="2"/>
  <c r="BF586" i="2"/>
  <c r="BF587" i="2"/>
  <c r="BF588" i="2"/>
  <c r="BF589" i="2"/>
  <c r="BF590" i="2"/>
  <c r="BF591" i="2"/>
  <c r="BF592" i="2"/>
  <c r="BF593" i="2"/>
  <c r="BF594" i="2"/>
  <c r="BF595" i="2"/>
  <c r="BF596" i="2"/>
  <c r="BF597" i="2"/>
  <c r="BF598" i="2"/>
  <c r="BF599" i="2"/>
  <c r="BF600" i="2"/>
  <c r="BF601" i="2"/>
  <c r="BF602" i="2"/>
  <c r="BF603" i="2"/>
  <c r="BF604" i="2"/>
  <c r="BF605" i="2"/>
  <c r="BF606" i="2"/>
  <c r="BF607" i="2"/>
  <c r="BF608" i="2"/>
  <c r="BF609" i="2"/>
  <c r="BF610" i="2"/>
  <c r="BF611" i="2"/>
  <c r="BF612" i="2"/>
  <c r="BF613" i="2"/>
  <c r="BF614" i="2"/>
  <c r="BF615" i="2"/>
  <c r="BF616" i="2"/>
  <c r="BF617" i="2"/>
  <c r="BF618" i="2"/>
  <c r="BF619" i="2"/>
  <c r="BF620" i="2"/>
  <c r="BF621" i="2"/>
  <c r="BF622" i="2"/>
  <c r="BF623" i="2"/>
  <c r="BF624" i="2"/>
  <c r="BF625" i="2"/>
  <c r="BF626" i="2"/>
  <c r="BF627" i="2"/>
  <c r="BF628" i="2"/>
  <c r="BF629" i="2"/>
  <c r="BF630" i="2"/>
  <c r="BF631" i="2"/>
  <c r="BF632" i="2"/>
  <c r="BF633" i="2"/>
  <c r="BF634" i="2"/>
  <c r="BF635" i="2"/>
  <c r="BF636" i="2"/>
  <c r="BF637" i="2"/>
  <c r="BF638" i="2"/>
  <c r="BF639" i="2"/>
  <c r="BF640" i="2"/>
  <c r="BF641" i="2"/>
  <c r="BF642" i="2"/>
  <c r="BF643" i="2"/>
  <c r="BF644" i="2"/>
  <c r="BF645" i="2"/>
  <c r="BF646" i="2"/>
  <c r="BF647" i="2"/>
  <c r="BF648" i="2"/>
  <c r="BF649" i="2"/>
  <c r="BF650" i="2"/>
  <c r="BF651" i="2"/>
  <c r="BF652" i="2"/>
  <c r="BF653" i="2"/>
  <c r="BF654" i="2"/>
  <c r="BF655" i="2"/>
  <c r="BF656" i="2"/>
  <c r="BF657" i="2"/>
  <c r="BF658" i="2"/>
  <c r="BF659" i="2"/>
  <c r="BF660" i="2"/>
  <c r="BF661" i="2"/>
  <c r="BF662" i="2"/>
  <c r="BF663" i="2"/>
  <c r="BF664" i="2"/>
  <c r="BF665" i="2"/>
  <c r="BF666" i="2"/>
  <c r="BF667" i="2"/>
  <c r="BF668" i="2"/>
  <c r="BF669" i="2"/>
  <c r="BF670" i="2"/>
  <c r="BF671" i="2"/>
  <c r="BF672" i="2"/>
  <c r="BF673" i="2"/>
  <c r="BF674" i="2"/>
  <c r="BF675" i="2"/>
  <c r="BF676" i="2"/>
  <c r="BF677" i="2"/>
  <c r="BF678" i="2"/>
  <c r="BF679" i="2"/>
  <c r="BF680" i="2"/>
  <c r="BF681" i="2"/>
  <c r="BF682" i="2"/>
  <c r="BF683" i="2"/>
  <c r="BF684" i="2"/>
  <c r="BF685" i="2"/>
  <c r="BF686" i="2"/>
  <c r="BF687" i="2"/>
  <c r="BF688" i="2"/>
  <c r="BF689" i="2"/>
  <c r="BF690" i="2"/>
  <c r="BF691" i="2"/>
  <c r="BF692" i="2"/>
  <c r="BF693" i="2"/>
  <c r="BF694" i="2"/>
  <c r="BF695" i="2"/>
  <c r="BF696" i="2"/>
  <c r="BF697" i="2"/>
  <c r="BF698" i="2"/>
  <c r="BF699" i="2"/>
  <c r="BF700" i="2"/>
  <c r="BF701" i="2"/>
  <c r="BF702" i="2"/>
  <c r="BF703" i="2"/>
  <c r="BF704" i="2"/>
  <c r="BF705" i="2"/>
  <c r="BF706" i="2"/>
  <c r="BF707" i="2"/>
  <c r="BF708" i="2"/>
  <c r="BF709" i="2"/>
  <c r="BF710" i="2"/>
  <c r="BF711" i="2"/>
  <c r="BF712" i="2"/>
  <c r="BF713" i="2"/>
  <c r="BF714" i="2"/>
  <c r="BF715" i="2"/>
  <c r="BF716" i="2"/>
  <c r="BF717" i="2"/>
  <c r="BF718" i="2"/>
  <c r="BF719" i="2"/>
  <c r="BF720" i="2"/>
  <c r="BF721" i="2"/>
  <c r="BF722" i="2"/>
  <c r="BF723" i="2"/>
  <c r="BF724" i="2"/>
  <c r="BF725" i="2"/>
  <c r="BF726" i="2"/>
  <c r="BF727" i="2"/>
  <c r="BF728" i="2"/>
  <c r="BF729" i="2"/>
  <c r="BF730" i="2"/>
  <c r="BF731" i="2"/>
  <c r="BF732" i="2"/>
  <c r="BF733" i="2"/>
  <c r="BF734" i="2"/>
  <c r="BF735" i="2"/>
  <c r="BF736" i="2"/>
  <c r="BF737" i="2"/>
  <c r="BF738" i="2"/>
  <c r="BF739" i="2"/>
  <c r="BF740" i="2"/>
  <c r="BF741" i="2"/>
  <c r="BF742" i="2"/>
  <c r="BF743" i="2"/>
  <c r="BF744" i="2"/>
  <c r="BF745" i="2"/>
  <c r="BF746" i="2"/>
  <c r="BF747" i="2"/>
  <c r="BF748" i="2"/>
  <c r="BF749" i="2"/>
  <c r="BF750" i="2"/>
  <c r="BF751" i="2"/>
  <c r="BF752" i="2"/>
  <c r="BF753" i="2"/>
  <c r="BF754" i="2"/>
  <c r="BF755" i="2"/>
  <c r="BF756" i="2"/>
  <c r="BF757" i="2"/>
  <c r="BF758" i="2"/>
  <c r="BF759" i="2"/>
  <c r="BF760" i="2"/>
  <c r="BF761" i="2"/>
  <c r="BF762" i="2"/>
  <c r="BF763" i="2"/>
  <c r="BF764" i="2"/>
  <c r="BF765" i="2"/>
  <c r="BF766" i="2"/>
  <c r="BF767" i="2"/>
  <c r="BF768" i="2"/>
  <c r="BF769" i="2"/>
  <c r="BF770" i="2"/>
  <c r="BF771" i="2"/>
  <c r="BF772" i="2"/>
  <c r="BF773" i="2"/>
  <c r="BF774" i="2"/>
  <c r="BF775" i="2"/>
  <c r="BF776" i="2"/>
  <c r="BF777" i="2"/>
  <c r="BF778" i="2"/>
  <c r="BF779" i="2"/>
  <c r="BF780" i="2"/>
  <c r="BF781" i="2"/>
  <c r="BF782" i="2"/>
  <c r="BF783" i="2"/>
  <c r="BF784" i="2"/>
  <c r="BF785" i="2"/>
  <c r="BF786" i="2"/>
  <c r="BF787" i="2"/>
  <c r="BF788" i="2"/>
  <c r="BF789" i="2"/>
  <c r="BF790" i="2"/>
  <c r="BF791" i="2"/>
  <c r="BF792" i="2"/>
  <c r="BF793" i="2"/>
  <c r="BF794" i="2"/>
  <c r="BF795" i="2"/>
  <c r="BF796" i="2"/>
  <c r="BF797" i="2"/>
  <c r="BF798" i="2"/>
  <c r="BF799" i="2"/>
  <c r="BF800" i="2"/>
  <c r="BF801" i="2"/>
  <c r="BF802" i="2"/>
  <c r="BF803" i="2"/>
  <c r="BF804" i="2"/>
  <c r="BF805" i="2"/>
  <c r="BF806" i="2"/>
  <c r="BF807" i="2"/>
  <c r="BF808" i="2"/>
  <c r="BF4" i="2"/>
  <c r="BE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D589" i="2"/>
  <c r="BD590" i="2"/>
  <c r="BD591" i="2"/>
  <c r="BD592" i="2"/>
  <c r="BD593" i="2"/>
  <c r="BD594" i="2"/>
  <c r="BD595" i="2"/>
  <c r="BD596" i="2"/>
  <c r="BD597" i="2"/>
  <c r="BD598" i="2"/>
  <c r="BD599" i="2"/>
  <c r="BD600" i="2"/>
  <c r="BD601" i="2"/>
  <c r="BD602" i="2"/>
  <c r="BD603" i="2"/>
  <c r="BD604" i="2"/>
  <c r="BD605" i="2"/>
  <c r="BD606" i="2"/>
  <c r="BD607" i="2"/>
  <c r="BD608" i="2"/>
  <c r="BD609" i="2"/>
  <c r="BD610" i="2"/>
  <c r="BD611" i="2"/>
  <c r="BD612" i="2"/>
  <c r="BD613" i="2"/>
  <c r="BD614" i="2"/>
  <c r="BD615" i="2"/>
  <c r="BD616" i="2"/>
  <c r="BD617" i="2"/>
  <c r="BD618" i="2"/>
  <c r="BD619" i="2"/>
  <c r="BD620" i="2"/>
  <c r="BD621" i="2"/>
  <c r="BD622" i="2"/>
  <c r="BD623" i="2"/>
  <c r="BD624" i="2"/>
  <c r="BD625" i="2"/>
  <c r="BD626" i="2"/>
  <c r="BD627" i="2"/>
  <c r="BD628" i="2"/>
  <c r="BD629" i="2"/>
  <c r="BD630" i="2"/>
  <c r="BD631" i="2"/>
  <c r="BD632" i="2"/>
  <c r="BD633" i="2"/>
  <c r="BD634" i="2"/>
  <c r="BD635" i="2"/>
  <c r="BD636" i="2"/>
  <c r="BD637" i="2"/>
  <c r="BD638" i="2"/>
  <c r="BD639" i="2"/>
  <c r="BD640" i="2"/>
  <c r="BD641" i="2"/>
  <c r="BD642" i="2"/>
  <c r="BD643" i="2"/>
  <c r="BD644" i="2"/>
  <c r="BD645" i="2"/>
  <c r="BD646" i="2"/>
  <c r="BD647" i="2"/>
  <c r="BD648" i="2"/>
  <c r="BD649" i="2"/>
  <c r="BD650" i="2"/>
  <c r="BD651" i="2"/>
  <c r="BD652" i="2"/>
  <c r="BD653" i="2"/>
  <c r="BD654" i="2"/>
  <c r="BD655" i="2"/>
  <c r="BD656" i="2"/>
  <c r="BD657" i="2"/>
  <c r="BD658" i="2"/>
  <c r="BD659" i="2"/>
  <c r="BD660" i="2"/>
  <c r="BD661" i="2"/>
  <c r="BD662" i="2"/>
  <c r="BD663" i="2"/>
  <c r="BD664" i="2"/>
  <c r="BD665" i="2"/>
  <c r="BD666" i="2"/>
  <c r="BD667" i="2"/>
  <c r="BD668" i="2"/>
  <c r="BD669" i="2"/>
  <c r="BD670" i="2"/>
  <c r="BD671" i="2"/>
  <c r="BD672" i="2"/>
  <c r="BD673" i="2"/>
  <c r="BD674" i="2"/>
  <c r="BD675" i="2"/>
  <c r="BD676" i="2"/>
  <c r="BD677" i="2"/>
  <c r="BD678" i="2"/>
  <c r="BD679" i="2"/>
  <c r="BD680" i="2"/>
  <c r="BD681" i="2"/>
  <c r="BD682" i="2"/>
  <c r="BD683" i="2"/>
  <c r="BD684" i="2"/>
  <c r="BD685" i="2"/>
  <c r="BD686" i="2"/>
  <c r="BD687" i="2"/>
  <c r="BD688" i="2"/>
  <c r="BD689" i="2"/>
  <c r="BD690" i="2"/>
  <c r="BD691" i="2"/>
  <c r="BD692" i="2"/>
  <c r="BD693" i="2"/>
  <c r="BD694" i="2"/>
  <c r="BD695" i="2"/>
  <c r="BD696" i="2"/>
  <c r="BD697" i="2"/>
  <c r="BD698" i="2"/>
  <c r="BD699" i="2"/>
  <c r="BD700" i="2"/>
  <c r="BD701" i="2"/>
  <c r="BD702" i="2"/>
  <c r="BD703" i="2"/>
  <c r="BD704" i="2"/>
  <c r="BD705" i="2"/>
  <c r="BD706" i="2"/>
  <c r="BD707" i="2"/>
  <c r="BD708" i="2"/>
  <c r="BD709" i="2"/>
  <c r="BD710" i="2"/>
  <c r="BD711" i="2"/>
  <c r="BD712" i="2"/>
  <c r="BD713" i="2"/>
  <c r="BD714" i="2"/>
  <c r="BD715" i="2"/>
  <c r="BD716" i="2"/>
  <c r="BD717" i="2"/>
  <c r="BD718" i="2"/>
  <c r="BD719" i="2"/>
  <c r="BD720" i="2"/>
  <c r="BD721" i="2"/>
  <c r="BD722" i="2"/>
  <c r="BD723" i="2"/>
  <c r="BD724" i="2"/>
  <c r="BD725" i="2"/>
  <c r="BD726" i="2"/>
  <c r="BD727" i="2"/>
  <c r="BD728" i="2"/>
  <c r="BD729" i="2"/>
  <c r="BD730" i="2"/>
  <c r="BD731" i="2"/>
  <c r="BD732" i="2"/>
  <c r="BD733" i="2"/>
  <c r="BD734" i="2"/>
  <c r="BD735" i="2"/>
  <c r="BD736" i="2"/>
  <c r="BD737" i="2"/>
  <c r="BD738" i="2"/>
  <c r="BD739" i="2"/>
  <c r="BD740" i="2"/>
  <c r="BD741" i="2"/>
  <c r="BD742" i="2"/>
  <c r="BD743" i="2"/>
  <c r="BD744" i="2"/>
  <c r="BD745" i="2"/>
  <c r="BD746" i="2"/>
  <c r="BD747" i="2"/>
  <c r="BD748" i="2"/>
  <c r="BD749" i="2"/>
  <c r="BD750" i="2"/>
  <c r="BD751" i="2"/>
  <c r="BD752" i="2"/>
  <c r="BD753" i="2"/>
  <c r="BD754" i="2"/>
  <c r="BD755" i="2"/>
  <c r="BD756" i="2"/>
  <c r="BD757" i="2"/>
  <c r="BD758" i="2"/>
  <c r="BD759" i="2"/>
  <c r="BD760" i="2"/>
  <c r="BD761" i="2"/>
  <c r="BD762" i="2"/>
  <c r="BD763" i="2"/>
  <c r="BD764" i="2"/>
  <c r="BD765" i="2"/>
  <c r="BD766" i="2"/>
  <c r="BD767" i="2"/>
  <c r="BD768" i="2"/>
  <c r="BD769" i="2"/>
  <c r="BD770" i="2"/>
  <c r="BD771" i="2"/>
  <c r="BD772" i="2"/>
  <c r="BD773" i="2"/>
  <c r="BD774" i="2"/>
  <c r="BD775" i="2"/>
  <c r="BD776" i="2"/>
  <c r="BD777" i="2"/>
  <c r="BD778" i="2"/>
  <c r="BD779" i="2"/>
  <c r="BD780" i="2"/>
  <c r="BD781" i="2"/>
  <c r="BD782" i="2"/>
  <c r="BD783" i="2"/>
  <c r="BD784" i="2"/>
  <c r="BD785" i="2"/>
  <c r="BD786" i="2"/>
  <c r="BD787" i="2"/>
  <c r="BD788" i="2"/>
  <c r="BD789" i="2"/>
  <c r="BD790" i="2"/>
  <c r="BD791" i="2"/>
  <c r="BD792" i="2"/>
  <c r="BD793" i="2"/>
  <c r="BD794" i="2"/>
  <c r="BD795" i="2"/>
  <c r="BD796" i="2"/>
  <c r="BD797" i="2"/>
  <c r="BD798" i="2"/>
  <c r="BD799" i="2"/>
  <c r="BD800" i="2"/>
  <c r="BD801" i="2"/>
  <c r="BD802" i="2"/>
  <c r="BD803" i="2"/>
  <c r="BD804" i="2"/>
  <c r="BD805" i="2"/>
  <c r="BD806" i="2"/>
  <c r="BD807" i="2"/>
  <c r="BD808" i="2"/>
  <c r="BD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C743" i="2"/>
  <c r="BC744" i="2"/>
  <c r="BC745" i="2"/>
  <c r="BC746" i="2"/>
  <c r="BC747" i="2"/>
  <c r="BC748" i="2"/>
  <c r="BC749" i="2"/>
  <c r="BC750" i="2"/>
  <c r="BC751" i="2"/>
  <c r="BC752" i="2"/>
  <c r="BC753" i="2"/>
  <c r="BC754" i="2"/>
  <c r="BC755" i="2"/>
  <c r="BC756" i="2"/>
  <c r="BC757" i="2"/>
  <c r="BC758" i="2"/>
  <c r="BC759" i="2"/>
  <c r="BC760" i="2"/>
  <c r="BC761" i="2"/>
  <c r="BC762" i="2"/>
  <c r="BC763" i="2"/>
  <c r="BC764" i="2"/>
  <c r="BC765" i="2"/>
  <c r="BC766" i="2"/>
  <c r="BC767" i="2"/>
  <c r="BC768" i="2"/>
  <c r="BC769" i="2"/>
  <c r="BC770" i="2"/>
  <c r="BC771" i="2"/>
  <c r="BC772" i="2"/>
  <c r="BC773" i="2"/>
  <c r="BC774" i="2"/>
  <c r="BC775" i="2"/>
  <c r="BC776" i="2"/>
  <c r="BC777" i="2"/>
  <c r="BC778" i="2"/>
  <c r="BC779" i="2"/>
  <c r="BC780" i="2"/>
  <c r="BC781" i="2"/>
  <c r="BC782" i="2"/>
  <c r="BC783" i="2"/>
  <c r="BC784" i="2"/>
  <c r="BC785" i="2"/>
  <c r="BC786" i="2"/>
  <c r="BC787" i="2"/>
  <c r="BC788" i="2"/>
  <c r="BC789" i="2"/>
  <c r="BC790" i="2"/>
  <c r="BC791" i="2"/>
  <c r="BC792" i="2"/>
  <c r="BC793" i="2"/>
  <c r="BC794" i="2"/>
  <c r="BC795" i="2"/>
  <c r="BC796" i="2"/>
  <c r="BC797" i="2"/>
  <c r="BC798" i="2"/>
  <c r="BC799" i="2"/>
  <c r="BC800" i="2"/>
  <c r="BC801" i="2"/>
  <c r="BC802" i="2"/>
  <c r="BC803" i="2"/>
  <c r="BC804" i="2"/>
  <c r="BC805" i="2"/>
  <c r="BC806" i="2"/>
  <c r="BC807" i="2"/>
  <c r="BC808" i="2"/>
  <c r="BC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B743" i="2"/>
  <c r="BB744" i="2"/>
  <c r="BB745" i="2"/>
  <c r="BB746" i="2"/>
  <c r="BB747" i="2"/>
  <c r="BB748" i="2"/>
  <c r="BB749" i="2"/>
  <c r="BB750" i="2"/>
  <c r="BB751" i="2"/>
  <c r="BB752" i="2"/>
  <c r="BB753" i="2"/>
  <c r="BB754" i="2"/>
  <c r="BB755" i="2"/>
  <c r="BB756" i="2"/>
  <c r="BB757" i="2"/>
  <c r="BB758" i="2"/>
  <c r="BB759" i="2"/>
  <c r="BB760" i="2"/>
  <c r="BB761" i="2"/>
  <c r="BB762" i="2"/>
  <c r="BB763" i="2"/>
  <c r="BB764" i="2"/>
  <c r="BB765" i="2"/>
  <c r="BB766" i="2"/>
  <c r="BB767" i="2"/>
  <c r="BB768" i="2"/>
  <c r="BB769" i="2"/>
  <c r="BB770" i="2"/>
  <c r="BB771" i="2"/>
  <c r="BB772" i="2"/>
  <c r="BB773" i="2"/>
  <c r="BB774" i="2"/>
  <c r="BB775" i="2"/>
  <c r="BB776" i="2"/>
  <c r="BB777" i="2"/>
  <c r="BB778" i="2"/>
  <c r="BB779" i="2"/>
  <c r="BB780" i="2"/>
  <c r="BB781" i="2"/>
  <c r="BB782" i="2"/>
  <c r="BB783" i="2"/>
  <c r="BB784" i="2"/>
  <c r="BB785" i="2"/>
  <c r="BB786" i="2"/>
  <c r="BB787" i="2"/>
  <c r="BB788" i="2"/>
  <c r="BB789" i="2"/>
  <c r="BB790" i="2"/>
  <c r="BB791" i="2"/>
  <c r="BB792" i="2"/>
  <c r="BB793" i="2"/>
  <c r="BB794" i="2"/>
  <c r="BB795" i="2"/>
  <c r="BB796" i="2"/>
  <c r="BB797" i="2"/>
  <c r="BB798" i="2"/>
  <c r="BB799" i="2"/>
  <c r="BB800" i="2"/>
  <c r="BB801" i="2"/>
  <c r="BB802" i="2"/>
  <c r="BB803" i="2"/>
  <c r="BB804" i="2"/>
  <c r="BB805" i="2"/>
  <c r="BB806" i="2"/>
  <c r="BB807" i="2"/>
  <c r="BB808" i="2"/>
  <c r="BB4" i="2"/>
  <c r="BA4" i="2"/>
  <c r="AZ4" i="2"/>
  <c r="AZ810" i="2" s="1"/>
  <c r="AZ811" i="2" s="1"/>
  <c r="AY4" i="2"/>
  <c r="AX4" i="2"/>
  <c r="BA810" i="2"/>
  <c r="BE810" i="2"/>
  <c r="BG810" i="2"/>
  <c r="BG811" i="2" s="1"/>
  <c r="BA811" i="2"/>
  <c r="BE811" i="2"/>
  <c r="CB811" i="2" l="1"/>
  <c r="BT810" i="2"/>
  <c r="BT811" i="2" s="1"/>
  <c r="BH810" i="2"/>
  <c r="BH811" i="2" s="1"/>
  <c r="BF810" i="2"/>
  <c r="BF811" i="2" s="1"/>
  <c r="BP810" i="2"/>
  <c r="BP811" i="2" s="1"/>
  <c r="BD810" i="2"/>
  <c r="BD811" i="2" s="1"/>
  <c r="BC810" i="2"/>
  <c r="BC811" i="2" s="1"/>
  <c r="BR810" i="2"/>
  <c r="BR811" i="2" s="1"/>
  <c r="BB810" i="2"/>
  <c r="BB811" i="2" s="1"/>
  <c r="BQ810" i="2"/>
  <c r="BQ811" i="2" s="1"/>
  <c r="B808" i="3" l="1"/>
  <c r="BZ819" i="2"/>
  <c r="E414" i="3"/>
  <c r="AW816" i="2"/>
  <c r="L700" i="3" l="1"/>
  <c r="F694" i="3"/>
  <c r="E69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2" i="3"/>
  <c r="C808" i="3"/>
  <c r="D808" i="3"/>
  <c r="Y793" i="2"/>
  <c r="F808" i="3" l="1"/>
  <c r="E808" i="3"/>
  <c r="BW810" i="2" l="1"/>
  <c r="BX810" i="2"/>
  <c r="Y808" i="2" l="1"/>
  <c r="Y5" i="2"/>
  <c r="Y6" i="2"/>
  <c r="Y7" i="2"/>
  <c r="Y8" i="2"/>
  <c r="Y9" i="2"/>
  <c r="CA9" i="2" s="1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CC24" i="2" s="1"/>
  <c r="Y25" i="2"/>
  <c r="Y26" i="2"/>
  <c r="Y27" i="2"/>
  <c r="Y28" i="2"/>
  <c r="Y29" i="2"/>
  <c r="Y30" i="2"/>
  <c r="Y31" i="2"/>
  <c r="Y32" i="2"/>
  <c r="CA32" i="2" s="1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CA48" i="2" s="1"/>
  <c r="Y49" i="2"/>
  <c r="Y50" i="2"/>
  <c r="Y51" i="2"/>
  <c r="Y52" i="2"/>
  <c r="Y53" i="2"/>
  <c r="Y54" i="2"/>
  <c r="Y55" i="2"/>
  <c r="Y56" i="2"/>
  <c r="Y57" i="2"/>
  <c r="CA57" i="2" s="1"/>
  <c r="Y58" i="2"/>
  <c r="CA58" i="2" s="1"/>
  <c r="Y59" i="2"/>
  <c r="Y60" i="2"/>
  <c r="Y61" i="2"/>
  <c r="Y62" i="2"/>
  <c r="CA62" i="2" s="1"/>
  <c r="Y63" i="2"/>
  <c r="Y64" i="2"/>
  <c r="CC64" i="2" s="1"/>
  <c r="Y65" i="2"/>
  <c r="Z65" i="2" s="1"/>
  <c r="Y66" i="2"/>
  <c r="Y67" i="2"/>
  <c r="Y68" i="2"/>
  <c r="Y69" i="2"/>
  <c r="Y70" i="2"/>
  <c r="Y71" i="2"/>
  <c r="Y72" i="2"/>
  <c r="CC72" i="2" s="1"/>
  <c r="Y73" i="2"/>
  <c r="Y74" i="2"/>
  <c r="Y75" i="2"/>
  <c r="Y76" i="2"/>
  <c r="Y77" i="2"/>
  <c r="Y78" i="2"/>
  <c r="Y79" i="2"/>
  <c r="Y80" i="2"/>
  <c r="CA80" i="2" s="1"/>
  <c r="Y81" i="2"/>
  <c r="Z81" i="2" s="1"/>
  <c r="Y82" i="2"/>
  <c r="Y83" i="2"/>
  <c r="Y84" i="2"/>
  <c r="Y85" i="2"/>
  <c r="Y86" i="2"/>
  <c r="Y87" i="2"/>
  <c r="Y88" i="2"/>
  <c r="CC88" i="2" s="1"/>
  <c r="Y89" i="2"/>
  <c r="Y90" i="2"/>
  <c r="Y91" i="2"/>
  <c r="Y92" i="2"/>
  <c r="Y93" i="2"/>
  <c r="Y94" i="2"/>
  <c r="Y95" i="2"/>
  <c r="Y96" i="2"/>
  <c r="Z96" i="2" s="1"/>
  <c r="AC96" i="2" s="1"/>
  <c r="Y97" i="2"/>
  <c r="Z97" i="2" s="1"/>
  <c r="Y98" i="2"/>
  <c r="Y99" i="2"/>
  <c r="Y100" i="2"/>
  <c r="Y101" i="2"/>
  <c r="Y102" i="2"/>
  <c r="Y103" i="2"/>
  <c r="Y104" i="2"/>
  <c r="CA104" i="2" s="1"/>
  <c r="Y105" i="2"/>
  <c r="Y106" i="2"/>
  <c r="Y107" i="2"/>
  <c r="Y108" i="2"/>
  <c r="Y109" i="2"/>
  <c r="Y110" i="2"/>
  <c r="Y111" i="2"/>
  <c r="Y112" i="2"/>
  <c r="CC112" i="2" s="1"/>
  <c r="Y113" i="2"/>
  <c r="Y114" i="2"/>
  <c r="Y115" i="2"/>
  <c r="Y116" i="2"/>
  <c r="Y117" i="2"/>
  <c r="Y118" i="2"/>
  <c r="Y119" i="2"/>
  <c r="Y120" i="2"/>
  <c r="CA120" i="2" s="1"/>
  <c r="Y121" i="2"/>
  <c r="Y122" i="2"/>
  <c r="Y123" i="2"/>
  <c r="Y124" i="2"/>
  <c r="Y125" i="2"/>
  <c r="Y126" i="2"/>
  <c r="Z126" i="2" s="1"/>
  <c r="Y127" i="2"/>
  <c r="Y128" i="2"/>
  <c r="CC128" i="2" s="1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CA144" i="2" s="1"/>
  <c r="Y145" i="2"/>
  <c r="Y146" i="2"/>
  <c r="Y147" i="2"/>
  <c r="Y148" i="2"/>
  <c r="Y149" i="2"/>
  <c r="Y150" i="2"/>
  <c r="Y151" i="2"/>
  <c r="Y152" i="2"/>
  <c r="Z152" i="2" s="1"/>
  <c r="Y153" i="2"/>
  <c r="Y154" i="2"/>
  <c r="Y155" i="2"/>
  <c r="Y156" i="2"/>
  <c r="Y157" i="2"/>
  <c r="Y158" i="2"/>
  <c r="Y159" i="2"/>
  <c r="Y160" i="2"/>
  <c r="Z160" i="2" s="1"/>
  <c r="AC160" i="2" s="1"/>
  <c r="Y161" i="2"/>
  <c r="Y162" i="2"/>
  <c r="Y163" i="2"/>
  <c r="Y164" i="2"/>
  <c r="Y165" i="2"/>
  <c r="Y166" i="2"/>
  <c r="Y167" i="2"/>
  <c r="Y168" i="2"/>
  <c r="CC168" i="2" s="1"/>
  <c r="Y169" i="2"/>
  <c r="Y170" i="2"/>
  <c r="Y171" i="2"/>
  <c r="Y172" i="2"/>
  <c r="Y173" i="2"/>
  <c r="Y174" i="2"/>
  <c r="Y175" i="2"/>
  <c r="Y176" i="2"/>
  <c r="Z176" i="2" s="1"/>
  <c r="AC176" i="2" s="1"/>
  <c r="Y177" i="2"/>
  <c r="Y178" i="2"/>
  <c r="Y179" i="2"/>
  <c r="Y180" i="2"/>
  <c r="Y181" i="2"/>
  <c r="Y182" i="2"/>
  <c r="Y183" i="2"/>
  <c r="Y184" i="2"/>
  <c r="CA184" i="2" s="1"/>
  <c r="Y185" i="2"/>
  <c r="Y186" i="2"/>
  <c r="Y187" i="2"/>
  <c r="Y188" i="2"/>
  <c r="Y189" i="2"/>
  <c r="Y190" i="2"/>
  <c r="Y191" i="2"/>
  <c r="Y192" i="2"/>
  <c r="Z192" i="2" s="1"/>
  <c r="AC192" i="2" s="1"/>
  <c r="Y193" i="2"/>
  <c r="CA193" i="2" s="1"/>
  <c r="Y194" i="2"/>
  <c r="Y195" i="2"/>
  <c r="Y196" i="2"/>
  <c r="Y197" i="2"/>
  <c r="Y198" i="2"/>
  <c r="Z198" i="2" s="1"/>
  <c r="Y199" i="2"/>
  <c r="Y200" i="2"/>
  <c r="CA200" i="2" s="1"/>
  <c r="Y201" i="2"/>
  <c r="Y202" i="2"/>
  <c r="Y203" i="2"/>
  <c r="Y204" i="2"/>
  <c r="Y205" i="2"/>
  <c r="Y206" i="2"/>
  <c r="Y207" i="2"/>
  <c r="Y208" i="2"/>
  <c r="CC208" i="2" s="1"/>
  <c r="Y209" i="2"/>
  <c r="CA209" i="2" s="1"/>
  <c r="Y210" i="2"/>
  <c r="Y211" i="2"/>
  <c r="Y212" i="2"/>
  <c r="Y213" i="2"/>
  <c r="Y214" i="2"/>
  <c r="Z214" i="2" s="1"/>
  <c r="Y215" i="2"/>
  <c r="Y216" i="2"/>
  <c r="CC216" i="2" s="1"/>
  <c r="Y217" i="2"/>
  <c r="CC217" i="2" s="1"/>
  <c r="Y218" i="2"/>
  <c r="Y219" i="2"/>
  <c r="Y220" i="2"/>
  <c r="Y221" i="2"/>
  <c r="Y222" i="2"/>
  <c r="Y223" i="2"/>
  <c r="Y224" i="2"/>
  <c r="CA224" i="2" s="1"/>
  <c r="Y225" i="2"/>
  <c r="CA225" i="2" s="1"/>
  <c r="Y226" i="2"/>
  <c r="Y227" i="2"/>
  <c r="Y228" i="2"/>
  <c r="Y229" i="2"/>
  <c r="Y230" i="2"/>
  <c r="Z230" i="2" s="1"/>
  <c r="Y231" i="2"/>
  <c r="Y232" i="2"/>
  <c r="Z232" i="2" s="1"/>
  <c r="AC232" i="2" s="1"/>
  <c r="Y233" i="2"/>
  <c r="Y234" i="2"/>
  <c r="Y235" i="2"/>
  <c r="Y236" i="2"/>
  <c r="Y237" i="2"/>
  <c r="Y238" i="2"/>
  <c r="Y239" i="2"/>
  <c r="Y240" i="2"/>
  <c r="CA240" i="2" s="1"/>
  <c r="Y241" i="2"/>
  <c r="Z241" i="2" s="1"/>
  <c r="Y242" i="2"/>
  <c r="Y243" i="2"/>
  <c r="Y244" i="2"/>
  <c r="Y245" i="2"/>
  <c r="Y246" i="2"/>
  <c r="Y247" i="2"/>
  <c r="Y248" i="2"/>
  <c r="CC248" i="2" s="1"/>
  <c r="Y249" i="2"/>
  <c r="Y250" i="2"/>
  <c r="Y251" i="2"/>
  <c r="Y252" i="2"/>
  <c r="Y253" i="2"/>
  <c r="Y254" i="2"/>
  <c r="Z254" i="2" s="1"/>
  <c r="Y255" i="2"/>
  <c r="Y256" i="2"/>
  <c r="Z256" i="2" s="1"/>
  <c r="AC256" i="2" s="1"/>
  <c r="Y257" i="2"/>
  <c r="Y258" i="2"/>
  <c r="Y259" i="2"/>
  <c r="Y260" i="2"/>
  <c r="Y261" i="2"/>
  <c r="Y262" i="2"/>
  <c r="Z262" i="2" s="1"/>
  <c r="Y263" i="2"/>
  <c r="Y264" i="2"/>
  <c r="CA264" i="2" s="1"/>
  <c r="Y265" i="2"/>
  <c r="Y266" i="2"/>
  <c r="Y267" i="2"/>
  <c r="Y268" i="2"/>
  <c r="Y269" i="2"/>
  <c r="Y270" i="2"/>
  <c r="Y271" i="2"/>
  <c r="Y272" i="2"/>
  <c r="CC272" i="2" s="1"/>
  <c r="Y273" i="2"/>
  <c r="Y274" i="2"/>
  <c r="Y275" i="2"/>
  <c r="Y276" i="2"/>
  <c r="Y277" i="2"/>
  <c r="Y278" i="2"/>
  <c r="Y279" i="2"/>
  <c r="Y280" i="2"/>
  <c r="CA280" i="2" s="1"/>
  <c r="Y281" i="2"/>
  <c r="Y282" i="2"/>
  <c r="Y283" i="2"/>
  <c r="Y284" i="2"/>
  <c r="Y285" i="2"/>
  <c r="Y286" i="2"/>
  <c r="Z286" i="2" s="1"/>
  <c r="Y287" i="2"/>
  <c r="Y288" i="2"/>
  <c r="CC288" i="2" s="1"/>
  <c r="Y289" i="2"/>
  <c r="Y290" i="2"/>
  <c r="Y291" i="2"/>
  <c r="Y292" i="2"/>
  <c r="Y293" i="2"/>
  <c r="Y294" i="2"/>
  <c r="Y295" i="2"/>
  <c r="Y296" i="2"/>
  <c r="Z296" i="2" s="1"/>
  <c r="AC296" i="2" s="1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CC312" i="2" s="1"/>
  <c r="Y313" i="2"/>
  <c r="Y314" i="2"/>
  <c r="Y315" i="2"/>
  <c r="Y316" i="2"/>
  <c r="Y317" i="2"/>
  <c r="Y318" i="2"/>
  <c r="Y319" i="2"/>
  <c r="Y320" i="2"/>
  <c r="CA320" i="2" s="1"/>
  <c r="Y321" i="2"/>
  <c r="Y322" i="2"/>
  <c r="Y323" i="2"/>
  <c r="Y324" i="2"/>
  <c r="Y325" i="2"/>
  <c r="Y326" i="2"/>
  <c r="Z326" i="2" s="1"/>
  <c r="Y327" i="2"/>
  <c r="Y328" i="2"/>
  <c r="CC328" i="2" s="1"/>
  <c r="Y329" i="2"/>
  <c r="Y330" i="2"/>
  <c r="Y331" i="2"/>
  <c r="Y332" i="2"/>
  <c r="Y333" i="2"/>
  <c r="Y334" i="2"/>
  <c r="Y335" i="2"/>
  <c r="Y336" i="2"/>
  <c r="CC336" i="2" s="1"/>
  <c r="Y337" i="2"/>
  <c r="Y338" i="2"/>
  <c r="Y339" i="2"/>
  <c r="Y340" i="2"/>
  <c r="Y341" i="2"/>
  <c r="Y342" i="2"/>
  <c r="Z342" i="2" s="1"/>
  <c r="Y343" i="2"/>
  <c r="Y344" i="2"/>
  <c r="Y345" i="2"/>
  <c r="Y346" i="2"/>
  <c r="Y347" i="2"/>
  <c r="Y348" i="2"/>
  <c r="Y349" i="2"/>
  <c r="Y350" i="2"/>
  <c r="Y351" i="2"/>
  <c r="Y352" i="2"/>
  <c r="CC352" i="2" s="1"/>
  <c r="Y353" i="2"/>
  <c r="Y354" i="2"/>
  <c r="Y355" i="2"/>
  <c r="Y356" i="2"/>
  <c r="Y357" i="2"/>
  <c r="Y358" i="2"/>
  <c r="Z358" i="2" s="1"/>
  <c r="Y359" i="2"/>
  <c r="Y360" i="2"/>
  <c r="Y361" i="2"/>
  <c r="Y362" i="2"/>
  <c r="Y363" i="2"/>
  <c r="Y364" i="2"/>
  <c r="Y365" i="2"/>
  <c r="Y366" i="2"/>
  <c r="Y367" i="2"/>
  <c r="Y368" i="2"/>
  <c r="CC368" i="2" s="1"/>
  <c r="Y369" i="2"/>
  <c r="Y370" i="2"/>
  <c r="Y371" i="2"/>
  <c r="Y372" i="2"/>
  <c r="Y373" i="2"/>
  <c r="Y374" i="2"/>
  <c r="Z374" i="2" s="1"/>
  <c r="Y375" i="2"/>
  <c r="Y376" i="2"/>
  <c r="CC376" i="2" s="1"/>
  <c r="Y377" i="2"/>
  <c r="Y378" i="2"/>
  <c r="Y379" i="2"/>
  <c r="Y380" i="2"/>
  <c r="Y381" i="2"/>
  <c r="Y382" i="2"/>
  <c r="Z382" i="2" s="1"/>
  <c r="Y383" i="2"/>
  <c r="Y384" i="2"/>
  <c r="CA384" i="2" s="1"/>
  <c r="Y385" i="2"/>
  <c r="Y386" i="2"/>
  <c r="Y387" i="2"/>
  <c r="Y388" i="2"/>
  <c r="Y389" i="2"/>
  <c r="Y390" i="2"/>
  <c r="Y391" i="2"/>
  <c r="Y392" i="2"/>
  <c r="CC392" i="2" s="1"/>
  <c r="Y393" i="2"/>
  <c r="Y394" i="2"/>
  <c r="Y395" i="2"/>
  <c r="Y396" i="2"/>
  <c r="Y397" i="2"/>
  <c r="Y398" i="2"/>
  <c r="Z398" i="2" s="1"/>
  <c r="Y399" i="2"/>
  <c r="Y400" i="2"/>
  <c r="Y401" i="2"/>
  <c r="Y402" i="2"/>
  <c r="Y403" i="2"/>
  <c r="Y404" i="2"/>
  <c r="Y405" i="2"/>
  <c r="Y406" i="2"/>
  <c r="Z406" i="2" s="1"/>
  <c r="Y407" i="2"/>
  <c r="Y408" i="2"/>
  <c r="CA408" i="2" s="1"/>
  <c r="Y409" i="2"/>
  <c r="Y410" i="2"/>
  <c r="Y411" i="2"/>
  <c r="Y412" i="2"/>
  <c r="Y413" i="2"/>
  <c r="Y414" i="2"/>
  <c r="Z414" i="2" s="1"/>
  <c r="Y415" i="2"/>
  <c r="Y416" i="2"/>
  <c r="Z416" i="2" s="1"/>
  <c r="AC416" i="2" s="1"/>
  <c r="Y417" i="2"/>
  <c r="Y418" i="2"/>
  <c r="Y419" i="2"/>
  <c r="Y420" i="2"/>
  <c r="Y421" i="2"/>
  <c r="Y422" i="2"/>
  <c r="Z422" i="2" s="1"/>
  <c r="Y423" i="2"/>
  <c r="Y424" i="2"/>
  <c r="CA424" i="2" s="1"/>
  <c r="Y425" i="2"/>
  <c r="CA425" i="2" s="1"/>
  <c r="Y426" i="2"/>
  <c r="Y427" i="2"/>
  <c r="Y428" i="2"/>
  <c r="Y429" i="2"/>
  <c r="Y430" i="2"/>
  <c r="Z430" i="2" s="1"/>
  <c r="Y431" i="2"/>
  <c r="Y432" i="2"/>
  <c r="Y433" i="2"/>
  <c r="Y434" i="2"/>
  <c r="Y435" i="2"/>
  <c r="Y436" i="2"/>
  <c r="Y437" i="2"/>
  <c r="Y438" i="2"/>
  <c r="Y439" i="2"/>
  <c r="Y440" i="2"/>
  <c r="CC440" i="2" s="1"/>
  <c r="Y441" i="2"/>
  <c r="CA441" i="2" s="1"/>
  <c r="Y442" i="2"/>
  <c r="Y443" i="2"/>
  <c r="Y444" i="2"/>
  <c r="Y445" i="2"/>
  <c r="Y446" i="2"/>
  <c r="Z446" i="2" s="1"/>
  <c r="Y447" i="2"/>
  <c r="Y448" i="2"/>
  <c r="CA448" i="2" s="1"/>
  <c r="Y449" i="2"/>
  <c r="CC449" i="2" s="1"/>
  <c r="Y450" i="2"/>
  <c r="Y451" i="2"/>
  <c r="Y452" i="2"/>
  <c r="Y453" i="2"/>
  <c r="Y454" i="2"/>
  <c r="Z454" i="2" s="1"/>
  <c r="Y455" i="2"/>
  <c r="Y456" i="2"/>
  <c r="CC456" i="2" s="1"/>
  <c r="Y457" i="2"/>
  <c r="Y458" i="2"/>
  <c r="Y459" i="2"/>
  <c r="Y460" i="2"/>
  <c r="Y461" i="2"/>
  <c r="Y462" i="2"/>
  <c r="Z462" i="2" s="1"/>
  <c r="Y463" i="2"/>
  <c r="Y464" i="2"/>
  <c r="CA464" i="2" s="1"/>
  <c r="Y465" i="2"/>
  <c r="CC465" i="2" s="1"/>
  <c r="Y466" i="2"/>
  <c r="Y467" i="2"/>
  <c r="Y468" i="2"/>
  <c r="Y469" i="2"/>
  <c r="Y470" i="2"/>
  <c r="Z470" i="2" s="1"/>
  <c r="Y471" i="2"/>
  <c r="Y472" i="2"/>
  <c r="CC472" i="2" s="1"/>
  <c r="Y473" i="2"/>
  <c r="Y474" i="2"/>
  <c r="Y475" i="2"/>
  <c r="Y476" i="2"/>
  <c r="Y477" i="2"/>
  <c r="Y478" i="2"/>
  <c r="Y479" i="2"/>
  <c r="Y480" i="2"/>
  <c r="Z480" i="2" s="1"/>
  <c r="Y481" i="2"/>
  <c r="CC481" i="2" s="1"/>
  <c r="Y482" i="2"/>
  <c r="Y483" i="2"/>
  <c r="Y484" i="2"/>
  <c r="Y485" i="2"/>
  <c r="Y486" i="2"/>
  <c r="Z486" i="2" s="1"/>
  <c r="Y487" i="2"/>
  <c r="Y488" i="2"/>
  <c r="CA488" i="2" s="1"/>
  <c r="Y489" i="2"/>
  <c r="Y490" i="2"/>
  <c r="Y491" i="2"/>
  <c r="Y492" i="2"/>
  <c r="Y493" i="2"/>
  <c r="Y494" i="2"/>
  <c r="Y495" i="2"/>
  <c r="Y496" i="2"/>
  <c r="CC496" i="2" s="1"/>
  <c r="Y497" i="2"/>
  <c r="Y498" i="2"/>
  <c r="Y499" i="2"/>
  <c r="Y500" i="2"/>
  <c r="Y501" i="2"/>
  <c r="Y502" i="2"/>
  <c r="Z502" i="2" s="1"/>
  <c r="Y503" i="2"/>
  <c r="Y504" i="2"/>
  <c r="CA504" i="2" s="1"/>
  <c r="Y505" i="2"/>
  <c r="Y506" i="2"/>
  <c r="Y507" i="2"/>
  <c r="Y508" i="2"/>
  <c r="Y509" i="2"/>
  <c r="Y510" i="2"/>
  <c r="Y511" i="2"/>
  <c r="Y512" i="2"/>
  <c r="CC512" i="2" s="1"/>
  <c r="Y513" i="2"/>
  <c r="Y514" i="2"/>
  <c r="Y515" i="2"/>
  <c r="Y516" i="2"/>
  <c r="Y517" i="2"/>
  <c r="Y518" i="2"/>
  <c r="Z518" i="2" s="1"/>
  <c r="Y519" i="2"/>
  <c r="Y520" i="2"/>
  <c r="CC520" i="2" s="1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Z534" i="2" s="1"/>
  <c r="Y535" i="2"/>
  <c r="Y536" i="2"/>
  <c r="CC536" i="2" s="1"/>
  <c r="Y537" i="2"/>
  <c r="Y538" i="2"/>
  <c r="Y539" i="2"/>
  <c r="Y540" i="2"/>
  <c r="Y541" i="2"/>
  <c r="Y542" i="2"/>
  <c r="Z542" i="2" s="1"/>
  <c r="Y543" i="2"/>
  <c r="Y544" i="2"/>
  <c r="Z544" i="2" s="1"/>
  <c r="Y545" i="2"/>
  <c r="Y546" i="2"/>
  <c r="Y547" i="2"/>
  <c r="Y548" i="2"/>
  <c r="Y549" i="2"/>
  <c r="Y550" i="2"/>
  <c r="Y551" i="2"/>
  <c r="Y552" i="2"/>
  <c r="Z552" i="2" s="1"/>
  <c r="Y553" i="2"/>
  <c r="Y554" i="2"/>
  <c r="Y555" i="2"/>
  <c r="Y556" i="2"/>
  <c r="Y557" i="2"/>
  <c r="Y558" i="2"/>
  <c r="Z558" i="2" s="1"/>
  <c r="Y559" i="2"/>
  <c r="Y560" i="2"/>
  <c r="CC560" i="2" s="1"/>
  <c r="Y561" i="2"/>
  <c r="Y562" i="2"/>
  <c r="Y563" i="2"/>
  <c r="Y564" i="2"/>
  <c r="Y565" i="2"/>
  <c r="Y566" i="2"/>
  <c r="Z566" i="2" s="1"/>
  <c r="Y567" i="2"/>
  <c r="Y568" i="2"/>
  <c r="Y569" i="2"/>
  <c r="Y570" i="2"/>
  <c r="Y571" i="2"/>
  <c r="Y572" i="2"/>
  <c r="Y573" i="2"/>
  <c r="Y574" i="2"/>
  <c r="Z574" i="2" s="1"/>
  <c r="Y575" i="2"/>
  <c r="Y576" i="2"/>
  <c r="Z576" i="2" s="1"/>
  <c r="Y577" i="2"/>
  <c r="Y578" i="2"/>
  <c r="Y579" i="2"/>
  <c r="Y580" i="2"/>
  <c r="Y581" i="2"/>
  <c r="Y582" i="2"/>
  <c r="Y583" i="2"/>
  <c r="Y584" i="2"/>
  <c r="CC584" i="2" s="1"/>
  <c r="Y585" i="2"/>
  <c r="Y586" i="2"/>
  <c r="Y587" i="2"/>
  <c r="Y588" i="2"/>
  <c r="Y589" i="2"/>
  <c r="Y590" i="2"/>
  <c r="Y591" i="2"/>
  <c r="Y592" i="2"/>
  <c r="CA592" i="2" s="1"/>
  <c r="Y593" i="2"/>
  <c r="Y594" i="2"/>
  <c r="Y595" i="2"/>
  <c r="Y596" i="2"/>
  <c r="Y597" i="2"/>
  <c r="Y598" i="2"/>
  <c r="Z598" i="2" s="1"/>
  <c r="Y599" i="2"/>
  <c r="Y600" i="2"/>
  <c r="Y601" i="2"/>
  <c r="Y602" i="2"/>
  <c r="Y603" i="2"/>
  <c r="Y604" i="2"/>
  <c r="Y605" i="2"/>
  <c r="Y606" i="2"/>
  <c r="Y607" i="2"/>
  <c r="Y608" i="2"/>
  <c r="CA608" i="2" s="1"/>
  <c r="Y609" i="2"/>
  <c r="Y610" i="2"/>
  <c r="Y611" i="2"/>
  <c r="Y612" i="2"/>
  <c r="Y613" i="2"/>
  <c r="Y614" i="2"/>
  <c r="Z614" i="2" s="1"/>
  <c r="Y615" i="2"/>
  <c r="Y616" i="2"/>
  <c r="CC616" i="2" s="1"/>
  <c r="Y617" i="2"/>
  <c r="Z617" i="2" s="1"/>
  <c r="Y618" i="2"/>
  <c r="Y619" i="2"/>
  <c r="Y620" i="2"/>
  <c r="Y621" i="2"/>
  <c r="Y622" i="2"/>
  <c r="Z622" i="2" s="1"/>
  <c r="Y623" i="2"/>
  <c r="Y624" i="2"/>
  <c r="Y625" i="2"/>
  <c r="Y626" i="2"/>
  <c r="Y627" i="2"/>
  <c r="Y628" i="2"/>
  <c r="Y629" i="2"/>
  <c r="Y630" i="2"/>
  <c r="Z630" i="2" s="1"/>
  <c r="Y631" i="2"/>
  <c r="Y632" i="2"/>
  <c r="CA632" i="2" s="1"/>
  <c r="Y633" i="2"/>
  <c r="Y634" i="2"/>
  <c r="Y635" i="2"/>
  <c r="Y636" i="2"/>
  <c r="Y637" i="2"/>
  <c r="Y638" i="2"/>
  <c r="Y639" i="2"/>
  <c r="Y640" i="2"/>
  <c r="CC640" i="2" s="1"/>
  <c r="Y641" i="2"/>
  <c r="Y642" i="2"/>
  <c r="Y643" i="2"/>
  <c r="Y644" i="2"/>
  <c r="Y645" i="2"/>
  <c r="Y646" i="2"/>
  <c r="Z646" i="2" s="1"/>
  <c r="Y647" i="2"/>
  <c r="Y648" i="2"/>
  <c r="CA648" i="2" s="1"/>
  <c r="Y649" i="2"/>
  <c r="Y650" i="2"/>
  <c r="Y651" i="2"/>
  <c r="Y652" i="2"/>
  <c r="Y653" i="2"/>
  <c r="Y654" i="2"/>
  <c r="Y655" i="2"/>
  <c r="Y656" i="2"/>
  <c r="CC656" i="2" s="1"/>
  <c r="Y657" i="2"/>
  <c r="Y658" i="2"/>
  <c r="Y659" i="2"/>
  <c r="Y660" i="2"/>
  <c r="Y661" i="2"/>
  <c r="Y662" i="2"/>
  <c r="Z662" i="2" s="1"/>
  <c r="Y663" i="2"/>
  <c r="Y664" i="2"/>
  <c r="Z664" i="2" s="1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Z678" i="2" s="1"/>
  <c r="Y679" i="2"/>
  <c r="Y680" i="2"/>
  <c r="CC680" i="2" s="1"/>
  <c r="Y681" i="2"/>
  <c r="Y682" i="2"/>
  <c r="Y683" i="2"/>
  <c r="Y684" i="2"/>
  <c r="Y685" i="2"/>
  <c r="Y686" i="2"/>
  <c r="Y687" i="2"/>
  <c r="Y688" i="2"/>
  <c r="CA688" i="2" s="1"/>
  <c r="Y689" i="2"/>
  <c r="Y690" i="2"/>
  <c r="Y691" i="2"/>
  <c r="Y692" i="2"/>
  <c r="Y693" i="2"/>
  <c r="Y694" i="2"/>
  <c r="Z694" i="2" s="1"/>
  <c r="Y695" i="2"/>
  <c r="Y696" i="2"/>
  <c r="CC696" i="2" s="1"/>
  <c r="Y697" i="2"/>
  <c r="Y698" i="2"/>
  <c r="Y699" i="2"/>
  <c r="Y700" i="2"/>
  <c r="Y701" i="2"/>
  <c r="Y702" i="2"/>
  <c r="Z702" i="2" s="1"/>
  <c r="Y703" i="2"/>
  <c r="Y704" i="2"/>
  <c r="Z704" i="2" s="1"/>
  <c r="Y705" i="2"/>
  <c r="CA705" i="2" s="1"/>
  <c r="Y706" i="2"/>
  <c r="Y707" i="2"/>
  <c r="Y708" i="2"/>
  <c r="Y709" i="2"/>
  <c r="Y710" i="2"/>
  <c r="Z710" i="2" s="1"/>
  <c r="Y711" i="2"/>
  <c r="Y712" i="2"/>
  <c r="Y713" i="2"/>
  <c r="Y714" i="2"/>
  <c r="Y715" i="2"/>
  <c r="Y716" i="2"/>
  <c r="Y717" i="2"/>
  <c r="Y718" i="2"/>
  <c r="Z718" i="2" s="1"/>
  <c r="Y719" i="2"/>
  <c r="Y720" i="2"/>
  <c r="CC720" i="2" s="1"/>
  <c r="Y721" i="2"/>
  <c r="CA721" i="2" s="1"/>
  <c r="Y722" i="2"/>
  <c r="Y723" i="2"/>
  <c r="Y724" i="2"/>
  <c r="Y725" i="2"/>
  <c r="Y726" i="2"/>
  <c r="Y727" i="2"/>
  <c r="Y728" i="2"/>
  <c r="CA728" i="2" s="1"/>
  <c r="Y729" i="2"/>
  <c r="CC729" i="2" s="1"/>
  <c r="Y730" i="2"/>
  <c r="Y731" i="2"/>
  <c r="Y732" i="2"/>
  <c r="Y733" i="2"/>
  <c r="Y734" i="2"/>
  <c r="Z734" i="2" s="1"/>
  <c r="Y735" i="2"/>
  <c r="Y736" i="2"/>
  <c r="CC736" i="2" s="1"/>
  <c r="Y737" i="2"/>
  <c r="CA737" i="2" s="1"/>
  <c r="Y738" i="2"/>
  <c r="Y739" i="2"/>
  <c r="Y740" i="2"/>
  <c r="Y741" i="2"/>
  <c r="Y742" i="2"/>
  <c r="Y743" i="2"/>
  <c r="Y744" i="2"/>
  <c r="CA744" i="2" s="1"/>
  <c r="Y745" i="2"/>
  <c r="CC745" i="2" s="1"/>
  <c r="Y746" i="2"/>
  <c r="Y747" i="2"/>
  <c r="Y748" i="2"/>
  <c r="Y749" i="2"/>
  <c r="Y750" i="2"/>
  <c r="Z750" i="2" s="1"/>
  <c r="Y751" i="2"/>
  <c r="Y752" i="2"/>
  <c r="CC752" i="2" s="1"/>
  <c r="Y753" i="2"/>
  <c r="Y754" i="2"/>
  <c r="Y755" i="2"/>
  <c r="Y756" i="2"/>
  <c r="Y757" i="2"/>
  <c r="Y758" i="2"/>
  <c r="Y759" i="2"/>
  <c r="Y760" i="2"/>
  <c r="CC760" i="2" s="1"/>
  <c r="Y761" i="2"/>
  <c r="Y762" i="2"/>
  <c r="Y763" i="2"/>
  <c r="Y764" i="2"/>
  <c r="Y765" i="2"/>
  <c r="Y766" i="2"/>
  <c r="Y767" i="2"/>
  <c r="Y768" i="2"/>
  <c r="CA768" i="2" s="1"/>
  <c r="Y769" i="2"/>
  <c r="Y770" i="2"/>
  <c r="Y771" i="2"/>
  <c r="Y772" i="2"/>
  <c r="Y773" i="2"/>
  <c r="Y774" i="2"/>
  <c r="Z774" i="2" s="1"/>
  <c r="Y775" i="2"/>
  <c r="Y776" i="2"/>
  <c r="CC776" i="2" s="1"/>
  <c r="Y777" i="2"/>
  <c r="Y778" i="2"/>
  <c r="Y779" i="2"/>
  <c r="Y780" i="2"/>
  <c r="Y781" i="2"/>
  <c r="Y782" i="2"/>
  <c r="Y783" i="2"/>
  <c r="Y784" i="2"/>
  <c r="CC784" i="2" s="1"/>
  <c r="Y785" i="2"/>
  <c r="Y786" i="2"/>
  <c r="Y787" i="2"/>
  <c r="Y788" i="2"/>
  <c r="Y789" i="2"/>
  <c r="Y790" i="2"/>
  <c r="Z790" i="2" s="1"/>
  <c r="Y791" i="2"/>
  <c r="Y792" i="2"/>
  <c r="Y794" i="2"/>
  <c r="Y795" i="2"/>
  <c r="Y796" i="2"/>
  <c r="Y797" i="2"/>
  <c r="Y798" i="2"/>
  <c r="Z798" i="2" s="1"/>
  <c r="Y799" i="2"/>
  <c r="Y800" i="2"/>
  <c r="Z800" i="2" s="1"/>
  <c r="Y801" i="2"/>
  <c r="Y802" i="2"/>
  <c r="Y803" i="2"/>
  <c r="Y804" i="2"/>
  <c r="Y805" i="2"/>
  <c r="Y806" i="2"/>
  <c r="Z806" i="2" s="1"/>
  <c r="Y807" i="2"/>
  <c r="Y811" i="2"/>
  <c r="Y4" i="2"/>
  <c r="L10" i="1"/>
  <c r="CC5" i="2"/>
  <c r="CC7" i="2"/>
  <c r="CC13" i="2"/>
  <c r="CC15" i="2"/>
  <c r="CC21" i="2"/>
  <c r="CC23" i="2"/>
  <c r="CC29" i="2"/>
  <c r="CC31" i="2"/>
  <c r="CC37" i="2"/>
  <c r="CC39" i="2"/>
  <c r="CC43" i="2"/>
  <c r="CC45" i="2"/>
  <c r="CC47" i="2"/>
  <c r="CC53" i="2"/>
  <c r="CC55" i="2"/>
  <c r="CC61" i="2"/>
  <c r="CC63" i="2"/>
  <c r="CC69" i="2"/>
  <c r="CC71" i="2"/>
  <c r="CC77" i="2"/>
  <c r="CC79" i="2"/>
  <c r="CC85" i="2"/>
  <c r="CC87" i="2"/>
  <c r="CC93" i="2"/>
  <c r="CC95" i="2"/>
  <c r="CC101" i="2"/>
  <c r="CC103" i="2"/>
  <c r="CC107" i="2"/>
  <c r="CC109" i="2"/>
  <c r="CC111" i="2"/>
  <c r="CC117" i="2"/>
  <c r="CC119" i="2"/>
  <c r="CC125" i="2"/>
  <c r="CC127" i="2"/>
  <c r="CC133" i="2"/>
  <c r="CC135" i="2"/>
  <c r="CC141" i="2"/>
  <c r="CC143" i="2"/>
  <c r="CC149" i="2"/>
  <c r="CC151" i="2"/>
  <c r="CC157" i="2"/>
  <c r="CC159" i="2"/>
  <c r="CC165" i="2"/>
  <c r="CC167" i="2"/>
  <c r="CC171" i="2"/>
  <c r="CC173" i="2"/>
  <c r="CC175" i="2"/>
  <c r="CC181" i="2"/>
  <c r="CC183" i="2"/>
  <c r="CC189" i="2"/>
  <c r="CC191" i="2"/>
  <c r="CC197" i="2"/>
  <c r="CC199" i="2"/>
  <c r="CC200" i="2"/>
  <c r="CC205" i="2"/>
  <c r="CC207" i="2"/>
  <c r="CC213" i="2"/>
  <c r="CC215" i="2"/>
  <c r="CC221" i="2"/>
  <c r="CC223" i="2"/>
  <c r="CC229" i="2"/>
  <c r="CC231" i="2"/>
  <c r="CC235" i="2"/>
  <c r="CC237" i="2"/>
  <c r="CC239" i="2"/>
  <c r="CC245" i="2"/>
  <c r="CC247" i="2"/>
  <c r="CC253" i="2"/>
  <c r="CC255" i="2"/>
  <c r="CC261" i="2"/>
  <c r="CC263" i="2"/>
  <c r="CC269" i="2"/>
  <c r="CC271" i="2"/>
  <c r="CC277" i="2"/>
  <c r="CC279" i="2"/>
  <c r="CC285" i="2"/>
  <c r="CC287" i="2"/>
  <c r="CC293" i="2"/>
  <c r="CC295" i="2"/>
  <c r="CC299" i="2"/>
  <c r="CC301" i="2"/>
  <c r="CC303" i="2"/>
  <c r="CC309" i="2"/>
  <c r="CC311" i="2"/>
  <c r="CC317" i="2"/>
  <c r="CC319" i="2"/>
  <c r="CC325" i="2"/>
  <c r="CC327" i="2"/>
  <c r="CC333" i="2"/>
  <c r="CC335" i="2"/>
  <c r="CC341" i="2"/>
  <c r="CC343" i="2"/>
  <c r="CC344" i="2"/>
  <c r="CC349" i="2"/>
  <c r="CC351" i="2"/>
  <c r="CC357" i="2"/>
  <c r="CC359" i="2"/>
  <c r="CC363" i="2"/>
  <c r="CC365" i="2"/>
  <c r="CC367" i="2"/>
  <c r="CC373" i="2"/>
  <c r="CC375" i="2"/>
  <c r="CC381" i="2"/>
  <c r="CC383" i="2"/>
  <c r="CC389" i="2"/>
  <c r="CC391" i="2"/>
  <c r="CC397" i="2"/>
  <c r="CC399" i="2"/>
  <c r="CC405" i="2"/>
  <c r="CC407" i="2"/>
  <c r="CC413" i="2"/>
  <c r="CC415" i="2"/>
  <c r="CC421" i="2"/>
  <c r="CC423" i="2"/>
  <c r="CC427" i="2"/>
  <c r="CC429" i="2"/>
  <c r="CC431" i="2"/>
  <c r="CC437" i="2"/>
  <c r="CC439" i="2"/>
  <c r="CC445" i="2"/>
  <c r="CC447" i="2"/>
  <c r="CC453" i="2"/>
  <c r="CC455" i="2"/>
  <c r="CC461" i="2"/>
  <c r="CC463" i="2"/>
  <c r="CC469" i="2"/>
  <c r="CC471" i="2"/>
  <c r="CC477" i="2"/>
  <c r="CC479" i="2"/>
  <c r="CC485" i="2"/>
  <c r="CC487" i="2"/>
  <c r="CC491" i="2"/>
  <c r="CC493" i="2"/>
  <c r="CC495" i="2"/>
  <c r="CC501" i="2"/>
  <c r="CC503" i="2"/>
  <c r="CC509" i="2"/>
  <c r="CC511" i="2"/>
  <c r="CC517" i="2"/>
  <c r="CC519" i="2"/>
  <c r="CC525" i="2"/>
  <c r="CC527" i="2"/>
  <c r="CC533" i="2"/>
  <c r="CC535" i="2"/>
  <c r="CC541" i="2"/>
  <c r="CC543" i="2"/>
  <c r="CC549" i="2"/>
  <c r="CC551" i="2"/>
  <c r="CC555" i="2"/>
  <c r="CC557" i="2"/>
  <c r="CC559" i="2"/>
  <c r="CC565" i="2"/>
  <c r="CC567" i="2"/>
  <c r="CC573" i="2"/>
  <c r="CC575" i="2"/>
  <c r="CC581" i="2"/>
  <c r="CC583" i="2"/>
  <c r="CC589" i="2"/>
  <c r="CC591" i="2"/>
  <c r="CC597" i="2"/>
  <c r="CC599" i="2"/>
  <c r="CC605" i="2"/>
  <c r="CC607" i="2"/>
  <c r="CC613" i="2"/>
  <c r="CC615" i="2"/>
  <c r="CC619" i="2"/>
  <c r="CC621" i="2"/>
  <c r="CC623" i="2"/>
  <c r="CC629" i="2"/>
  <c r="CC631" i="2"/>
  <c r="CC637" i="2"/>
  <c r="CC639" i="2"/>
  <c r="CC645" i="2"/>
  <c r="CC647" i="2"/>
  <c r="CC653" i="2"/>
  <c r="CC655" i="2"/>
  <c r="CC661" i="2"/>
  <c r="CC663" i="2"/>
  <c r="CC669" i="2"/>
  <c r="CC671" i="2"/>
  <c r="CC677" i="2"/>
  <c r="CC679" i="2"/>
  <c r="CC683" i="2"/>
  <c r="CC685" i="2"/>
  <c r="CC687" i="2"/>
  <c r="CC693" i="2"/>
  <c r="CC695" i="2"/>
  <c r="CC701" i="2"/>
  <c r="CC703" i="2"/>
  <c r="CC709" i="2"/>
  <c r="CC711" i="2"/>
  <c r="CC717" i="2"/>
  <c r="CC719" i="2"/>
  <c r="CC725" i="2"/>
  <c r="CC727" i="2"/>
  <c r="CC733" i="2"/>
  <c r="CC735" i="2"/>
  <c r="CC741" i="2"/>
  <c r="CC743" i="2"/>
  <c r="CC747" i="2"/>
  <c r="CC749" i="2"/>
  <c r="CC751" i="2"/>
  <c r="CC757" i="2"/>
  <c r="CC759" i="2"/>
  <c r="CC765" i="2"/>
  <c r="CC767" i="2"/>
  <c r="CC773" i="2"/>
  <c r="CC775" i="2"/>
  <c r="CC781" i="2"/>
  <c r="CC783" i="2"/>
  <c r="CC789" i="2"/>
  <c r="CC791" i="2"/>
  <c r="CC797" i="2"/>
  <c r="CC799" i="2"/>
  <c r="CC805" i="2"/>
  <c r="CC807" i="2"/>
  <c r="CC808" i="2"/>
  <c r="CA13" i="2"/>
  <c r="CA15" i="2"/>
  <c r="CA21" i="2"/>
  <c r="CA23" i="2"/>
  <c r="CA29" i="2"/>
  <c r="CA31" i="2"/>
  <c r="CA37" i="2"/>
  <c r="CA39" i="2"/>
  <c r="CA45" i="2"/>
  <c r="CA47" i="2"/>
  <c r="CA51" i="2"/>
  <c r="CA53" i="2"/>
  <c r="CA55" i="2"/>
  <c r="CA61" i="2"/>
  <c r="CA63" i="2"/>
  <c r="CA69" i="2"/>
  <c r="CA71" i="2"/>
  <c r="CA72" i="2"/>
  <c r="CA77" i="2"/>
  <c r="CA79" i="2"/>
  <c r="CA85" i="2"/>
  <c r="CA87" i="2"/>
  <c r="CA93" i="2"/>
  <c r="CA95" i="2"/>
  <c r="CA99" i="2"/>
  <c r="CA101" i="2"/>
  <c r="CA103" i="2"/>
  <c r="CA109" i="2"/>
  <c r="CA111" i="2"/>
  <c r="CA117" i="2"/>
  <c r="CA119" i="2"/>
  <c r="CA125" i="2"/>
  <c r="CA127" i="2"/>
  <c r="CA133" i="2"/>
  <c r="CA135" i="2"/>
  <c r="CA141" i="2"/>
  <c r="CA143" i="2"/>
  <c r="CA149" i="2"/>
  <c r="CA151" i="2"/>
  <c r="CA157" i="2"/>
  <c r="CA159" i="2"/>
  <c r="CA163" i="2"/>
  <c r="CA165" i="2"/>
  <c r="CA167" i="2"/>
  <c r="CA173" i="2"/>
  <c r="CA175" i="2"/>
  <c r="CA181" i="2"/>
  <c r="CA183" i="2"/>
  <c r="CA189" i="2"/>
  <c r="CA191" i="2"/>
  <c r="CA197" i="2"/>
  <c r="CA199" i="2"/>
  <c r="CA205" i="2"/>
  <c r="CA207" i="2"/>
  <c r="CA213" i="2"/>
  <c r="CA215" i="2"/>
  <c r="CA221" i="2"/>
  <c r="CA223" i="2"/>
  <c r="CA227" i="2"/>
  <c r="CA229" i="2"/>
  <c r="CA231" i="2"/>
  <c r="CA237" i="2"/>
  <c r="CA239" i="2"/>
  <c r="CA245" i="2"/>
  <c r="CA247" i="2"/>
  <c r="CA253" i="2"/>
  <c r="CA255" i="2"/>
  <c r="CA261" i="2"/>
  <c r="CA263" i="2"/>
  <c r="CA269" i="2"/>
  <c r="CA271" i="2"/>
  <c r="CA277" i="2"/>
  <c r="CA279" i="2"/>
  <c r="CA285" i="2"/>
  <c r="CA287" i="2"/>
  <c r="CA291" i="2"/>
  <c r="CA293" i="2"/>
  <c r="CA295" i="2"/>
  <c r="CA301" i="2"/>
  <c r="CA303" i="2"/>
  <c r="CA309" i="2"/>
  <c r="CA311" i="2"/>
  <c r="CA317" i="2"/>
  <c r="CA319" i="2"/>
  <c r="CA325" i="2"/>
  <c r="CA327" i="2"/>
  <c r="CA333" i="2"/>
  <c r="CA335" i="2"/>
  <c r="CA341" i="2"/>
  <c r="CA343" i="2"/>
  <c r="CA349" i="2"/>
  <c r="CA351" i="2"/>
  <c r="CA355" i="2"/>
  <c r="CA357" i="2"/>
  <c r="CA359" i="2"/>
  <c r="CA365" i="2"/>
  <c r="CA367" i="2"/>
  <c r="CA373" i="2"/>
  <c r="CA375" i="2"/>
  <c r="CA381" i="2"/>
  <c r="CA383" i="2"/>
  <c r="CA389" i="2"/>
  <c r="CA391" i="2"/>
  <c r="CA397" i="2"/>
  <c r="CA399" i="2"/>
  <c r="CA405" i="2"/>
  <c r="CA407" i="2"/>
  <c r="CA413" i="2"/>
  <c r="CA415" i="2"/>
  <c r="CA419" i="2"/>
  <c r="CA421" i="2"/>
  <c r="CA423" i="2"/>
  <c r="CA429" i="2"/>
  <c r="CA431" i="2"/>
  <c r="CA437" i="2"/>
  <c r="CA439" i="2"/>
  <c r="CA445" i="2"/>
  <c r="CA447" i="2"/>
  <c r="CA453" i="2"/>
  <c r="CA455" i="2"/>
  <c r="CA461" i="2"/>
  <c r="CA463" i="2"/>
  <c r="CA469" i="2"/>
  <c r="CA471" i="2"/>
  <c r="CA477" i="2"/>
  <c r="CA479" i="2"/>
  <c r="CA483" i="2"/>
  <c r="CA485" i="2"/>
  <c r="CA487" i="2"/>
  <c r="CA493" i="2"/>
  <c r="CA495" i="2"/>
  <c r="CA501" i="2"/>
  <c r="CA503" i="2"/>
  <c r="CA509" i="2"/>
  <c r="CA511" i="2"/>
  <c r="CA517" i="2"/>
  <c r="CA519" i="2"/>
  <c r="CA525" i="2"/>
  <c r="CA527" i="2"/>
  <c r="CA533" i="2"/>
  <c r="CA535" i="2"/>
  <c r="CA541" i="2"/>
  <c r="CA543" i="2"/>
  <c r="CA547" i="2"/>
  <c r="CA549" i="2"/>
  <c r="CA551" i="2"/>
  <c r="CA557" i="2"/>
  <c r="CA559" i="2"/>
  <c r="CA565" i="2"/>
  <c r="CA567" i="2"/>
  <c r="CA573" i="2"/>
  <c r="CA575" i="2"/>
  <c r="CA581" i="2"/>
  <c r="CA583" i="2"/>
  <c r="CA589" i="2"/>
  <c r="CA591" i="2"/>
  <c r="CA597" i="2"/>
  <c r="CA599" i="2"/>
  <c r="CA605" i="2"/>
  <c r="CA607" i="2"/>
  <c r="CA611" i="2"/>
  <c r="CA613" i="2"/>
  <c r="CA615" i="2"/>
  <c r="CA621" i="2"/>
  <c r="CA623" i="2"/>
  <c r="CA629" i="2"/>
  <c r="CA631" i="2"/>
  <c r="CA637" i="2"/>
  <c r="CA639" i="2"/>
  <c r="CA645" i="2"/>
  <c r="CA647" i="2"/>
  <c r="CA653" i="2"/>
  <c r="CA655" i="2"/>
  <c r="CA661" i="2"/>
  <c r="CA663" i="2"/>
  <c r="CA669" i="2"/>
  <c r="CA671" i="2"/>
  <c r="CA675" i="2"/>
  <c r="CA677" i="2"/>
  <c r="CA679" i="2"/>
  <c r="CA685" i="2"/>
  <c r="CA687" i="2"/>
  <c r="CA693" i="2"/>
  <c r="CA695" i="2"/>
  <c r="CA701" i="2"/>
  <c r="CA703" i="2"/>
  <c r="CA709" i="2"/>
  <c r="CA711" i="2"/>
  <c r="CA717" i="2"/>
  <c r="CA719" i="2"/>
  <c r="CA725" i="2"/>
  <c r="CA727" i="2"/>
  <c r="CA733" i="2"/>
  <c r="CA735" i="2"/>
  <c r="CA739" i="2"/>
  <c r="CA741" i="2"/>
  <c r="CA743" i="2"/>
  <c r="CA749" i="2"/>
  <c r="CA751" i="2"/>
  <c r="CA757" i="2"/>
  <c r="CA759" i="2"/>
  <c r="CA765" i="2"/>
  <c r="CA767" i="2"/>
  <c r="CA773" i="2"/>
  <c r="CA775" i="2"/>
  <c r="CA781" i="2"/>
  <c r="CA783" i="2"/>
  <c r="CA789" i="2"/>
  <c r="CA791" i="2"/>
  <c r="CA797" i="2"/>
  <c r="CA799" i="2"/>
  <c r="CA803" i="2"/>
  <c r="CA805" i="2"/>
  <c r="CA807" i="2"/>
  <c r="CA5" i="2"/>
  <c r="CA7" i="2"/>
  <c r="O3" i="1"/>
  <c r="O10" i="1"/>
  <c r="L5" i="1"/>
  <c r="L3" i="1"/>
  <c r="K3" i="1"/>
  <c r="B810" i="2"/>
  <c r="J3" i="1"/>
  <c r="H3" i="1"/>
  <c r="Z13" i="2"/>
  <c r="Z15" i="2"/>
  <c r="AC15" i="2" s="1"/>
  <c r="Z21" i="2"/>
  <c r="Z23" i="2"/>
  <c r="Z29" i="2"/>
  <c r="Z31" i="2"/>
  <c r="Z35" i="2"/>
  <c r="Z37" i="2"/>
  <c r="Z39" i="2"/>
  <c r="Z45" i="2"/>
  <c r="Z47" i="2"/>
  <c r="Z53" i="2"/>
  <c r="Z55" i="2"/>
  <c r="Z61" i="2"/>
  <c r="Z62" i="2"/>
  <c r="Z63" i="2"/>
  <c r="Z69" i="2"/>
  <c r="Z71" i="2"/>
  <c r="Z77" i="2"/>
  <c r="Z79" i="2"/>
  <c r="Z85" i="2"/>
  <c r="Z87" i="2"/>
  <c r="Z93" i="2"/>
  <c r="Z95" i="2"/>
  <c r="Z101" i="2"/>
  <c r="Z103" i="2"/>
  <c r="Z109" i="2"/>
  <c r="Z111" i="2"/>
  <c r="Z117" i="2"/>
  <c r="Z119" i="2"/>
  <c r="Z123" i="2"/>
  <c r="Z125" i="2"/>
  <c r="Z127" i="2"/>
  <c r="Z133" i="2"/>
  <c r="Z135" i="2"/>
  <c r="Z141" i="2"/>
  <c r="Z143" i="2"/>
  <c r="Z147" i="2"/>
  <c r="Z149" i="2"/>
  <c r="Z151" i="2"/>
  <c r="Z157" i="2"/>
  <c r="Z159" i="2"/>
  <c r="Z165" i="2"/>
  <c r="Z167" i="2"/>
  <c r="Z173" i="2"/>
  <c r="Z175" i="2"/>
  <c r="Z181" i="2"/>
  <c r="Z183" i="2"/>
  <c r="Z189" i="2"/>
  <c r="Z190" i="2"/>
  <c r="Z191" i="2"/>
  <c r="Z196" i="2"/>
  <c r="Z197" i="2"/>
  <c r="Z199" i="2"/>
  <c r="Z200" i="2"/>
  <c r="AC200" i="2" s="1"/>
  <c r="Z204" i="2"/>
  <c r="Z205" i="2"/>
  <c r="Z206" i="2"/>
  <c r="Z207" i="2"/>
  <c r="Z212" i="2"/>
  <c r="Z213" i="2"/>
  <c r="Z215" i="2"/>
  <c r="Z220" i="2"/>
  <c r="Z221" i="2"/>
  <c r="Z222" i="2"/>
  <c r="Z223" i="2"/>
  <c r="Z228" i="2"/>
  <c r="Z229" i="2"/>
  <c r="Z231" i="2"/>
  <c r="Z236" i="2"/>
  <c r="Z237" i="2"/>
  <c r="Z238" i="2"/>
  <c r="Z239" i="2"/>
  <c r="Z244" i="2"/>
  <c r="Z245" i="2"/>
  <c r="Z246" i="2"/>
  <c r="Z247" i="2"/>
  <c r="Z251" i="2"/>
  <c r="Z252" i="2"/>
  <c r="Z253" i="2"/>
  <c r="Z255" i="2"/>
  <c r="Z260" i="2"/>
  <c r="Z261" i="2"/>
  <c r="Z263" i="2"/>
  <c r="Z268" i="2"/>
  <c r="Z269" i="2"/>
  <c r="Z271" i="2"/>
  <c r="Z276" i="2"/>
  <c r="Z277" i="2"/>
  <c r="Z278" i="2"/>
  <c r="Z279" i="2"/>
  <c r="Z284" i="2"/>
  <c r="Z285" i="2"/>
  <c r="Z287" i="2"/>
  <c r="Z288" i="2"/>
  <c r="AC288" i="2" s="1"/>
  <c r="Z292" i="2"/>
  <c r="Z293" i="2"/>
  <c r="Z294" i="2"/>
  <c r="Z295" i="2"/>
  <c r="Z300" i="2"/>
  <c r="Z301" i="2"/>
  <c r="Z303" i="2"/>
  <c r="Z308" i="2"/>
  <c r="Z309" i="2"/>
  <c r="Z310" i="2"/>
  <c r="Z311" i="2"/>
  <c r="Z315" i="2"/>
  <c r="Z316" i="2"/>
  <c r="Z317" i="2"/>
  <c r="Z318" i="2"/>
  <c r="Z319" i="2"/>
  <c r="Z324" i="2"/>
  <c r="Z325" i="2"/>
  <c r="Z327" i="2"/>
  <c r="Z332" i="2"/>
  <c r="Z333" i="2"/>
  <c r="Z334" i="2"/>
  <c r="Z335" i="2"/>
  <c r="Z340" i="2"/>
  <c r="Z341" i="2"/>
  <c r="Z343" i="2"/>
  <c r="Z348" i="2"/>
  <c r="Z349" i="2"/>
  <c r="Z350" i="2"/>
  <c r="Z351" i="2"/>
  <c r="Z352" i="2"/>
  <c r="AC352" i="2" s="1"/>
  <c r="Z356" i="2"/>
  <c r="Z357" i="2"/>
  <c r="Z359" i="2"/>
  <c r="Z364" i="2"/>
  <c r="Z365" i="2"/>
  <c r="Z367" i="2"/>
  <c r="Z372" i="2"/>
  <c r="Z373" i="2"/>
  <c r="Z375" i="2"/>
  <c r="Z379" i="2"/>
  <c r="Z380" i="2"/>
  <c r="Z381" i="2"/>
  <c r="Z383" i="2"/>
  <c r="Z388" i="2"/>
  <c r="Z389" i="2"/>
  <c r="Z390" i="2"/>
  <c r="Z391" i="2"/>
  <c r="Z396" i="2"/>
  <c r="Z397" i="2"/>
  <c r="Z399" i="2"/>
  <c r="Z404" i="2"/>
  <c r="Z405" i="2"/>
  <c r="Z407" i="2"/>
  <c r="Z412" i="2"/>
  <c r="Z413" i="2"/>
  <c r="Z415" i="2"/>
  <c r="Z420" i="2"/>
  <c r="Z421" i="2"/>
  <c r="Z423" i="2"/>
  <c r="Z428" i="2"/>
  <c r="Z429" i="2"/>
  <c r="Z431" i="2"/>
  <c r="Z436" i="2"/>
  <c r="Z437" i="2"/>
  <c r="Z438" i="2"/>
  <c r="Z439" i="2"/>
  <c r="Z443" i="2"/>
  <c r="Z444" i="2"/>
  <c r="Z445" i="2"/>
  <c r="Z447" i="2"/>
  <c r="Z452" i="2"/>
  <c r="Z453" i="2"/>
  <c r="Z455" i="2"/>
  <c r="Z460" i="2"/>
  <c r="Z461" i="2"/>
  <c r="Z463" i="2"/>
  <c r="Z468" i="2"/>
  <c r="Z469" i="2"/>
  <c r="Z471" i="2"/>
  <c r="Z476" i="2"/>
  <c r="Z477" i="2"/>
  <c r="Z478" i="2"/>
  <c r="Z479" i="2"/>
  <c r="Z484" i="2"/>
  <c r="Z485" i="2"/>
  <c r="Z487" i="2"/>
  <c r="Z492" i="2"/>
  <c r="Z493" i="2"/>
  <c r="Z494" i="2"/>
  <c r="Z495" i="2"/>
  <c r="Z500" i="2"/>
  <c r="Z501" i="2"/>
  <c r="Z503" i="2"/>
  <c r="Z507" i="2"/>
  <c r="Z508" i="2"/>
  <c r="Z509" i="2"/>
  <c r="Z510" i="2"/>
  <c r="Z511" i="2"/>
  <c r="Z516" i="2"/>
  <c r="Z517" i="2"/>
  <c r="Z519" i="2"/>
  <c r="Z524" i="2"/>
  <c r="Z525" i="2"/>
  <c r="Z526" i="2"/>
  <c r="Z527" i="2"/>
  <c r="Z532" i="2"/>
  <c r="Z533" i="2"/>
  <c r="Z535" i="2"/>
  <c r="Z540" i="2"/>
  <c r="Z541" i="2"/>
  <c r="Z543" i="2"/>
  <c r="Z548" i="2"/>
  <c r="Z549" i="2"/>
  <c r="Z550" i="2"/>
  <c r="Z551" i="2"/>
  <c r="Z556" i="2"/>
  <c r="Z557" i="2"/>
  <c r="Z559" i="2"/>
  <c r="Z564" i="2"/>
  <c r="Z565" i="2"/>
  <c r="Z567" i="2"/>
  <c r="Z571" i="2"/>
  <c r="Z572" i="2"/>
  <c r="Z573" i="2"/>
  <c r="Z575" i="2"/>
  <c r="Z580" i="2"/>
  <c r="Z581" i="2"/>
  <c r="Z582" i="2"/>
  <c r="Z583" i="2"/>
  <c r="Z588" i="2"/>
  <c r="Z589" i="2"/>
  <c r="Z590" i="2"/>
  <c r="Z591" i="2"/>
  <c r="Z596" i="2"/>
  <c r="Z597" i="2"/>
  <c r="Z599" i="2"/>
  <c r="Z604" i="2"/>
  <c r="Z605" i="2"/>
  <c r="Z606" i="2"/>
  <c r="Z607" i="2"/>
  <c r="Z608" i="2"/>
  <c r="Z612" i="2"/>
  <c r="Z613" i="2"/>
  <c r="Z615" i="2"/>
  <c r="Z620" i="2"/>
  <c r="Z621" i="2"/>
  <c r="Z623" i="2"/>
  <c r="Z628" i="2"/>
  <c r="Z629" i="2"/>
  <c r="Z631" i="2"/>
  <c r="Z635" i="2"/>
  <c r="Z636" i="2"/>
  <c r="Z637" i="2"/>
  <c r="Z638" i="2"/>
  <c r="Z639" i="2"/>
  <c r="Z644" i="2"/>
  <c r="Z645" i="2"/>
  <c r="Z647" i="2"/>
  <c r="Z652" i="2"/>
  <c r="Z653" i="2"/>
  <c r="Z654" i="2"/>
  <c r="Z655" i="2"/>
  <c r="Z660" i="2"/>
  <c r="Z661" i="2"/>
  <c r="Z663" i="2"/>
  <c r="Z668" i="2"/>
  <c r="Z669" i="2"/>
  <c r="Z670" i="2"/>
  <c r="Z671" i="2"/>
  <c r="Z676" i="2"/>
  <c r="Z677" i="2"/>
  <c r="Z679" i="2"/>
  <c r="Z684" i="2"/>
  <c r="Z685" i="2"/>
  <c r="Z686" i="2"/>
  <c r="Z687" i="2"/>
  <c r="Z692" i="2"/>
  <c r="Z693" i="2"/>
  <c r="Z695" i="2"/>
  <c r="Z699" i="2"/>
  <c r="Z700" i="2"/>
  <c r="Z701" i="2"/>
  <c r="Z703" i="2"/>
  <c r="Z708" i="2"/>
  <c r="Z709" i="2"/>
  <c r="Z711" i="2"/>
  <c r="Z716" i="2"/>
  <c r="Z717" i="2"/>
  <c r="Z719" i="2"/>
  <c r="Z724" i="2"/>
  <c r="Z725" i="2"/>
  <c r="Z726" i="2"/>
  <c r="Z727" i="2"/>
  <c r="Z732" i="2"/>
  <c r="Z733" i="2"/>
  <c r="Z735" i="2"/>
  <c r="Z740" i="2"/>
  <c r="Z741" i="2"/>
  <c r="Z742" i="2"/>
  <c r="Z743" i="2"/>
  <c r="Z748" i="2"/>
  <c r="Z749" i="2"/>
  <c r="Z751" i="2"/>
  <c r="Z756" i="2"/>
  <c r="Z757" i="2"/>
  <c r="Z758" i="2"/>
  <c r="Z759" i="2"/>
  <c r="Z763" i="2"/>
  <c r="Z764" i="2"/>
  <c r="Z765" i="2"/>
  <c r="Z766" i="2"/>
  <c r="Z767" i="2"/>
  <c r="Z772" i="2"/>
  <c r="Z773" i="2"/>
  <c r="Z775" i="2"/>
  <c r="Z780" i="2"/>
  <c r="Z781" i="2"/>
  <c r="Z782" i="2"/>
  <c r="Z783" i="2"/>
  <c r="Z788" i="2"/>
  <c r="Z789" i="2"/>
  <c r="Z791" i="2"/>
  <c r="Z796" i="2"/>
  <c r="Z797" i="2"/>
  <c r="Z799" i="2"/>
  <c r="Z804" i="2"/>
  <c r="Z805" i="2"/>
  <c r="Z807" i="2"/>
  <c r="C4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Z128" i="2" l="1"/>
  <c r="AC128" i="2" s="1"/>
  <c r="CA480" i="2"/>
  <c r="CA232" i="2"/>
  <c r="CA176" i="2"/>
  <c r="CA96" i="2"/>
  <c r="Z424" i="2"/>
  <c r="Z264" i="2"/>
  <c r="AC264" i="2" s="1"/>
  <c r="Z88" i="2"/>
  <c r="AC88" i="2" s="1"/>
  <c r="CA640" i="2"/>
  <c r="CA664" i="2"/>
  <c r="CA312" i="2"/>
  <c r="CA112" i="2"/>
  <c r="CC40" i="2"/>
  <c r="Z784" i="2"/>
  <c r="CC424" i="2"/>
  <c r="CC504" i="2"/>
  <c r="CC688" i="2"/>
  <c r="CC528" i="2"/>
  <c r="Z449" i="2"/>
  <c r="Z377" i="2"/>
  <c r="CA416" i="2"/>
  <c r="CC280" i="2"/>
  <c r="Z760" i="2"/>
  <c r="Z672" i="2"/>
  <c r="Z584" i="2"/>
  <c r="Z168" i="2"/>
  <c r="AC168" i="2" s="1"/>
  <c r="CA800" i="2"/>
  <c r="CA720" i="2"/>
  <c r="CA560" i="2"/>
  <c r="CA456" i="2"/>
  <c r="CC672" i="2"/>
  <c r="CC320" i="2"/>
  <c r="CC160" i="2"/>
  <c r="Z696" i="2"/>
  <c r="Z536" i="2"/>
  <c r="AO536" i="2" s="1"/>
  <c r="Z448" i="2"/>
  <c r="Z366" i="2"/>
  <c r="Z112" i="2"/>
  <c r="AC112" i="2" s="1"/>
  <c r="Z32" i="2"/>
  <c r="AC32" i="2" s="1"/>
  <c r="CA760" i="2"/>
  <c r="CA496" i="2"/>
  <c r="CA336" i="2"/>
  <c r="CC768" i="2"/>
  <c r="CC608" i="2"/>
  <c r="CC201" i="2"/>
  <c r="CC120" i="2"/>
  <c r="CC16" i="2"/>
  <c r="Z720" i="2"/>
  <c r="Z472" i="2"/>
  <c r="Z376" i="2"/>
  <c r="Z302" i="2"/>
  <c r="CA704" i="2"/>
  <c r="CA600" i="2"/>
  <c r="CA136" i="2"/>
  <c r="CA40" i="2"/>
  <c r="CC384" i="2"/>
  <c r="Z560" i="2"/>
  <c r="Z400" i="2"/>
  <c r="AC400" i="2" s="1"/>
  <c r="Z270" i="2"/>
  <c r="CA272" i="2"/>
  <c r="CC568" i="2"/>
  <c r="CC464" i="2"/>
  <c r="CC56" i="2"/>
  <c r="CA680" i="2"/>
  <c r="CA520" i="2"/>
  <c r="Z585" i="2"/>
  <c r="Z240" i="2"/>
  <c r="AC240" i="2" s="1"/>
  <c r="CA376" i="2"/>
  <c r="CC728" i="2"/>
  <c r="CC648" i="2"/>
  <c r="CC488" i="2"/>
  <c r="CC240" i="2"/>
  <c r="CC80" i="2"/>
  <c r="Z736" i="2"/>
  <c r="Z648" i="2"/>
  <c r="Z624" i="2"/>
  <c r="Z512" i="2"/>
  <c r="Z488" i="2"/>
  <c r="Z440" i="2"/>
  <c r="AQ440" i="2" s="1"/>
  <c r="Z328" i="2"/>
  <c r="AC328" i="2" s="1"/>
  <c r="Z304" i="2"/>
  <c r="AU304" i="2" s="1"/>
  <c r="Z216" i="2"/>
  <c r="AC216" i="2" s="1"/>
  <c r="Z72" i="2"/>
  <c r="AC72" i="2" s="1"/>
  <c r="Z56" i="2"/>
  <c r="AC56" i="2" s="1"/>
  <c r="Z16" i="2"/>
  <c r="AC16" i="2" s="1"/>
  <c r="CA784" i="2"/>
  <c r="CA624" i="2"/>
  <c r="CA584" i="2"/>
  <c r="CA544" i="2"/>
  <c r="CA440" i="2"/>
  <c r="CA400" i="2"/>
  <c r="CA296" i="2"/>
  <c r="CA256" i="2"/>
  <c r="CA216" i="2"/>
  <c r="CA160" i="2"/>
  <c r="CA24" i="2"/>
  <c r="CC792" i="2"/>
  <c r="CC712" i="2"/>
  <c r="CC632" i="2"/>
  <c r="CC592" i="2"/>
  <c r="CC552" i="2"/>
  <c r="CC448" i="2"/>
  <c r="CC408" i="2"/>
  <c r="CC304" i="2"/>
  <c r="CC264" i="2"/>
  <c r="CC224" i="2"/>
  <c r="CC184" i="2"/>
  <c r="CC144" i="2"/>
  <c r="CC104" i="2"/>
  <c r="Z768" i="2"/>
  <c r="Z744" i="2"/>
  <c r="Z656" i="2"/>
  <c r="Z632" i="2"/>
  <c r="Z520" i="2"/>
  <c r="AG520" i="2" s="1"/>
  <c r="Z496" i="2"/>
  <c r="Z384" i="2"/>
  <c r="AG384" i="2" s="1"/>
  <c r="Z336" i="2"/>
  <c r="AC336" i="2" s="1"/>
  <c r="Z312" i="2"/>
  <c r="Z224" i="2"/>
  <c r="AC224" i="2" s="1"/>
  <c r="Z184" i="2"/>
  <c r="Z144" i="2"/>
  <c r="Z48" i="2"/>
  <c r="AC48" i="2" s="1"/>
  <c r="CA776" i="2"/>
  <c r="CA736" i="2"/>
  <c r="CA616" i="2"/>
  <c r="CA576" i="2"/>
  <c r="CA536" i="2"/>
  <c r="CA432" i="2"/>
  <c r="CA392" i="2"/>
  <c r="CA352" i="2"/>
  <c r="CA248" i="2"/>
  <c r="CA192" i="2"/>
  <c r="CA152" i="2"/>
  <c r="CA56" i="2"/>
  <c r="CA16" i="2"/>
  <c r="CC744" i="2"/>
  <c r="CC704" i="2"/>
  <c r="CC624" i="2"/>
  <c r="CC544" i="2"/>
  <c r="CC400" i="2"/>
  <c r="CC360" i="2"/>
  <c r="CC256" i="2"/>
  <c r="CC176" i="2"/>
  <c r="CC136" i="2"/>
  <c r="CC96" i="2"/>
  <c r="Z792" i="2"/>
  <c r="Z680" i="2"/>
  <c r="Z592" i="2"/>
  <c r="Z456" i="2"/>
  <c r="Z408" i="2"/>
  <c r="AC408" i="2" s="1"/>
  <c r="Z360" i="2"/>
  <c r="AC360" i="2" s="1"/>
  <c r="Z272" i="2"/>
  <c r="AC272" i="2" s="1"/>
  <c r="Z248" i="2"/>
  <c r="Z104" i="2"/>
  <c r="AC104" i="2" s="1"/>
  <c r="Z64" i="2"/>
  <c r="CA8" i="2"/>
  <c r="CA752" i="2"/>
  <c r="CA696" i="2"/>
  <c r="CA656" i="2"/>
  <c r="CA552" i="2"/>
  <c r="CA512" i="2"/>
  <c r="CA472" i="2"/>
  <c r="CA368" i="2"/>
  <c r="CA328" i="2"/>
  <c r="CA288" i="2"/>
  <c r="CA208" i="2"/>
  <c r="CA168" i="2"/>
  <c r="CA128" i="2"/>
  <c r="CA88" i="2"/>
  <c r="CC664" i="2"/>
  <c r="CC480" i="2"/>
  <c r="CC296" i="2"/>
  <c r="CC32" i="2"/>
  <c r="Z728" i="2"/>
  <c r="AK728" i="2" s="1"/>
  <c r="Z640" i="2"/>
  <c r="Z616" i="2"/>
  <c r="AP616" i="2" s="1"/>
  <c r="Z568" i="2"/>
  <c r="Z432" i="2"/>
  <c r="Z320" i="2"/>
  <c r="AC320" i="2" s="1"/>
  <c r="Z208" i="2"/>
  <c r="AC208" i="2" s="1"/>
  <c r="Z80" i="2"/>
  <c r="AC80" i="2" s="1"/>
  <c r="Z24" i="2"/>
  <c r="AC24" i="2" s="1"/>
  <c r="CA792" i="2"/>
  <c r="CA712" i="2"/>
  <c r="CA304" i="2"/>
  <c r="CA64" i="2"/>
  <c r="CC800" i="2"/>
  <c r="CC600" i="2"/>
  <c r="CC416" i="2"/>
  <c r="CC232" i="2"/>
  <c r="CC192" i="2"/>
  <c r="CC152" i="2"/>
  <c r="CC48" i="2"/>
  <c r="CC8" i="2"/>
  <c r="Z776" i="2"/>
  <c r="Z528" i="2"/>
  <c r="Z504" i="2"/>
  <c r="Z392" i="2"/>
  <c r="AC392" i="2" s="1"/>
  <c r="Z344" i="2"/>
  <c r="AC344" i="2" s="1"/>
  <c r="Z136" i="2"/>
  <c r="Z120" i="2"/>
  <c r="AT120" i="2" s="1"/>
  <c r="Z40" i="2"/>
  <c r="AC40" i="2" s="1"/>
  <c r="CA672" i="2"/>
  <c r="CA568" i="2"/>
  <c r="CA528" i="2"/>
  <c r="CA344" i="2"/>
  <c r="CC697" i="2"/>
  <c r="CC576" i="2"/>
  <c r="CC432" i="2"/>
  <c r="Z752" i="2"/>
  <c r="AK752" i="2" s="1"/>
  <c r="Z712" i="2"/>
  <c r="Z688" i="2"/>
  <c r="Z600" i="2"/>
  <c r="Z464" i="2"/>
  <c r="Z368" i="2"/>
  <c r="AC368" i="2" s="1"/>
  <c r="Z280" i="2"/>
  <c r="AC280" i="2" s="1"/>
  <c r="CA360" i="2"/>
  <c r="CC713" i="2"/>
  <c r="Z682" i="2"/>
  <c r="Z490" i="2"/>
  <c r="AS490" i="2" s="1"/>
  <c r="CC50" i="2"/>
  <c r="CC753" i="2"/>
  <c r="CC721" i="2"/>
  <c r="CC673" i="2"/>
  <c r="CC625" i="2"/>
  <c r="CA585" i="2"/>
  <c r="Z473" i="2"/>
  <c r="Z433" i="2"/>
  <c r="AM433" i="2" s="1"/>
  <c r="CA385" i="2"/>
  <c r="CA17" i="2"/>
  <c r="Z753" i="2"/>
  <c r="Z786" i="2"/>
  <c r="AT786" i="2" s="1"/>
  <c r="Z754" i="2"/>
  <c r="Z714" i="2"/>
  <c r="Z674" i="2"/>
  <c r="AG674" i="2" s="1"/>
  <c r="Z642" i="2"/>
  <c r="Z610" i="2"/>
  <c r="AK610" i="2" s="1"/>
  <c r="Z578" i="2"/>
  <c r="Z546" i="2"/>
  <c r="AN546" i="2" s="1"/>
  <c r="Z506" i="2"/>
  <c r="AN506" i="2" s="1"/>
  <c r="Z466" i="2"/>
  <c r="Z434" i="2"/>
  <c r="Z402" i="2"/>
  <c r="Z370" i="2"/>
  <c r="Z338" i="2"/>
  <c r="Z306" i="2"/>
  <c r="Z266" i="2"/>
  <c r="Z234" i="2"/>
  <c r="Z210" i="2"/>
  <c r="Z186" i="2"/>
  <c r="AF186" i="2" s="1"/>
  <c r="Z162" i="2"/>
  <c r="Z130" i="2"/>
  <c r="Z114" i="2"/>
  <c r="CC82" i="2"/>
  <c r="CC66" i="2"/>
  <c r="CC26" i="2"/>
  <c r="CA321" i="2"/>
  <c r="CA305" i="2"/>
  <c r="Z233" i="2"/>
  <c r="CA217" i="2"/>
  <c r="Z201" i="2"/>
  <c r="CA185" i="2"/>
  <c r="CA169" i="2"/>
  <c r="CA153" i="2"/>
  <c r="CA137" i="2"/>
  <c r="CA121" i="2"/>
  <c r="CC9" i="2"/>
  <c r="CC433" i="2"/>
  <c r="CC233" i="2"/>
  <c r="Z778" i="2"/>
  <c r="AM778" i="2" s="1"/>
  <c r="Z746" i="2"/>
  <c r="AS746" i="2" s="1"/>
  <c r="Z706" i="2"/>
  <c r="Z666" i="2"/>
  <c r="AK666" i="2" s="1"/>
  <c r="Z634" i="2"/>
  <c r="Z602" i="2"/>
  <c r="Z570" i="2"/>
  <c r="AL570" i="2" s="1"/>
  <c r="Z538" i="2"/>
  <c r="Z498" i="2"/>
  <c r="AD498" i="2" s="1"/>
  <c r="Z458" i="2"/>
  <c r="AL458" i="2" s="1"/>
  <c r="Z426" i="2"/>
  <c r="Z394" i="2"/>
  <c r="Z362" i="2"/>
  <c r="Z330" i="2"/>
  <c r="AF330" i="2" s="1"/>
  <c r="Z298" i="2"/>
  <c r="Z274" i="2"/>
  <c r="Z242" i="2"/>
  <c r="AQ242" i="2" s="1"/>
  <c r="Z202" i="2"/>
  <c r="Z170" i="2"/>
  <c r="AE170" i="2" s="1"/>
  <c r="Z154" i="2"/>
  <c r="Z122" i="2"/>
  <c r="CC98" i="2"/>
  <c r="CC74" i="2"/>
  <c r="CC58" i="2"/>
  <c r="CC34" i="2"/>
  <c r="CC705" i="2"/>
  <c r="CC609" i="2"/>
  <c r="CA569" i="2"/>
  <c r="CC489" i="2"/>
  <c r="CC457" i="2"/>
  <c r="CC425" i="2"/>
  <c r="CA417" i="2"/>
  <c r="CC393" i="2"/>
  <c r="CC377" i="2"/>
  <c r="Z369" i="2"/>
  <c r="AL369" i="2" s="1"/>
  <c r="CC361" i="2"/>
  <c r="CC329" i="2"/>
  <c r="CC313" i="2"/>
  <c r="CC289" i="2"/>
  <c r="CC273" i="2"/>
  <c r="CC257" i="2"/>
  <c r="CC241" i="2"/>
  <c r="CC225" i="2"/>
  <c r="CC209" i="2"/>
  <c r="CC193" i="2"/>
  <c r="Z177" i="2"/>
  <c r="AS177" i="2" s="1"/>
  <c r="CC161" i="2"/>
  <c r="Z129" i="2"/>
  <c r="CC113" i="2"/>
  <c r="CC97" i="2"/>
  <c r="CC81" i="2"/>
  <c r="CC65" i="2"/>
  <c r="Z25" i="2"/>
  <c r="AI25" i="2" s="1"/>
  <c r="Z481" i="2"/>
  <c r="AG481" i="2" s="1"/>
  <c r="Z113" i="2"/>
  <c r="CA457" i="2"/>
  <c r="CC798" i="2"/>
  <c r="CC790" i="2"/>
  <c r="CA782" i="2"/>
  <c r="CC766" i="2"/>
  <c r="CC758" i="2"/>
  <c r="CA750" i="2"/>
  <c r="CC734" i="2"/>
  <c r="CC726" i="2"/>
  <c r="CA718" i="2"/>
  <c r="CC702" i="2"/>
  <c r="CC694" i="2"/>
  <c r="CA686" i="2"/>
  <c r="CC670" i="2"/>
  <c r="CC662" i="2"/>
  <c r="CA654" i="2"/>
  <c r="CC638" i="2"/>
  <c r="CC630" i="2"/>
  <c r="CA622" i="2"/>
  <c r="CC606" i="2"/>
  <c r="CC598" i="2"/>
  <c r="CA590" i="2"/>
  <c r="CC574" i="2"/>
  <c r="CC566" i="2"/>
  <c r="CA558" i="2"/>
  <c r="CC542" i="2"/>
  <c r="CC534" i="2"/>
  <c r="CA526" i="2"/>
  <c r="CC510" i="2"/>
  <c r="CC502" i="2"/>
  <c r="CA494" i="2"/>
  <c r="CC478" i="2"/>
  <c r="CC470" i="2"/>
  <c r="CA462" i="2"/>
  <c r="CC446" i="2"/>
  <c r="CC438" i="2"/>
  <c r="CA430" i="2"/>
  <c r="CC414" i="2"/>
  <c r="CC406" i="2"/>
  <c r="CA398" i="2"/>
  <c r="CC382" i="2"/>
  <c r="CC374" i="2"/>
  <c r="CA366" i="2"/>
  <c r="CC350" i="2"/>
  <c r="CC342" i="2"/>
  <c r="CA334" i="2"/>
  <c r="CC318" i="2"/>
  <c r="CC310" i="2"/>
  <c r="CA302" i="2"/>
  <c r="CC286" i="2"/>
  <c r="CC278" i="2"/>
  <c r="CA270" i="2"/>
  <c r="CC254" i="2"/>
  <c r="CC246" i="2"/>
  <c r="CA238" i="2"/>
  <c r="CC222" i="2"/>
  <c r="CC214" i="2"/>
  <c r="CA206" i="2"/>
  <c r="CC190" i="2"/>
  <c r="Z182" i="2"/>
  <c r="AQ182" i="2" s="1"/>
  <c r="CA174" i="2"/>
  <c r="CC158" i="2"/>
  <c r="CC150" i="2"/>
  <c r="CA142" i="2"/>
  <c r="CC126" i="2"/>
  <c r="Z118" i="2"/>
  <c r="CA110" i="2"/>
  <c r="CC94" i="2"/>
  <c r="CC86" i="2"/>
  <c r="CC78" i="2"/>
  <c r="CC62" i="2"/>
  <c r="CA54" i="2"/>
  <c r="CC30" i="2"/>
  <c r="CC22" i="2"/>
  <c r="CC14" i="2"/>
  <c r="Z738" i="2"/>
  <c r="Z530" i="2"/>
  <c r="AU530" i="2" s="1"/>
  <c r="CC42" i="2"/>
  <c r="CA633" i="2"/>
  <c r="CC49" i="2"/>
  <c r="CA473" i="2"/>
  <c r="Z794" i="2"/>
  <c r="Z762" i="2"/>
  <c r="AJ762" i="2" s="1"/>
  <c r="Z722" i="2"/>
  <c r="Z698" i="2"/>
  <c r="Z658" i="2"/>
  <c r="Z626" i="2"/>
  <c r="Z594" i="2"/>
  <c r="AK594" i="2" s="1"/>
  <c r="Z562" i="2"/>
  <c r="Z522" i="2"/>
  <c r="Z482" i="2"/>
  <c r="AV482" i="2" s="1"/>
  <c r="Z442" i="2"/>
  <c r="Z418" i="2"/>
  <c r="Z386" i="2"/>
  <c r="Z354" i="2"/>
  <c r="Z314" i="2"/>
  <c r="AK314" i="2" s="1"/>
  <c r="Z282" i="2"/>
  <c r="AE282" i="2" s="1"/>
  <c r="Z250" i="2"/>
  <c r="AU250" i="2" s="1"/>
  <c r="Z218" i="2"/>
  <c r="Z178" i="2"/>
  <c r="Z138" i="2"/>
  <c r="CC90" i="2"/>
  <c r="CC18" i="2"/>
  <c r="CC801" i="2"/>
  <c r="Z745" i="2"/>
  <c r="AI745" i="2" s="1"/>
  <c r="CA729" i="2"/>
  <c r="CA697" i="2"/>
  <c r="CA681" i="2"/>
  <c r="CA649" i="2"/>
  <c r="CC593" i="2"/>
  <c r="CA553" i="2"/>
  <c r="CC521" i="2"/>
  <c r="CA465" i="2"/>
  <c r="CC441" i="2"/>
  <c r="CC409" i="2"/>
  <c r="CC345" i="2"/>
  <c r="CA33" i="2"/>
  <c r="Z345" i="2"/>
  <c r="AV345" i="2" s="1"/>
  <c r="CA732" i="2"/>
  <c r="CA808" i="2"/>
  <c r="Z802" i="2"/>
  <c r="Z770" i="2"/>
  <c r="Z730" i="2"/>
  <c r="Z690" i="2"/>
  <c r="Z650" i="2"/>
  <c r="AS650" i="2" s="1"/>
  <c r="Z618" i="2"/>
  <c r="AE618" i="2" s="1"/>
  <c r="Z586" i="2"/>
  <c r="Z554" i="2"/>
  <c r="AE554" i="2" s="1"/>
  <c r="Z514" i="2"/>
  <c r="AF514" i="2" s="1"/>
  <c r="Z474" i="2"/>
  <c r="AU474" i="2" s="1"/>
  <c r="Z450" i="2"/>
  <c r="Z410" i="2"/>
  <c r="Z378" i="2"/>
  <c r="AQ378" i="2" s="1"/>
  <c r="Z346" i="2"/>
  <c r="AJ346" i="2" s="1"/>
  <c r="Z322" i="2"/>
  <c r="AS322" i="2" s="1"/>
  <c r="Z290" i="2"/>
  <c r="Z258" i="2"/>
  <c r="AH258" i="2" s="1"/>
  <c r="Z226" i="2"/>
  <c r="Z194" i="2"/>
  <c r="Z146" i="2"/>
  <c r="Z106" i="2"/>
  <c r="AQ106" i="2" s="1"/>
  <c r="CC10" i="2"/>
  <c r="CC785" i="2"/>
  <c r="CC769" i="2"/>
  <c r="CC737" i="2"/>
  <c r="Z713" i="2"/>
  <c r="AH713" i="2" s="1"/>
  <c r="CC689" i="2"/>
  <c r="CA665" i="2"/>
  <c r="CC641" i="2"/>
  <c r="CC577" i="2"/>
  <c r="CC561" i="2"/>
  <c r="Z537" i="2"/>
  <c r="Z505" i="2"/>
  <c r="AR505" i="2" s="1"/>
  <c r="CA481" i="2"/>
  <c r="CA449" i="2"/>
  <c r="CA401" i="2"/>
  <c r="Z41" i="2"/>
  <c r="AO41" i="2" s="1"/>
  <c r="Z721" i="2"/>
  <c r="Z209" i="2"/>
  <c r="AH209" i="2" s="1"/>
  <c r="CA689" i="2"/>
  <c r="CA177" i="2"/>
  <c r="CC803" i="2"/>
  <c r="CC787" i="2"/>
  <c r="CA779" i="2"/>
  <c r="CC763" i="2"/>
  <c r="Z755" i="2"/>
  <c r="CC739" i="2"/>
  <c r="CA731" i="2"/>
  <c r="CC723" i="2"/>
  <c r="CA715" i="2"/>
  <c r="CA707" i="2"/>
  <c r="CC699" i="2"/>
  <c r="Z691" i="2"/>
  <c r="Z683" i="2"/>
  <c r="CA667" i="2"/>
  <c r="CC659" i="2"/>
  <c r="CA651" i="2"/>
  <c r="CA643" i="2"/>
  <c r="CC635" i="2"/>
  <c r="Z627" i="2"/>
  <c r="Z619" i="2"/>
  <c r="CC611" i="2"/>
  <c r="CC595" i="2"/>
  <c r="CA587" i="2"/>
  <c r="CC571" i="2"/>
  <c r="Z555" i="2"/>
  <c r="CC547" i="2"/>
  <c r="CC531" i="2"/>
  <c r="CA523" i="2"/>
  <c r="CC507" i="2"/>
  <c r="Z499" i="2"/>
  <c r="CC483" i="2"/>
  <c r="CA475" i="2"/>
  <c r="CC467" i="2"/>
  <c r="CA459" i="2"/>
  <c r="CA451" i="2"/>
  <c r="CC443" i="2"/>
  <c r="Z435" i="2"/>
  <c r="AT435" i="2" s="1"/>
  <c r="Z427" i="2"/>
  <c r="CA411" i="2"/>
  <c r="CC403" i="2"/>
  <c r="CA395" i="2"/>
  <c r="CA387" i="2"/>
  <c r="CC379" i="2"/>
  <c r="Z371" i="2"/>
  <c r="Z363" i="2"/>
  <c r="AU363" i="2" s="1"/>
  <c r="CC355" i="2"/>
  <c r="CC339" i="2"/>
  <c r="CA331" i="2"/>
  <c r="CC315" i="2"/>
  <c r="Z299" i="2"/>
  <c r="CC291" i="2"/>
  <c r="CC275" i="2"/>
  <c r="CA267" i="2"/>
  <c r="CC251" i="2"/>
  <c r="Z243" i="2"/>
  <c r="CC227" i="2"/>
  <c r="CA219" i="2"/>
  <c r="CC211" i="2"/>
  <c r="CA203" i="2"/>
  <c r="CA195" i="2"/>
  <c r="Z187" i="2"/>
  <c r="AQ187" i="2" s="1"/>
  <c r="CA179" i="2"/>
  <c r="CA171" i="2"/>
  <c r="CA155" i="2"/>
  <c r="CC147" i="2"/>
  <c r="CA139" i="2"/>
  <c r="CA131" i="2"/>
  <c r="CC123" i="2"/>
  <c r="CA115" i="2"/>
  <c r="Z99" i="2"/>
  <c r="CC83" i="2"/>
  <c r="CC59" i="2"/>
  <c r="CA43" i="2"/>
  <c r="CC35" i="2"/>
  <c r="CA27" i="2"/>
  <c r="CC19" i="2"/>
  <c r="Z11" i="2"/>
  <c r="Z785" i="2"/>
  <c r="Z681" i="2"/>
  <c r="AI681" i="2" s="1"/>
  <c r="Z649" i="2"/>
  <c r="Z545" i="2"/>
  <c r="Z513" i="2"/>
  <c r="Z441" i="2"/>
  <c r="AL441" i="2" s="1"/>
  <c r="Z409" i="2"/>
  <c r="AR409" i="2" s="1"/>
  <c r="Z305" i="2"/>
  <c r="AJ305" i="2" s="1"/>
  <c r="Z273" i="2"/>
  <c r="AQ273" i="2" s="1"/>
  <c r="CA801" i="2"/>
  <c r="CA785" i="2"/>
  <c r="CA769" i="2"/>
  <c r="CA753" i="2"/>
  <c r="CA537" i="2"/>
  <c r="CA521" i="2"/>
  <c r="CA505" i="2"/>
  <c r="CA489" i="2"/>
  <c r="CA289" i="2"/>
  <c r="CA273" i="2"/>
  <c r="CA257" i="2"/>
  <c r="CA241" i="2"/>
  <c r="CC793" i="2"/>
  <c r="CC777" i="2"/>
  <c r="CC761" i="2"/>
  <c r="CC545" i="2"/>
  <c r="CC529" i="2"/>
  <c r="CC513" i="2"/>
  <c r="CC497" i="2"/>
  <c r="CC297" i="2"/>
  <c r="CC281" i="2"/>
  <c r="CC265" i="2"/>
  <c r="CC249" i="2"/>
  <c r="CC33" i="2"/>
  <c r="CC17" i="2"/>
  <c r="Z793" i="2"/>
  <c r="AJ793" i="2" s="1"/>
  <c r="Z689" i="2"/>
  <c r="AS689" i="2" s="1"/>
  <c r="Z657" i="2"/>
  <c r="Z553" i="2"/>
  <c r="AT553" i="2" s="1"/>
  <c r="Z521" i="2"/>
  <c r="Z417" i="2"/>
  <c r="AF417" i="2" s="1"/>
  <c r="Z385" i="2"/>
  <c r="AO385" i="2" s="1"/>
  <c r="Z313" i="2"/>
  <c r="Z281" i="2"/>
  <c r="Z185" i="2"/>
  <c r="AS185" i="2" s="1"/>
  <c r="Z169" i="2"/>
  <c r="Z153" i="2"/>
  <c r="AO153" i="2" s="1"/>
  <c r="Z49" i="2"/>
  <c r="AI49" i="2" s="1"/>
  <c r="CA673" i="2"/>
  <c r="CA657" i="2"/>
  <c r="CA641" i="2"/>
  <c r="CA625" i="2"/>
  <c r="CA409" i="2"/>
  <c r="CA393" i="2"/>
  <c r="CA377" i="2"/>
  <c r="CA361" i="2"/>
  <c r="CA161" i="2"/>
  <c r="CA145" i="2"/>
  <c r="CA129" i="2"/>
  <c r="CA113" i="2"/>
  <c r="CA41" i="2"/>
  <c r="CA25" i="2"/>
  <c r="CC681" i="2"/>
  <c r="CC665" i="2"/>
  <c r="CC649" i="2"/>
  <c r="CC633" i="2"/>
  <c r="CC417" i="2"/>
  <c r="CC401" i="2"/>
  <c r="CC385" i="2"/>
  <c r="CC369" i="2"/>
  <c r="CC169" i="2"/>
  <c r="CC153" i="2"/>
  <c r="CC137" i="2"/>
  <c r="CC121" i="2"/>
  <c r="Z761" i="2"/>
  <c r="Z729" i="2"/>
  <c r="AV729" i="2" s="1"/>
  <c r="Z625" i="2"/>
  <c r="Z593" i="2"/>
  <c r="Z489" i="2"/>
  <c r="Z457" i="2"/>
  <c r="AN457" i="2" s="1"/>
  <c r="Z353" i="2"/>
  <c r="AR353" i="2" s="1"/>
  <c r="Z321" i="2"/>
  <c r="AO321" i="2" s="1"/>
  <c r="Z249" i="2"/>
  <c r="AR249" i="2" s="1"/>
  <c r="Z217" i="2"/>
  <c r="AD217" i="2" s="1"/>
  <c r="Z137" i="2"/>
  <c r="AK137" i="2" s="1"/>
  <c r="Z33" i="2"/>
  <c r="AQ33" i="2" s="1"/>
  <c r="CA609" i="2"/>
  <c r="CA593" i="2"/>
  <c r="CA577" i="2"/>
  <c r="CA561" i="2"/>
  <c r="CA345" i="2"/>
  <c r="CA329" i="2"/>
  <c r="CA313" i="2"/>
  <c r="CA297" i="2"/>
  <c r="CA97" i="2"/>
  <c r="CA81" i="2"/>
  <c r="CA65" i="2"/>
  <c r="CC617" i="2"/>
  <c r="CC601" i="2"/>
  <c r="CC585" i="2"/>
  <c r="CC569" i="2"/>
  <c r="CC353" i="2"/>
  <c r="CC337" i="2"/>
  <c r="CC321" i="2"/>
  <c r="CC305" i="2"/>
  <c r="CC105" i="2"/>
  <c r="CC89" i="2"/>
  <c r="CC73" i="2"/>
  <c r="CC57" i="2"/>
  <c r="CC185" i="2"/>
  <c r="Z801" i="2"/>
  <c r="AF801" i="2" s="1"/>
  <c r="Z769" i="2"/>
  <c r="Z697" i="2"/>
  <c r="Z665" i="2"/>
  <c r="AD665" i="2" s="1"/>
  <c r="Z561" i="2"/>
  <c r="AT561" i="2" s="1"/>
  <c r="Z529" i="2"/>
  <c r="Z425" i="2"/>
  <c r="AG425" i="2" s="1"/>
  <c r="Z393" i="2"/>
  <c r="AM393" i="2" s="1"/>
  <c r="Z289" i="2"/>
  <c r="AH289" i="2" s="1"/>
  <c r="Z257" i="2"/>
  <c r="AS257" i="2" s="1"/>
  <c r="CA793" i="2"/>
  <c r="CA777" i="2"/>
  <c r="CA761" i="2"/>
  <c r="CA745" i="2"/>
  <c r="CA545" i="2"/>
  <c r="CA529" i="2"/>
  <c r="CA513" i="2"/>
  <c r="CA497" i="2"/>
  <c r="CA281" i="2"/>
  <c r="CA265" i="2"/>
  <c r="CA249" i="2"/>
  <c r="CA233" i="2"/>
  <c r="CC553" i="2"/>
  <c r="CC537" i="2"/>
  <c r="CC505" i="2"/>
  <c r="CC41" i="2"/>
  <c r="CC25" i="2"/>
  <c r="Z737" i="2"/>
  <c r="AC737" i="2" s="1"/>
  <c r="Z705" i="2"/>
  <c r="Z633" i="2"/>
  <c r="Z601" i="2"/>
  <c r="AO601" i="2" s="1"/>
  <c r="Z497" i="2"/>
  <c r="AD497" i="2" s="1"/>
  <c r="Z465" i="2"/>
  <c r="Z361" i="2"/>
  <c r="AV361" i="2" s="1"/>
  <c r="Z329" i="2"/>
  <c r="AL329" i="2" s="1"/>
  <c r="Z225" i="2"/>
  <c r="AJ225" i="2" s="1"/>
  <c r="Z193" i="2"/>
  <c r="AH193" i="2" s="1"/>
  <c r="Z121" i="2"/>
  <c r="Z105" i="2"/>
  <c r="AT105" i="2" s="1"/>
  <c r="Z89" i="2"/>
  <c r="AJ89" i="2" s="1"/>
  <c r="Z73" i="2"/>
  <c r="AM73" i="2" s="1"/>
  <c r="CA713" i="2"/>
  <c r="CA433" i="2"/>
  <c r="CA201" i="2"/>
  <c r="CC473" i="2"/>
  <c r="CC177" i="2"/>
  <c r="Z777" i="2"/>
  <c r="AM777" i="2" s="1"/>
  <c r="Z673" i="2"/>
  <c r="Z641" i="2"/>
  <c r="Z569" i="2"/>
  <c r="AF569" i="2" s="1"/>
  <c r="Z401" i="2"/>
  <c r="AV401" i="2" s="1"/>
  <c r="Z297" i="2"/>
  <c r="Z265" i="2"/>
  <c r="AM265" i="2" s="1"/>
  <c r="Z161" i="2"/>
  <c r="AS161" i="2" s="1"/>
  <c r="Z57" i="2"/>
  <c r="AS57" i="2" s="1"/>
  <c r="Z17" i="2"/>
  <c r="AI17" i="2" s="1"/>
  <c r="CA617" i="2"/>
  <c r="CA369" i="2"/>
  <c r="CA105" i="2"/>
  <c r="CA49" i="2"/>
  <c r="CC657" i="2"/>
  <c r="CC145" i="2"/>
  <c r="CC129" i="2"/>
  <c r="Z609" i="2"/>
  <c r="Z577" i="2"/>
  <c r="Z337" i="2"/>
  <c r="AQ337" i="2" s="1"/>
  <c r="Z145" i="2"/>
  <c r="Z4" i="2"/>
  <c r="AG4" i="2" s="1"/>
  <c r="CA601" i="2"/>
  <c r="CA353" i="2"/>
  <c r="CA337" i="2"/>
  <c r="CA89" i="2"/>
  <c r="CA73" i="2"/>
  <c r="Z771" i="2"/>
  <c r="AO771" i="2" s="1"/>
  <c r="Z707" i="2"/>
  <c r="Z643" i="2"/>
  <c r="AR643" i="2" s="1"/>
  <c r="Z579" i="2"/>
  <c r="Z515" i="2"/>
  <c r="AH515" i="2" s="1"/>
  <c r="Z451" i="2"/>
  <c r="AV451" i="2" s="1"/>
  <c r="Z387" i="2"/>
  <c r="Z323" i="2"/>
  <c r="AH323" i="2" s="1"/>
  <c r="Z259" i="2"/>
  <c r="AM259" i="2" s="1"/>
  <c r="Z195" i="2"/>
  <c r="AO195" i="2" s="1"/>
  <c r="Z171" i="2"/>
  <c r="Z83" i="2"/>
  <c r="Z59" i="2"/>
  <c r="AL59" i="2" s="1"/>
  <c r="CA763" i="2"/>
  <c r="CA699" i="2"/>
  <c r="CA635" i="2"/>
  <c r="CA571" i="2"/>
  <c r="CA507" i="2"/>
  <c r="CA443" i="2"/>
  <c r="CA379" i="2"/>
  <c r="CA315" i="2"/>
  <c r="CA251" i="2"/>
  <c r="CA187" i="2"/>
  <c r="CA123" i="2"/>
  <c r="CA11" i="2"/>
  <c r="CC771" i="2"/>
  <c r="CC707" i="2"/>
  <c r="CC643" i="2"/>
  <c r="CC579" i="2"/>
  <c r="CC515" i="2"/>
  <c r="CC451" i="2"/>
  <c r="CC387" i="2"/>
  <c r="CC323" i="2"/>
  <c r="CC259" i="2"/>
  <c r="CC195" i="2"/>
  <c r="CC131" i="2"/>
  <c r="CC67" i="2"/>
  <c r="Z779" i="2"/>
  <c r="Z715" i="2"/>
  <c r="AJ715" i="2" s="1"/>
  <c r="Z651" i="2"/>
  <c r="Z587" i="2"/>
  <c r="Z523" i="2"/>
  <c r="Z459" i="2"/>
  <c r="AE459" i="2" s="1"/>
  <c r="Z395" i="2"/>
  <c r="AF395" i="2" s="1"/>
  <c r="Z331" i="2"/>
  <c r="AV331" i="2" s="1"/>
  <c r="Z267" i="2"/>
  <c r="Z203" i="2"/>
  <c r="AE203" i="2" s="1"/>
  <c r="Z131" i="2"/>
  <c r="AI131" i="2" s="1"/>
  <c r="Z107" i="2"/>
  <c r="Z19" i="2"/>
  <c r="AR19" i="2" s="1"/>
  <c r="CA787" i="2"/>
  <c r="CA723" i="2"/>
  <c r="CA659" i="2"/>
  <c r="CA595" i="2"/>
  <c r="CA531" i="2"/>
  <c r="CA467" i="2"/>
  <c r="CA403" i="2"/>
  <c r="CA339" i="2"/>
  <c r="CA275" i="2"/>
  <c r="CA211" i="2"/>
  <c r="CA147" i="2"/>
  <c r="CA83" i="2"/>
  <c r="CA59" i="2"/>
  <c r="CA35" i="2"/>
  <c r="CC795" i="2"/>
  <c r="CC731" i="2"/>
  <c r="CC667" i="2"/>
  <c r="CC603" i="2"/>
  <c r="CC539" i="2"/>
  <c r="CC475" i="2"/>
  <c r="CC411" i="2"/>
  <c r="CC347" i="2"/>
  <c r="CC283" i="2"/>
  <c r="CC219" i="2"/>
  <c r="CC155" i="2"/>
  <c r="CC91" i="2"/>
  <c r="CC27" i="2"/>
  <c r="Z787" i="2"/>
  <c r="AC787" i="2" s="1"/>
  <c r="Z723" i="2"/>
  <c r="Z659" i="2"/>
  <c r="Z595" i="2"/>
  <c r="AI595" i="2" s="1"/>
  <c r="Z531" i="2"/>
  <c r="AD531" i="2" s="1"/>
  <c r="Z467" i="2"/>
  <c r="Z403" i="2"/>
  <c r="AF403" i="2" s="1"/>
  <c r="Z339" i="2"/>
  <c r="AN339" i="2" s="1"/>
  <c r="Z275" i="2"/>
  <c r="Z211" i="2"/>
  <c r="AK211" i="2" s="1"/>
  <c r="Z155" i="2"/>
  <c r="AS155" i="2" s="1"/>
  <c r="Z67" i="2"/>
  <c r="AG67" i="2" s="1"/>
  <c r="Z43" i="2"/>
  <c r="AS43" i="2" s="1"/>
  <c r="CA747" i="2"/>
  <c r="CA683" i="2"/>
  <c r="CA619" i="2"/>
  <c r="CA555" i="2"/>
  <c r="CA491" i="2"/>
  <c r="CA427" i="2"/>
  <c r="CA363" i="2"/>
  <c r="CA299" i="2"/>
  <c r="CA235" i="2"/>
  <c r="CA107" i="2"/>
  <c r="CC755" i="2"/>
  <c r="CC691" i="2"/>
  <c r="CC627" i="2"/>
  <c r="CC563" i="2"/>
  <c r="CC499" i="2"/>
  <c r="CC435" i="2"/>
  <c r="CC371" i="2"/>
  <c r="CC307" i="2"/>
  <c r="CC243" i="2"/>
  <c r="CC179" i="2"/>
  <c r="CC115" i="2"/>
  <c r="CC51" i="2"/>
  <c r="Z795" i="2"/>
  <c r="AO795" i="2" s="1"/>
  <c r="Z731" i="2"/>
  <c r="AL731" i="2" s="1"/>
  <c r="Z667" i="2"/>
  <c r="AM667" i="2" s="1"/>
  <c r="Z603" i="2"/>
  <c r="AM603" i="2" s="1"/>
  <c r="Z539" i="2"/>
  <c r="Z475" i="2"/>
  <c r="AK475" i="2" s="1"/>
  <c r="Z411" i="2"/>
  <c r="Z347" i="2"/>
  <c r="AP347" i="2" s="1"/>
  <c r="Z283" i="2"/>
  <c r="AQ283" i="2" s="1"/>
  <c r="Z219" i="2"/>
  <c r="AR219" i="2" s="1"/>
  <c r="Z179" i="2"/>
  <c r="AF179" i="2" s="1"/>
  <c r="Z91" i="2"/>
  <c r="AV91" i="2" s="1"/>
  <c r="CA771" i="2"/>
  <c r="CA579" i="2"/>
  <c r="CA515" i="2"/>
  <c r="CA323" i="2"/>
  <c r="CA259" i="2"/>
  <c r="CA67" i="2"/>
  <c r="CA19" i="2"/>
  <c r="CC779" i="2"/>
  <c r="CC715" i="2"/>
  <c r="CC651" i="2"/>
  <c r="CC587" i="2"/>
  <c r="CC523" i="2"/>
  <c r="CC459" i="2"/>
  <c r="CC395" i="2"/>
  <c r="CC331" i="2"/>
  <c r="CC267" i="2"/>
  <c r="CC203" i="2"/>
  <c r="CC139" i="2"/>
  <c r="CC75" i="2"/>
  <c r="CC11" i="2"/>
  <c r="Z803" i="2"/>
  <c r="Z739" i="2"/>
  <c r="Z675" i="2"/>
  <c r="AT675" i="2" s="1"/>
  <c r="Z611" i="2"/>
  <c r="Z547" i="2"/>
  <c r="AD547" i="2" s="1"/>
  <c r="Z483" i="2"/>
  <c r="AK483" i="2" s="1"/>
  <c r="Z419" i="2"/>
  <c r="AQ419" i="2" s="1"/>
  <c r="Z355" i="2"/>
  <c r="AH355" i="2" s="1"/>
  <c r="Z291" i="2"/>
  <c r="Z227" i="2"/>
  <c r="AD227" i="2" s="1"/>
  <c r="Z139" i="2"/>
  <c r="AH139" i="2" s="1"/>
  <c r="Z115" i="2"/>
  <c r="Z27" i="2"/>
  <c r="AD27" i="2" s="1"/>
  <c r="CA795" i="2"/>
  <c r="CA603" i="2"/>
  <c r="CA539" i="2"/>
  <c r="CA347" i="2"/>
  <c r="CA283" i="2"/>
  <c r="CA91" i="2"/>
  <c r="CC675" i="2"/>
  <c r="CC419" i="2"/>
  <c r="CC163" i="2"/>
  <c r="CC99" i="2"/>
  <c r="Z747" i="2"/>
  <c r="AI747" i="2" s="1"/>
  <c r="Z491" i="2"/>
  <c r="AU491" i="2" s="1"/>
  <c r="Z235" i="2"/>
  <c r="AO235" i="2" s="1"/>
  <c r="Z163" i="2"/>
  <c r="Z75" i="2"/>
  <c r="Z51" i="2"/>
  <c r="AK51" i="2" s="1"/>
  <c r="CA755" i="2"/>
  <c r="CA691" i="2"/>
  <c r="CA627" i="2"/>
  <c r="CA563" i="2"/>
  <c r="CA499" i="2"/>
  <c r="CA435" i="2"/>
  <c r="CA371" i="2"/>
  <c r="CA307" i="2"/>
  <c r="CA243" i="2"/>
  <c r="CC187" i="2"/>
  <c r="Z563" i="2"/>
  <c r="AD563" i="2" s="1"/>
  <c r="Z307" i="2"/>
  <c r="CA75" i="2"/>
  <c r="Z34" i="2"/>
  <c r="AF34" i="2" s="1"/>
  <c r="CA26" i="2"/>
  <c r="Z98" i="2"/>
  <c r="AQ98" i="2" s="1"/>
  <c r="Z66" i="2"/>
  <c r="AO66" i="2" s="1"/>
  <c r="CA90" i="2"/>
  <c r="Z74" i="2"/>
  <c r="CA10" i="2"/>
  <c r="CA98" i="2"/>
  <c r="CA66" i="2"/>
  <c r="Z42" i="2"/>
  <c r="AM42" i="2" s="1"/>
  <c r="CA34" i="2"/>
  <c r="Z82" i="2"/>
  <c r="AH82" i="2" s="1"/>
  <c r="CA74" i="2"/>
  <c r="Z50" i="2"/>
  <c r="AE50" i="2" s="1"/>
  <c r="Z18" i="2"/>
  <c r="AE18" i="2" s="1"/>
  <c r="CA42" i="2"/>
  <c r="Z90" i="2"/>
  <c r="CA82" i="2"/>
  <c r="Z58" i="2"/>
  <c r="AR58" i="2" s="1"/>
  <c r="Z26" i="2"/>
  <c r="AF26" i="2" s="1"/>
  <c r="CA50" i="2"/>
  <c r="CA18" i="2"/>
  <c r="Z134" i="2"/>
  <c r="Z70" i="2"/>
  <c r="AS70" i="2" s="1"/>
  <c r="Z14" i="2"/>
  <c r="AH14" i="2" s="1"/>
  <c r="CA790" i="2"/>
  <c r="CA758" i="2"/>
  <c r="CA726" i="2"/>
  <c r="CA694" i="2"/>
  <c r="CA662" i="2"/>
  <c r="CA630" i="2"/>
  <c r="CA598" i="2"/>
  <c r="CA566" i="2"/>
  <c r="CA534" i="2"/>
  <c r="CA502" i="2"/>
  <c r="CA470" i="2"/>
  <c r="CA438" i="2"/>
  <c r="CA406" i="2"/>
  <c r="CA374" i="2"/>
  <c r="CA342" i="2"/>
  <c r="CA310" i="2"/>
  <c r="CA278" i="2"/>
  <c r="CA246" i="2"/>
  <c r="CA214" i="2"/>
  <c r="CA182" i="2"/>
  <c r="CA150" i="2"/>
  <c r="CA118" i="2"/>
  <c r="CA70" i="2"/>
  <c r="CC806" i="2"/>
  <c r="CC774" i="2"/>
  <c r="CC742" i="2"/>
  <c r="CC710" i="2"/>
  <c r="CC678" i="2"/>
  <c r="CC646" i="2"/>
  <c r="CC614" i="2"/>
  <c r="CC582" i="2"/>
  <c r="CC550" i="2"/>
  <c r="CC518" i="2"/>
  <c r="CC486" i="2"/>
  <c r="CC454" i="2"/>
  <c r="CC422" i="2"/>
  <c r="CC390" i="2"/>
  <c r="CC358" i="2"/>
  <c r="CC326" i="2"/>
  <c r="CC294" i="2"/>
  <c r="CC262" i="2"/>
  <c r="CC230" i="2"/>
  <c r="CC198" i="2"/>
  <c r="CC166" i="2"/>
  <c r="CC134" i="2"/>
  <c r="CC102" i="2"/>
  <c r="CC70" i="2"/>
  <c r="CC38" i="2"/>
  <c r="CC6" i="2"/>
  <c r="Z142" i="2"/>
  <c r="Z78" i="2"/>
  <c r="AM78" i="2" s="1"/>
  <c r="CA6" i="2"/>
  <c r="CA78" i="2"/>
  <c r="CA14" i="2"/>
  <c r="Z150" i="2"/>
  <c r="Z86" i="2"/>
  <c r="Z22" i="2"/>
  <c r="AJ22" i="2" s="1"/>
  <c r="CA798" i="2"/>
  <c r="CA766" i="2"/>
  <c r="CA734" i="2"/>
  <c r="CA702" i="2"/>
  <c r="CA670" i="2"/>
  <c r="CA638" i="2"/>
  <c r="CA606" i="2"/>
  <c r="CA574" i="2"/>
  <c r="CA542" i="2"/>
  <c r="CA510" i="2"/>
  <c r="CA478" i="2"/>
  <c r="CA446" i="2"/>
  <c r="CA414" i="2"/>
  <c r="CA382" i="2"/>
  <c r="CA350" i="2"/>
  <c r="CA318" i="2"/>
  <c r="CA286" i="2"/>
  <c r="CA254" i="2"/>
  <c r="CA222" i="2"/>
  <c r="CA190" i="2"/>
  <c r="CA158" i="2"/>
  <c r="CA126" i="2"/>
  <c r="CA86" i="2"/>
  <c r="CA22" i="2"/>
  <c r="CC782" i="2"/>
  <c r="CC750" i="2"/>
  <c r="CC718" i="2"/>
  <c r="CC686" i="2"/>
  <c r="CC654" i="2"/>
  <c r="CC622" i="2"/>
  <c r="CC590" i="2"/>
  <c r="CC558" i="2"/>
  <c r="CC526" i="2"/>
  <c r="CC494" i="2"/>
  <c r="CC462" i="2"/>
  <c r="CC430" i="2"/>
  <c r="CC398" i="2"/>
  <c r="CC366" i="2"/>
  <c r="CC334" i="2"/>
  <c r="CC302" i="2"/>
  <c r="CC270" i="2"/>
  <c r="CC238" i="2"/>
  <c r="CC206" i="2"/>
  <c r="CC174" i="2"/>
  <c r="CC142" i="2"/>
  <c r="CC110" i="2"/>
  <c r="CC46" i="2"/>
  <c r="Z158" i="2"/>
  <c r="AO158" i="2" s="1"/>
  <c r="Z94" i="2"/>
  <c r="Z30" i="2"/>
  <c r="AK30" i="2" s="1"/>
  <c r="CA94" i="2"/>
  <c r="CA30" i="2"/>
  <c r="Z166" i="2"/>
  <c r="AR166" i="2" s="1"/>
  <c r="Z102" i="2"/>
  <c r="AE102" i="2" s="1"/>
  <c r="Z38" i="2"/>
  <c r="AP38" i="2" s="1"/>
  <c r="CA806" i="2"/>
  <c r="CA774" i="2"/>
  <c r="CA742" i="2"/>
  <c r="CA710" i="2"/>
  <c r="CA678" i="2"/>
  <c r="CA646" i="2"/>
  <c r="CA614" i="2"/>
  <c r="CA582" i="2"/>
  <c r="CA550" i="2"/>
  <c r="CA518" i="2"/>
  <c r="CA486" i="2"/>
  <c r="CA454" i="2"/>
  <c r="CA422" i="2"/>
  <c r="CA390" i="2"/>
  <c r="CA358" i="2"/>
  <c r="CA326" i="2"/>
  <c r="CA294" i="2"/>
  <c r="CA262" i="2"/>
  <c r="CA230" i="2"/>
  <c r="CA198" i="2"/>
  <c r="CA166" i="2"/>
  <c r="CA134" i="2"/>
  <c r="CA102" i="2"/>
  <c r="CA38" i="2"/>
  <c r="CC182" i="2"/>
  <c r="CC118" i="2"/>
  <c r="CC54" i="2"/>
  <c r="Z174" i="2"/>
  <c r="AJ174" i="2" s="1"/>
  <c r="Z110" i="2"/>
  <c r="AI110" i="2" s="1"/>
  <c r="Z46" i="2"/>
  <c r="AK46" i="2" s="1"/>
  <c r="CA46" i="2"/>
  <c r="Z54" i="2"/>
  <c r="AF806" i="2"/>
  <c r="AN806" i="2"/>
  <c r="AV806" i="2"/>
  <c r="AG806" i="2"/>
  <c r="AO806" i="2"/>
  <c r="AH806" i="2"/>
  <c r="AP806" i="2"/>
  <c r="AI806" i="2"/>
  <c r="AQ806" i="2"/>
  <c r="AJ806" i="2"/>
  <c r="AR806" i="2"/>
  <c r="AK806" i="2"/>
  <c r="AS806" i="2"/>
  <c r="AC806" i="2"/>
  <c r="AD806" i="2"/>
  <c r="AL806" i="2"/>
  <c r="AT806" i="2"/>
  <c r="AE806" i="2"/>
  <c r="AM806" i="2"/>
  <c r="AU806" i="2"/>
  <c r="AF798" i="2"/>
  <c r="AN798" i="2"/>
  <c r="AV798" i="2"/>
  <c r="AG798" i="2"/>
  <c r="AO798" i="2"/>
  <c r="AH798" i="2"/>
  <c r="AP798" i="2"/>
  <c r="AI798" i="2"/>
  <c r="AQ798" i="2"/>
  <c r="AJ798" i="2"/>
  <c r="AR798" i="2"/>
  <c r="AK798" i="2"/>
  <c r="AS798" i="2"/>
  <c r="AC798" i="2"/>
  <c r="AD798" i="2"/>
  <c r="AL798" i="2"/>
  <c r="AT798" i="2"/>
  <c r="AE798" i="2"/>
  <c r="AM798" i="2"/>
  <c r="AU798" i="2"/>
  <c r="AF790" i="2"/>
  <c r="AN790" i="2"/>
  <c r="AV790" i="2"/>
  <c r="AG790" i="2"/>
  <c r="AO790" i="2"/>
  <c r="AH790" i="2"/>
  <c r="AP790" i="2"/>
  <c r="AI790" i="2"/>
  <c r="AQ790" i="2"/>
  <c r="AJ790" i="2"/>
  <c r="AR790" i="2"/>
  <c r="AK790" i="2"/>
  <c r="AS790" i="2"/>
  <c r="AC790" i="2"/>
  <c r="AD790" i="2"/>
  <c r="AL790" i="2"/>
  <c r="AT790" i="2"/>
  <c r="AM790" i="2"/>
  <c r="AU790" i="2"/>
  <c r="AE790" i="2"/>
  <c r="AF782" i="2"/>
  <c r="AN782" i="2"/>
  <c r="AV782" i="2"/>
  <c r="AG782" i="2"/>
  <c r="AO782" i="2"/>
  <c r="AH782" i="2"/>
  <c r="AP782" i="2"/>
  <c r="AI782" i="2"/>
  <c r="AQ782" i="2"/>
  <c r="AJ782" i="2"/>
  <c r="AR782" i="2"/>
  <c r="AK782" i="2"/>
  <c r="AS782" i="2"/>
  <c r="AC782" i="2"/>
  <c r="AD782" i="2"/>
  <c r="AL782" i="2"/>
  <c r="AT782" i="2"/>
  <c r="AE782" i="2"/>
  <c r="AM782" i="2"/>
  <c r="AU782" i="2"/>
  <c r="AF774" i="2"/>
  <c r="AN774" i="2"/>
  <c r="AV774" i="2"/>
  <c r="AG774" i="2"/>
  <c r="AO774" i="2"/>
  <c r="AH774" i="2"/>
  <c r="AP774" i="2"/>
  <c r="AI774" i="2"/>
  <c r="AQ774" i="2"/>
  <c r="AJ774" i="2"/>
  <c r="AR774" i="2"/>
  <c r="AK774" i="2"/>
  <c r="AS774" i="2"/>
  <c r="AC774" i="2"/>
  <c r="AD774" i="2"/>
  <c r="AL774" i="2"/>
  <c r="AT774" i="2"/>
  <c r="AE774" i="2"/>
  <c r="AM774" i="2"/>
  <c r="AU774" i="2"/>
  <c r="AF766" i="2"/>
  <c r="AN766" i="2"/>
  <c r="AV766" i="2"/>
  <c r="AG766" i="2"/>
  <c r="AO766" i="2"/>
  <c r="AH766" i="2"/>
  <c r="AP766" i="2"/>
  <c r="AI766" i="2"/>
  <c r="AQ766" i="2"/>
  <c r="AJ766" i="2"/>
  <c r="AR766" i="2"/>
  <c r="AK766" i="2"/>
  <c r="AS766" i="2"/>
  <c r="AC766" i="2"/>
  <c r="AD766" i="2"/>
  <c r="AL766" i="2"/>
  <c r="AT766" i="2"/>
  <c r="AU766" i="2"/>
  <c r="AE766" i="2"/>
  <c r="AM766" i="2"/>
  <c r="AF758" i="2"/>
  <c r="AN758" i="2"/>
  <c r="AV758" i="2"/>
  <c r="AG758" i="2"/>
  <c r="AO758" i="2"/>
  <c r="AH758" i="2"/>
  <c r="AP758" i="2"/>
  <c r="AI758" i="2"/>
  <c r="AQ758" i="2"/>
  <c r="AJ758" i="2"/>
  <c r="AR758" i="2"/>
  <c r="AK758" i="2"/>
  <c r="AS758" i="2"/>
  <c r="AC758" i="2"/>
  <c r="AD758" i="2"/>
  <c r="AL758" i="2"/>
  <c r="AT758" i="2"/>
  <c r="AE758" i="2"/>
  <c r="AM758" i="2"/>
  <c r="AU758" i="2"/>
  <c r="AF750" i="2"/>
  <c r="AN750" i="2"/>
  <c r="AV750" i="2"/>
  <c r="AG750" i="2"/>
  <c r="AO750" i="2"/>
  <c r="AH750" i="2"/>
  <c r="AP750" i="2"/>
  <c r="AI750" i="2"/>
  <c r="AQ750" i="2"/>
  <c r="AJ750" i="2"/>
  <c r="AR750" i="2"/>
  <c r="AK750" i="2"/>
  <c r="AS750" i="2"/>
  <c r="AC750" i="2"/>
  <c r="AD750" i="2"/>
  <c r="AL750" i="2"/>
  <c r="AT750" i="2"/>
  <c r="AE750" i="2"/>
  <c r="AM750" i="2"/>
  <c r="AU750" i="2"/>
  <c r="AG742" i="2"/>
  <c r="AO742" i="2"/>
  <c r="AI742" i="2"/>
  <c r="AQ742" i="2"/>
  <c r="AD742" i="2"/>
  <c r="AN742" i="2"/>
  <c r="AE742" i="2"/>
  <c r="AP742" i="2"/>
  <c r="AF742" i="2"/>
  <c r="AR742" i="2"/>
  <c r="AH742" i="2"/>
  <c r="AS742" i="2"/>
  <c r="AJ742" i="2"/>
  <c r="AT742" i="2"/>
  <c r="AK742" i="2"/>
  <c r="AU742" i="2"/>
  <c r="AC742" i="2"/>
  <c r="AL742" i="2"/>
  <c r="AV742" i="2"/>
  <c r="AM742" i="2"/>
  <c r="AG734" i="2"/>
  <c r="AO734" i="2"/>
  <c r="AI734" i="2"/>
  <c r="AQ734" i="2"/>
  <c r="AF734" i="2"/>
  <c r="AR734" i="2"/>
  <c r="AH734" i="2"/>
  <c r="AS734" i="2"/>
  <c r="AJ734" i="2"/>
  <c r="AT734" i="2"/>
  <c r="AK734" i="2"/>
  <c r="AU734" i="2"/>
  <c r="AL734" i="2"/>
  <c r="AV734" i="2"/>
  <c r="AM734" i="2"/>
  <c r="AC734" i="2"/>
  <c r="AD734" i="2"/>
  <c r="AN734" i="2"/>
  <c r="AE734" i="2"/>
  <c r="AP734" i="2"/>
  <c r="AG726" i="2"/>
  <c r="AO726" i="2"/>
  <c r="AI726" i="2"/>
  <c r="AQ726" i="2"/>
  <c r="AJ726" i="2"/>
  <c r="AT726" i="2"/>
  <c r="AK726" i="2"/>
  <c r="AU726" i="2"/>
  <c r="AL726" i="2"/>
  <c r="AV726" i="2"/>
  <c r="AM726" i="2"/>
  <c r="AD726" i="2"/>
  <c r="AN726" i="2"/>
  <c r="AE726" i="2"/>
  <c r="AP726" i="2"/>
  <c r="AC726" i="2"/>
  <c r="AF726" i="2"/>
  <c r="AR726" i="2"/>
  <c r="AH726" i="2"/>
  <c r="AS726" i="2"/>
  <c r="AK718" i="2"/>
  <c r="AS718" i="2"/>
  <c r="AG718" i="2"/>
  <c r="AO718" i="2"/>
  <c r="AH718" i="2"/>
  <c r="AP718" i="2"/>
  <c r="AI718" i="2"/>
  <c r="AQ718" i="2"/>
  <c r="AR718" i="2"/>
  <c r="AD718" i="2"/>
  <c r="AT718" i="2"/>
  <c r="AE718" i="2"/>
  <c r="AU718" i="2"/>
  <c r="AF718" i="2"/>
  <c r="AV718" i="2"/>
  <c r="AJ718" i="2"/>
  <c r="AL718" i="2"/>
  <c r="AC718" i="2"/>
  <c r="AM718" i="2"/>
  <c r="AN718" i="2"/>
  <c r="AK710" i="2"/>
  <c r="AS710" i="2"/>
  <c r="AD710" i="2"/>
  <c r="AL710" i="2"/>
  <c r="AT710" i="2"/>
  <c r="AE710" i="2"/>
  <c r="AM710" i="2"/>
  <c r="AU710" i="2"/>
  <c r="AF710" i="2"/>
  <c r="AN710" i="2"/>
  <c r="AV710" i="2"/>
  <c r="AG710" i="2"/>
  <c r="AO710" i="2"/>
  <c r="AH710" i="2"/>
  <c r="AP710" i="2"/>
  <c r="AI710" i="2"/>
  <c r="AQ710" i="2"/>
  <c r="AJ710" i="2"/>
  <c r="AR710" i="2"/>
  <c r="AC710" i="2"/>
  <c r="AK702" i="2"/>
  <c r="AS702" i="2"/>
  <c r="AD702" i="2"/>
  <c r="AL702" i="2"/>
  <c r="AT702" i="2"/>
  <c r="AE702" i="2"/>
  <c r="AM702" i="2"/>
  <c r="AU702" i="2"/>
  <c r="AF702" i="2"/>
  <c r="AN702" i="2"/>
  <c r="AV702" i="2"/>
  <c r="AG702" i="2"/>
  <c r="AO702" i="2"/>
  <c r="AH702" i="2"/>
  <c r="AP702" i="2"/>
  <c r="AI702" i="2"/>
  <c r="AQ702" i="2"/>
  <c r="AJ702" i="2"/>
  <c r="AC702" i="2"/>
  <c r="AR702" i="2"/>
  <c r="AK694" i="2"/>
  <c r="AS694" i="2"/>
  <c r="AD694" i="2"/>
  <c r="AL694" i="2"/>
  <c r="AT694" i="2"/>
  <c r="AE694" i="2"/>
  <c r="AM694" i="2"/>
  <c r="AU694" i="2"/>
  <c r="AF694" i="2"/>
  <c r="AN694" i="2"/>
  <c r="AV694" i="2"/>
  <c r="AG694" i="2"/>
  <c r="AO694" i="2"/>
  <c r="AH694" i="2"/>
  <c r="AP694" i="2"/>
  <c r="AI694" i="2"/>
  <c r="AQ694" i="2"/>
  <c r="AJ694" i="2"/>
  <c r="AR694" i="2"/>
  <c r="AC694" i="2"/>
  <c r="AK686" i="2"/>
  <c r="AS686" i="2"/>
  <c r="AD686" i="2"/>
  <c r="AL686" i="2"/>
  <c r="AT686" i="2"/>
  <c r="AE686" i="2"/>
  <c r="AM686" i="2"/>
  <c r="AU686" i="2"/>
  <c r="AF686" i="2"/>
  <c r="AN686" i="2"/>
  <c r="AV686" i="2"/>
  <c r="AG686" i="2"/>
  <c r="AO686" i="2"/>
  <c r="AH686" i="2"/>
  <c r="AP686" i="2"/>
  <c r="AI686" i="2"/>
  <c r="AQ686" i="2"/>
  <c r="AR686" i="2"/>
  <c r="AC686" i="2"/>
  <c r="AJ686" i="2"/>
  <c r="AK678" i="2"/>
  <c r="AS678" i="2"/>
  <c r="AD678" i="2"/>
  <c r="AL678" i="2"/>
  <c r="AT678" i="2"/>
  <c r="AE678" i="2"/>
  <c r="AM678" i="2"/>
  <c r="AU678" i="2"/>
  <c r="AF678" i="2"/>
  <c r="AN678" i="2"/>
  <c r="AV678" i="2"/>
  <c r="AG678" i="2"/>
  <c r="AO678" i="2"/>
  <c r="AH678" i="2"/>
  <c r="AP678" i="2"/>
  <c r="AI678" i="2"/>
  <c r="AQ678" i="2"/>
  <c r="AJ678" i="2"/>
  <c r="AR678" i="2"/>
  <c r="AC678" i="2"/>
  <c r="AK670" i="2"/>
  <c r="AS670" i="2"/>
  <c r="AD670" i="2"/>
  <c r="AL670" i="2"/>
  <c r="AT670" i="2"/>
  <c r="AE670" i="2"/>
  <c r="AM670" i="2"/>
  <c r="AU670" i="2"/>
  <c r="AF670" i="2"/>
  <c r="AN670" i="2"/>
  <c r="AV670" i="2"/>
  <c r="AG670" i="2"/>
  <c r="AO670" i="2"/>
  <c r="AH670" i="2"/>
  <c r="AP670" i="2"/>
  <c r="AI670" i="2"/>
  <c r="AQ670" i="2"/>
  <c r="AJ670" i="2"/>
  <c r="AR670" i="2"/>
  <c r="AC670" i="2"/>
  <c r="AK662" i="2"/>
  <c r="AS662" i="2"/>
  <c r="AD662" i="2"/>
  <c r="AL662" i="2"/>
  <c r="AT662" i="2"/>
  <c r="AE662" i="2"/>
  <c r="AM662" i="2"/>
  <c r="AU662" i="2"/>
  <c r="AF662" i="2"/>
  <c r="AN662" i="2"/>
  <c r="AV662" i="2"/>
  <c r="AG662" i="2"/>
  <c r="AO662" i="2"/>
  <c r="AH662" i="2"/>
  <c r="AP662" i="2"/>
  <c r="AI662" i="2"/>
  <c r="AQ662" i="2"/>
  <c r="AC662" i="2"/>
  <c r="AJ662" i="2"/>
  <c r="AR662" i="2"/>
  <c r="AD654" i="2"/>
  <c r="AG654" i="2"/>
  <c r="AK654" i="2"/>
  <c r="AS654" i="2"/>
  <c r="AL654" i="2"/>
  <c r="AT654" i="2"/>
  <c r="AM654" i="2"/>
  <c r="AU654" i="2"/>
  <c r="AE654" i="2"/>
  <c r="AN654" i="2"/>
  <c r="AV654" i="2"/>
  <c r="AF654" i="2"/>
  <c r="AO654" i="2"/>
  <c r="AH654" i="2"/>
  <c r="AP654" i="2"/>
  <c r="AI654" i="2"/>
  <c r="AQ654" i="2"/>
  <c r="AJ654" i="2"/>
  <c r="AR654" i="2"/>
  <c r="AC654" i="2"/>
  <c r="AD646" i="2"/>
  <c r="AL646" i="2"/>
  <c r="AT646" i="2"/>
  <c r="AG646" i="2"/>
  <c r="AO646" i="2"/>
  <c r="AN646" i="2"/>
  <c r="AE646" i="2"/>
  <c r="AP646" i="2"/>
  <c r="AF646" i="2"/>
  <c r="AQ646" i="2"/>
  <c r="AH646" i="2"/>
  <c r="AR646" i="2"/>
  <c r="AI646" i="2"/>
  <c r="AS646" i="2"/>
  <c r="AJ646" i="2"/>
  <c r="AU646" i="2"/>
  <c r="AK646" i="2"/>
  <c r="AV646" i="2"/>
  <c r="AM646" i="2"/>
  <c r="AC646" i="2"/>
  <c r="AD638" i="2"/>
  <c r="AL638" i="2"/>
  <c r="AT638" i="2"/>
  <c r="AG638" i="2"/>
  <c r="AO638" i="2"/>
  <c r="AF638" i="2"/>
  <c r="AQ638" i="2"/>
  <c r="AH638" i="2"/>
  <c r="AR638" i="2"/>
  <c r="AI638" i="2"/>
  <c r="AS638" i="2"/>
  <c r="AJ638" i="2"/>
  <c r="AU638" i="2"/>
  <c r="AK638" i="2"/>
  <c r="AV638" i="2"/>
  <c r="AM638" i="2"/>
  <c r="AN638" i="2"/>
  <c r="AC638" i="2"/>
  <c r="AE638" i="2"/>
  <c r="AP638" i="2"/>
  <c r="AD630" i="2"/>
  <c r="AL630" i="2"/>
  <c r="AT630" i="2"/>
  <c r="AG630" i="2"/>
  <c r="AO630" i="2"/>
  <c r="AI630" i="2"/>
  <c r="AS630" i="2"/>
  <c r="AJ630" i="2"/>
  <c r="AU630" i="2"/>
  <c r="AK630" i="2"/>
  <c r="AV630" i="2"/>
  <c r="AM630" i="2"/>
  <c r="AN630" i="2"/>
  <c r="AE630" i="2"/>
  <c r="AP630" i="2"/>
  <c r="AF630" i="2"/>
  <c r="AQ630" i="2"/>
  <c r="AH630" i="2"/>
  <c r="AR630" i="2"/>
  <c r="AC630" i="2"/>
  <c r="AD622" i="2"/>
  <c r="AL622" i="2"/>
  <c r="AT622" i="2"/>
  <c r="AG622" i="2"/>
  <c r="AO622" i="2"/>
  <c r="AK622" i="2"/>
  <c r="AV622" i="2"/>
  <c r="AM622" i="2"/>
  <c r="AN622" i="2"/>
  <c r="AE622" i="2"/>
  <c r="AP622" i="2"/>
  <c r="AF622" i="2"/>
  <c r="AQ622" i="2"/>
  <c r="AH622" i="2"/>
  <c r="AR622" i="2"/>
  <c r="AI622" i="2"/>
  <c r="AS622" i="2"/>
  <c r="AJ622" i="2"/>
  <c r="AU622" i="2"/>
  <c r="AC622" i="2"/>
  <c r="AD614" i="2"/>
  <c r="AL614" i="2"/>
  <c r="AT614" i="2"/>
  <c r="AG614" i="2"/>
  <c r="AO614" i="2"/>
  <c r="AJ614" i="2"/>
  <c r="AR614" i="2"/>
  <c r="AE614" i="2"/>
  <c r="AQ614" i="2"/>
  <c r="AF614" i="2"/>
  <c r="AS614" i="2"/>
  <c r="AH614" i="2"/>
  <c r="AU614" i="2"/>
  <c r="AI614" i="2"/>
  <c r="AV614" i="2"/>
  <c r="AK614" i="2"/>
  <c r="AM614" i="2"/>
  <c r="AN614" i="2"/>
  <c r="AP614" i="2"/>
  <c r="AC614" i="2"/>
  <c r="AD606" i="2"/>
  <c r="AL606" i="2"/>
  <c r="AT606" i="2"/>
  <c r="AG606" i="2"/>
  <c r="AO606" i="2"/>
  <c r="AJ606" i="2"/>
  <c r="AR606" i="2"/>
  <c r="AP606" i="2"/>
  <c r="AE606" i="2"/>
  <c r="AQ606" i="2"/>
  <c r="AF606" i="2"/>
  <c r="AS606" i="2"/>
  <c r="AH606" i="2"/>
  <c r="AU606" i="2"/>
  <c r="AI606" i="2"/>
  <c r="AV606" i="2"/>
  <c r="AK606" i="2"/>
  <c r="AM606" i="2"/>
  <c r="AN606" i="2"/>
  <c r="AC606" i="2"/>
  <c r="AD598" i="2"/>
  <c r="AL598" i="2"/>
  <c r="AT598" i="2"/>
  <c r="AE598" i="2"/>
  <c r="AM598" i="2"/>
  <c r="AU598" i="2"/>
  <c r="AG598" i="2"/>
  <c r="AO598" i="2"/>
  <c r="AH598" i="2"/>
  <c r="AP598" i="2"/>
  <c r="AJ598" i="2"/>
  <c r="AR598" i="2"/>
  <c r="AN598" i="2"/>
  <c r="AQ598" i="2"/>
  <c r="AS598" i="2"/>
  <c r="AV598" i="2"/>
  <c r="AF598" i="2"/>
  <c r="AI598" i="2"/>
  <c r="AC598" i="2"/>
  <c r="AK598" i="2"/>
  <c r="AD590" i="2"/>
  <c r="AL590" i="2"/>
  <c r="AT590" i="2"/>
  <c r="AE590" i="2"/>
  <c r="AM590" i="2"/>
  <c r="AU590" i="2"/>
  <c r="AG590" i="2"/>
  <c r="AO590" i="2"/>
  <c r="AH590" i="2"/>
  <c r="AP590" i="2"/>
  <c r="AJ590" i="2"/>
  <c r="AR590" i="2"/>
  <c r="AQ590" i="2"/>
  <c r="AS590" i="2"/>
  <c r="AV590" i="2"/>
  <c r="AF590" i="2"/>
  <c r="AI590" i="2"/>
  <c r="AK590" i="2"/>
  <c r="AC590" i="2"/>
  <c r="AN590" i="2"/>
  <c r="AD582" i="2"/>
  <c r="AL582" i="2"/>
  <c r="AT582" i="2"/>
  <c r="AE582" i="2"/>
  <c r="AM582" i="2"/>
  <c r="AU582" i="2"/>
  <c r="AF582" i="2"/>
  <c r="AN582" i="2"/>
  <c r="AV582" i="2"/>
  <c r="AG582" i="2"/>
  <c r="AO582" i="2"/>
  <c r="AH582" i="2"/>
  <c r="AP582" i="2"/>
  <c r="AI582" i="2"/>
  <c r="AQ582" i="2"/>
  <c r="AJ582" i="2"/>
  <c r="AR582" i="2"/>
  <c r="AK582" i="2"/>
  <c r="AS582" i="2"/>
  <c r="AC582" i="2"/>
  <c r="AD574" i="2"/>
  <c r="AL574" i="2"/>
  <c r="AT574" i="2"/>
  <c r="AE574" i="2"/>
  <c r="AM574" i="2"/>
  <c r="AU574" i="2"/>
  <c r="AF574" i="2"/>
  <c r="AN574" i="2"/>
  <c r="AV574" i="2"/>
  <c r="AG574" i="2"/>
  <c r="AO574" i="2"/>
  <c r="AH574" i="2"/>
  <c r="AP574" i="2"/>
  <c r="AI574" i="2"/>
  <c r="AQ574" i="2"/>
  <c r="AJ574" i="2"/>
  <c r="AR574" i="2"/>
  <c r="AK574" i="2"/>
  <c r="AS574" i="2"/>
  <c r="AC574" i="2"/>
  <c r="AD566" i="2"/>
  <c r="AL566" i="2"/>
  <c r="AT566" i="2"/>
  <c r="AE566" i="2"/>
  <c r="AM566" i="2"/>
  <c r="AU566" i="2"/>
  <c r="AF566" i="2"/>
  <c r="AN566" i="2"/>
  <c r="AV566" i="2"/>
  <c r="AG566" i="2"/>
  <c r="AO566" i="2"/>
  <c r="AH566" i="2"/>
  <c r="AP566" i="2"/>
  <c r="AI566" i="2"/>
  <c r="AQ566" i="2"/>
  <c r="AJ566" i="2"/>
  <c r="AR566" i="2"/>
  <c r="AK566" i="2"/>
  <c r="AS566" i="2"/>
  <c r="AC566" i="2"/>
  <c r="AK558" i="2"/>
  <c r="AS558" i="2"/>
  <c r="AE558" i="2"/>
  <c r="AM558" i="2"/>
  <c r="AU558" i="2"/>
  <c r="AF558" i="2"/>
  <c r="AP558" i="2"/>
  <c r="AG558" i="2"/>
  <c r="AQ558" i="2"/>
  <c r="AH558" i="2"/>
  <c r="AR558" i="2"/>
  <c r="AI558" i="2"/>
  <c r="AT558" i="2"/>
  <c r="AJ558" i="2"/>
  <c r="AV558" i="2"/>
  <c r="AL558" i="2"/>
  <c r="AN558" i="2"/>
  <c r="AD558" i="2"/>
  <c r="AO558" i="2"/>
  <c r="AC558" i="2"/>
  <c r="AK550" i="2"/>
  <c r="AS550" i="2"/>
  <c r="AE550" i="2"/>
  <c r="AM550" i="2"/>
  <c r="AU550" i="2"/>
  <c r="AH550" i="2"/>
  <c r="AR550" i="2"/>
  <c r="AI550" i="2"/>
  <c r="AT550" i="2"/>
  <c r="AJ550" i="2"/>
  <c r="AV550" i="2"/>
  <c r="AL550" i="2"/>
  <c r="AN550" i="2"/>
  <c r="AD550" i="2"/>
  <c r="AO550" i="2"/>
  <c r="AF550" i="2"/>
  <c r="AP550" i="2"/>
  <c r="AG550" i="2"/>
  <c r="AQ550" i="2"/>
  <c r="AC550" i="2"/>
  <c r="AK542" i="2"/>
  <c r="AS542" i="2"/>
  <c r="AE542" i="2"/>
  <c r="AM542" i="2"/>
  <c r="AU542" i="2"/>
  <c r="AJ542" i="2"/>
  <c r="AV542" i="2"/>
  <c r="AL542" i="2"/>
  <c r="AN542" i="2"/>
  <c r="AD542" i="2"/>
  <c r="AO542" i="2"/>
  <c r="AF542" i="2"/>
  <c r="AP542" i="2"/>
  <c r="AG542" i="2"/>
  <c r="AQ542" i="2"/>
  <c r="AH542" i="2"/>
  <c r="AR542" i="2"/>
  <c r="AT542" i="2"/>
  <c r="AI542" i="2"/>
  <c r="AC542" i="2"/>
  <c r="AJ534" i="2"/>
  <c r="AR534" i="2"/>
  <c r="AK534" i="2"/>
  <c r="AS534" i="2"/>
  <c r="AE534" i="2"/>
  <c r="AM534" i="2"/>
  <c r="AU534" i="2"/>
  <c r="AN534" i="2"/>
  <c r="AO534" i="2"/>
  <c r="AD534" i="2"/>
  <c r="AP534" i="2"/>
  <c r="AF534" i="2"/>
  <c r="AQ534" i="2"/>
  <c r="AG534" i="2"/>
  <c r="AT534" i="2"/>
  <c r="AH534" i="2"/>
  <c r="AV534" i="2"/>
  <c r="AI534" i="2"/>
  <c r="AL534" i="2"/>
  <c r="AC534" i="2"/>
  <c r="AJ526" i="2"/>
  <c r="AR526" i="2"/>
  <c r="AK526" i="2"/>
  <c r="AS526" i="2"/>
  <c r="AE526" i="2"/>
  <c r="AM526" i="2"/>
  <c r="AU526" i="2"/>
  <c r="AL526" i="2"/>
  <c r="AN526" i="2"/>
  <c r="AO526" i="2"/>
  <c r="AD526" i="2"/>
  <c r="AP526" i="2"/>
  <c r="AF526" i="2"/>
  <c r="AQ526" i="2"/>
  <c r="AG526" i="2"/>
  <c r="AT526" i="2"/>
  <c r="AH526" i="2"/>
  <c r="AV526" i="2"/>
  <c r="AI526" i="2"/>
  <c r="AC526" i="2"/>
  <c r="BA526" i="2" s="1"/>
  <c r="AJ518" i="2"/>
  <c r="AR518" i="2"/>
  <c r="AK518" i="2"/>
  <c r="AS518" i="2"/>
  <c r="AE518" i="2"/>
  <c r="AM518" i="2"/>
  <c r="AU518" i="2"/>
  <c r="AI518" i="2"/>
  <c r="AL518" i="2"/>
  <c r="AN518" i="2"/>
  <c r="AO518" i="2"/>
  <c r="AD518" i="2"/>
  <c r="AP518" i="2"/>
  <c r="AF518" i="2"/>
  <c r="AQ518" i="2"/>
  <c r="AG518" i="2"/>
  <c r="AT518" i="2"/>
  <c r="AH518" i="2"/>
  <c r="AV518" i="2"/>
  <c r="AC518" i="2"/>
  <c r="AG510" i="2"/>
  <c r="AO510" i="2"/>
  <c r="AJ510" i="2"/>
  <c r="AR510" i="2"/>
  <c r="AK510" i="2"/>
  <c r="AS510" i="2"/>
  <c r="AD510" i="2"/>
  <c r="AL510" i="2"/>
  <c r="AT510" i="2"/>
  <c r="AE510" i="2"/>
  <c r="AM510" i="2"/>
  <c r="AU510" i="2"/>
  <c r="AP510" i="2"/>
  <c r="AQ510" i="2"/>
  <c r="AV510" i="2"/>
  <c r="AF510" i="2"/>
  <c r="AH510" i="2"/>
  <c r="AI510" i="2"/>
  <c r="AN510" i="2"/>
  <c r="AC510" i="2"/>
  <c r="AG502" i="2"/>
  <c r="AO502" i="2"/>
  <c r="AJ502" i="2"/>
  <c r="AR502" i="2"/>
  <c r="AK502" i="2"/>
  <c r="AS502" i="2"/>
  <c r="AD502" i="2"/>
  <c r="AL502" i="2"/>
  <c r="AT502" i="2"/>
  <c r="AE502" i="2"/>
  <c r="AM502" i="2"/>
  <c r="AU502" i="2"/>
  <c r="AQ502" i="2"/>
  <c r="AV502" i="2"/>
  <c r="AF502" i="2"/>
  <c r="AH502" i="2"/>
  <c r="AI502" i="2"/>
  <c r="AN502" i="2"/>
  <c r="AP502" i="2"/>
  <c r="AC502" i="2"/>
  <c r="AG494" i="2"/>
  <c r="AO494" i="2"/>
  <c r="AJ494" i="2"/>
  <c r="AR494" i="2"/>
  <c r="AK494" i="2"/>
  <c r="AS494" i="2"/>
  <c r="AD494" i="2"/>
  <c r="AL494" i="2"/>
  <c r="AT494" i="2"/>
  <c r="AE494" i="2"/>
  <c r="AM494" i="2"/>
  <c r="AU494" i="2"/>
  <c r="AV494" i="2"/>
  <c r="AF494" i="2"/>
  <c r="AH494" i="2"/>
  <c r="AI494" i="2"/>
  <c r="AN494" i="2"/>
  <c r="AP494" i="2"/>
  <c r="AQ494" i="2"/>
  <c r="AC494" i="2"/>
  <c r="AG486" i="2"/>
  <c r="AO486" i="2"/>
  <c r="AH486" i="2"/>
  <c r="AP486" i="2"/>
  <c r="AI486" i="2"/>
  <c r="AQ486" i="2"/>
  <c r="AJ486" i="2"/>
  <c r="AR486" i="2"/>
  <c r="AK486" i="2"/>
  <c r="AS486" i="2"/>
  <c r="AD486" i="2"/>
  <c r="AL486" i="2"/>
  <c r="AT486" i="2"/>
  <c r="AE486" i="2"/>
  <c r="AM486" i="2"/>
  <c r="AU486" i="2"/>
  <c r="AF486" i="2"/>
  <c r="AN486" i="2"/>
  <c r="AV486" i="2"/>
  <c r="AC486" i="2"/>
  <c r="BA486" i="2" s="1"/>
  <c r="AG478" i="2"/>
  <c r="AO478" i="2"/>
  <c r="AH478" i="2"/>
  <c r="AP478" i="2"/>
  <c r="AI478" i="2"/>
  <c r="AQ478" i="2"/>
  <c r="AJ478" i="2"/>
  <c r="AR478" i="2"/>
  <c r="AK478" i="2"/>
  <c r="AS478" i="2"/>
  <c r="AD478" i="2"/>
  <c r="AL478" i="2"/>
  <c r="AT478" i="2"/>
  <c r="AE478" i="2"/>
  <c r="AM478" i="2"/>
  <c r="AU478" i="2"/>
  <c r="AN478" i="2"/>
  <c r="AV478" i="2"/>
  <c r="AF478" i="2"/>
  <c r="AC478" i="2"/>
  <c r="BA478" i="2" s="1"/>
  <c r="AG470" i="2"/>
  <c r="AO470" i="2"/>
  <c r="AH470" i="2"/>
  <c r="AP470" i="2"/>
  <c r="AI470" i="2"/>
  <c r="AQ470" i="2"/>
  <c r="AJ470" i="2"/>
  <c r="AR470" i="2"/>
  <c r="AK470" i="2"/>
  <c r="AS470" i="2"/>
  <c r="AD470" i="2"/>
  <c r="AL470" i="2"/>
  <c r="AT470" i="2"/>
  <c r="AE470" i="2"/>
  <c r="AM470" i="2"/>
  <c r="AU470" i="2"/>
  <c r="AF470" i="2"/>
  <c r="AN470" i="2"/>
  <c r="AV470" i="2"/>
  <c r="AC470" i="2"/>
  <c r="BA470" i="2" s="1"/>
  <c r="AG462" i="2"/>
  <c r="AO462" i="2"/>
  <c r="AH462" i="2"/>
  <c r="AP462" i="2"/>
  <c r="AK462" i="2"/>
  <c r="AU462" i="2"/>
  <c r="AL462" i="2"/>
  <c r="AV462" i="2"/>
  <c r="AM462" i="2"/>
  <c r="AD462" i="2"/>
  <c r="AN462" i="2"/>
  <c r="AE462" i="2"/>
  <c r="AQ462" i="2"/>
  <c r="AF462" i="2"/>
  <c r="AR462" i="2"/>
  <c r="AI462" i="2"/>
  <c r="AS462" i="2"/>
  <c r="AJ462" i="2"/>
  <c r="AT462" i="2"/>
  <c r="AC462" i="2"/>
  <c r="BA462" i="2" s="1"/>
  <c r="AG454" i="2"/>
  <c r="AO454" i="2"/>
  <c r="AH454" i="2"/>
  <c r="AP454" i="2"/>
  <c r="AM454" i="2"/>
  <c r="AD454" i="2"/>
  <c r="AN454" i="2"/>
  <c r="AE454" i="2"/>
  <c r="AQ454" i="2"/>
  <c r="AF454" i="2"/>
  <c r="AR454" i="2"/>
  <c r="AI454" i="2"/>
  <c r="AS454" i="2"/>
  <c r="AJ454" i="2"/>
  <c r="AT454" i="2"/>
  <c r="AK454" i="2"/>
  <c r="AU454" i="2"/>
  <c r="AV454" i="2"/>
  <c r="AL454" i="2"/>
  <c r="AC454" i="2"/>
  <c r="BA454" i="2" s="1"/>
  <c r="AG446" i="2"/>
  <c r="AO446" i="2"/>
  <c r="AH446" i="2"/>
  <c r="AP446" i="2"/>
  <c r="AE446" i="2"/>
  <c r="AQ446" i="2"/>
  <c r="AF446" i="2"/>
  <c r="AR446" i="2"/>
  <c r="AI446" i="2"/>
  <c r="AS446" i="2"/>
  <c r="AJ446" i="2"/>
  <c r="AT446" i="2"/>
  <c r="AK446" i="2"/>
  <c r="AU446" i="2"/>
  <c r="AL446" i="2"/>
  <c r="AV446" i="2"/>
  <c r="AM446" i="2"/>
  <c r="AD446" i="2"/>
  <c r="AN446" i="2"/>
  <c r="AC446" i="2"/>
  <c r="BA446" i="2" s="1"/>
  <c r="AG438" i="2"/>
  <c r="AO438" i="2"/>
  <c r="AH438" i="2"/>
  <c r="AP438" i="2"/>
  <c r="AK438" i="2"/>
  <c r="AS438" i="2"/>
  <c r="AI438" i="2"/>
  <c r="AU438" i="2"/>
  <c r="AJ438" i="2"/>
  <c r="AV438" i="2"/>
  <c r="AL438" i="2"/>
  <c r="AM438" i="2"/>
  <c r="AN438" i="2"/>
  <c r="AD438" i="2"/>
  <c r="AQ438" i="2"/>
  <c r="AE438" i="2"/>
  <c r="AR438" i="2"/>
  <c r="AF438" i="2"/>
  <c r="AT438" i="2"/>
  <c r="AC438" i="2"/>
  <c r="BA438" i="2" s="1"/>
  <c r="AG430" i="2"/>
  <c r="AO430" i="2"/>
  <c r="AH430" i="2"/>
  <c r="AP430" i="2"/>
  <c r="AK430" i="2"/>
  <c r="AS430" i="2"/>
  <c r="AF430" i="2"/>
  <c r="AT430" i="2"/>
  <c r="AI430" i="2"/>
  <c r="AU430" i="2"/>
  <c r="AJ430" i="2"/>
  <c r="AV430" i="2"/>
  <c r="AL430" i="2"/>
  <c r="AM430" i="2"/>
  <c r="AN430" i="2"/>
  <c r="AD430" i="2"/>
  <c r="AQ430" i="2"/>
  <c r="AR430" i="2"/>
  <c r="AE430" i="2"/>
  <c r="AC430" i="2"/>
  <c r="BA430" i="2" s="1"/>
  <c r="AE422" i="2"/>
  <c r="AM422" i="2"/>
  <c r="AU422" i="2"/>
  <c r="AG422" i="2"/>
  <c r="AO422" i="2"/>
  <c r="AH422" i="2"/>
  <c r="AP422" i="2"/>
  <c r="AI422" i="2"/>
  <c r="AQ422" i="2"/>
  <c r="AK422" i="2"/>
  <c r="AS422" i="2"/>
  <c r="AJ422" i="2"/>
  <c r="AL422" i="2"/>
  <c r="AN422" i="2"/>
  <c r="AR422" i="2"/>
  <c r="AT422" i="2"/>
  <c r="AV422" i="2"/>
  <c r="AD422" i="2"/>
  <c r="AF422" i="2"/>
  <c r="AC422" i="2"/>
  <c r="AI805" i="2"/>
  <c r="AQ805" i="2"/>
  <c r="AJ805" i="2"/>
  <c r="AR805" i="2"/>
  <c r="AK805" i="2"/>
  <c r="AS805" i="2"/>
  <c r="AD805" i="2"/>
  <c r="AL805" i="2"/>
  <c r="AT805" i="2"/>
  <c r="AE805" i="2"/>
  <c r="AM805" i="2"/>
  <c r="AU805" i="2"/>
  <c r="AC805" i="2"/>
  <c r="AF805" i="2"/>
  <c r="AN805" i="2"/>
  <c r="AV805" i="2"/>
  <c r="AG805" i="2"/>
  <c r="AO805" i="2"/>
  <c r="AH805" i="2"/>
  <c r="AP805" i="2"/>
  <c r="AI797" i="2"/>
  <c r="AQ797" i="2"/>
  <c r="AJ797" i="2"/>
  <c r="AR797" i="2"/>
  <c r="AK797" i="2"/>
  <c r="AS797" i="2"/>
  <c r="AD797" i="2"/>
  <c r="AL797" i="2"/>
  <c r="AT797" i="2"/>
  <c r="AE797" i="2"/>
  <c r="AM797" i="2"/>
  <c r="AU797" i="2"/>
  <c r="AC797" i="2"/>
  <c r="AF797" i="2"/>
  <c r="AN797" i="2"/>
  <c r="AV797" i="2"/>
  <c r="AG797" i="2"/>
  <c r="AO797" i="2"/>
  <c r="AH797" i="2"/>
  <c r="AP797" i="2"/>
  <c r="AI789" i="2"/>
  <c r="AQ789" i="2"/>
  <c r="AJ789" i="2"/>
  <c r="AR789" i="2"/>
  <c r="AK789" i="2"/>
  <c r="AS789" i="2"/>
  <c r="AD789" i="2"/>
  <c r="AL789" i="2"/>
  <c r="AT789" i="2"/>
  <c r="AE789" i="2"/>
  <c r="AM789" i="2"/>
  <c r="AU789" i="2"/>
  <c r="AC789" i="2"/>
  <c r="AF789" i="2"/>
  <c r="AN789" i="2"/>
  <c r="AV789" i="2"/>
  <c r="AG789" i="2"/>
  <c r="AO789" i="2"/>
  <c r="AH789" i="2"/>
  <c r="AP789" i="2"/>
  <c r="AI781" i="2"/>
  <c r="AQ781" i="2"/>
  <c r="AJ781" i="2"/>
  <c r="AR781" i="2"/>
  <c r="AK781" i="2"/>
  <c r="AS781" i="2"/>
  <c r="AD781" i="2"/>
  <c r="AL781" i="2"/>
  <c r="AT781" i="2"/>
  <c r="AE781" i="2"/>
  <c r="AM781" i="2"/>
  <c r="AU781" i="2"/>
  <c r="AC781" i="2"/>
  <c r="AF781" i="2"/>
  <c r="AN781" i="2"/>
  <c r="AV781" i="2"/>
  <c r="AG781" i="2"/>
  <c r="AO781" i="2"/>
  <c r="AH781" i="2"/>
  <c r="AP781" i="2"/>
  <c r="AI773" i="2"/>
  <c r="AQ773" i="2"/>
  <c r="AJ773" i="2"/>
  <c r="AR773" i="2"/>
  <c r="AK773" i="2"/>
  <c r="AS773" i="2"/>
  <c r="AD773" i="2"/>
  <c r="AL773" i="2"/>
  <c r="AT773" i="2"/>
  <c r="AE773" i="2"/>
  <c r="AM773" i="2"/>
  <c r="AU773" i="2"/>
  <c r="AC773" i="2"/>
  <c r="AF773" i="2"/>
  <c r="AN773" i="2"/>
  <c r="AV773" i="2"/>
  <c r="AG773" i="2"/>
  <c r="AO773" i="2"/>
  <c r="AP773" i="2"/>
  <c r="AH773" i="2"/>
  <c r="AI765" i="2"/>
  <c r="AQ765" i="2"/>
  <c r="AJ765" i="2"/>
  <c r="AR765" i="2"/>
  <c r="AK765" i="2"/>
  <c r="AS765" i="2"/>
  <c r="AD765" i="2"/>
  <c r="AL765" i="2"/>
  <c r="AT765" i="2"/>
  <c r="AE765" i="2"/>
  <c r="AM765" i="2"/>
  <c r="AU765" i="2"/>
  <c r="AC765" i="2"/>
  <c r="AF765" i="2"/>
  <c r="AN765" i="2"/>
  <c r="AV765" i="2"/>
  <c r="AG765" i="2"/>
  <c r="AO765" i="2"/>
  <c r="AH765" i="2"/>
  <c r="AP765" i="2"/>
  <c r="AI757" i="2"/>
  <c r="AQ757" i="2"/>
  <c r="AJ757" i="2"/>
  <c r="AR757" i="2"/>
  <c r="AK757" i="2"/>
  <c r="AS757" i="2"/>
  <c r="AD757" i="2"/>
  <c r="AL757" i="2"/>
  <c r="AT757" i="2"/>
  <c r="AE757" i="2"/>
  <c r="AM757" i="2"/>
  <c r="AU757" i="2"/>
  <c r="AC757" i="2"/>
  <c r="AF757" i="2"/>
  <c r="AN757" i="2"/>
  <c r="AV757" i="2"/>
  <c r="AG757" i="2"/>
  <c r="AO757" i="2"/>
  <c r="AH757" i="2"/>
  <c r="AP757" i="2"/>
  <c r="AI749" i="2"/>
  <c r="AQ749" i="2"/>
  <c r="AJ749" i="2"/>
  <c r="AR749" i="2"/>
  <c r="AK749" i="2"/>
  <c r="AS749" i="2"/>
  <c r="AD749" i="2"/>
  <c r="AL749" i="2"/>
  <c r="AT749" i="2"/>
  <c r="AE749" i="2"/>
  <c r="AM749" i="2"/>
  <c r="AU749" i="2"/>
  <c r="AC749" i="2"/>
  <c r="AF749" i="2"/>
  <c r="AN749" i="2"/>
  <c r="AV749" i="2"/>
  <c r="AG749" i="2"/>
  <c r="AO749" i="2"/>
  <c r="AH749" i="2"/>
  <c r="AP749" i="2"/>
  <c r="AJ741" i="2"/>
  <c r="AR741" i="2"/>
  <c r="AD741" i="2"/>
  <c r="AL741" i="2"/>
  <c r="AT741" i="2"/>
  <c r="AM741" i="2"/>
  <c r="AN741" i="2"/>
  <c r="AE741" i="2"/>
  <c r="AO741" i="2"/>
  <c r="AF741" i="2"/>
  <c r="AP741" i="2"/>
  <c r="AG741" i="2"/>
  <c r="AQ741" i="2"/>
  <c r="AC741" i="2"/>
  <c r="AH741" i="2"/>
  <c r="AS741" i="2"/>
  <c r="AI741" i="2"/>
  <c r="AU741" i="2"/>
  <c r="AK741" i="2"/>
  <c r="AV741" i="2"/>
  <c r="AJ733" i="2"/>
  <c r="AR733" i="2"/>
  <c r="AD733" i="2"/>
  <c r="AL733" i="2"/>
  <c r="AT733" i="2"/>
  <c r="AE733" i="2"/>
  <c r="AO733" i="2"/>
  <c r="AF733" i="2"/>
  <c r="AP733" i="2"/>
  <c r="AG733" i="2"/>
  <c r="AQ733" i="2"/>
  <c r="AH733" i="2"/>
  <c r="AS733" i="2"/>
  <c r="AI733" i="2"/>
  <c r="AU733" i="2"/>
  <c r="AC733" i="2"/>
  <c r="AK733" i="2"/>
  <c r="AV733" i="2"/>
  <c r="AM733" i="2"/>
  <c r="AN733" i="2"/>
  <c r="AJ725" i="2"/>
  <c r="AR725" i="2"/>
  <c r="AD725" i="2"/>
  <c r="AL725" i="2"/>
  <c r="AT725" i="2"/>
  <c r="AG725" i="2"/>
  <c r="AQ725" i="2"/>
  <c r="AH725" i="2"/>
  <c r="AS725" i="2"/>
  <c r="AI725" i="2"/>
  <c r="AU725" i="2"/>
  <c r="AK725" i="2"/>
  <c r="AV725" i="2"/>
  <c r="AM725" i="2"/>
  <c r="AC725" i="2"/>
  <c r="AN725" i="2"/>
  <c r="AE725" i="2"/>
  <c r="AO725" i="2"/>
  <c r="AF725" i="2"/>
  <c r="AP725" i="2"/>
  <c r="AF717" i="2"/>
  <c r="AN717" i="2"/>
  <c r="AV717" i="2"/>
  <c r="AI717" i="2"/>
  <c r="AQ717" i="2"/>
  <c r="AJ717" i="2"/>
  <c r="AR717" i="2"/>
  <c r="AK717" i="2"/>
  <c r="AS717" i="2"/>
  <c r="AD717" i="2"/>
  <c r="AL717" i="2"/>
  <c r="AT717" i="2"/>
  <c r="AU717" i="2"/>
  <c r="AE717" i="2"/>
  <c r="AG717" i="2"/>
  <c r="AH717" i="2"/>
  <c r="AC717" i="2"/>
  <c r="AM717" i="2"/>
  <c r="AO717" i="2"/>
  <c r="AP717" i="2"/>
  <c r="AF709" i="2"/>
  <c r="AN709" i="2"/>
  <c r="AV709" i="2"/>
  <c r="AG709" i="2"/>
  <c r="AO709" i="2"/>
  <c r="AH709" i="2"/>
  <c r="AP709" i="2"/>
  <c r="AI709" i="2"/>
  <c r="AQ709" i="2"/>
  <c r="AJ709" i="2"/>
  <c r="AR709" i="2"/>
  <c r="AK709" i="2"/>
  <c r="AS709" i="2"/>
  <c r="AD709" i="2"/>
  <c r="AL709" i="2"/>
  <c r="AT709" i="2"/>
  <c r="AC709" i="2"/>
  <c r="AE709" i="2"/>
  <c r="AM709" i="2"/>
  <c r="AU709" i="2"/>
  <c r="AF701" i="2"/>
  <c r="AN701" i="2"/>
  <c r="AV701" i="2"/>
  <c r="AG701" i="2"/>
  <c r="AO701" i="2"/>
  <c r="AH701" i="2"/>
  <c r="AP701" i="2"/>
  <c r="AI701" i="2"/>
  <c r="AQ701" i="2"/>
  <c r="AJ701" i="2"/>
  <c r="AR701" i="2"/>
  <c r="AK701" i="2"/>
  <c r="AS701" i="2"/>
  <c r="AD701" i="2"/>
  <c r="AL701" i="2"/>
  <c r="AT701" i="2"/>
  <c r="AE701" i="2"/>
  <c r="AM701" i="2"/>
  <c r="AU701" i="2"/>
  <c r="AC701" i="2"/>
  <c r="AF693" i="2"/>
  <c r="AN693" i="2"/>
  <c r="AV693" i="2"/>
  <c r="AG693" i="2"/>
  <c r="AO693" i="2"/>
  <c r="AH693" i="2"/>
  <c r="AP693" i="2"/>
  <c r="AI693" i="2"/>
  <c r="AQ693" i="2"/>
  <c r="AJ693" i="2"/>
  <c r="AR693" i="2"/>
  <c r="AK693" i="2"/>
  <c r="AS693" i="2"/>
  <c r="AD693" i="2"/>
  <c r="AL693" i="2"/>
  <c r="AT693" i="2"/>
  <c r="AM693" i="2"/>
  <c r="AU693" i="2"/>
  <c r="AC693" i="2"/>
  <c r="AE693" i="2"/>
  <c r="AF685" i="2"/>
  <c r="AN685" i="2"/>
  <c r="AV685" i="2"/>
  <c r="AG685" i="2"/>
  <c r="AO685" i="2"/>
  <c r="AH685" i="2"/>
  <c r="AP685" i="2"/>
  <c r="AI685" i="2"/>
  <c r="AQ685" i="2"/>
  <c r="AJ685" i="2"/>
  <c r="AR685" i="2"/>
  <c r="AK685" i="2"/>
  <c r="AS685" i="2"/>
  <c r="AD685" i="2"/>
  <c r="AL685" i="2"/>
  <c r="AT685" i="2"/>
  <c r="AE685" i="2"/>
  <c r="AC685" i="2"/>
  <c r="AM685" i="2"/>
  <c r="AU685" i="2"/>
  <c r="AF677" i="2"/>
  <c r="AN677" i="2"/>
  <c r="AV677" i="2"/>
  <c r="AG677" i="2"/>
  <c r="AO677" i="2"/>
  <c r="AH677" i="2"/>
  <c r="AP677" i="2"/>
  <c r="AI677" i="2"/>
  <c r="AQ677" i="2"/>
  <c r="AJ677" i="2"/>
  <c r="AR677" i="2"/>
  <c r="AK677" i="2"/>
  <c r="AS677" i="2"/>
  <c r="AD677" i="2"/>
  <c r="AL677" i="2"/>
  <c r="AT677" i="2"/>
  <c r="AE677" i="2"/>
  <c r="AM677" i="2"/>
  <c r="AU677" i="2"/>
  <c r="AC677" i="2"/>
  <c r="AF669" i="2"/>
  <c r="AN669" i="2"/>
  <c r="AV669" i="2"/>
  <c r="AG669" i="2"/>
  <c r="AO669" i="2"/>
  <c r="AH669" i="2"/>
  <c r="AP669" i="2"/>
  <c r="AI669" i="2"/>
  <c r="AQ669" i="2"/>
  <c r="AJ669" i="2"/>
  <c r="AR669" i="2"/>
  <c r="AK669" i="2"/>
  <c r="AS669" i="2"/>
  <c r="AD669" i="2"/>
  <c r="AL669" i="2"/>
  <c r="AT669" i="2"/>
  <c r="AU669" i="2"/>
  <c r="AC669" i="2"/>
  <c r="AE669" i="2"/>
  <c r="AM669" i="2"/>
  <c r="AF661" i="2"/>
  <c r="AN661" i="2"/>
  <c r="AV661" i="2"/>
  <c r="AG661" i="2"/>
  <c r="AO661" i="2"/>
  <c r="AH661" i="2"/>
  <c r="AP661" i="2"/>
  <c r="AI661" i="2"/>
  <c r="AQ661" i="2"/>
  <c r="AJ661" i="2"/>
  <c r="AR661" i="2"/>
  <c r="AK661" i="2"/>
  <c r="AS661" i="2"/>
  <c r="AD661" i="2"/>
  <c r="AL661" i="2"/>
  <c r="AT661" i="2"/>
  <c r="AE661" i="2"/>
  <c r="AM661" i="2"/>
  <c r="AC661" i="2"/>
  <c r="AU661" i="2"/>
  <c r="AG653" i="2"/>
  <c r="AO653" i="2"/>
  <c r="AJ653" i="2"/>
  <c r="AR653" i="2"/>
  <c r="AI653" i="2"/>
  <c r="AT653" i="2"/>
  <c r="AK653" i="2"/>
  <c r="AU653" i="2"/>
  <c r="AL653" i="2"/>
  <c r="AV653" i="2"/>
  <c r="AM653" i="2"/>
  <c r="AD653" i="2"/>
  <c r="AN653" i="2"/>
  <c r="AE653" i="2"/>
  <c r="AP653" i="2"/>
  <c r="AF653" i="2"/>
  <c r="AQ653" i="2"/>
  <c r="AH653" i="2"/>
  <c r="AS653" i="2"/>
  <c r="AC653" i="2"/>
  <c r="AG645" i="2"/>
  <c r="AO645" i="2"/>
  <c r="AJ645" i="2"/>
  <c r="AR645" i="2"/>
  <c r="AL645" i="2"/>
  <c r="AV645" i="2"/>
  <c r="AM645" i="2"/>
  <c r="AD645" i="2"/>
  <c r="AN645" i="2"/>
  <c r="AE645" i="2"/>
  <c r="AP645" i="2"/>
  <c r="AF645" i="2"/>
  <c r="AQ645" i="2"/>
  <c r="AH645" i="2"/>
  <c r="AS645" i="2"/>
  <c r="AI645" i="2"/>
  <c r="AT645" i="2"/>
  <c r="AK645" i="2"/>
  <c r="AU645" i="2"/>
  <c r="AC645" i="2"/>
  <c r="AG637" i="2"/>
  <c r="AO637" i="2"/>
  <c r="AJ637" i="2"/>
  <c r="AR637" i="2"/>
  <c r="AD637" i="2"/>
  <c r="AN637" i="2"/>
  <c r="AE637" i="2"/>
  <c r="AP637" i="2"/>
  <c r="AF637" i="2"/>
  <c r="AQ637" i="2"/>
  <c r="AH637" i="2"/>
  <c r="AS637" i="2"/>
  <c r="AI637" i="2"/>
  <c r="AT637" i="2"/>
  <c r="AK637" i="2"/>
  <c r="AU637" i="2"/>
  <c r="AL637" i="2"/>
  <c r="AV637" i="2"/>
  <c r="AC637" i="2"/>
  <c r="AM637" i="2"/>
  <c r="AG629" i="2"/>
  <c r="AO629" i="2"/>
  <c r="AJ629" i="2"/>
  <c r="AR629" i="2"/>
  <c r="AF629" i="2"/>
  <c r="AQ629" i="2"/>
  <c r="AH629" i="2"/>
  <c r="AS629" i="2"/>
  <c r="AI629" i="2"/>
  <c r="AT629" i="2"/>
  <c r="AK629" i="2"/>
  <c r="AU629" i="2"/>
  <c r="AL629" i="2"/>
  <c r="AV629" i="2"/>
  <c r="AM629" i="2"/>
  <c r="AD629" i="2"/>
  <c r="AN629" i="2"/>
  <c r="AC629" i="2"/>
  <c r="AE629" i="2"/>
  <c r="AP629" i="2"/>
  <c r="AG621" i="2"/>
  <c r="AO621" i="2"/>
  <c r="AJ621" i="2"/>
  <c r="AR621" i="2"/>
  <c r="AI621" i="2"/>
  <c r="AT621" i="2"/>
  <c r="AK621" i="2"/>
  <c r="AU621" i="2"/>
  <c r="AL621" i="2"/>
  <c r="AV621" i="2"/>
  <c r="AM621" i="2"/>
  <c r="AD621" i="2"/>
  <c r="AN621" i="2"/>
  <c r="AE621" i="2"/>
  <c r="AP621" i="2"/>
  <c r="AF621" i="2"/>
  <c r="AQ621" i="2"/>
  <c r="AH621" i="2"/>
  <c r="AS621" i="2"/>
  <c r="AC621" i="2"/>
  <c r="AG613" i="2"/>
  <c r="AO613" i="2"/>
  <c r="AJ613" i="2"/>
  <c r="AR613" i="2"/>
  <c r="AE613" i="2"/>
  <c r="AM613" i="2"/>
  <c r="AU613" i="2"/>
  <c r="AK613" i="2"/>
  <c r="AL613" i="2"/>
  <c r="AN613" i="2"/>
  <c r="AP613" i="2"/>
  <c r="AD613" i="2"/>
  <c r="AQ613" i="2"/>
  <c r="AF613" i="2"/>
  <c r="AS613" i="2"/>
  <c r="AH613" i="2"/>
  <c r="AT613" i="2"/>
  <c r="AI613" i="2"/>
  <c r="AV613" i="2"/>
  <c r="AC613" i="2"/>
  <c r="AG605" i="2"/>
  <c r="AO605" i="2"/>
  <c r="AJ605" i="2"/>
  <c r="AR605" i="2"/>
  <c r="AE605" i="2"/>
  <c r="AM605" i="2"/>
  <c r="AU605" i="2"/>
  <c r="AI605" i="2"/>
  <c r="AV605" i="2"/>
  <c r="AK605" i="2"/>
  <c r="AL605" i="2"/>
  <c r="AN605" i="2"/>
  <c r="AP605" i="2"/>
  <c r="AD605" i="2"/>
  <c r="AQ605" i="2"/>
  <c r="AF605" i="2"/>
  <c r="AS605" i="2"/>
  <c r="AT605" i="2"/>
  <c r="AC605" i="2"/>
  <c r="AH605" i="2"/>
  <c r="AG597" i="2"/>
  <c r="AO597" i="2"/>
  <c r="AH597" i="2"/>
  <c r="AP597" i="2"/>
  <c r="AJ597" i="2"/>
  <c r="AR597" i="2"/>
  <c r="AK597" i="2"/>
  <c r="AS597" i="2"/>
  <c r="AE597" i="2"/>
  <c r="AM597" i="2"/>
  <c r="AU597" i="2"/>
  <c r="AL597" i="2"/>
  <c r="AN597" i="2"/>
  <c r="AQ597" i="2"/>
  <c r="AT597" i="2"/>
  <c r="AV597" i="2"/>
  <c r="AD597" i="2"/>
  <c r="AF597" i="2"/>
  <c r="AC597" i="2"/>
  <c r="AI597" i="2"/>
  <c r="AG589" i="2"/>
  <c r="AO589" i="2"/>
  <c r="AH589" i="2"/>
  <c r="AP589" i="2"/>
  <c r="AI589" i="2"/>
  <c r="AQ589" i="2"/>
  <c r="AJ589" i="2"/>
  <c r="AR589" i="2"/>
  <c r="AK589" i="2"/>
  <c r="AS589" i="2"/>
  <c r="AD589" i="2"/>
  <c r="AL589" i="2"/>
  <c r="AT589" i="2"/>
  <c r="AE589" i="2"/>
  <c r="AM589" i="2"/>
  <c r="AU589" i="2"/>
  <c r="AF589" i="2"/>
  <c r="AN589" i="2"/>
  <c r="AV589" i="2"/>
  <c r="AC589" i="2"/>
  <c r="BA589" i="2" s="1"/>
  <c r="AG581" i="2"/>
  <c r="AO581" i="2"/>
  <c r="AH581" i="2"/>
  <c r="AP581" i="2"/>
  <c r="AI581" i="2"/>
  <c r="AQ581" i="2"/>
  <c r="AJ581" i="2"/>
  <c r="AR581" i="2"/>
  <c r="AK581" i="2"/>
  <c r="AS581" i="2"/>
  <c r="AD581" i="2"/>
  <c r="AL581" i="2"/>
  <c r="AT581" i="2"/>
  <c r="AE581" i="2"/>
  <c r="AM581" i="2"/>
  <c r="AU581" i="2"/>
  <c r="AV581" i="2"/>
  <c r="AF581" i="2"/>
  <c r="AN581" i="2"/>
  <c r="AC581" i="2"/>
  <c r="BA581" i="2" s="1"/>
  <c r="AG573" i="2"/>
  <c r="AO573" i="2"/>
  <c r="AH573" i="2"/>
  <c r="AP573" i="2"/>
  <c r="AI573" i="2"/>
  <c r="AQ573" i="2"/>
  <c r="AJ573" i="2"/>
  <c r="AR573" i="2"/>
  <c r="AK573" i="2"/>
  <c r="AS573" i="2"/>
  <c r="AD573" i="2"/>
  <c r="AL573" i="2"/>
  <c r="AT573" i="2"/>
  <c r="AE573" i="2"/>
  <c r="AM573" i="2"/>
  <c r="AU573" i="2"/>
  <c r="AF573" i="2"/>
  <c r="AN573" i="2"/>
  <c r="AV573" i="2"/>
  <c r="AC573" i="2"/>
  <c r="BA573" i="2" s="1"/>
  <c r="AG565" i="2"/>
  <c r="AO565" i="2"/>
  <c r="AH565" i="2"/>
  <c r="AP565" i="2"/>
  <c r="AI565" i="2"/>
  <c r="AQ565" i="2"/>
  <c r="AJ565" i="2"/>
  <c r="AR565" i="2"/>
  <c r="AK565" i="2"/>
  <c r="AS565" i="2"/>
  <c r="AD565" i="2"/>
  <c r="AL565" i="2"/>
  <c r="AT565" i="2"/>
  <c r="AE565" i="2"/>
  <c r="AM565" i="2"/>
  <c r="AU565" i="2"/>
  <c r="AF565" i="2"/>
  <c r="AN565" i="2"/>
  <c r="AV565" i="2"/>
  <c r="AC565" i="2"/>
  <c r="BA565" i="2" s="1"/>
  <c r="AF557" i="2"/>
  <c r="AN557" i="2"/>
  <c r="AV557" i="2"/>
  <c r="AH557" i="2"/>
  <c r="AP557" i="2"/>
  <c r="AM557" i="2"/>
  <c r="AD557" i="2"/>
  <c r="AO557" i="2"/>
  <c r="AE557" i="2"/>
  <c r="AQ557" i="2"/>
  <c r="AG557" i="2"/>
  <c r="AR557" i="2"/>
  <c r="AI557" i="2"/>
  <c r="AS557" i="2"/>
  <c r="AJ557" i="2"/>
  <c r="AT557" i="2"/>
  <c r="AK557" i="2"/>
  <c r="AU557" i="2"/>
  <c r="AL557" i="2"/>
  <c r="AC557" i="2"/>
  <c r="AF549" i="2"/>
  <c r="AN549" i="2"/>
  <c r="AV549" i="2"/>
  <c r="AH549" i="2"/>
  <c r="AP549" i="2"/>
  <c r="AE549" i="2"/>
  <c r="AQ549" i="2"/>
  <c r="AG549" i="2"/>
  <c r="AR549" i="2"/>
  <c r="AI549" i="2"/>
  <c r="AS549" i="2"/>
  <c r="AJ549" i="2"/>
  <c r="AT549" i="2"/>
  <c r="AK549" i="2"/>
  <c r="AU549" i="2"/>
  <c r="AL549" i="2"/>
  <c r="AM549" i="2"/>
  <c r="AD549" i="2"/>
  <c r="AO549" i="2"/>
  <c r="AC549" i="2"/>
  <c r="AF541" i="2"/>
  <c r="AN541" i="2"/>
  <c r="AV541" i="2"/>
  <c r="AH541" i="2"/>
  <c r="AP541" i="2"/>
  <c r="AI541" i="2"/>
  <c r="AS541" i="2"/>
  <c r="AJ541" i="2"/>
  <c r="AT541" i="2"/>
  <c r="AK541" i="2"/>
  <c r="AU541" i="2"/>
  <c r="AL541" i="2"/>
  <c r="AM541" i="2"/>
  <c r="AD541" i="2"/>
  <c r="AO541" i="2"/>
  <c r="AE541" i="2"/>
  <c r="AQ541" i="2"/>
  <c r="AG541" i="2"/>
  <c r="AR541" i="2"/>
  <c r="AC541" i="2"/>
  <c r="AE533" i="2"/>
  <c r="AM533" i="2"/>
  <c r="AU533" i="2"/>
  <c r="AF533" i="2"/>
  <c r="AN533" i="2"/>
  <c r="AV533" i="2"/>
  <c r="AH533" i="2"/>
  <c r="AP533" i="2"/>
  <c r="AG533" i="2"/>
  <c r="AS533" i="2"/>
  <c r="AI533" i="2"/>
  <c r="AT533" i="2"/>
  <c r="AJ533" i="2"/>
  <c r="AK533" i="2"/>
  <c r="AL533" i="2"/>
  <c r="AO533" i="2"/>
  <c r="AQ533" i="2"/>
  <c r="AD533" i="2"/>
  <c r="AR533" i="2"/>
  <c r="AC533" i="2"/>
  <c r="AE525" i="2"/>
  <c r="AM525" i="2"/>
  <c r="AU525" i="2"/>
  <c r="AF525" i="2"/>
  <c r="AN525" i="2"/>
  <c r="AV525" i="2"/>
  <c r="AH525" i="2"/>
  <c r="AP525" i="2"/>
  <c r="AD525" i="2"/>
  <c r="AR525" i="2"/>
  <c r="AG525" i="2"/>
  <c r="AS525" i="2"/>
  <c r="AI525" i="2"/>
  <c r="AT525" i="2"/>
  <c r="AJ525" i="2"/>
  <c r="AK525" i="2"/>
  <c r="AL525" i="2"/>
  <c r="AO525" i="2"/>
  <c r="AQ525" i="2"/>
  <c r="AC525" i="2"/>
  <c r="AE517" i="2"/>
  <c r="AM517" i="2"/>
  <c r="AU517" i="2"/>
  <c r="AF517" i="2"/>
  <c r="AN517" i="2"/>
  <c r="AV517" i="2"/>
  <c r="AH517" i="2"/>
  <c r="AP517" i="2"/>
  <c r="AQ517" i="2"/>
  <c r="AD517" i="2"/>
  <c r="AR517" i="2"/>
  <c r="AG517" i="2"/>
  <c r="AS517" i="2"/>
  <c r="AI517" i="2"/>
  <c r="AT517" i="2"/>
  <c r="AJ517" i="2"/>
  <c r="AK517" i="2"/>
  <c r="AL517" i="2"/>
  <c r="AO517" i="2"/>
  <c r="AC517" i="2"/>
  <c r="AJ509" i="2"/>
  <c r="AR509" i="2"/>
  <c r="AE509" i="2"/>
  <c r="AM509" i="2"/>
  <c r="AU509" i="2"/>
  <c r="AF509" i="2"/>
  <c r="AN509" i="2"/>
  <c r="AV509" i="2"/>
  <c r="AG509" i="2"/>
  <c r="AO509" i="2"/>
  <c r="AH509" i="2"/>
  <c r="AP509" i="2"/>
  <c r="AL509" i="2"/>
  <c r="AQ509" i="2"/>
  <c r="AS509" i="2"/>
  <c r="AT509" i="2"/>
  <c r="AD509" i="2"/>
  <c r="AI509" i="2"/>
  <c r="AK509" i="2"/>
  <c r="AC509" i="2"/>
  <c r="BA509" i="2" s="1"/>
  <c r="AJ501" i="2"/>
  <c r="AR501" i="2"/>
  <c r="AE501" i="2"/>
  <c r="AM501" i="2"/>
  <c r="AU501" i="2"/>
  <c r="AF501" i="2"/>
  <c r="AN501" i="2"/>
  <c r="AV501" i="2"/>
  <c r="AG501" i="2"/>
  <c r="AO501" i="2"/>
  <c r="AH501" i="2"/>
  <c r="AP501" i="2"/>
  <c r="AQ501" i="2"/>
  <c r="AS501" i="2"/>
  <c r="AT501" i="2"/>
  <c r="AD501" i="2"/>
  <c r="AI501" i="2"/>
  <c r="AK501" i="2"/>
  <c r="AL501" i="2"/>
  <c r="AC501" i="2"/>
  <c r="BA501" i="2" s="1"/>
  <c r="AJ493" i="2"/>
  <c r="AR493" i="2"/>
  <c r="AE493" i="2"/>
  <c r="AM493" i="2"/>
  <c r="AU493" i="2"/>
  <c r="AF493" i="2"/>
  <c r="AN493" i="2"/>
  <c r="AV493" i="2"/>
  <c r="AG493" i="2"/>
  <c r="AO493" i="2"/>
  <c r="AH493" i="2"/>
  <c r="AP493" i="2"/>
  <c r="AS493" i="2"/>
  <c r="AT493" i="2"/>
  <c r="AD493" i="2"/>
  <c r="AI493" i="2"/>
  <c r="AK493" i="2"/>
  <c r="AL493" i="2"/>
  <c r="AQ493" i="2"/>
  <c r="AC493" i="2"/>
  <c r="BA493" i="2" s="1"/>
  <c r="AJ485" i="2"/>
  <c r="AR485" i="2"/>
  <c r="AK485" i="2"/>
  <c r="AS485" i="2"/>
  <c r="AD485" i="2"/>
  <c r="AL485" i="2"/>
  <c r="AT485" i="2"/>
  <c r="AE485" i="2"/>
  <c r="AM485" i="2"/>
  <c r="AU485" i="2"/>
  <c r="AF485" i="2"/>
  <c r="AN485" i="2"/>
  <c r="AV485" i="2"/>
  <c r="AG485" i="2"/>
  <c r="AO485" i="2"/>
  <c r="AH485" i="2"/>
  <c r="AP485" i="2"/>
  <c r="AI485" i="2"/>
  <c r="AQ485" i="2"/>
  <c r="AC485" i="2"/>
  <c r="AJ477" i="2"/>
  <c r="AR477" i="2"/>
  <c r="AK477" i="2"/>
  <c r="AS477" i="2"/>
  <c r="AD477" i="2"/>
  <c r="AL477" i="2"/>
  <c r="AT477" i="2"/>
  <c r="AE477" i="2"/>
  <c r="AM477" i="2"/>
  <c r="AU477" i="2"/>
  <c r="AF477" i="2"/>
  <c r="AN477" i="2"/>
  <c r="AV477" i="2"/>
  <c r="AG477" i="2"/>
  <c r="AO477" i="2"/>
  <c r="AH477" i="2"/>
  <c r="AP477" i="2"/>
  <c r="AI477" i="2"/>
  <c r="AQ477" i="2"/>
  <c r="AC477" i="2"/>
  <c r="AJ469" i="2"/>
  <c r="AR469" i="2"/>
  <c r="AK469" i="2"/>
  <c r="AS469" i="2"/>
  <c r="AD469" i="2"/>
  <c r="AL469" i="2"/>
  <c r="AT469" i="2"/>
  <c r="AE469" i="2"/>
  <c r="AM469" i="2"/>
  <c r="AU469" i="2"/>
  <c r="AF469" i="2"/>
  <c r="AN469" i="2"/>
  <c r="AV469" i="2"/>
  <c r="AG469" i="2"/>
  <c r="AO469" i="2"/>
  <c r="AH469" i="2"/>
  <c r="AP469" i="2"/>
  <c r="AI469" i="2"/>
  <c r="AQ469" i="2"/>
  <c r="AC469" i="2"/>
  <c r="AJ461" i="2"/>
  <c r="AR461" i="2"/>
  <c r="AK461" i="2"/>
  <c r="AS461" i="2"/>
  <c r="AH461" i="2"/>
  <c r="AT461" i="2"/>
  <c r="AI461" i="2"/>
  <c r="AU461" i="2"/>
  <c r="AL461" i="2"/>
  <c r="AV461" i="2"/>
  <c r="AM461" i="2"/>
  <c r="AD461" i="2"/>
  <c r="AN461" i="2"/>
  <c r="AE461" i="2"/>
  <c r="AO461" i="2"/>
  <c r="AF461" i="2"/>
  <c r="AP461" i="2"/>
  <c r="AG461" i="2"/>
  <c r="AQ461" i="2"/>
  <c r="AC461" i="2"/>
  <c r="AJ453" i="2"/>
  <c r="AR453" i="2"/>
  <c r="AK453" i="2"/>
  <c r="AS453" i="2"/>
  <c r="AL453" i="2"/>
  <c r="AV453" i="2"/>
  <c r="AM453" i="2"/>
  <c r="AD453" i="2"/>
  <c r="AN453" i="2"/>
  <c r="AE453" i="2"/>
  <c r="AO453" i="2"/>
  <c r="AF453" i="2"/>
  <c r="AP453" i="2"/>
  <c r="AG453" i="2"/>
  <c r="AQ453" i="2"/>
  <c r="AH453" i="2"/>
  <c r="AT453" i="2"/>
  <c r="AI453" i="2"/>
  <c r="AU453" i="2"/>
  <c r="AC453" i="2"/>
  <c r="AJ445" i="2"/>
  <c r="AR445" i="2"/>
  <c r="AK445" i="2"/>
  <c r="AS445" i="2"/>
  <c r="AD445" i="2"/>
  <c r="AN445" i="2"/>
  <c r="AE445" i="2"/>
  <c r="AO445" i="2"/>
  <c r="AF445" i="2"/>
  <c r="AP445" i="2"/>
  <c r="AG445" i="2"/>
  <c r="AQ445" i="2"/>
  <c r="AH445" i="2"/>
  <c r="AT445" i="2"/>
  <c r="AI445" i="2"/>
  <c r="AU445" i="2"/>
  <c r="AL445" i="2"/>
  <c r="AV445" i="2"/>
  <c r="AM445" i="2"/>
  <c r="AC445" i="2"/>
  <c r="AJ437" i="2"/>
  <c r="AR437" i="2"/>
  <c r="AK437" i="2"/>
  <c r="AS437" i="2"/>
  <c r="AF437" i="2"/>
  <c r="AN437" i="2"/>
  <c r="AV437" i="2"/>
  <c r="AO437" i="2"/>
  <c r="AD437" i="2"/>
  <c r="AP437" i="2"/>
  <c r="AE437" i="2"/>
  <c r="AQ437" i="2"/>
  <c r="AG437" i="2"/>
  <c r="AT437" i="2"/>
  <c r="AH437" i="2"/>
  <c r="AU437" i="2"/>
  <c r="AI437" i="2"/>
  <c r="AL437" i="2"/>
  <c r="AM437" i="2"/>
  <c r="AC437" i="2"/>
  <c r="AJ429" i="2"/>
  <c r="AR429" i="2"/>
  <c r="AK429" i="2"/>
  <c r="AS429" i="2"/>
  <c r="AF429" i="2"/>
  <c r="AN429" i="2"/>
  <c r="AV429" i="2"/>
  <c r="AM429" i="2"/>
  <c r="AO429" i="2"/>
  <c r="AD429" i="2"/>
  <c r="AP429" i="2"/>
  <c r="AE429" i="2"/>
  <c r="AQ429" i="2"/>
  <c r="AG429" i="2"/>
  <c r="AT429" i="2"/>
  <c r="AH429" i="2"/>
  <c r="AU429" i="2"/>
  <c r="AI429" i="2"/>
  <c r="AL429" i="2"/>
  <c r="AC429" i="2"/>
  <c r="AH421" i="2"/>
  <c r="AP421" i="2"/>
  <c r="AJ421" i="2"/>
  <c r="AR421" i="2"/>
  <c r="AK421" i="2"/>
  <c r="AS421" i="2"/>
  <c r="AD421" i="2"/>
  <c r="AL421" i="2"/>
  <c r="AT421" i="2"/>
  <c r="AF421" i="2"/>
  <c r="AN421" i="2"/>
  <c r="AV421" i="2"/>
  <c r="AG421" i="2"/>
  <c r="AI421" i="2"/>
  <c r="AM421" i="2"/>
  <c r="AO421" i="2"/>
  <c r="AQ421" i="2"/>
  <c r="AU421" i="2"/>
  <c r="AE421" i="2"/>
  <c r="AC421" i="2"/>
  <c r="AD804" i="2"/>
  <c r="AL804" i="2"/>
  <c r="AT804" i="2"/>
  <c r="AE804" i="2"/>
  <c r="AM804" i="2"/>
  <c r="AU804" i="2"/>
  <c r="AF804" i="2"/>
  <c r="AN804" i="2"/>
  <c r="AV804" i="2"/>
  <c r="AG804" i="2"/>
  <c r="AO804" i="2"/>
  <c r="AC804" i="2"/>
  <c r="AH804" i="2"/>
  <c r="AP804" i="2"/>
  <c r="AI804" i="2"/>
  <c r="AQ804" i="2"/>
  <c r="AJ804" i="2"/>
  <c r="AR804" i="2"/>
  <c r="AK804" i="2"/>
  <c r="AS804" i="2"/>
  <c r="AD796" i="2"/>
  <c r="AL796" i="2"/>
  <c r="AT796" i="2"/>
  <c r="AE796" i="2"/>
  <c r="AM796" i="2"/>
  <c r="AU796" i="2"/>
  <c r="AF796" i="2"/>
  <c r="AN796" i="2"/>
  <c r="AV796" i="2"/>
  <c r="AG796" i="2"/>
  <c r="AO796" i="2"/>
  <c r="AC796" i="2"/>
  <c r="AH796" i="2"/>
  <c r="AP796" i="2"/>
  <c r="AI796" i="2"/>
  <c r="AQ796" i="2"/>
  <c r="AJ796" i="2"/>
  <c r="AR796" i="2"/>
  <c r="AK796" i="2"/>
  <c r="AS796" i="2"/>
  <c r="AD788" i="2"/>
  <c r="AL788" i="2"/>
  <c r="AT788" i="2"/>
  <c r="AE788" i="2"/>
  <c r="AM788" i="2"/>
  <c r="AU788" i="2"/>
  <c r="AF788" i="2"/>
  <c r="AN788" i="2"/>
  <c r="AV788" i="2"/>
  <c r="AG788" i="2"/>
  <c r="AO788" i="2"/>
  <c r="AC788" i="2"/>
  <c r="AH788" i="2"/>
  <c r="AP788" i="2"/>
  <c r="AI788" i="2"/>
  <c r="AQ788" i="2"/>
  <c r="AJ788" i="2"/>
  <c r="AR788" i="2"/>
  <c r="AK788" i="2"/>
  <c r="AS788" i="2"/>
  <c r="AD780" i="2"/>
  <c r="AL780" i="2"/>
  <c r="AT780" i="2"/>
  <c r="AE780" i="2"/>
  <c r="AM780" i="2"/>
  <c r="AU780" i="2"/>
  <c r="AF780" i="2"/>
  <c r="AN780" i="2"/>
  <c r="AV780" i="2"/>
  <c r="AG780" i="2"/>
  <c r="AO780" i="2"/>
  <c r="AC780" i="2"/>
  <c r="AH780" i="2"/>
  <c r="AP780" i="2"/>
  <c r="AI780" i="2"/>
  <c r="AQ780" i="2"/>
  <c r="AJ780" i="2"/>
  <c r="AR780" i="2"/>
  <c r="AK780" i="2"/>
  <c r="AS780" i="2"/>
  <c r="AD772" i="2"/>
  <c r="AL772" i="2"/>
  <c r="AT772" i="2"/>
  <c r="AE772" i="2"/>
  <c r="AM772" i="2"/>
  <c r="AU772" i="2"/>
  <c r="AF772" i="2"/>
  <c r="AN772" i="2"/>
  <c r="AV772" i="2"/>
  <c r="AG772" i="2"/>
  <c r="AO772" i="2"/>
  <c r="AC772" i="2"/>
  <c r="AH772" i="2"/>
  <c r="AP772" i="2"/>
  <c r="AI772" i="2"/>
  <c r="AQ772" i="2"/>
  <c r="AJ772" i="2"/>
  <c r="AR772" i="2"/>
  <c r="AK772" i="2"/>
  <c r="AS772" i="2"/>
  <c r="AD764" i="2"/>
  <c r="AL764" i="2"/>
  <c r="AT764" i="2"/>
  <c r="AE764" i="2"/>
  <c r="AM764" i="2"/>
  <c r="AU764" i="2"/>
  <c r="AF764" i="2"/>
  <c r="AN764" i="2"/>
  <c r="AV764" i="2"/>
  <c r="AG764" i="2"/>
  <c r="AO764" i="2"/>
  <c r="AC764" i="2"/>
  <c r="AH764" i="2"/>
  <c r="AP764" i="2"/>
  <c r="AI764" i="2"/>
  <c r="AQ764" i="2"/>
  <c r="AJ764" i="2"/>
  <c r="AR764" i="2"/>
  <c r="AK764" i="2"/>
  <c r="AS764" i="2"/>
  <c r="AD756" i="2"/>
  <c r="AL756" i="2"/>
  <c r="AT756" i="2"/>
  <c r="AE756" i="2"/>
  <c r="AM756" i="2"/>
  <c r="AU756" i="2"/>
  <c r="AF756" i="2"/>
  <c r="AN756" i="2"/>
  <c r="AV756" i="2"/>
  <c r="AG756" i="2"/>
  <c r="AO756" i="2"/>
  <c r="AC756" i="2"/>
  <c r="AH756" i="2"/>
  <c r="AP756" i="2"/>
  <c r="AI756" i="2"/>
  <c r="AQ756" i="2"/>
  <c r="AJ756" i="2"/>
  <c r="AR756" i="2"/>
  <c r="AS756" i="2"/>
  <c r="AK756" i="2"/>
  <c r="AD748" i="2"/>
  <c r="AL748" i="2"/>
  <c r="AT748" i="2"/>
  <c r="AE748" i="2"/>
  <c r="AM748" i="2"/>
  <c r="AU748" i="2"/>
  <c r="AF748" i="2"/>
  <c r="AN748" i="2"/>
  <c r="AV748" i="2"/>
  <c r="AG748" i="2"/>
  <c r="AO748" i="2"/>
  <c r="AC748" i="2"/>
  <c r="AH748" i="2"/>
  <c r="AP748" i="2"/>
  <c r="AI748" i="2"/>
  <c r="AQ748" i="2"/>
  <c r="AJ748" i="2"/>
  <c r="AR748" i="2"/>
  <c r="AK748" i="2"/>
  <c r="AS748" i="2"/>
  <c r="AE740" i="2"/>
  <c r="AM740" i="2"/>
  <c r="AU740" i="2"/>
  <c r="AG740" i="2"/>
  <c r="AO740" i="2"/>
  <c r="AJ740" i="2"/>
  <c r="AT740" i="2"/>
  <c r="AK740" i="2"/>
  <c r="AV740" i="2"/>
  <c r="AL740" i="2"/>
  <c r="AN740" i="2"/>
  <c r="AC740" i="2"/>
  <c r="AD740" i="2"/>
  <c r="AP740" i="2"/>
  <c r="AF740" i="2"/>
  <c r="AQ740" i="2"/>
  <c r="AH740" i="2"/>
  <c r="AR740" i="2"/>
  <c r="AI740" i="2"/>
  <c r="AS740" i="2"/>
  <c r="AE732" i="2"/>
  <c r="AM732" i="2"/>
  <c r="AU732" i="2"/>
  <c r="AG732" i="2"/>
  <c r="AO732" i="2"/>
  <c r="AL732" i="2"/>
  <c r="AN732" i="2"/>
  <c r="AD732" i="2"/>
  <c r="AP732" i="2"/>
  <c r="AF732" i="2"/>
  <c r="AQ732" i="2"/>
  <c r="AC732" i="2"/>
  <c r="AH732" i="2"/>
  <c r="AR732" i="2"/>
  <c r="AI732" i="2"/>
  <c r="AS732" i="2"/>
  <c r="AJ732" i="2"/>
  <c r="AT732" i="2"/>
  <c r="AK732" i="2"/>
  <c r="AV732" i="2"/>
  <c r="AE724" i="2"/>
  <c r="AM724" i="2"/>
  <c r="AU724" i="2"/>
  <c r="AG724" i="2"/>
  <c r="AO724" i="2"/>
  <c r="AD724" i="2"/>
  <c r="AP724" i="2"/>
  <c r="AF724" i="2"/>
  <c r="AQ724" i="2"/>
  <c r="AH724" i="2"/>
  <c r="AR724" i="2"/>
  <c r="AI724" i="2"/>
  <c r="AS724" i="2"/>
  <c r="AC724" i="2"/>
  <c r="AJ724" i="2"/>
  <c r="AT724" i="2"/>
  <c r="AK724" i="2"/>
  <c r="AV724" i="2"/>
  <c r="AL724" i="2"/>
  <c r="AN724" i="2"/>
  <c r="AI716" i="2"/>
  <c r="AQ716" i="2"/>
  <c r="AD716" i="2"/>
  <c r="AL716" i="2"/>
  <c r="AT716" i="2"/>
  <c r="AE716" i="2"/>
  <c r="AM716" i="2"/>
  <c r="AU716" i="2"/>
  <c r="AF716" i="2"/>
  <c r="AN716" i="2"/>
  <c r="AV716" i="2"/>
  <c r="AG716" i="2"/>
  <c r="AO716" i="2"/>
  <c r="AR716" i="2"/>
  <c r="AS716" i="2"/>
  <c r="AC716" i="2"/>
  <c r="AH716" i="2"/>
  <c r="AJ716" i="2"/>
  <c r="AK716" i="2"/>
  <c r="AP716" i="2"/>
  <c r="AI708" i="2"/>
  <c r="AQ708" i="2"/>
  <c r="AJ708" i="2"/>
  <c r="AR708" i="2"/>
  <c r="AK708" i="2"/>
  <c r="AS708" i="2"/>
  <c r="AD708" i="2"/>
  <c r="AL708" i="2"/>
  <c r="AT708" i="2"/>
  <c r="AE708" i="2"/>
  <c r="AM708" i="2"/>
  <c r="AU708" i="2"/>
  <c r="AF708" i="2"/>
  <c r="AN708" i="2"/>
  <c r="AV708" i="2"/>
  <c r="AG708" i="2"/>
  <c r="AO708" i="2"/>
  <c r="AH708" i="2"/>
  <c r="AC708" i="2"/>
  <c r="AP708" i="2"/>
  <c r="AI700" i="2"/>
  <c r="AQ700" i="2"/>
  <c r="AJ700" i="2"/>
  <c r="AR700" i="2"/>
  <c r="AK700" i="2"/>
  <c r="AS700" i="2"/>
  <c r="AD700" i="2"/>
  <c r="AL700" i="2"/>
  <c r="AT700" i="2"/>
  <c r="AE700" i="2"/>
  <c r="AM700" i="2"/>
  <c r="AU700" i="2"/>
  <c r="AF700" i="2"/>
  <c r="AN700" i="2"/>
  <c r="AV700" i="2"/>
  <c r="AG700" i="2"/>
  <c r="AO700" i="2"/>
  <c r="AH700" i="2"/>
  <c r="AP700" i="2"/>
  <c r="AC700" i="2"/>
  <c r="AI692" i="2"/>
  <c r="AQ692" i="2"/>
  <c r="AJ692" i="2"/>
  <c r="AR692" i="2"/>
  <c r="AK692" i="2"/>
  <c r="AS692" i="2"/>
  <c r="AD692" i="2"/>
  <c r="AL692" i="2"/>
  <c r="AT692" i="2"/>
  <c r="AE692" i="2"/>
  <c r="AM692" i="2"/>
  <c r="AU692" i="2"/>
  <c r="AF692" i="2"/>
  <c r="AN692" i="2"/>
  <c r="AV692" i="2"/>
  <c r="AG692" i="2"/>
  <c r="AO692" i="2"/>
  <c r="AC692" i="2"/>
  <c r="AH692" i="2"/>
  <c r="AP692" i="2"/>
  <c r="AI684" i="2"/>
  <c r="AQ684" i="2"/>
  <c r="AJ684" i="2"/>
  <c r="AR684" i="2"/>
  <c r="AK684" i="2"/>
  <c r="AS684" i="2"/>
  <c r="AD684" i="2"/>
  <c r="AL684" i="2"/>
  <c r="AT684" i="2"/>
  <c r="AE684" i="2"/>
  <c r="AM684" i="2"/>
  <c r="AU684" i="2"/>
  <c r="AF684" i="2"/>
  <c r="AN684" i="2"/>
  <c r="AV684" i="2"/>
  <c r="AG684" i="2"/>
  <c r="AO684" i="2"/>
  <c r="AH684" i="2"/>
  <c r="AP684" i="2"/>
  <c r="AC684" i="2"/>
  <c r="AI676" i="2"/>
  <c r="AQ676" i="2"/>
  <c r="AJ676" i="2"/>
  <c r="AR676" i="2"/>
  <c r="AK676" i="2"/>
  <c r="AS676" i="2"/>
  <c r="AD676" i="2"/>
  <c r="AL676" i="2"/>
  <c r="AT676" i="2"/>
  <c r="AE676" i="2"/>
  <c r="AM676" i="2"/>
  <c r="AU676" i="2"/>
  <c r="AF676" i="2"/>
  <c r="AN676" i="2"/>
  <c r="AV676" i="2"/>
  <c r="AG676" i="2"/>
  <c r="AO676" i="2"/>
  <c r="AP676" i="2"/>
  <c r="AC676" i="2"/>
  <c r="AH676" i="2"/>
  <c r="AI668" i="2"/>
  <c r="AQ668" i="2"/>
  <c r="AJ668" i="2"/>
  <c r="AR668" i="2"/>
  <c r="AK668" i="2"/>
  <c r="AS668" i="2"/>
  <c r="AD668" i="2"/>
  <c r="AL668" i="2"/>
  <c r="AT668" i="2"/>
  <c r="AE668" i="2"/>
  <c r="AM668" i="2"/>
  <c r="AU668" i="2"/>
  <c r="AF668" i="2"/>
  <c r="AN668" i="2"/>
  <c r="AV668" i="2"/>
  <c r="AG668" i="2"/>
  <c r="AO668" i="2"/>
  <c r="AC668" i="2"/>
  <c r="AH668" i="2"/>
  <c r="AP668" i="2"/>
  <c r="AI660" i="2"/>
  <c r="AQ660" i="2"/>
  <c r="AJ660" i="2"/>
  <c r="AR660" i="2"/>
  <c r="AK660" i="2"/>
  <c r="AS660" i="2"/>
  <c r="AD660" i="2"/>
  <c r="AL660" i="2"/>
  <c r="AT660" i="2"/>
  <c r="AE660" i="2"/>
  <c r="AM660" i="2"/>
  <c r="AU660" i="2"/>
  <c r="AF660" i="2"/>
  <c r="AN660" i="2"/>
  <c r="AV660" i="2"/>
  <c r="AG660" i="2"/>
  <c r="AO660" i="2"/>
  <c r="AH660" i="2"/>
  <c r="AP660" i="2"/>
  <c r="AC660" i="2"/>
  <c r="AJ652" i="2"/>
  <c r="AR652" i="2"/>
  <c r="AE652" i="2"/>
  <c r="AM652" i="2"/>
  <c r="AU652" i="2"/>
  <c r="AG652" i="2"/>
  <c r="AQ652" i="2"/>
  <c r="AH652" i="2"/>
  <c r="AS652" i="2"/>
  <c r="AI652" i="2"/>
  <c r="AT652" i="2"/>
  <c r="AK652" i="2"/>
  <c r="AV652" i="2"/>
  <c r="AL652" i="2"/>
  <c r="AN652" i="2"/>
  <c r="AD652" i="2"/>
  <c r="AO652" i="2"/>
  <c r="AP652" i="2"/>
  <c r="AC652" i="2"/>
  <c r="AF652" i="2"/>
  <c r="AJ644" i="2"/>
  <c r="AR644" i="2"/>
  <c r="AE644" i="2"/>
  <c r="AM644" i="2"/>
  <c r="AU644" i="2"/>
  <c r="AI644" i="2"/>
  <c r="AT644" i="2"/>
  <c r="AK644" i="2"/>
  <c r="AV644" i="2"/>
  <c r="AL644" i="2"/>
  <c r="AN644" i="2"/>
  <c r="AD644" i="2"/>
  <c r="AO644" i="2"/>
  <c r="AF644" i="2"/>
  <c r="AP644" i="2"/>
  <c r="AG644" i="2"/>
  <c r="AQ644" i="2"/>
  <c r="AH644" i="2"/>
  <c r="AS644" i="2"/>
  <c r="AC644" i="2"/>
  <c r="AJ636" i="2"/>
  <c r="AR636" i="2"/>
  <c r="AE636" i="2"/>
  <c r="AM636" i="2"/>
  <c r="AU636" i="2"/>
  <c r="AL636" i="2"/>
  <c r="AN636" i="2"/>
  <c r="AD636" i="2"/>
  <c r="AO636" i="2"/>
  <c r="AF636" i="2"/>
  <c r="AP636" i="2"/>
  <c r="AG636" i="2"/>
  <c r="AQ636" i="2"/>
  <c r="AH636" i="2"/>
  <c r="AS636" i="2"/>
  <c r="AI636" i="2"/>
  <c r="AT636" i="2"/>
  <c r="AK636" i="2"/>
  <c r="AC636" i="2"/>
  <c r="AV636" i="2"/>
  <c r="AJ628" i="2"/>
  <c r="AR628" i="2"/>
  <c r="AE628" i="2"/>
  <c r="AM628" i="2"/>
  <c r="AU628" i="2"/>
  <c r="AD628" i="2"/>
  <c r="AO628" i="2"/>
  <c r="AF628" i="2"/>
  <c r="AP628" i="2"/>
  <c r="AG628" i="2"/>
  <c r="AQ628" i="2"/>
  <c r="AH628" i="2"/>
  <c r="AS628" i="2"/>
  <c r="AI628" i="2"/>
  <c r="AT628" i="2"/>
  <c r="AK628" i="2"/>
  <c r="AV628" i="2"/>
  <c r="AL628" i="2"/>
  <c r="AC628" i="2"/>
  <c r="AN628" i="2"/>
  <c r="AJ620" i="2"/>
  <c r="AR620" i="2"/>
  <c r="AE620" i="2"/>
  <c r="AM620" i="2"/>
  <c r="AU620" i="2"/>
  <c r="AG620" i="2"/>
  <c r="AQ620" i="2"/>
  <c r="AH620" i="2"/>
  <c r="AS620" i="2"/>
  <c r="AI620" i="2"/>
  <c r="AT620" i="2"/>
  <c r="AK620" i="2"/>
  <c r="AV620" i="2"/>
  <c r="AL620" i="2"/>
  <c r="AN620" i="2"/>
  <c r="AD620" i="2"/>
  <c r="AO620" i="2"/>
  <c r="AC620" i="2"/>
  <c r="AF620" i="2"/>
  <c r="AP620" i="2"/>
  <c r="AJ612" i="2"/>
  <c r="AR612" i="2"/>
  <c r="AE612" i="2"/>
  <c r="AM612" i="2"/>
  <c r="AU612" i="2"/>
  <c r="AH612" i="2"/>
  <c r="AP612" i="2"/>
  <c r="AD612" i="2"/>
  <c r="AQ612" i="2"/>
  <c r="AF612" i="2"/>
  <c r="AS612" i="2"/>
  <c r="AG612" i="2"/>
  <c r="AT612" i="2"/>
  <c r="AI612" i="2"/>
  <c r="AV612" i="2"/>
  <c r="AK612" i="2"/>
  <c r="AL612" i="2"/>
  <c r="AN612" i="2"/>
  <c r="AO612" i="2"/>
  <c r="AC612" i="2"/>
  <c r="AJ604" i="2"/>
  <c r="AR604" i="2"/>
  <c r="AE604" i="2"/>
  <c r="AM604" i="2"/>
  <c r="AU604" i="2"/>
  <c r="AH604" i="2"/>
  <c r="AP604" i="2"/>
  <c r="AO604" i="2"/>
  <c r="AD604" i="2"/>
  <c r="AQ604" i="2"/>
  <c r="AF604" i="2"/>
  <c r="AS604" i="2"/>
  <c r="AG604" i="2"/>
  <c r="AT604" i="2"/>
  <c r="AI604" i="2"/>
  <c r="AV604" i="2"/>
  <c r="AK604" i="2"/>
  <c r="AL604" i="2"/>
  <c r="AC604" i="2"/>
  <c r="AN604" i="2"/>
  <c r="AJ596" i="2"/>
  <c r="AR596" i="2"/>
  <c r="AK596" i="2"/>
  <c r="AS596" i="2"/>
  <c r="AE596" i="2"/>
  <c r="AM596" i="2"/>
  <c r="AU596" i="2"/>
  <c r="AF596" i="2"/>
  <c r="AN596" i="2"/>
  <c r="AV596" i="2"/>
  <c r="AH596" i="2"/>
  <c r="AP596" i="2"/>
  <c r="AI596" i="2"/>
  <c r="AL596" i="2"/>
  <c r="AO596" i="2"/>
  <c r="AQ596" i="2"/>
  <c r="AT596" i="2"/>
  <c r="AD596" i="2"/>
  <c r="AC596" i="2"/>
  <c r="AG596" i="2"/>
  <c r="AJ588" i="2"/>
  <c r="AR588" i="2"/>
  <c r="AK588" i="2"/>
  <c r="AS588" i="2"/>
  <c r="AD588" i="2"/>
  <c r="AL588" i="2"/>
  <c r="AT588" i="2"/>
  <c r="AE588" i="2"/>
  <c r="AM588" i="2"/>
  <c r="AU588" i="2"/>
  <c r="AF588" i="2"/>
  <c r="AN588" i="2"/>
  <c r="AV588" i="2"/>
  <c r="AG588" i="2"/>
  <c r="AO588" i="2"/>
  <c r="AH588" i="2"/>
  <c r="AP588" i="2"/>
  <c r="AQ588" i="2"/>
  <c r="AC588" i="2"/>
  <c r="AI588" i="2"/>
  <c r="AJ580" i="2"/>
  <c r="AR580" i="2"/>
  <c r="AK580" i="2"/>
  <c r="AS580" i="2"/>
  <c r="AD580" i="2"/>
  <c r="AL580" i="2"/>
  <c r="AT580" i="2"/>
  <c r="AE580" i="2"/>
  <c r="AM580" i="2"/>
  <c r="AU580" i="2"/>
  <c r="AF580" i="2"/>
  <c r="AN580" i="2"/>
  <c r="AV580" i="2"/>
  <c r="AG580" i="2"/>
  <c r="AO580" i="2"/>
  <c r="AH580" i="2"/>
  <c r="AP580" i="2"/>
  <c r="AI580" i="2"/>
  <c r="AQ580" i="2"/>
  <c r="AC580" i="2"/>
  <c r="AJ572" i="2"/>
  <c r="AR572" i="2"/>
  <c r="AK572" i="2"/>
  <c r="AS572" i="2"/>
  <c r="AD572" i="2"/>
  <c r="AL572" i="2"/>
  <c r="AT572" i="2"/>
  <c r="AE572" i="2"/>
  <c r="AM572" i="2"/>
  <c r="AU572" i="2"/>
  <c r="AF572" i="2"/>
  <c r="AN572" i="2"/>
  <c r="AV572" i="2"/>
  <c r="AG572" i="2"/>
  <c r="AO572" i="2"/>
  <c r="AH572" i="2"/>
  <c r="AP572" i="2"/>
  <c r="AI572" i="2"/>
  <c r="AQ572" i="2"/>
  <c r="AC572" i="2"/>
  <c r="AI564" i="2"/>
  <c r="AK564" i="2"/>
  <c r="AH564" i="2"/>
  <c r="AR564" i="2"/>
  <c r="AJ564" i="2"/>
  <c r="AS564" i="2"/>
  <c r="AL564" i="2"/>
  <c r="AT564" i="2"/>
  <c r="AM564" i="2"/>
  <c r="AU564" i="2"/>
  <c r="AD564" i="2"/>
  <c r="AN564" i="2"/>
  <c r="AV564" i="2"/>
  <c r="AE564" i="2"/>
  <c r="AO564" i="2"/>
  <c r="AF564" i="2"/>
  <c r="AP564" i="2"/>
  <c r="AG564" i="2"/>
  <c r="AC564" i="2"/>
  <c r="AQ564" i="2"/>
  <c r="AI556" i="2"/>
  <c r="AQ556" i="2"/>
  <c r="AK556" i="2"/>
  <c r="AS556" i="2"/>
  <c r="AL556" i="2"/>
  <c r="AV556" i="2"/>
  <c r="AM556" i="2"/>
  <c r="AD556" i="2"/>
  <c r="AN556" i="2"/>
  <c r="AE556" i="2"/>
  <c r="AO556" i="2"/>
  <c r="AF556" i="2"/>
  <c r="AP556" i="2"/>
  <c r="AG556" i="2"/>
  <c r="AR556" i="2"/>
  <c r="AH556" i="2"/>
  <c r="AT556" i="2"/>
  <c r="AJ556" i="2"/>
  <c r="AU556" i="2"/>
  <c r="AC556" i="2"/>
  <c r="AI548" i="2"/>
  <c r="AQ548" i="2"/>
  <c r="AK548" i="2"/>
  <c r="AS548" i="2"/>
  <c r="AD548" i="2"/>
  <c r="AN548" i="2"/>
  <c r="AE548" i="2"/>
  <c r="AO548" i="2"/>
  <c r="AF548" i="2"/>
  <c r="AP548" i="2"/>
  <c r="AG548" i="2"/>
  <c r="AR548" i="2"/>
  <c r="AH548" i="2"/>
  <c r="AT548" i="2"/>
  <c r="AJ548" i="2"/>
  <c r="AU548" i="2"/>
  <c r="AL548" i="2"/>
  <c r="AV548" i="2"/>
  <c r="AM548" i="2"/>
  <c r="AC548" i="2"/>
  <c r="AI540" i="2"/>
  <c r="AQ540" i="2"/>
  <c r="AK540" i="2"/>
  <c r="AS540" i="2"/>
  <c r="AF540" i="2"/>
  <c r="AP540" i="2"/>
  <c r="AG540" i="2"/>
  <c r="AR540" i="2"/>
  <c r="AH540" i="2"/>
  <c r="AT540" i="2"/>
  <c r="AJ540" i="2"/>
  <c r="AU540" i="2"/>
  <c r="AL540" i="2"/>
  <c r="AV540" i="2"/>
  <c r="AM540" i="2"/>
  <c r="AD540" i="2"/>
  <c r="AN540" i="2"/>
  <c r="AE540" i="2"/>
  <c r="AO540" i="2"/>
  <c r="AC540" i="2"/>
  <c r="AH532" i="2"/>
  <c r="AP532" i="2"/>
  <c r="AI532" i="2"/>
  <c r="AQ532" i="2"/>
  <c r="AK532" i="2"/>
  <c r="AS532" i="2"/>
  <c r="AM532" i="2"/>
  <c r="AN532" i="2"/>
  <c r="AD532" i="2"/>
  <c r="AO532" i="2"/>
  <c r="AE532" i="2"/>
  <c r="AR532" i="2"/>
  <c r="AF532" i="2"/>
  <c r="AT532" i="2"/>
  <c r="AG532" i="2"/>
  <c r="AU532" i="2"/>
  <c r="AJ532" i="2"/>
  <c r="AV532" i="2"/>
  <c r="AL532" i="2"/>
  <c r="AC532" i="2"/>
  <c r="AH524" i="2"/>
  <c r="AP524" i="2"/>
  <c r="AI524" i="2"/>
  <c r="AQ524" i="2"/>
  <c r="AK524" i="2"/>
  <c r="AS524" i="2"/>
  <c r="AL524" i="2"/>
  <c r="AM524" i="2"/>
  <c r="AN524" i="2"/>
  <c r="AD524" i="2"/>
  <c r="AO524" i="2"/>
  <c r="AE524" i="2"/>
  <c r="AR524" i="2"/>
  <c r="AF524" i="2"/>
  <c r="AT524" i="2"/>
  <c r="AG524" i="2"/>
  <c r="AU524" i="2"/>
  <c r="AJ524" i="2"/>
  <c r="AV524" i="2"/>
  <c r="AC524" i="2"/>
  <c r="AH516" i="2"/>
  <c r="AP516" i="2"/>
  <c r="AI516" i="2"/>
  <c r="AQ516" i="2"/>
  <c r="AK516" i="2"/>
  <c r="AS516" i="2"/>
  <c r="AJ516" i="2"/>
  <c r="AV516" i="2"/>
  <c r="AL516" i="2"/>
  <c r="AM516" i="2"/>
  <c r="AN516" i="2"/>
  <c r="AD516" i="2"/>
  <c r="AO516" i="2"/>
  <c r="AE516" i="2"/>
  <c r="AR516" i="2"/>
  <c r="AF516" i="2"/>
  <c r="AT516" i="2"/>
  <c r="AU516" i="2"/>
  <c r="AC516" i="2"/>
  <c r="AG516" i="2"/>
  <c r="AE508" i="2"/>
  <c r="AM508" i="2"/>
  <c r="AU508" i="2"/>
  <c r="AH508" i="2"/>
  <c r="AP508" i="2"/>
  <c r="AI508" i="2"/>
  <c r="AQ508" i="2"/>
  <c r="AJ508" i="2"/>
  <c r="AR508" i="2"/>
  <c r="AK508" i="2"/>
  <c r="AS508" i="2"/>
  <c r="AL508" i="2"/>
  <c r="AN508" i="2"/>
  <c r="AO508" i="2"/>
  <c r="AT508" i="2"/>
  <c r="AV508" i="2"/>
  <c r="AD508" i="2"/>
  <c r="AF508" i="2"/>
  <c r="AG508" i="2"/>
  <c r="AC508" i="2"/>
  <c r="AE500" i="2"/>
  <c r="AM500" i="2"/>
  <c r="AU500" i="2"/>
  <c r="AH500" i="2"/>
  <c r="AP500" i="2"/>
  <c r="AI500" i="2"/>
  <c r="AQ500" i="2"/>
  <c r="AJ500" i="2"/>
  <c r="AR500" i="2"/>
  <c r="AK500" i="2"/>
  <c r="AS500" i="2"/>
  <c r="AN500" i="2"/>
  <c r="AO500" i="2"/>
  <c r="AT500" i="2"/>
  <c r="AV500" i="2"/>
  <c r="AD500" i="2"/>
  <c r="AF500" i="2"/>
  <c r="AG500" i="2"/>
  <c r="AL500" i="2"/>
  <c r="AC500" i="2"/>
  <c r="AE492" i="2"/>
  <c r="AM492" i="2"/>
  <c r="AU492" i="2"/>
  <c r="AH492" i="2"/>
  <c r="AP492" i="2"/>
  <c r="AI492" i="2"/>
  <c r="AQ492" i="2"/>
  <c r="AJ492" i="2"/>
  <c r="AR492" i="2"/>
  <c r="AK492" i="2"/>
  <c r="AS492" i="2"/>
  <c r="AO492" i="2"/>
  <c r="AT492" i="2"/>
  <c r="AV492" i="2"/>
  <c r="AD492" i="2"/>
  <c r="AF492" i="2"/>
  <c r="AG492" i="2"/>
  <c r="AL492" i="2"/>
  <c r="AN492" i="2"/>
  <c r="AC492" i="2"/>
  <c r="AE484" i="2"/>
  <c r="AM484" i="2"/>
  <c r="AU484" i="2"/>
  <c r="AF484" i="2"/>
  <c r="AN484" i="2"/>
  <c r="AV484" i="2"/>
  <c r="AG484" i="2"/>
  <c r="AO484" i="2"/>
  <c r="AH484" i="2"/>
  <c r="AP484" i="2"/>
  <c r="AI484" i="2"/>
  <c r="AQ484" i="2"/>
  <c r="AJ484" i="2"/>
  <c r="AR484" i="2"/>
  <c r="AK484" i="2"/>
  <c r="AS484" i="2"/>
  <c r="AD484" i="2"/>
  <c r="AL484" i="2"/>
  <c r="AT484" i="2"/>
  <c r="AC484" i="2"/>
  <c r="AE476" i="2"/>
  <c r="AM476" i="2"/>
  <c r="AU476" i="2"/>
  <c r="AF476" i="2"/>
  <c r="AN476" i="2"/>
  <c r="AV476" i="2"/>
  <c r="AG476" i="2"/>
  <c r="AO476" i="2"/>
  <c r="AH476" i="2"/>
  <c r="AP476" i="2"/>
  <c r="AI476" i="2"/>
  <c r="AQ476" i="2"/>
  <c r="AJ476" i="2"/>
  <c r="AR476" i="2"/>
  <c r="AK476" i="2"/>
  <c r="AS476" i="2"/>
  <c r="AD476" i="2"/>
  <c r="AL476" i="2"/>
  <c r="AT476" i="2"/>
  <c r="AC476" i="2"/>
  <c r="AE468" i="2"/>
  <c r="AF468" i="2"/>
  <c r="AM468" i="2"/>
  <c r="AU468" i="2"/>
  <c r="AD468" i="2"/>
  <c r="AN468" i="2"/>
  <c r="AV468" i="2"/>
  <c r="AG468" i="2"/>
  <c r="AO468" i="2"/>
  <c r="AH468" i="2"/>
  <c r="AP468" i="2"/>
  <c r="AI468" i="2"/>
  <c r="AQ468" i="2"/>
  <c r="AJ468" i="2"/>
  <c r="AR468" i="2"/>
  <c r="AK468" i="2"/>
  <c r="AS468" i="2"/>
  <c r="AL468" i="2"/>
  <c r="AT468" i="2"/>
  <c r="AC468" i="2"/>
  <c r="AE460" i="2"/>
  <c r="AM460" i="2"/>
  <c r="AU460" i="2"/>
  <c r="AF460" i="2"/>
  <c r="AN460" i="2"/>
  <c r="AV460" i="2"/>
  <c r="AG460" i="2"/>
  <c r="AQ460" i="2"/>
  <c r="AH460" i="2"/>
  <c r="AR460" i="2"/>
  <c r="AI460" i="2"/>
  <c r="AS460" i="2"/>
  <c r="AJ460" i="2"/>
  <c r="AT460" i="2"/>
  <c r="AK460" i="2"/>
  <c r="AL460" i="2"/>
  <c r="AO460" i="2"/>
  <c r="AD460" i="2"/>
  <c r="AP460" i="2"/>
  <c r="AC460" i="2"/>
  <c r="AE452" i="2"/>
  <c r="AM452" i="2"/>
  <c r="AU452" i="2"/>
  <c r="AF452" i="2"/>
  <c r="AN452" i="2"/>
  <c r="AV452" i="2"/>
  <c r="AI452" i="2"/>
  <c r="AS452" i="2"/>
  <c r="AJ452" i="2"/>
  <c r="AT452" i="2"/>
  <c r="AK452" i="2"/>
  <c r="AL452" i="2"/>
  <c r="AO452" i="2"/>
  <c r="AD452" i="2"/>
  <c r="AP452" i="2"/>
  <c r="AG452" i="2"/>
  <c r="AQ452" i="2"/>
  <c r="AH452" i="2"/>
  <c r="AR452" i="2"/>
  <c r="AC452" i="2"/>
  <c r="AE444" i="2"/>
  <c r="AM444" i="2"/>
  <c r="AU444" i="2"/>
  <c r="AF444" i="2"/>
  <c r="AN444" i="2"/>
  <c r="AV444" i="2"/>
  <c r="AK444" i="2"/>
  <c r="AL444" i="2"/>
  <c r="AO444" i="2"/>
  <c r="AD444" i="2"/>
  <c r="AP444" i="2"/>
  <c r="AG444" i="2"/>
  <c r="AQ444" i="2"/>
  <c r="AH444" i="2"/>
  <c r="AR444" i="2"/>
  <c r="AI444" i="2"/>
  <c r="AS444" i="2"/>
  <c r="AJ444" i="2"/>
  <c r="AT444" i="2"/>
  <c r="AC444" i="2"/>
  <c r="AE436" i="2"/>
  <c r="AM436" i="2"/>
  <c r="AU436" i="2"/>
  <c r="AF436" i="2"/>
  <c r="AN436" i="2"/>
  <c r="AV436" i="2"/>
  <c r="AI436" i="2"/>
  <c r="AQ436" i="2"/>
  <c r="AH436" i="2"/>
  <c r="AT436" i="2"/>
  <c r="AJ436" i="2"/>
  <c r="AK436" i="2"/>
  <c r="AL436" i="2"/>
  <c r="AO436" i="2"/>
  <c r="AP436" i="2"/>
  <c r="AD436" i="2"/>
  <c r="AR436" i="2"/>
  <c r="AG436" i="2"/>
  <c r="AS436" i="2"/>
  <c r="AC436" i="2"/>
  <c r="AE428" i="2"/>
  <c r="AM428" i="2"/>
  <c r="AU428" i="2"/>
  <c r="AF428" i="2"/>
  <c r="AN428" i="2"/>
  <c r="AV428" i="2"/>
  <c r="AI428" i="2"/>
  <c r="AQ428" i="2"/>
  <c r="AG428" i="2"/>
  <c r="AS428" i="2"/>
  <c r="AH428" i="2"/>
  <c r="AT428" i="2"/>
  <c r="AJ428" i="2"/>
  <c r="AK428" i="2"/>
  <c r="AL428" i="2"/>
  <c r="AO428" i="2"/>
  <c r="AP428" i="2"/>
  <c r="AD428" i="2"/>
  <c r="AR428" i="2"/>
  <c r="AC428" i="2"/>
  <c r="AK420" i="2"/>
  <c r="AS420" i="2"/>
  <c r="AE420" i="2"/>
  <c r="AM420" i="2"/>
  <c r="AU420" i="2"/>
  <c r="AF420" i="2"/>
  <c r="AN420" i="2"/>
  <c r="AV420" i="2"/>
  <c r="AG420" i="2"/>
  <c r="AO420" i="2"/>
  <c r="AI420" i="2"/>
  <c r="AQ420" i="2"/>
  <c r="AD420" i="2"/>
  <c r="AH420" i="2"/>
  <c r="AJ420" i="2"/>
  <c r="AL420" i="2"/>
  <c r="AP420" i="2"/>
  <c r="AR420" i="2"/>
  <c r="AT420" i="2"/>
  <c r="AC420" i="2"/>
  <c r="AG803" i="2"/>
  <c r="AO803" i="2"/>
  <c r="AH803" i="2"/>
  <c r="AP803" i="2"/>
  <c r="AI803" i="2"/>
  <c r="AQ803" i="2"/>
  <c r="AC803" i="2"/>
  <c r="AJ803" i="2"/>
  <c r="AR803" i="2"/>
  <c r="AK803" i="2"/>
  <c r="AS803" i="2"/>
  <c r="AD803" i="2"/>
  <c r="AL803" i="2"/>
  <c r="AT803" i="2"/>
  <c r="AE803" i="2"/>
  <c r="AM803" i="2"/>
  <c r="AU803" i="2"/>
  <c r="AV803" i="2"/>
  <c r="AF803" i="2"/>
  <c r="AN803" i="2"/>
  <c r="AG779" i="2"/>
  <c r="AO779" i="2"/>
  <c r="AH779" i="2"/>
  <c r="AP779" i="2"/>
  <c r="AI779" i="2"/>
  <c r="AQ779" i="2"/>
  <c r="AC779" i="2"/>
  <c r="AJ779" i="2"/>
  <c r="AR779" i="2"/>
  <c r="AK779" i="2"/>
  <c r="AS779" i="2"/>
  <c r="AD779" i="2"/>
  <c r="AL779" i="2"/>
  <c r="AT779" i="2"/>
  <c r="AE779" i="2"/>
  <c r="AM779" i="2"/>
  <c r="AU779" i="2"/>
  <c r="AF779" i="2"/>
  <c r="AN779" i="2"/>
  <c r="AV779" i="2"/>
  <c r="AG771" i="2"/>
  <c r="AG763" i="2"/>
  <c r="AO763" i="2"/>
  <c r="AH763" i="2"/>
  <c r="AP763" i="2"/>
  <c r="AI763" i="2"/>
  <c r="AQ763" i="2"/>
  <c r="AC763" i="2"/>
  <c r="AJ763" i="2"/>
  <c r="AR763" i="2"/>
  <c r="AK763" i="2"/>
  <c r="AS763" i="2"/>
  <c r="AD763" i="2"/>
  <c r="AL763" i="2"/>
  <c r="AT763" i="2"/>
  <c r="AE763" i="2"/>
  <c r="AM763" i="2"/>
  <c r="AU763" i="2"/>
  <c r="AN763" i="2"/>
  <c r="AV763" i="2"/>
  <c r="AF763" i="2"/>
  <c r="AD699" i="2"/>
  <c r="AL699" i="2"/>
  <c r="AT699" i="2"/>
  <c r="AE699" i="2"/>
  <c r="AM699" i="2"/>
  <c r="AU699" i="2"/>
  <c r="AF699" i="2"/>
  <c r="AN699" i="2"/>
  <c r="AV699" i="2"/>
  <c r="AG699" i="2"/>
  <c r="AO699" i="2"/>
  <c r="AH699" i="2"/>
  <c r="AP699" i="2"/>
  <c r="AI699" i="2"/>
  <c r="AQ699" i="2"/>
  <c r="AJ699" i="2"/>
  <c r="AR699" i="2"/>
  <c r="AC699" i="2"/>
  <c r="AK699" i="2"/>
  <c r="AS699" i="2"/>
  <c r="AE635" i="2"/>
  <c r="AM635" i="2"/>
  <c r="AU635" i="2"/>
  <c r="AH635" i="2"/>
  <c r="AP635" i="2"/>
  <c r="AJ635" i="2"/>
  <c r="AT635" i="2"/>
  <c r="AK635" i="2"/>
  <c r="AV635" i="2"/>
  <c r="AL635" i="2"/>
  <c r="AN635" i="2"/>
  <c r="AD635" i="2"/>
  <c r="AO635" i="2"/>
  <c r="AF635" i="2"/>
  <c r="AQ635" i="2"/>
  <c r="AG635" i="2"/>
  <c r="AR635" i="2"/>
  <c r="AI635" i="2"/>
  <c r="AS635" i="2"/>
  <c r="AC635" i="2"/>
  <c r="AE579" i="2"/>
  <c r="AM579" i="2"/>
  <c r="AU579" i="2"/>
  <c r="AF579" i="2"/>
  <c r="AN579" i="2"/>
  <c r="AV579" i="2"/>
  <c r="AG579" i="2"/>
  <c r="AO579" i="2"/>
  <c r="AH579" i="2"/>
  <c r="AP579" i="2"/>
  <c r="AI579" i="2"/>
  <c r="AQ579" i="2"/>
  <c r="AJ579" i="2"/>
  <c r="AR579" i="2"/>
  <c r="AK579" i="2"/>
  <c r="AS579" i="2"/>
  <c r="AD579" i="2"/>
  <c r="AL579" i="2"/>
  <c r="AT579" i="2"/>
  <c r="AC579" i="2"/>
  <c r="AE571" i="2"/>
  <c r="AM571" i="2"/>
  <c r="AU571" i="2"/>
  <c r="AF571" i="2"/>
  <c r="AN571" i="2"/>
  <c r="AV571" i="2"/>
  <c r="AG571" i="2"/>
  <c r="AO571" i="2"/>
  <c r="AH571" i="2"/>
  <c r="AP571" i="2"/>
  <c r="AI571" i="2"/>
  <c r="AQ571" i="2"/>
  <c r="AJ571" i="2"/>
  <c r="AR571" i="2"/>
  <c r="AK571" i="2"/>
  <c r="AS571" i="2"/>
  <c r="AT571" i="2"/>
  <c r="AD571" i="2"/>
  <c r="AL571" i="2"/>
  <c r="AC571" i="2"/>
  <c r="AH507" i="2"/>
  <c r="AP507" i="2"/>
  <c r="AK507" i="2"/>
  <c r="AS507" i="2"/>
  <c r="AD507" i="2"/>
  <c r="AL507" i="2"/>
  <c r="AT507" i="2"/>
  <c r="AE507" i="2"/>
  <c r="AM507" i="2"/>
  <c r="AU507" i="2"/>
  <c r="AF507" i="2"/>
  <c r="AN507" i="2"/>
  <c r="AV507" i="2"/>
  <c r="AI507" i="2"/>
  <c r="AJ507" i="2"/>
  <c r="AO507" i="2"/>
  <c r="AQ507" i="2"/>
  <c r="AR507" i="2"/>
  <c r="AG507" i="2"/>
  <c r="AC507" i="2"/>
  <c r="AH467" i="2"/>
  <c r="AP467" i="2"/>
  <c r="AI467" i="2"/>
  <c r="AQ467" i="2"/>
  <c r="AL467" i="2"/>
  <c r="AV467" i="2"/>
  <c r="AM467" i="2"/>
  <c r="AD467" i="2"/>
  <c r="AN467" i="2"/>
  <c r="AE467" i="2"/>
  <c r="AO467" i="2"/>
  <c r="AF467" i="2"/>
  <c r="AR467" i="2"/>
  <c r="AG467" i="2"/>
  <c r="AS467" i="2"/>
  <c r="AJ467" i="2"/>
  <c r="AT467" i="2"/>
  <c r="AK467" i="2"/>
  <c r="AU467" i="2"/>
  <c r="AC467" i="2"/>
  <c r="AR451" i="2"/>
  <c r="AH443" i="2"/>
  <c r="AP443" i="2"/>
  <c r="AI443" i="2"/>
  <c r="AQ443" i="2"/>
  <c r="AJ443" i="2"/>
  <c r="AT443" i="2"/>
  <c r="AK443" i="2"/>
  <c r="AU443" i="2"/>
  <c r="AL443" i="2"/>
  <c r="AV443" i="2"/>
  <c r="AM443" i="2"/>
  <c r="AD443" i="2"/>
  <c r="AN443" i="2"/>
  <c r="AE443" i="2"/>
  <c r="AO443" i="2"/>
  <c r="AF443" i="2"/>
  <c r="AR443" i="2"/>
  <c r="AG443" i="2"/>
  <c r="AS443" i="2"/>
  <c r="AC443" i="2"/>
  <c r="AL786" i="2"/>
  <c r="AE786" i="2"/>
  <c r="AP786" i="2"/>
  <c r="AI786" i="2"/>
  <c r="AK778" i="2"/>
  <c r="AR762" i="2"/>
  <c r="AC762" i="2"/>
  <c r="AJ754" i="2"/>
  <c r="AR754" i="2"/>
  <c r="AK754" i="2"/>
  <c r="AS754" i="2"/>
  <c r="AC754" i="2"/>
  <c r="AD754" i="2"/>
  <c r="AL754" i="2"/>
  <c r="AT754" i="2"/>
  <c r="AE754" i="2"/>
  <c r="AM754" i="2"/>
  <c r="AU754" i="2"/>
  <c r="AF754" i="2"/>
  <c r="AN754" i="2"/>
  <c r="AV754" i="2"/>
  <c r="AG754" i="2"/>
  <c r="AO754" i="2"/>
  <c r="AH754" i="2"/>
  <c r="AP754" i="2"/>
  <c r="AI754" i="2"/>
  <c r="AQ754" i="2"/>
  <c r="AR746" i="2"/>
  <c r="AK746" i="2"/>
  <c r="AL746" i="2"/>
  <c r="AM746" i="2"/>
  <c r="AU746" i="2"/>
  <c r="AG746" i="2"/>
  <c r="AP746" i="2"/>
  <c r="AQ746" i="2"/>
  <c r="AS722" i="2"/>
  <c r="AC714" i="2"/>
  <c r="AG690" i="2"/>
  <c r="AO690" i="2"/>
  <c r="AH690" i="2"/>
  <c r="AP690" i="2"/>
  <c r="AI690" i="2"/>
  <c r="AQ690" i="2"/>
  <c r="AJ690" i="2"/>
  <c r="AR690" i="2"/>
  <c r="AK690" i="2"/>
  <c r="AS690" i="2"/>
  <c r="AD690" i="2"/>
  <c r="AL690" i="2"/>
  <c r="AT690" i="2"/>
  <c r="AE690" i="2"/>
  <c r="AM690" i="2"/>
  <c r="AU690" i="2"/>
  <c r="AF690" i="2"/>
  <c r="AN690" i="2"/>
  <c r="AC690" i="2"/>
  <c r="AV690" i="2"/>
  <c r="AT682" i="2"/>
  <c r="AP674" i="2"/>
  <c r="AI674" i="2"/>
  <c r="AJ674" i="2"/>
  <c r="AR674" i="2"/>
  <c r="AL674" i="2"/>
  <c r="AT674" i="2"/>
  <c r="AM674" i="2"/>
  <c r="AU674" i="2"/>
  <c r="AV674" i="2"/>
  <c r="AO666" i="2"/>
  <c r="AM650" i="2"/>
  <c r="AF634" i="2"/>
  <c r="AH626" i="2"/>
  <c r="AP626" i="2"/>
  <c r="AK626" i="2"/>
  <c r="AS626" i="2"/>
  <c r="AJ626" i="2"/>
  <c r="AU626" i="2"/>
  <c r="AL626" i="2"/>
  <c r="AV626" i="2"/>
  <c r="AM626" i="2"/>
  <c r="AD626" i="2"/>
  <c r="AN626" i="2"/>
  <c r="AE626" i="2"/>
  <c r="AO626" i="2"/>
  <c r="AF626" i="2"/>
  <c r="AQ626" i="2"/>
  <c r="AG626" i="2"/>
  <c r="AR626" i="2"/>
  <c r="AI626" i="2"/>
  <c r="AC626" i="2"/>
  <c r="AT626" i="2"/>
  <c r="AH610" i="2"/>
  <c r="AV610" i="2"/>
  <c r="AQ610" i="2"/>
  <c r="AC610" i="2"/>
  <c r="AQ594" i="2"/>
  <c r="AH578" i="2"/>
  <c r="AD578" i="2"/>
  <c r="AK570" i="2"/>
  <c r="AD570" i="2"/>
  <c r="AG570" i="2"/>
  <c r="AO570" i="2"/>
  <c r="AR554" i="2"/>
  <c r="AN554" i="2"/>
  <c r="AG538" i="2"/>
  <c r="AO538" i="2"/>
  <c r="AI538" i="2"/>
  <c r="AQ538" i="2"/>
  <c r="AL538" i="2"/>
  <c r="AV538" i="2"/>
  <c r="AM538" i="2"/>
  <c r="AD538" i="2"/>
  <c r="AN538" i="2"/>
  <c r="AE538" i="2"/>
  <c r="AP538" i="2"/>
  <c r="AF538" i="2"/>
  <c r="AR538" i="2"/>
  <c r="AH538" i="2"/>
  <c r="AS538" i="2"/>
  <c r="AJ538" i="2"/>
  <c r="AT538" i="2"/>
  <c r="AK538" i="2"/>
  <c r="AU538" i="2"/>
  <c r="AC538" i="2"/>
  <c r="AI530" i="2"/>
  <c r="AJ530" i="2"/>
  <c r="AU514" i="2"/>
  <c r="AF506" i="2"/>
  <c r="AV506" i="2"/>
  <c r="AL506" i="2"/>
  <c r="AM506" i="2"/>
  <c r="AU498" i="2"/>
  <c r="AK490" i="2"/>
  <c r="AG490" i="2"/>
  <c r="AO490" i="2"/>
  <c r="AH490" i="2"/>
  <c r="AP490" i="2"/>
  <c r="AR490" i="2"/>
  <c r="AT490" i="2"/>
  <c r="AU490" i="2"/>
  <c r="AD490" i="2"/>
  <c r="AF482" i="2"/>
  <c r="AN482" i="2"/>
  <c r="AK466" i="2"/>
  <c r="AS466" i="2"/>
  <c r="AD466" i="2"/>
  <c r="AL466" i="2"/>
  <c r="AT466" i="2"/>
  <c r="AI466" i="2"/>
  <c r="AU466" i="2"/>
  <c r="AJ466" i="2"/>
  <c r="AV466" i="2"/>
  <c r="AM466" i="2"/>
  <c r="AN466" i="2"/>
  <c r="AE466" i="2"/>
  <c r="AO466" i="2"/>
  <c r="AF466" i="2"/>
  <c r="AP466" i="2"/>
  <c r="AG466" i="2"/>
  <c r="AQ466" i="2"/>
  <c r="AH466" i="2"/>
  <c r="AR466" i="2"/>
  <c r="AC466" i="2"/>
  <c r="AS458" i="2"/>
  <c r="AD458" i="2"/>
  <c r="AN458" i="2"/>
  <c r="AE458" i="2"/>
  <c r="AF458" i="2"/>
  <c r="AP458" i="2"/>
  <c r="AR458" i="2"/>
  <c r="AI458" i="2"/>
  <c r="AJ458" i="2"/>
  <c r="AV458" i="2"/>
  <c r="AI729" i="2"/>
  <c r="AJ697" i="2"/>
  <c r="AR697" i="2"/>
  <c r="AK697" i="2"/>
  <c r="AS697" i="2"/>
  <c r="AD697" i="2"/>
  <c r="AL697" i="2"/>
  <c r="AT697" i="2"/>
  <c r="AE697" i="2"/>
  <c r="AM697" i="2"/>
  <c r="AU697" i="2"/>
  <c r="AF697" i="2"/>
  <c r="AN697" i="2"/>
  <c r="AV697" i="2"/>
  <c r="AG697" i="2"/>
  <c r="AO697" i="2"/>
  <c r="AH697" i="2"/>
  <c r="AP697" i="2"/>
  <c r="AC697" i="2"/>
  <c r="AI697" i="2"/>
  <c r="AQ697" i="2"/>
  <c r="AK641" i="2"/>
  <c r="AS641" i="2"/>
  <c r="AF641" i="2"/>
  <c r="AN641" i="2"/>
  <c r="AV641" i="2"/>
  <c r="AM641" i="2"/>
  <c r="AD641" i="2"/>
  <c r="AO641" i="2"/>
  <c r="AE641" i="2"/>
  <c r="AP641" i="2"/>
  <c r="AG641" i="2"/>
  <c r="AQ641" i="2"/>
  <c r="AH641" i="2"/>
  <c r="AR641" i="2"/>
  <c r="AI641" i="2"/>
  <c r="AT641" i="2"/>
  <c r="AJ641" i="2"/>
  <c r="AU641" i="2"/>
  <c r="AC641" i="2"/>
  <c r="AL641" i="2"/>
  <c r="AK633" i="2"/>
  <c r="AS633" i="2"/>
  <c r="AF633" i="2"/>
  <c r="AN633" i="2"/>
  <c r="AV633" i="2"/>
  <c r="AE633" i="2"/>
  <c r="AP633" i="2"/>
  <c r="AG633" i="2"/>
  <c r="AQ633" i="2"/>
  <c r="AH633" i="2"/>
  <c r="AR633" i="2"/>
  <c r="AI633" i="2"/>
  <c r="AT633" i="2"/>
  <c r="AJ633" i="2"/>
  <c r="AU633" i="2"/>
  <c r="AL633" i="2"/>
  <c r="AM633" i="2"/>
  <c r="AC633" i="2"/>
  <c r="AD633" i="2"/>
  <c r="AO633" i="2"/>
  <c r="AK617" i="2"/>
  <c r="AS617" i="2"/>
  <c r="AF617" i="2"/>
  <c r="AN617" i="2"/>
  <c r="AV617" i="2"/>
  <c r="AJ617" i="2"/>
  <c r="AU617" i="2"/>
  <c r="AL617" i="2"/>
  <c r="AM617" i="2"/>
  <c r="AD617" i="2"/>
  <c r="AO617" i="2"/>
  <c r="AE617" i="2"/>
  <c r="AP617" i="2"/>
  <c r="AG617" i="2"/>
  <c r="AQ617" i="2"/>
  <c r="AH617" i="2"/>
  <c r="AR617" i="2"/>
  <c r="AC617" i="2"/>
  <c r="AI617" i="2"/>
  <c r="AT617" i="2"/>
  <c r="AK585" i="2"/>
  <c r="AS585" i="2"/>
  <c r="AD585" i="2"/>
  <c r="AL585" i="2"/>
  <c r="AT585" i="2"/>
  <c r="AE585" i="2"/>
  <c r="AM585" i="2"/>
  <c r="AU585" i="2"/>
  <c r="AF585" i="2"/>
  <c r="AN585" i="2"/>
  <c r="AV585" i="2"/>
  <c r="AG585" i="2"/>
  <c r="AO585" i="2"/>
  <c r="AH585" i="2"/>
  <c r="AP585" i="2"/>
  <c r="AI585" i="2"/>
  <c r="AQ585" i="2"/>
  <c r="AJ585" i="2"/>
  <c r="AR585" i="2"/>
  <c r="AC585" i="2"/>
  <c r="AI513" i="2"/>
  <c r="AQ513" i="2"/>
  <c r="AJ513" i="2"/>
  <c r="AR513" i="2"/>
  <c r="AD513" i="2"/>
  <c r="AL513" i="2"/>
  <c r="AT513" i="2"/>
  <c r="AO513" i="2"/>
  <c r="AE513" i="2"/>
  <c r="AP513" i="2"/>
  <c r="AF513" i="2"/>
  <c r="AS513" i="2"/>
  <c r="AG513" i="2"/>
  <c r="AU513" i="2"/>
  <c r="AH513" i="2"/>
  <c r="AV513" i="2"/>
  <c r="AK513" i="2"/>
  <c r="AM513" i="2"/>
  <c r="AN513" i="2"/>
  <c r="AC513" i="2"/>
  <c r="AE505" i="2"/>
  <c r="AC505" i="2"/>
  <c r="AF489" i="2"/>
  <c r="AN489" i="2"/>
  <c r="AV489" i="2"/>
  <c r="AI489" i="2"/>
  <c r="AQ489" i="2"/>
  <c r="AJ489" i="2"/>
  <c r="AR489" i="2"/>
  <c r="AK489" i="2"/>
  <c r="AS489" i="2"/>
  <c r="AD489" i="2"/>
  <c r="AL489" i="2"/>
  <c r="AT489" i="2"/>
  <c r="AH489" i="2"/>
  <c r="AM489" i="2"/>
  <c r="AO489" i="2"/>
  <c r="AP489" i="2"/>
  <c r="AU489" i="2"/>
  <c r="AE489" i="2"/>
  <c r="AG489" i="2"/>
  <c r="AC489" i="2"/>
  <c r="AN481" i="2"/>
  <c r="AV481" i="2"/>
  <c r="AH481" i="2"/>
  <c r="AP481" i="2"/>
  <c r="AI481" i="2"/>
  <c r="AJ481" i="2"/>
  <c r="AR481" i="2"/>
  <c r="AD481" i="2"/>
  <c r="AL481" i="2"/>
  <c r="AT481" i="2"/>
  <c r="AE481" i="2"/>
  <c r="AM481" i="2"/>
  <c r="AF473" i="2"/>
  <c r="AN473" i="2"/>
  <c r="AV473" i="2"/>
  <c r="AG473" i="2"/>
  <c r="AO473" i="2"/>
  <c r="AH473" i="2"/>
  <c r="AP473" i="2"/>
  <c r="AI473" i="2"/>
  <c r="AQ473" i="2"/>
  <c r="AJ473" i="2"/>
  <c r="AR473" i="2"/>
  <c r="AK473" i="2"/>
  <c r="AS473" i="2"/>
  <c r="AD473" i="2"/>
  <c r="AL473" i="2"/>
  <c r="AT473" i="2"/>
  <c r="AE473" i="2"/>
  <c r="AM473" i="2"/>
  <c r="AU473" i="2"/>
  <c r="AC473" i="2"/>
  <c r="AF449" i="2"/>
  <c r="AN449" i="2"/>
  <c r="AV449" i="2"/>
  <c r="AG449" i="2"/>
  <c r="AO449" i="2"/>
  <c r="AL449" i="2"/>
  <c r="AM449" i="2"/>
  <c r="AD449" i="2"/>
  <c r="AP449" i="2"/>
  <c r="AE449" i="2"/>
  <c r="AQ449" i="2"/>
  <c r="AH449" i="2"/>
  <c r="AR449" i="2"/>
  <c r="AI449" i="2"/>
  <c r="AS449" i="2"/>
  <c r="AJ449" i="2"/>
  <c r="AT449" i="2"/>
  <c r="AK449" i="2"/>
  <c r="AU449" i="2"/>
  <c r="AC449" i="2"/>
  <c r="AJ433" i="2"/>
  <c r="AR433" i="2"/>
  <c r="AH433" i="2"/>
  <c r="AT433" i="2"/>
  <c r="AH800" i="2"/>
  <c r="AP800" i="2"/>
  <c r="AI800" i="2"/>
  <c r="AQ800" i="2"/>
  <c r="AJ800" i="2"/>
  <c r="AR800" i="2"/>
  <c r="AK800" i="2"/>
  <c r="AS800" i="2"/>
  <c r="AD800" i="2"/>
  <c r="AL800" i="2"/>
  <c r="AT800" i="2"/>
  <c r="AE800" i="2"/>
  <c r="AM800" i="2"/>
  <c r="AU800" i="2"/>
  <c r="AF800" i="2"/>
  <c r="AN800" i="2"/>
  <c r="AV800" i="2"/>
  <c r="AO800" i="2"/>
  <c r="AC800" i="2"/>
  <c r="AG800" i="2"/>
  <c r="AF792" i="2"/>
  <c r="AC792" i="2"/>
  <c r="AP784" i="2"/>
  <c r="AL784" i="2"/>
  <c r="AE784" i="2"/>
  <c r="AF784" i="2"/>
  <c r="AR776" i="2"/>
  <c r="AU776" i="2"/>
  <c r="AP768" i="2"/>
  <c r="AL768" i="2"/>
  <c r="AC768" i="2"/>
  <c r="AH760" i="2"/>
  <c r="AP760" i="2"/>
  <c r="AI760" i="2"/>
  <c r="AQ760" i="2"/>
  <c r="AJ760" i="2"/>
  <c r="AR760" i="2"/>
  <c r="AK760" i="2"/>
  <c r="AS760" i="2"/>
  <c r="AD760" i="2"/>
  <c r="AL760" i="2"/>
  <c r="AT760" i="2"/>
  <c r="AE760" i="2"/>
  <c r="AM760" i="2"/>
  <c r="AU760" i="2"/>
  <c r="AF760" i="2"/>
  <c r="AN760" i="2"/>
  <c r="AV760" i="2"/>
  <c r="AG760" i="2"/>
  <c r="AC760" i="2"/>
  <c r="AO760" i="2"/>
  <c r="AJ752" i="2"/>
  <c r="AR752" i="2"/>
  <c r="AM752" i="2"/>
  <c r="AU752" i="2"/>
  <c r="AI744" i="2"/>
  <c r="AQ744" i="2"/>
  <c r="AK744" i="2"/>
  <c r="AS744" i="2"/>
  <c r="AH744" i="2"/>
  <c r="AT744" i="2"/>
  <c r="AJ744" i="2"/>
  <c r="AU744" i="2"/>
  <c r="AL744" i="2"/>
  <c r="AV744" i="2"/>
  <c r="AM744" i="2"/>
  <c r="AD744" i="2"/>
  <c r="AN744" i="2"/>
  <c r="AE744" i="2"/>
  <c r="AO744" i="2"/>
  <c r="AF744" i="2"/>
  <c r="AP744" i="2"/>
  <c r="AG744" i="2"/>
  <c r="AR744" i="2"/>
  <c r="AC744" i="2"/>
  <c r="AI736" i="2"/>
  <c r="AQ736" i="2"/>
  <c r="AK736" i="2"/>
  <c r="AS736" i="2"/>
  <c r="AL736" i="2"/>
  <c r="AV736" i="2"/>
  <c r="AM736" i="2"/>
  <c r="AD736" i="2"/>
  <c r="AN736" i="2"/>
  <c r="AE736" i="2"/>
  <c r="AO736" i="2"/>
  <c r="AF736" i="2"/>
  <c r="AP736" i="2"/>
  <c r="AG736" i="2"/>
  <c r="AR736" i="2"/>
  <c r="AH736" i="2"/>
  <c r="AT736" i="2"/>
  <c r="AJ736" i="2"/>
  <c r="AC736" i="2"/>
  <c r="AU736" i="2"/>
  <c r="AI728" i="2"/>
  <c r="AQ728" i="2"/>
  <c r="AF728" i="2"/>
  <c r="AP728" i="2"/>
  <c r="AL728" i="2"/>
  <c r="AV728" i="2"/>
  <c r="AI720" i="2"/>
  <c r="AQ720" i="2"/>
  <c r="AK720" i="2"/>
  <c r="AS720" i="2"/>
  <c r="AF720" i="2"/>
  <c r="AP720" i="2"/>
  <c r="AG720" i="2"/>
  <c r="AR720" i="2"/>
  <c r="AH720" i="2"/>
  <c r="AT720" i="2"/>
  <c r="AJ720" i="2"/>
  <c r="AU720" i="2"/>
  <c r="AL720" i="2"/>
  <c r="AV720" i="2"/>
  <c r="AM720" i="2"/>
  <c r="AD720" i="2"/>
  <c r="AN720" i="2"/>
  <c r="AE720" i="2"/>
  <c r="AO720" i="2"/>
  <c r="AC720" i="2"/>
  <c r="AP712" i="2"/>
  <c r="AI712" i="2"/>
  <c r="AG712" i="2"/>
  <c r="AC712" i="2"/>
  <c r="AE704" i="2"/>
  <c r="AM704" i="2"/>
  <c r="AU704" i="2"/>
  <c r="AF704" i="2"/>
  <c r="AN704" i="2"/>
  <c r="AV704" i="2"/>
  <c r="AG704" i="2"/>
  <c r="AO704" i="2"/>
  <c r="AH704" i="2"/>
  <c r="AP704" i="2"/>
  <c r="AI704" i="2"/>
  <c r="AQ704" i="2"/>
  <c r="AJ704" i="2"/>
  <c r="AR704" i="2"/>
  <c r="AK704" i="2"/>
  <c r="AS704" i="2"/>
  <c r="AD704" i="2"/>
  <c r="AL704" i="2"/>
  <c r="AT704" i="2"/>
  <c r="AC704" i="2"/>
  <c r="AE696" i="2"/>
  <c r="AM696" i="2"/>
  <c r="AU696" i="2"/>
  <c r="AF696" i="2"/>
  <c r="AN696" i="2"/>
  <c r="AV696" i="2"/>
  <c r="AG696" i="2"/>
  <c r="AO696" i="2"/>
  <c r="AH696" i="2"/>
  <c r="AP696" i="2"/>
  <c r="AI696" i="2"/>
  <c r="AQ696" i="2"/>
  <c r="AJ696" i="2"/>
  <c r="AR696" i="2"/>
  <c r="AK696" i="2"/>
  <c r="AS696" i="2"/>
  <c r="AT696" i="2"/>
  <c r="AD696" i="2"/>
  <c r="AC696" i="2"/>
  <c r="AL696" i="2"/>
  <c r="AE672" i="2"/>
  <c r="AM672" i="2"/>
  <c r="AU672" i="2"/>
  <c r="AF672" i="2"/>
  <c r="AN672" i="2"/>
  <c r="AV672" i="2"/>
  <c r="AG672" i="2"/>
  <c r="AO672" i="2"/>
  <c r="AH672" i="2"/>
  <c r="AP672" i="2"/>
  <c r="AI672" i="2"/>
  <c r="AQ672" i="2"/>
  <c r="AJ672" i="2"/>
  <c r="AR672" i="2"/>
  <c r="AK672" i="2"/>
  <c r="AS672" i="2"/>
  <c r="AD672" i="2"/>
  <c r="AL672" i="2"/>
  <c r="AT672" i="2"/>
  <c r="AC672" i="2"/>
  <c r="AE664" i="2"/>
  <c r="AM664" i="2"/>
  <c r="AU664" i="2"/>
  <c r="AF664" i="2"/>
  <c r="AN664" i="2"/>
  <c r="AV664" i="2"/>
  <c r="AG664" i="2"/>
  <c r="AO664" i="2"/>
  <c r="AH664" i="2"/>
  <c r="AP664" i="2"/>
  <c r="AI664" i="2"/>
  <c r="AQ664" i="2"/>
  <c r="AJ664" i="2"/>
  <c r="AR664" i="2"/>
  <c r="AK664" i="2"/>
  <c r="AS664" i="2"/>
  <c r="AD664" i="2"/>
  <c r="AL664" i="2"/>
  <c r="AT664" i="2"/>
  <c r="AC664" i="2"/>
  <c r="AE656" i="2"/>
  <c r="AM656" i="2"/>
  <c r="AU656" i="2"/>
  <c r="AF656" i="2"/>
  <c r="AN656" i="2"/>
  <c r="AV656" i="2"/>
  <c r="AG656" i="2"/>
  <c r="AO656" i="2"/>
  <c r="AH656" i="2"/>
  <c r="AP656" i="2"/>
  <c r="AI656" i="2"/>
  <c r="AQ656" i="2"/>
  <c r="AJ656" i="2"/>
  <c r="AR656" i="2"/>
  <c r="AK656" i="2"/>
  <c r="AS656" i="2"/>
  <c r="AL656" i="2"/>
  <c r="AT656" i="2"/>
  <c r="AC656" i="2"/>
  <c r="AD656" i="2"/>
  <c r="AH648" i="2"/>
  <c r="AD648" i="2"/>
  <c r="AN640" i="2"/>
  <c r="AL640" i="2"/>
  <c r="AM640" i="2"/>
  <c r="AE640" i="2"/>
  <c r="AS640" i="2"/>
  <c r="AJ640" i="2"/>
  <c r="AF632" i="2"/>
  <c r="AN632" i="2"/>
  <c r="AV632" i="2"/>
  <c r="AI632" i="2"/>
  <c r="AQ632" i="2"/>
  <c r="AM632" i="2"/>
  <c r="AD632" i="2"/>
  <c r="AO632" i="2"/>
  <c r="AE632" i="2"/>
  <c r="AP632" i="2"/>
  <c r="AG632" i="2"/>
  <c r="AR632" i="2"/>
  <c r="AH632" i="2"/>
  <c r="AS632" i="2"/>
  <c r="AJ632" i="2"/>
  <c r="AT632" i="2"/>
  <c r="AK632" i="2"/>
  <c r="AU632" i="2"/>
  <c r="AL632" i="2"/>
  <c r="AC632" i="2"/>
  <c r="AF624" i="2"/>
  <c r="AN624" i="2"/>
  <c r="AV624" i="2"/>
  <c r="AI624" i="2"/>
  <c r="AQ624" i="2"/>
  <c r="AE624" i="2"/>
  <c r="AP624" i="2"/>
  <c r="AG624" i="2"/>
  <c r="AR624" i="2"/>
  <c r="AH624" i="2"/>
  <c r="AS624" i="2"/>
  <c r="AJ624" i="2"/>
  <c r="AT624" i="2"/>
  <c r="AK624" i="2"/>
  <c r="AU624" i="2"/>
  <c r="AL624" i="2"/>
  <c r="AM624" i="2"/>
  <c r="AD624" i="2"/>
  <c r="AO624" i="2"/>
  <c r="AC624" i="2"/>
  <c r="AF608" i="2"/>
  <c r="AN608" i="2"/>
  <c r="AV608" i="2"/>
  <c r="AI608" i="2"/>
  <c r="AQ608" i="2"/>
  <c r="AD608" i="2"/>
  <c r="AL608" i="2"/>
  <c r="AT608" i="2"/>
  <c r="AP608" i="2"/>
  <c r="AE608" i="2"/>
  <c r="AR608" i="2"/>
  <c r="AG608" i="2"/>
  <c r="AS608" i="2"/>
  <c r="AH608" i="2"/>
  <c r="AU608" i="2"/>
  <c r="AJ608" i="2"/>
  <c r="AK608" i="2"/>
  <c r="AM608" i="2"/>
  <c r="AO608" i="2"/>
  <c r="AC608" i="2"/>
  <c r="AF600" i="2"/>
  <c r="AN600" i="2"/>
  <c r="AV600" i="2"/>
  <c r="AG600" i="2"/>
  <c r="AI600" i="2"/>
  <c r="AQ600" i="2"/>
  <c r="AD600" i="2"/>
  <c r="AL600" i="2"/>
  <c r="AT600" i="2"/>
  <c r="AO600" i="2"/>
  <c r="AP600" i="2"/>
  <c r="AR600" i="2"/>
  <c r="AE600" i="2"/>
  <c r="AS600" i="2"/>
  <c r="AH600" i="2"/>
  <c r="AU600" i="2"/>
  <c r="AJ600" i="2"/>
  <c r="AK600" i="2"/>
  <c r="AM600" i="2"/>
  <c r="AC600" i="2"/>
  <c r="AF592" i="2"/>
  <c r="AN592" i="2"/>
  <c r="AV592" i="2"/>
  <c r="AG592" i="2"/>
  <c r="AO592" i="2"/>
  <c r="AI592" i="2"/>
  <c r="AQ592" i="2"/>
  <c r="AJ592" i="2"/>
  <c r="AR592" i="2"/>
  <c r="AD592" i="2"/>
  <c r="AL592" i="2"/>
  <c r="AT592" i="2"/>
  <c r="AU592" i="2"/>
  <c r="AE592" i="2"/>
  <c r="AH592" i="2"/>
  <c r="AK592" i="2"/>
  <c r="AM592" i="2"/>
  <c r="AP592" i="2"/>
  <c r="AS592" i="2"/>
  <c r="AC592" i="2"/>
  <c r="AF584" i="2"/>
  <c r="AN584" i="2"/>
  <c r="AV584" i="2"/>
  <c r="AG584" i="2"/>
  <c r="AO584" i="2"/>
  <c r="AH584" i="2"/>
  <c r="AP584" i="2"/>
  <c r="AI584" i="2"/>
  <c r="AQ584" i="2"/>
  <c r="AJ584" i="2"/>
  <c r="AR584" i="2"/>
  <c r="AK584" i="2"/>
  <c r="AS584" i="2"/>
  <c r="AD584" i="2"/>
  <c r="AL584" i="2"/>
  <c r="AT584" i="2"/>
  <c r="AE584" i="2"/>
  <c r="AM584" i="2"/>
  <c r="AU584" i="2"/>
  <c r="AC584" i="2"/>
  <c r="AF576" i="2"/>
  <c r="AN576" i="2"/>
  <c r="AV576" i="2"/>
  <c r="AG576" i="2"/>
  <c r="AO576" i="2"/>
  <c r="AH576" i="2"/>
  <c r="AP576" i="2"/>
  <c r="AI576" i="2"/>
  <c r="AQ576" i="2"/>
  <c r="AJ576" i="2"/>
  <c r="AR576" i="2"/>
  <c r="AK576" i="2"/>
  <c r="AS576" i="2"/>
  <c r="AD576" i="2"/>
  <c r="AL576" i="2"/>
  <c r="AT576" i="2"/>
  <c r="AE576" i="2"/>
  <c r="AM576" i="2"/>
  <c r="AU576" i="2"/>
  <c r="AC576" i="2"/>
  <c r="AF568" i="2"/>
  <c r="AN568" i="2"/>
  <c r="AV568" i="2"/>
  <c r="AG568" i="2"/>
  <c r="AO568" i="2"/>
  <c r="AH568" i="2"/>
  <c r="AP568" i="2"/>
  <c r="AI568" i="2"/>
  <c r="AQ568" i="2"/>
  <c r="AJ568" i="2"/>
  <c r="AR568" i="2"/>
  <c r="AK568" i="2"/>
  <c r="AS568" i="2"/>
  <c r="AD568" i="2"/>
  <c r="AL568" i="2"/>
  <c r="AT568" i="2"/>
  <c r="AM568" i="2"/>
  <c r="AU568" i="2"/>
  <c r="AE568" i="2"/>
  <c r="AC568" i="2"/>
  <c r="AE552" i="2"/>
  <c r="AM552" i="2"/>
  <c r="AU552" i="2"/>
  <c r="AG552" i="2"/>
  <c r="AO552" i="2"/>
  <c r="AL552" i="2"/>
  <c r="AN552" i="2"/>
  <c r="AD552" i="2"/>
  <c r="AP552" i="2"/>
  <c r="AF552" i="2"/>
  <c r="AQ552" i="2"/>
  <c r="AH552" i="2"/>
  <c r="AR552" i="2"/>
  <c r="AI552" i="2"/>
  <c r="AS552" i="2"/>
  <c r="AJ552" i="2"/>
  <c r="AT552" i="2"/>
  <c r="AK552" i="2"/>
  <c r="AV552" i="2"/>
  <c r="AC552" i="2"/>
  <c r="AE544" i="2"/>
  <c r="AM544" i="2"/>
  <c r="AU544" i="2"/>
  <c r="AG544" i="2"/>
  <c r="AO544" i="2"/>
  <c r="AD544" i="2"/>
  <c r="AP544" i="2"/>
  <c r="AF544" i="2"/>
  <c r="AQ544" i="2"/>
  <c r="AH544" i="2"/>
  <c r="AR544" i="2"/>
  <c r="AI544" i="2"/>
  <c r="AS544" i="2"/>
  <c r="AJ544" i="2"/>
  <c r="AT544" i="2"/>
  <c r="AK544" i="2"/>
  <c r="AV544" i="2"/>
  <c r="AL544" i="2"/>
  <c r="AN544" i="2"/>
  <c r="AC544" i="2"/>
  <c r="AU536" i="2"/>
  <c r="AH536" i="2"/>
  <c r="AD528" i="2"/>
  <c r="AL528" i="2"/>
  <c r="AT528" i="2"/>
  <c r="AE528" i="2"/>
  <c r="AM528" i="2"/>
  <c r="AU528" i="2"/>
  <c r="AG528" i="2"/>
  <c r="AO528" i="2"/>
  <c r="AK528" i="2"/>
  <c r="AN528" i="2"/>
  <c r="AP528" i="2"/>
  <c r="AQ528" i="2"/>
  <c r="AF528" i="2"/>
  <c r="AR528" i="2"/>
  <c r="AH528" i="2"/>
  <c r="AS528" i="2"/>
  <c r="AI528" i="2"/>
  <c r="AV528" i="2"/>
  <c r="AJ528" i="2"/>
  <c r="AC528" i="2"/>
  <c r="AM520" i="2"/>
  <c r="AU520" i="2"/>
  <c r="AQ520" i="2"/>
  <c r="AF520" i="2"/>
  <c r="AD512" i="2"/>
  <c r="AL512" i="2"/>
  <c r="AT512" i="2"/>
  <c r="AE512" i="2"/>
  <c r="AM512" i="2"/>
  <c r="AU512" i="2"/>
  <c r="AG512" i="2"/>
  <c r="AO512" i="2"/>
  <c r="AI512" i="2"/>
  <c r="AV512" i="2"/>
  <c r="AJ512" i="2"/>
  <c r="AK512" i="2"/>
  <c r="AN512" i="2"/>
  <c r="AP512" i="2"/>
  <c r="AQ512" i="2"/>
  <c r="AF512" i="2"/>
  <c r="AR512" i="2"/>
  <c r="AH512" i="2"/>
  <c r="AS512" i="2"/>
  <c r="AC512" i="2"/>
  <c r="AI504" i="2"/>
  <c r="AQ504" i="2"/>
  <c r="AD504" i="2"/>
  <c r="AL504" i="2"/>
  <c r="AT504" i="2"/>
  <c r="AE504" i="2"/>
  <c r="AM504" i="2"/>
  <c r="AU504" i="2"/>
  <c r="AF504" i="2"/>
  <c r="AN504" i="2"/>
  <c r="AV504" i="2"/>
  <c r="AG504" i="2"/>
  <c r="AO504" i="2"/>
  <c r="AH504" i="2"/>
  <c r="AJ504" i="2"/>
  <c r="AK504" i="2"/>
  <c r="AP504" i="2"/>
  <c r="AR504" i="2"/>
  <c r="AS504" i="2"/>
  <c r="AC504" i="2"/>
  <c r="AI496" i="2"/>
  <c r="AE496" i="2"/>
  <c r="AM496" i="2"/>
  <c r="AF496" i="2"/>
  <c r="AH496" i="2"/>
  <c r="AJ496" i="2"/>
  <c r="AP496" i="2"/>
  <c r="AI488" i="2"/>
  <c r="AQ488" i="2"/>
  <c r="AD488" i="2"/>
  <c r="AL488" i="2"/>
  <c r="AT488" i="2"/>
  <c r="AE488" i="2"/>
  <c r="AM488" i="2"/>
  <c r="AU488" i="2"/>
  <c r="AF488" i="2"/>
  <c r="AN488" i="2"/>
  <c r="AV488" i="2"/>
  <c r="AG488" i="2"/>
  <c r="AO488" i="2"/>
  <c r="AH488" i="2"/>
  <c r="AJ488" i="2"/>
  <c r="AK488" i="2"/>
  <c r="AP488" i="2"/>
  <c r="AR488" i="2"/>
  <c r="AS488" i="2"/>
  <c r="AC488" i="2"/>
  <c r="AI480" i="2"/>
  <c r="AQ480" i="2"/>
  <c r="AJ480" i="2"/>
  <c r="AR480" i="2"/>
  <c r="AK480" i="2"/>
  <c r="AS480" i="2"/>
  <c r="AD480" i="2"/>
  <c r="AL480" i="2"/>
  <c r="AT480" i="2"/>
  <c r="AE480" i="2"/>
  <c r="AM480" i="2"/>
  <c r="AU480" i="2"/>
  <c r="AF480" i="2"/>
  <c r="AN480" i="2"/>
  <c r="AV480" i="2"/>
  <c r="AG480" i="2"/>
  <c r="AO480" i="2"/>
  <c r="AH480" i="2"/>
  <c r="AP480" i="2"/>
  <c r="AC480" i="2"/>
  <c r="AI472" i="2"/>
  <c r="AQ472" i="2"/>
  <c r="AJ472" i="2"/>
  <c r="AR472" i="2"/>
  <c r="AK472" i="2"/>
  <c r="AS472" i="2"/>
  <c r="AD472" i="2"/>
  <c r="AL472" i="2"/>
  <c r="AT472" i="2"/>
  <c r="AE472" i="2"/>
  <c r="AM472" i="2"/>
  <c r="AU472" i="2"/>
  <c r="AF472" i="2"/>
  <c r="AN472" i="2"/>
  <c r="AV472" i="2"/>
  <c r="AG472" i="2"/>
  <c r="AO472" i="2"/>
  <c r="AH472" i="2"/>
  <c r="AP472" i="2"/>
  <c r="AC472" i="2"/>
  <c r="AQ464" i="2"/>
  <c r="AS464" i="2"/>
  <c r="AD464" i="2"/>
  <c r="AS456" i="2"/>
  <c r="AD456" i="2"/>
  <c r="AI448" i="2"/>
  <c r="AQ448" i="2"/>
  <c r="AJ448" i="2"/>
  <c r="AR448" i="2"/>
  <c r="AK448" i="2"/>
  <c r="AU448" i="2"/>
  <c r="AL448" i="2"/>
  <c r="AV448" i="2"/>
  <c r="AM448" i="2"/>
  <c r="AD448" i="2"/>
  <c r="AN448" i="2"/>
  <c r="AE448" i="2"/>
  <c r="AO448" i="2"/>
  <c r="AF448" i="2"/>
  <c r="AP448" i="2"/>
  <c r="AG448" i="2"/>
  <c r="AS448" i="2"/>
  <c r="AH448" i="2"/>
  <c r="AT448" i="2"/>
  <c r="AC448" i="2"/>
  <c r="AI440" i="2"/>
  <c r="AH440" i="2"/>
  <c r="AV440" i="2"/>
  <c r="AF440" i="2"/>
  <c r="AS440" i="2"/>
  <c r="AQ432" i="2"/>
  <c r="AH432" i="2"/>
  <c r="AF432" i="2"/>
  <c r="AG424" i="2"/>
  <c r="AO424" i="2"/>
  <c r="AI424" i="2"/>
  <c r="AQ424" i="2"/>
  <c r="AJ424" i="2"/>
  <c r="AR424" i="2"/>
  <c r="AK424" i="2"/>
  <c r="AS424" i="2"/>
  <c r="AE424" i="2"/>
  <c r="AM424" i="2"/>
  <c r="AU424" i="2"/>
  <c r="AN424" i="2"/>
  <c r="AP424" i="2"/>
  <c r="AT424" i="2"/>
  <c r="AV424" i="2"/>
  <c r="AD424" i="2"/>
  <c r="AF424" i="2"/>
  <c r="AH424" i="2"/>
  <c r="AL424" i="2"/>
  <c r="AC424" i="2"/>
  <c r="AK807" i="2"/>
  <c r="AS807" i="2"/>
  <c r="AD807" i="2"/>
  <c r="AL807" i="2"/>
  <c r="AT807" i="2"/>
  <c r="AE807" i="2"/>
  <c r="AM807" i="2"/>
  <c r="AU807" i="2"/>
  <c r="AF807" i="2"/>
  <c r="AN807" i="2"/>
  <c r="AV807" i="2"/>
  <c r="AG807" i="2"/>
  <c r="AO807" i="2"/>
  <c r="AH807" i="2"/>
  <c r="AP807" i="2"/>
  <c r="AI807" i="2"/>
  <c r="AQ807" i="2"/>
  <c r="AC807" i="2"/>
  <c r="AJ807" i="2"/>
  <c r="AR807" i="2"/>
  <c r="AK799" i="2"/>
  <c r="AS799" i="2"/>
  <c r="AD799" i="2"/>
  <c r="AL799" i="2"/>
  <c r="AT799" i="2"/>
  <c r="AE799" i="2"/>
  <c r="AM799" i="2"/>
  <c r="AU799" i="2"/>
  <c r="AF799" i="2"/>
  <c r="AN799" i="2"/>
  <c r="AV799" i="2"/>
  <c r="AG799" i="2"/>
  <c r="AO799" i="2"/>
  <c r="AH799" i="2"/>
  <c r="AP799" i="2"/>
  <c r="AI799" i="2"/>
  <c r="AQ799" i="2"/>
  <c r="AC799" i="2"/>
  <c r="AJ799" i="2"/>
  <c r="AR799" i="2"/>
  <c r="AK791" i="2"/>
  <c r="AS791" i="2"/>
  <c r="AD791" i="2"/>
  <c r="AL791" i="2"/>
  <c r="AT791" i="2"/>
  <c r="AE791" i="2"/>
  <c r="AM791" i="2"/>
  <c r="AU791" i="2"/>
  <c r="AF791" i="2"/>
  <c r="AN791" i="2"/>
  <c r="AV791" i="2"/>
  <c r="AG791" i="2"/>
  <c r="AO791" i="2"/>
  <c r="AH791" i="2"/>
  <c r="AP791" i="2"/>
  <c r="AI791" i="2"/>
  <c r="AQ791" i="2"/>
  <c r="AC791" i="2"/>
  <c r="AJ791" i="2"/>
  <c r="AR791" i="2"/>
  <c r="AK783" i="2"/>
  <c r="AS783" i="2"/>
  <c r="AD783" i="2"/>
  <c r="AL783" i="2"/>
  <c r="AT783" i="2"/>
  <c r="AE783" i="2"/>
  <c r="AM783" i="2"/>
  <c r="AU783" i="2"/>
  <c r="AF783" i="2"/>
  <c r="AN783" i="2"/>
  <c r="AV783" i="2"/>
  <c r="AG783" i="2"/>
  <c r="AO783" i="2"/>
  <c r="AH783" i="2"/>
  <c r="AP783" i="2"/>
  <c r="AI783" i="2"/>
  <c r="AQ783" i="2"/>
  <c r="AC783" i="2"/>
  <c r="AR783" i="2"/>
  <c r="AJ783" i="2"/>
  <c r="AK775" i="2"/>
  <c r="AS775" i="2"/>
  <c r="AD775" i="2"/>
  <c r="AL775" i="2"/>
  <c r="AT775" i="2"/>
  <c r="AE775" i="2"/>
  <c r="AM775" i="2"/>
  <c r="AU775" i="2"/>
  <c r="AF775" i="2"/>
  <c r="AN775" i="2"/>
  <c r="AV775" i="2"/>
  <c r="AG775" i="2"/>
  <c r="AO775" i="2"/>
  <c r="AH775" i="2"/>
  <c r="AP775" i="2"/>
  <c r="AI775" i="2"/>
  <c r="AQ775" i="2"/>
  <c r="AC775" i="2"/>
  <c r="AJ775" i="2"/>
  <c r="AR775" i="2"/>
  <c r="AK767" i="2"/>
  <c r="AS767" i="2"/>
  <c r="AD767" i="2"/>
  <c r="AL767" i="2"/>
  <c r="AT767" i="2"/>
  <c r="AE767" i="2"/>
  <c r="AM767" i="2"/>
  <c r="AU767" i="2"/>
  <c r="AF767" i="2"/>
  <c r="AN767" i="2"/>
  <c r="AV767" i="2"/>
  <c r="AG767" i="2"/>
  <c r="AO767" i="2"/>
  <c r="AH767" i="2"/>
  <c r="AP767" i="2"/>
  <c r="AI767" i="2"/>
  <c r="AQ767" i="2"/>
  <c r="AC767" i="2"/>
  <c r="AJ767" i="2"/>
  <c r="AR767" i="2"/>
  <c r="AK759" i="2"/>
  <c r="AS759" i="2"/>
  <c r="AD759" i="2"/>
  <c r="AL759" i="2"/>
  <c r="AT759" i="2"/>
  <c r="AE759" i="2"/>
  <c r="AM759" i="2"/>
  <c r="AU759" i="2"/>
  <c r="AF759" i="2"/>
  <c r="AN759" i="2"/>
  <c r="AV759" i="2"/>
  <c r="AG759" i="2"/>
  <c r="AO759" i="2"/>
  <c r="AH759" i="2"/>
  <c r="AP759" i="2"/>
  <c r="AI759" i="2"/>
  <c r="AQ759" i="2"/>
  <c r="AC759" i="2"/>
  <c r="AJ759" i="2"/>
  <c r="AR759" i="2"/>
  <c r="AK751" i="2"/>
  <c r="AS751" i="2"/>
  <c r="AD751" i="2"/>
  <c r="AL751" i="2"/>
  <c r="AT751" i="2"/>
  <c r="AE751" i="2"/>
  <c r="AM751" i="2"/>
  <c r="AU751" i="2"/>
  <c r="AF751" i="2"/>
  <c r="AN751" i="2"/>
  <c r="AV751" i="2"/>
  <c r="AG751" i="2"/>
  <c r="AO751" i="2"/>
  <c r="AH751" i="2"/>
  <c r="AP751" i="2"/>
  <c r="AI751" i="2"/>
  <c r="AQ751" i="2"/>
  <c r="AC751" i="2"/>
  <c r="AJ751" i="2"/>
  <c r="AR751" i="2"/>
  <c r="AD743" i="2"/>
  <c r="AL743" i="2"/>
  <c r="AT743" i="2"/>
  <c r="AF743" i="2"/>
  <c r="AN743" i="2"/>
  <c r="AV743" i="2"/>
  <c r="AG743" i="2"/>
  <c r="AQ743" i="2"/>
  <c r="AH743" i="2"/>
  <c r="AR743" i="2"/>
  <c r="AI743" i="2"/>
  <c r="AS743" i="2"/>
  <c r="AJ743" i="2"/>
  <c r="AU743" i="2"/>
  <c r="AK743" i="2"/>
  <c r="AM743" i="2"/>
  <c r="AO743" i="2"/>
  <c r="AC743" i="2"/>
  <c r="AE743" i="2"/>
  <c r="AP743" i="2"/>
  <c r="AD735" i="2"/>
  <c r="AL735" i="2"/>
  <c r="AT735" i="2"/>
  <c r="AF735" i="2"/>
  <c r="AN735" i="2"/>
  <c r="AV735" i="2"/>
  <c r="AI735" i="2"/>
  <c r="AS735" i="2"/>
  <c r="AJ735" i="2"/>
  <c r="AU735" i="2"/>
  <c r="AK735" i="2"/>
  <c r="AM735" i="2"/>
  <c r="AO735" i="2"/>
  <c r="AE735" i="2"/>
  <c r="AP735" i="2"/>
  <c r="AG735" i="2"/>
  <c r="AQ735" i="2"/>
  <c r="AC735" i="2"/>
  <c r="AH735" i="2"/>
  <c r="AR735" i="2"/>
  <c r="AD727" i="2"/>
  <c r="AL727" i="2"/>
  <c r="AT727" i="2"/>
  <c r="AF727" i="2"/>
  <c r="AN727" i="2"/>
  <c r="AV727" i="2"/>
  <c r="AK727" i="2"/>
  <c r="AM727" i="2"/>
  <c r="AO727" i="2"/>
  <c r="AE727" i="2"/>
  <c r="AP727" i="2"/>
  <c r="AG727" i="2"/>
  <c r="AQ727" i="2"/>
  <c r="AH727" i="2"/>
  <c r="AR727" i="2"/>
  <c r="AI727" i="2"/>
  <c r="AS727" i="2"/>
  <c r="AC727" i="2"/>
  <c r="AJ727" i="2"/>
  <c r="AU727" i="2"/>
  <c r="AD719" i="2"/>
  <c r="AL719" i="2"/>
  <c r="AT719" i="2"/>
  <c r="AE719" i="2"/>
  <c r="AM719" i="2"/>
  <c r="AU719" i="2"/>
  <c r="AF719" i="2"/>
  <c r="AN719" i="2"/>
  <c r="AV719" i="2"/>
  <c r="AK719" i="2"/>
  <c r="AO719" i="2"/>
  <c r="AP719" i="2"/>
  <c r="AQ719" i="2"/>
  <c r="AG719" i="2"/>
  <c r="AR719" i="2"/>
  <c r="AH719" i="2"/>
  <c r="AS719" i="2"/>
  <c r="AI719" i="2"/>
  <c r="AC719" i="2"/>
  <c r="AJ719" i="2"/>
  <c r="AH711" i="2"/>
  <c r="AP711" i="2"/>
  <c r="AI711" i="2"/>
  <c r="AJ711" i="2"/>
  <c r="AK711" i="2"/>
  <c r="AS711" i="2"/>
  <c r="AD711" i="2"/>
  <c r="AL711" i="2"/>
  <c r="AT711" i="2"/>
  <c r="AE711" i="2"/>
  <c r="AM711" i="2"/>
  <c r="AU711" i="2"/>
  <c r="AF711" i="2"/>
  <c r="AN711" i="2"/>
  <c r="AV711" i="2"/>
  <c r="AG711" i="2"/>
  <c r="AO711" i="2"/>
  <c r="AQ711" i="2"/>
  <c r="AR711" i="2"/>
  <c r="AC711" i="2"/>
  <c r="AH703" i="2"/>
  <c r="AP703" i="2"/>
  <c r="AI703" i="2"/>
  <c r="AQ703" i="2"/>
  <c r="AJ703" i="2"/>
  <c r="AR703" i="2"/>
  <c r="AK703" i="2"/>
  <c r="AS703" i="2"/>
  <c r="AD703" i="2"/>
  <c r="AL703" i="2"/>
  <c r="AT703" i="2"/>
  <c r="AE703" i="2"/>
  <c r="AM703" i="2"/>
  <c r="AU703" i="2"/>
  <c r="AF703" i="2"/>
  <c r="AN703" i="2"/>
  <c r="AV703" i="2"/>
  <c r="AO703" i="2"/>
  <c r="AC703" i="2"/>
  <c r="AG703" i="2"/>
  <c r="AH695" i="2"/>
  <c r="AP695" i="2"/>
  <c r="AI695" i="2"/>
  <c r="AQ695" i="2"/>
  <c r="AJ695" i="2"/>
  <c r="AR695" i="2"/>
  <c r="AK695" i="2"/>
  <c r="AS695" i="2"/>
  <c r="AD695" i="2"/>
  <c r="AL695" i="2"/>
  <c r="AT695" i="2"/>
  <c r="AE695" i="2"/>
  <c r="AM695" i="2"/>
  <c r="AU695" i="2"/>
  <c r="AF695" i="2"/>
  <c r="AN695" i="2"/>
  <c r="AV695" i="2"/>
  <c r="AG695" i="2"/>
  <c r="AO695" i="2"/>
  <c r="AC695" i="2"/>
  <c r="AH687" i="2"/>
  <c r="AP687" i="2"/>
  <c r="AI687" i="2"/>
  <c r="AQ687" i="2"/>
  <c r="AJ687" i="2"/>
  <c r="AR687" i="2"/>
  <c r="AK687" i="2"/>
  <c r="AS687" i="2"/>
  <c r="AD687" i="2"/>
  <c r="AL687" i="2"/>
  <c r="AT687" i="2"/>
  <c r="AE687" i="2"/>
  <c r="AM687" i="2"/>
  <c r="AU687" i="2"/>
  <c r="AF687" i="2"/>
  <c r="AN687" i="2"/>
  <c r="AV687" i="2"/>
  <c r="AG687" i="2"/>
  <c r="AO687" i="2"/>
  <c r="AC687" i="2"/>
  <c r="AH679" i="2"/>
  <c r="AP679" i="2"/>
  <c r="AI679" i="2"/>
  <c r="AQ679" i="2"/>
  <c r="AJ679" i="2"/>
  <c r="AR679" i="2"/>
  <c r="AK679" i="2"/>
  <c r="AS679" i="2"/>
  <c r="AD679" i="2"/>
  <c r="AL679" i="2"/>
  <c r="AT679" i="2"/>
  <c r="AE679" i="2"/>
  <c r="AM679" i="2"/>
  <c r="AU679" i="2"/>
  <c r="AF679" i="2"/>
  <c r="AN679" i="2"/>
  <c r="AV679" i="2"/>
  <c r="AG679" i="2"/>
  <c r="AC679" i="2"/>
  <c r="AO679" i="2"/>
  <c r="AH671" i="2"/>
  <c r="AP671" i="2"/>
  <c r="AI671" i="2"/>
  <c r="AQ671" i="2"/>
  <c r="AJ671" i="2"/>
  <c r="AR671" i="2"/>
  <c r="AK671" i="2"/>
  <c r="AS671" i="2"/>
  <c r="AD671" i="2"/>
  <c r="AL671" i="2"/>
  <c r="AT671" i="2"/>
  <c r="AE671" i="2"/>
  <c r="AM671" i="2"/>
  <c r="AU671" i="2"/>
  <c r="AF671" i="2"/>
  <c r="AN671" i="2"/>
  <c r="AV671" i="2"/>
  <c r="AG671" i="2"/>
  <c r="AO671" i="2"/>
  <c r="AC671" i="2"/>
  <c r="AH663" i="2"/>
  <c r="AP663" i="2"/>
  <c r="AI663" i="2"/>
  <c r="AQ663" i="2"/>
  <c r="AJ663" i="2"/>
  <c r="AR663" i="2"/>
  <c r="AK663" i="2"/>
  <c r="AS663" i="2"/>
  <c r="AD663" i="2"/>
  <c r="AL663" i="2"/>
  <c r="AT663" i="2"/>
  <c r="AE663" i="2"/>
  <c r="AM663" i="2"/>
  <c r="AU663" i="2"/>
  <c r="AF663" i="2"/>
  <c r="AN663" i="2"/>
  <c r="AV663" i="2"/>
  <c r="AG663" i="2"/>
  <c r="AO663" i="2"/>
  <c r="AC663" i="2"/>
  <c r="AH655" i="2"/>
  <c r="AP655" i="2"/>
  <c r="AI655" i="2"/>
  <c r="AQ655" i="2"/>
  <c r="AJ655" i="2"/>
  <c r="AR655" i="2"/>
  <c r="AK655" i="2"/>
  <c r="AS655" i="2"/>
  <c r="AD655" i="2"/>
  <c r="AL655" i="2"/>
  <c r="AT655" i="2"/>
  <c r="AE655" i="2"/>
  <c r="AM655" i="2"/>
  <c r="AU655" i="2"/>
  <c r="AF655" i="2"/>
  <c r="AN655" i="2"/>
  <c r="AV655" i="2"/>
  <c r="AG655" i="2"/>
  <c r="AO655" i="2"/>
  <c r="AC655" i="2"/>
  <c r="AI647" i="2"/>
  <c r="AQ647" i="2"/>
  <c r="AD647" i="2"/>
  <c r="AL647" i="2"/>
  <c r="AT647" i="2"/>
  <c r="AF647" i="2"/>
  <c r="AP647" i="2"/>
  <c r="AG647" i="2"/>
  <c r="AR647" i="2"/>
  <c r="AH647" i="2"/>
  <c r="AS647" i="2"/>
  <c r="AJ647" i="2"/>
  <c r="AU647" i="2"/>
  <c r="AK647" i="2"/>
  <c r="AV647" i="2"/>
  <c r="AM647" i="2"/>
  <c r="AN647" i="2"/>
  <c r="AE647" i="2"/>
  <c r="AC647" i="2"/>
  <c r="AO647" i="2"/>
  <c r="AI639" i="2"/>
  <c r="AQ639" i="2"/>
  <c r="AD639" i="2"/>
  <c r="AL639" i="2"/>
  <c r="AT639" i="2"/>
  <c r="AH639" i="2"/>
  <c r="AS639" i="2"/>
  <c r="AJ639" i="2"/>
  <c r="AU639" i="2"/>
  <c r="AK639" i="2"/>
  <c r="AV639" i="2"/>
  <c r="AM639" i="2"/>
  <c r="AN639" i="2"/>
  <c r="AE639" i="2"/>
  <c r="AO639" i="2"/>
  <c r="AF639" i="2"/>
  <c r="AP639" i="2"/>
  <c r="AG639" i="2"/>
  <c r="AR639" i="2"/>
  <c r="AC639" i="2"/>
  <c r="AI631" i="2"/>
  <c r="AQ631" i="2"/>
  <c r="AD631" i="2"/>
  <c r="AL631" i="2"/>
  <c r="AT631" i="2"/>
  <c r="AK631" i="2"/>
  <c r="AV631" i="2"/>
  <c r="AM631" i="2"/>
  <c r="AN631" i="2"/>
  <c r="AE631" i="2"/>
  <c r="AO631" i="2"/>
  <c r="AF631" i="2"/>
  <c r="AP631" i="2"/>
  <c r="AG631" i="2"/>
  <c r="AR631" i="2"/>
  <c r="AH631" i="2"/>
  <c r="AS631" i="2"/>
  <c r="AJ631" i="2"/>
  <c r="AU631" i="2"/>
  <c r="AC631" i="2"/>
  <c r="AI623" i="2"/>
  <c r="AQ623" i="2"/>
  <c r="AD623" i="2"/>
  <c r="AL623" i="2"/>
  <c r="AT623" i="2"/>
  <c r="AN623" i="2"/>
  <c r="AE623" i="2"/>
  <c r="AO623" i="2"/>
  <c r="AF623" i="2"/>
  <c r="AP623" i="2"/>
  <c r="AG623" i="2"/>
  <c r="AR623" i="2"/>
  <c r="AH623" i="2"/>
  <c r="AS623" i="2"/>
  <c r="AJ623" i="2"/>
  <c r="AU623" i="2"/>
  <c r="AK623" i="2"/>
  <c r="AV623" i="2"/>
  <c r="AM623" i="2"/>
  <c r="AC623" i="2"/>
  <c r="AI615" i="2"/>
  <c r="AQ615" i="2"/>
  <c r="AD615" i="2"/>
  <c r="AL615" i="2"/>
  <c r="AT615" i="2"/>
  <c r="AG615" i="2"/>
  <c r="AO615" i="2"/>
  <c r="AK615" i="2"/>
  <c r="AM615" i="2"/>
  <c r="AN615" i="2"/>
  <c r="AP615" i="2"/>
  <c r="AE615" i="2"/>
  <c r="AR615" i="2"/>
  <c r="AF615" i="2"/>
  <c r="AS615" i="2"/>
  <c r="AH615" i="2"/>
  <c r="AU615" i="2"/>
  <c r="AJ615" i="2"/>
  <c r="AC615" i="2"/>
  <c r="BA615" i="2" s="1"/>
  <c r="AV615" i="2"/>
  <c r="AI607" i="2"/>
  <c r="AQ607" i="2"/>
  <c r="AD607" i="2"/>
  <c r="AL607" i="2"/>
  <c r="AT607" i="2"/>
  <c r="AG607" i="2"/>
  <c r="AO607" i="2"/>
  <c r="AJ607" i="2"/>
  <c r="AV607" i="2"/>
  <c r="AK607" i="2"/>
  <c r="AM607" i="2"/>
  <c r="AN607" i="2"/>
  <c r="AP607" i="2"/>
  <c r="AE607" i="2"/>
  <c r="AR607" i="2"/>
  <c r="AF607" i="2"/>
  <c r="AS607" i="2"/>
  <c r="AH607" i="2"/>
  <c r="AU607" i="2"/>
  <c r="AC607" i="2"/>
  <c r="AI599" i="2"/>
  <c r="AQ599" i="2"/>
  <c r="AJ599" i="2"/>
  <c r="AR599" i="2"/>
  <c r="AD599" i="2"/>
  <c r="AL599" i="2"/>
  <c r="AT599" i="2"/>
  <c r="AE599" i="2"/>
  <c r="AM599" i="2"/>
  <c r="AU599" i="2"/>
  <c r="AG599" i="2"/>
  <c r="AO599" i="2"/>
  <c r="AP599" i="2"/>
  <c r="AS599" i="2"/>
  <c r="AV599" i="2"/>
  <c r="AF599" i="2"/>
  <c r="AH599" i="2"/>
  <c r="AK599" i="2"/>
  <c r="AC599" i="2"/>
  <c r="AN599" i="2"/>
  <c r="AI591" i="2"/>
  <c r="AQ591" i="2"/>
  <c r="AJ591" i="2"/>
  <c r="AR591" i="2"/>
  <c r="AD591" i="2"/>
  <c r="AL591" i="2"/>
  <c r="AT591" i="2"/>
  <c r="AE591" i="2"/>
  <c r="AM591" i="2"/>
  <c r="AU591" i="2"/>
  <c r="AG591" i="2"/>
  <c r="AO591" i="2"/>
  <c r="AS591" i="2"/>
  <c r="AV591" i="2"/>
  <c r="AF591" i="2"/>
  <c r="AH591" i="2"/>
  <c r="AK591" i="2"/>
  <c r="AN591" i="2"/>
  <c r="AP591" i="2"/>
  <c r="AC591" i="2"/>
  <c r="AI583" i="2"/>
  <c r="AQ583" i="2"/>
  <c r="AJ583" i="2"/>
  <c r="AR583" i="2"/>
  <c r="AK583" i="2"/>
  <c r="AS583" i="2"/>
  <c r="AD583" i="2"/>
  <c r="AL583" i="2"/>
  <c r="AT583" i="2"/>
  <c r="AE583" i="2"/>
  <c r="AM583" i="2"/>
  <c r="AU583" i="2"/>
  <c r="AF583" i="2"/>
  <c r="AN583" i="2"/>
  <c r="AV583" i="2"/>
  <c r="AG583" i="2"/>
  <c r="AO583" i="2"/>
  <c r="AH583" i="2"/>
  <c r="AP583" i="2"/>
  <c r="AC583" i="2"/>
  <c r="AI575" i="2"/>
  <c r="AQ575" i="2"/>
  <c r="AJ575" i="2"/>
  <c r="AR575" i="2"/>
  <c r="AK575" i="2"/>
  <c r="AS575" i="2"/>
  <c r="AD575" i="2"/>
  <c r="AL575" i="2"/>
  <c r="AT575" i="2"/>
  <c r="AE575" i="2"/>
  <c r="AM575" i="2"/>
  <c r="AU575" i="2"/>
  <c r="AF575" i="2"/>
  <c r="AN575" i="2"/>
  <c r="AV575" i="2"/>
  <c r="AG575" i="2"/>
  <c r="AO575" i="2"/>
  <c r="AH575" i="2"/>
  <c r="AP575" i="2"/>
  <c r="AC575" i="2"/>
  <c r="AI567" i="2"/>
  <c r="AQ567" i="2"/>
  <c r="AJ567" i="2"/>
  <c r="AR567" i="2"/>
  <c r="AK567" i="2"/>
  <c r="AS567" i="2"/>
  <c r="AD567" i="2"/>
  <c r="AL567" i="2"/>
  <c r="AT567" i="2"/>
  <c r="AE567" i="2"/>
  <c r="AM567" i="2"/>
  <c r="AU567" i="2"/>
  <c r="AF567" i="2"/>
  <c r="AN567" i="2"/>
  <c r="AV567" i="2"/>
  <c r="AG567" i="2"/>
  <c r="AO567" i="2"/>
  <c r="AH567" i="2"/>
  <c r="AP567" i="2"/>
  <c r="AC567" i="2"/>
  <c r="AH559" i="2"/>
  <c r="AP559" i="2"/>
  <c r="AJ559" i="2"/>
  <c r="AR559" i="2"/>
  <c r="AG559" i="2"/>
  <c r="AS559" i="2"/>
  <c r="AI559" i="2"/>
  <c r="AT559" i="2"/>
  <c r="AK559" i="2"/>
  <c r="AU559" i="2"/>
  <c r="AL559" i="2"/>
  <c r="AV559" i="2"/>
  <c r="AM559" i="2"/>
  <c r="AD559" i="2"/>
  <c r="AN559" i="2"/>
  <c r="AE559" i="2"/>
  <c r="AO559" i="2"/>
  <c r="AF559" i="2"/>
  <c r="AQ559" i="2"/>
  <c r="AC559" i="2"/>
  <c r="AH551" i="2"/>
  <c r="AP551" i="2"/>
  <c r="AJ551" i="2"/>
  <c r="AR551" i="2"/>
  <c r="AK551" i="2"/>
  <c r="AU551" i="2"/>
  <c r="AL551" i="2"/>
  <c r="AV551" i="2"/>
  <c r="AM551" i="2"/>
  <c r="AD551" i="2"/>
  <c r="AN551" i="2"/>
  <c r="AE551" i="2"/>
  <c r="AO551" i="2"/>
  <c r="AF551" i="2"/>
  <c r="AQ551" i="2"/>
  <c r="AG551" i="2"/>
  <c r="AS551" i="2"/>
  <c r="AT551" i="2"/>
  <c r="AI551" i="2"/>
  <c r="AC551" i="2"/>
  <c r="AH543" i="2"/>
  <c r="AP543" i="2"/>
  <c r="AJ543" i="2"/>
  <c r="AR543" i="2"/>
  <c r="AM543" i="2"/>
  <c r="AD543" i="2"/>
  <c r="AN543" i="2"/>
  <c r="AE543" i="2"/>
  <c r="AO543" i="2"/>
  <c r="AF543" i="2"/>
  <c r="AQ543" i="2"/>
  <c r="AG543" i="2"/>
  <c r="AS543" i="2"/>
  <c r="AI543" i="2"/>
  <c r="AT543" i="2"/>
  <c r="AK543" i="2"/>
  <c r="AU543" i="2"/>
  <c r="AL543" i="2"/>
  <c r="AV543" i="2"/>
  <c r="AC543" i="2"/>
  <c r="AG535" i="2"/>
  <c r="AO535" i="2"/>
  <c r="AH535" i="2"/>
  <c r="AP535" i="2"/>
  <c r="AJ535" i="2"/>
  <c r="AR535" i="2"/>
  <c r="AF535" i="2"/>
  <c r="AT535" i="2"/>
  <c r="AI535" i="2"/>
  <c r="AU535" i="2"/>
  <c r="AK535" i="2"/>
  <c r="AV535" i="2"/>
  <c r="AL535" i="2"/>
  <c r="AM535" i="2"/>
  <c r="AN535" i="2"/>
  <c r="AD535" i="2"/>
  <c r="AQ535" i="2"/>
  <c r="AE535" i="2"/>
  <c r="AS535" i="2"/>
  <c r="AC535" i="2"/>
  <c r="BA535" i="2" s="1"/>
  <c r="AG527" i="2"/>
  <c r="AO527" i="2"/>
  <c r="AH527" i="2"/>
  <c r="AP527" i="2"/>
  <c r="AJ527" i="2"/>
  <c r="AR527" i="2"/>
  <c r="AE527" i="2"/>
  <c r="AS527" i="2"/>
  <c r="AF527" i="2"/>
  <c r="AT527" i="2"/>
  <c r="AI527" i="2"/>
  <c r="AU527" i="2"/>
  <c r="AK527" i="2"/>
  <c r="AV527" i="2"/>
  <c r="AL527" i="2"/>
  <c r="AM527" i="2"/>
  <c r="AN527" i="2"/>
  <c r="AQ527" i="2"/>
  <c r="AC527" i="2"/>
  <c r="AD527" i="2"/>
  <c r="AG519" i="2"/>
  <c r="AO519" i="2"/>
  <c r="AH519" i="2"/>
  <c r="AP519" i="2"/>
  <c r="AJ519" i="2"/>
  <c r="AR519" i="2"/>
  <c r="AD519" i="2"/>
  <c r="AQ519" i="2"/>
  <c r="AE519" i="2"/>
  <c r="AS519" i="2"/>
  <c r="AF519" i="2"/>
  <c r="AT519" i="2"/>
  <c r="AI519" i="2"/>
  <c r="AU519" i="2"/>
  <c r="AK519" i="2"/>
  <c r="AV519" i="2"/>
  <c r="AL519" i="2"/>
  <c r="AM519" i="2"/>
  <c r="AN519" i="2"/>
  <c r="AC519" i="2"/>
  <c r="BA519" i="2" s="1"/>
  <c r="AG511" i="2"/>
  <c r="AO511" i="2"/>
  <c r="AH511" i="2"/>
  <c r="AP511" i="2"/>
  <c r="AI511" i="2"/>
  <c r="AQ511" i="2"/>
  <c r="AJ511" i="2"/>
  <c r="AR511" i="2"/>
  <c r="AM511" i="2"/>
  <c r="AN511" i="2"/>
  <c r="AS511" i="2"/>
  <c r="AD511" i="2"/>
  <c r="AT511" i="2"/>
  <c r="AE511" i="2"/>
  <c r="AU511" i="2"/>
  <c r="AF511" i="2"/>
  <c r="AV511" i="2"/>
  <c r="AK511" i="2"/>
  <c r="AL511" i="2"/>
  <c r="AC511" i="2"/>
  <c r="BA511" i="2" s="1"/>
  <c r="AD503" i="2"/>
  <c r="AL503" i="2"/>
  <c r="AT503" i="2"/>
  <c r="AG503" i="2"/>
  <c r="AO503" i="2"/>
  <c r="AH503" i="2"/>
  <c r="AP503" i="2"/>
  <c r="AI503" i="2"/>
  <c r="AQ503" i="2"/>
  <c r="AJ503" i="2"/>
  <c r="AR503" i="2"/>
  <c r="AU503" i="2"/>
  <c r="AV503" i="2"/>
  <c r="AE503" i="2"/>
  <c r="AF503" i="2"/>
  <c r="AK503" i="2"/>
  <c r="AM503" i="2"/>
  <c r="AN503" i="2"/>
  <c r="AS503" i="2"/>
  <c r="AC503" i="2"/>
  <c r="AD495" i="2"/>
  <c r="AL495" i="2"/>
  <c r="AT495" i="2"/>
  <c r="AG495" i="2"/>
  <c r="AO495" i="2"/>
  <c r="AH495" i="2"/>
  <c r="AP495" i="2"/>
  <c r="AI495" i="2"/>
  <c r="AQ495" i="2"/>
  <c r="AJ495" i="2"/>
  <c r="AR495" i="2"/>
  <c r="AV495" i="2"/>
  <c r="AE495" i="2"/>
  <c r="AF495" i="2"/>
  <c r="AK495" i="2"/>
  <c r="AM495" i="2"/>
  <c r="AN495" i="2"/>
  <c r="AS495" i="2"/>
  <c r="AU495" i="2"/>
  <c r="AC495" i="2"/>
  <c r="AD487" i="2"/>
  <c r="AL487" i="2"/>
  <c r="AT487" i="2"/>
  <c r="AE487" i="2"/>
  <c r="AM487" i="2"/>
  <c r="AU487" i="2"/>
  <c r="AF487" i="2"/>
  <c r="AN487" i="2"/>
  <c r="AG487" i="2"/>
  <c r="AO487" i="2"/>
  <c r="AH487" i="2"/>
  <c r="AP487" i="2"/>
  <c r="AI487" i="2"/>
  <c r="AQ487" i="2"/>
  <c r="AJ487" i="2"/>
  <c r="AR487" i="2"/>
  <c r="AK487" i="2"/>
  <c r="AS487" i="2"/>
  <c r="AV487" i="2"/>
  <c r="AC487" i="2"/>
  <c r="BA487" i="2" s="1"/>
  <c r="AD479" i="2"/>
  <c r="AL479" i="2"/>
  <c r="AT479" i="2"/>
  <c r="AE479" i="2"/>
  <c r="AM479" i="2"/>
  <c r="AU479" i="2"/>
  <c r="AF479" i="2"/>
  <c r="AN479" i="2"/>
  <c r="AV479" i="2"/>
  <c r="AG479" i="2"/>
  <c r="AO479" i="2"/>
  <c r="AH479" i="2"/>
  <c r="AP479" i="2"/>
  <c r="AI479" i="2"/>
  <c r="AQ479" i="2"/>
  <c r="AJ479" i="2"/>
  <c r="AR479" i="2"/>
  <c r="AK479" i="2"/>
  <c r="AS479" i="2"/>
  <c r="AC479" i="2"/>
  <c r="AD471" i="2"/>
  <c r="AL471" i="2"/>
  <c r="AT471" i="2"/>
  <c r="AE471" i="2"/>
  <c r="AM471" i="2"/>
  <c r="AU471" i="2"/>
  <c r="AF471" i="2"/>
  <c r="AN471" i="2"/>
  <c r="AV471" i="2"/>
  <c r="AG471" i="2"/>
  <c r="AO471" i="2"/>
  <c r="AH471" i="2"/>
  <c r="AP471" i="2"/>
  <c r="AI471" i="2"/>
  <c r="AQ471" i="2"/>
  <c r="AJ471" i="2"/>
  <c r="AR471" i="2"/>
  <c r="AS471" i="2"/>
  <c r="AK471" i="2"/>
  <c r="AC471" i="2"/>
  <c r="AD463" i="2"/>
  <c r="AL463" i="2"/>
  <c r="AT463" i="2"/>
  <c r="AE463" i="2"/>
  <c r="AM463" i="2"/>
  <c r="AU463" i="2"/>
  <c r="AN463" i="2"/>
  <c r="AO463" i="2"/>
  <c r="AF463" i="2"/>
  <c r="AP463" i="2"/>
  <c r="AG463" i="2"/>
  <c r="AQ463" i="2"/>
  <c r="AH463" i="2"/>
  <c r="AR463" i="2"/>
  <c r="AI463" i="2"/>
  <c r="AS463" i="2"/>
  <c r="AJ463" i="2"/>
  <c r="AV463" i="2"/>
  <c r="AK463" i="2"/>
  <c r="AC463" i="2"/>
  <c r="AD455" i="2"/>
  <c r="AL455" i="2"/>
  <c r="AT455" i="2"/>
  <c r="AE455" i="2"/>
  <c r="AM455" i="2"/>
  <c r="AU455" i="2"/>
  <c r="AF455" i="2"/>
  <c r="AP455" i="2"/>
  <c r="AG455" i="2"/>
  <c r="AQ455" i="2"/>
  <c r="AH455" i="2"/>
  <c r="AR455" i="2"/>
  <c r="AI455" i="2"/>
  <c r="AS455" i="2"/>
  <c r="AJ455" i="2"/>
  <c r="AV455" i="2"/>
  <c r="AK455" i="2"/>
  <c r="AN455" i="2"/>
  <c r="AO455" i="2"/>
  <c r="AC455" i="2"/>
  <c r="AD447" i="2"/>
  <c r="AL447" i="2"/>
  <c r="AT447" i="2"/>
  <c r="AE447" i="2"/>
  <c r="AM447" i="2"/>
  <c r="AU447" i="2"/>
  <c r="AH447" i="2"/>
  <c r="AR447" i="2"/>
  <c r="AI447" i="2"/>
  <c r="AS447" i="2"/>
  <c r="AJ447" i="2"/>
  <c r="AV447" i="2"/>
  <c r="AK447" i="2"/>
  <c r="AN447" i="2"/>
  <c r="AO447" i="2"/>
  <c r="AF447" i="2"/>
  <c r="AP447" i="2"/>
  <c r="AG447" i="2"/>
  <c r="AQ447" i="2"/>
  <c r="AC447" i="2"/>
  <c r="AD439" i="2"/>
  <c r="AL439" i="2"/>
  <c r="AT439" i="2"/>
  <c r="AE439" i="2"/>
  <c r="AM439" i="2"/>
  <c r="AU439" i="2"/>
  <c r="AH439" i="2"/>
  <c r="AP439" i="2"/>
  <c r="AO439" i="2"/>
  <c r="AQ439" i="2"/>
  <c r="AF439" i="2"/>
  <c r="AR439" i="2"/>
  <c r="AG439" i="2"/>
  <c r="AS439" i="2"/>
  <c r="AI439" i="2"/>
  <c r="AV439" i="2"/>
  <c r="AJ439" i="2"/>
  <c r="AK439" i="2"/>
  <c r="AN439" i="2"/>
  <c r="AC439" i="2"/>
  <c r="AD431" i="2"/>
  <c r="AL431" i="2"/>
  <c r="AT431" i="2"/>
  <c r="AE431" i="2"/>
  <c r="AM431" i="2"/>
  <c r="AU431" i="2"/>
  <c r="AH431" i="2"/>
  <c r="AP431" i="2"/>
  <c r="AN431" i="2"/>
  <c r="AO431" i="2"/>
  <c r="AQ431" i="2"/>
  <c r="AF431" i="2"/>
  <c r="AR431" i="2"/>
  <c r="AG431" i="2"/>
  <c r="AS431" i="2"/>
  <c r="AI431" i="2"/>
  <c r="AV431" i="2"/>
  <c r="AJ431" i="2"/>
  <c r="AK431" i="2"/>
  <c r="AC431" i="2"/>
  <c r="AJ423" i="2"/>
  <c r="AR423" i="2"/>
  <c r="AD423" i="2"/>
  <c r="AL423" i="2"/>
  <c r="AT423" i="2"/>
  <c r="AE423" i="2"/>
  <c r="AM423" i="2"/>
  <c r="AU423" i="2"/>
  <c r="AF423" i="2"/>
  <c r="AN423" i="2"/>
  <c r="AV423" i="2"/>
  <c r="AH423" i="2"/>
  <c r="AP423" i="2"/>
  <c r="AK423" i="2"/>
  <c r="AO423" i="2"/>
  <c r="AQ423" i="2"/>
  <c r="AS423" i="2"/>
  <c r="AG423" i="2"/>
  <c r="AI423" i="2"/>
  <c r="AC423" i="2"/>
  <c r="AJ415" i="2"/>
  <c r="AR415" i="2"/>
  <c r="AD415" i="2"/>
  <c r="AL415" i="2"/>
  <c r="AT415" i="2"/>
  <c r="AE415" i="2"/>
  <c r="AM415" i="2"/>
  <c r="AU415" i="2"/>
  <c r="AF415" i="2"/>
  <c r="AN415" i="2"/>
  <c r="AV415" i="2"/>
  <c r="AH415" i="2"/>
  <c r="AP415" i="2"/>
  <c r="AO415" i="2"/>
  <c r="AQ415" i="2"/>
  <c r="AS415" i="2"/>
  <c r="AG415" i="2"/>
  <c r="AI415" i="2"/>
  <c r="AK415" i="2"/>
  <c r="AC415" i="2"/>
  <c r="AJ407" i="2"/>
  <c r="AR407" i="2"/>
  <c r="AD407" i="2"/>
  <c r="AL407" i="2"/>
  <c r="AT407" i="2"/>
  <c r="AE407" i="2"/>
  <c r="AM407" i="2"/>
  <c r="AU407" i="2"/>
  <c r="AF407" i="2"/>
  <c r="AN407" i="2"/>
  <c r="AV407" i="2"/>
  <c r="AH407" i="2"/>
  <c r="AP407" i="2"/>
  <c r="AQ407" i="2"/>
  <c r="AS407" i="2"/>
  <c r="AG407" i="2"/>
  <c r="AI407" i="2"/>
  <c r="AK407" i="2"/>
  <c r="AO407" i="2"/>
  <c r="AC407" i="2"/>
  <c r="AJ399" i="2"/>
  <c r="AR399" i="2"/>
  <c r="AK399" i="2"/>
  <c r="AS399" i="2"/>
  <c r="AD399" i="2"/>
  <c r="AL399" i="2"/>
  <c r="AT399" i="2"/>
  <c r="AE399" i="2"/>
  <c r="AM399" i="2"/>
  <c r="AU399" i="2"/>
  <c r="AF399" i="2"/>
  <c r="AN399" i="2"/>
  <c r="AV399" i="2"/>
  <c r="AG399" i="2"/>
  <c r="AO399" i="2"/>
  <c r="AH399" i="2"/>
  <c r="AP399" i="2"/>
  <c r="AI399" i="2"/>
  <c r="AQ399" i="2"/>
  <c r="AC399" i="2"/>
  <c r="AJ391" i="2"/>
  <c r="AR391" i="2"/>
  <c r="AK391" i="2"/>
  <c r="AS391" i="2"/>
  <c r="AD391" i="2"/>
  <c r="AL391" i="2"/>
  <c r="AT391" i="2"/>
  <c r="AE391" i="2"/>
  <c r="AM391" i="2"/>
  <c r="AU391" i="2"/>
  <c r="AF391" i="2"/>
  <c r="AN391" i="2"/>
  <c r="AV391" i="2"/>
  <c r="AG391" i="2"/>
  <c r="AO391" i="2"/>
  <c r="AH391" i="2"/>
  <c r="AP391" i="2"/>
  <c r="AI391" i="2"/>
  <c r="AQ391" i="2"/>
  <c r="AC391" i="2"/>
  <c r="AJ383" i="2"/>
  <c r="AR383" i="2"/>
  <c r="AK383" i="2"/>
  <c r="AS383" i="2"/>
  <c r="AD383" i="2"/>
  <c r="AL383" i="2"/>
  <c r="AT383" i="2"/>
  <c r="AE383" i="2"/>
  <c r="AM383" i="2"/>
  <c r="AU383" i="2"/>
  <c r="AF383" i="2"/>
  <c r="AN383" i="2"/>
  <c r="AV383" i="2"/>
  <c r="AG383" i="2"/>
  <c r="AO383" i="2"/>
  <c r="AH383" i="2"/>
  <c r="AP383" i="2"/>
  <c r="AI383" i="2"/>
  <c r="AQ383" i="2"/>
  <c r="AC383" i="2"/>
  <c r="AJ375" i="2"/>
  <c r="AR375" i="2"/>
  <c r="AK375" i="2"/>
  <c r="AS375" i="2"/>
  <c r="AD375" i="2"/>
  <c r="AL375" i="2"/>
  <c r="AT375" i="2"/>
  <c r="AE375" i="2"/>
  <c r="AM375" i="2"/>
  <c r="AU375" i="2"/>
  <c r="AF375" i="2"/>
  <c r="AN375" i="2"/>
  <c r="AV375" i="2"/>
  <c r="AG375" i="2"/>
  <c r="AO375" i="2"/>
  <c r="AH375" i="2"/>
  <c r="AP375" i="2"/>
  <c r="AQ375" i="2"/>
  <c r="AI375" i="2"/>
  <c r="AC375" i="2"/>
  <c r="AJ367" i="2"/>
  <c r="AR367" i="2"/>
  <c r="AK367" i="2"/>
  <c r="AS367" i="2"/>
  <c r="AD367" i="2"/>
  <c r="AL367" i="2"/>
  <c r="AT367" i="2"/>
  <c r="AE367" i="2"/>
  <c r="AM367" i="2"/>
  <c r="AU367" i="2"/>
  <c r="AF367" i="2"/>
  <c r="AN367" i="2"/>
  <c r="AV367" i="2"/>
  <c r="AG367" i="2"/>
  <c r="AO367" i="2"/>
  <c r="AH367" i="2"/>
  <c r="AP367" i="2"/>
  <c r="AI367" i="2"/>
  <c r="AQ367" i="2"/>
  <c r="AC367" i="2"/>
  <c r="AH359" i="2"/>
  <c r="AP359" i="2"/>
  <c r="AJ359" i="2"/>
  <c r="AR359" i="2"/>
  <c r="AF359" i="2"/>
  <c r="AQ359" i="2"/>
  <c r="AG359" i="2"/>
  <c r="AS359" i="2"/>
  <c r="AI359" i="2"/>
  <c r="AT359" i="2"/>
  <c r="AK359" i="2"/>
  <c r="AU359" i="2"/>
  <c r="AL359" i="2"/>
  <c r="AV359" i="2"/>
  <c r="AM359" i="2"/>
  <c r="AD359" i="2"/>
  <c r="AN359" i="2"/>
  <c r="AE359" i="2"/>
  <c r="AO359" i="2"/>
  <c r="AC359" i="2"/>
  <c r="AH351" i="2"/>
  <c r="AP351" i="2"/>
  <c r="AJ351" i="2"/>
  <c r="AR351" i="2"/>
  <c r="AI351" i="2"/>
  <c r="AT351" i="2"/>
  <c r="AK351" i="2"/>
  <c r="AU351" i="2"/>
  <c r="AL351" i="2"/>
  <c r="AV351" i="2"/>
  <c r="AM351" i="2"/>
  <c r="AD351" i="2"/>
  <c r="AN351" i="2"/>
  <c r="AE351" i="2"/>
  <c r="AO351" i="2"/>
  <c r="AF351" i="2"/>
  <c r="AQ351" i="2"/>
  <c r="AG351" i="2"/>
  <c r="AS351" i="2"/>
  <c r="AC351" i="2"/>
  <c r="AH343" i="2"/>
  <c r="AP343" i="2"/>
  <c r="AJ343" i="2"/>
  <c r="AR343" i="2"/>
  <c r="AL343" i="2"/>
  <c r="AV343" i="2"/>
  <c r="AM343" i="2"/>
  <c r="AD343" i="2"/>
  <c r="AN343" i="2"/>
  <c r="AE343" i="2"/>
  <c r="AO343" i="2"/>
  <c r="AF343" i="2"/>
  <c r="AQ343" i="2"/>
  <c r="AG343" i="2"/>
  <c r="AS343" i="2"/>
  <c r="AI343" i="2"/>
  <c r="AT343" i="2"/>
  <c r="AK343" i="2"/>
  <c r="AU343" i="2"/>
  <c r="AC343" i="2"/>
  <c r="AG335" i="2"/>
  <c r="AO335" i="2"/>
  <c r="AH335" i="2"/>
  <c r="AP335" i="2"/>
  <c r="AJ335" i="2"/>
  <c r="AR335" i="2"/>
  <c r="AD335" i="2"/>
  <c r="AQ335" i="2"/>
  <c r="AE335" i="2"/>
  <c r="AS335" i="2"/>
  <c r="AF335" i="2"/>
  <c r="AT335" i="2"/>
  <c r="AI335" i="2"/>
  <c r="AU335" i="2"/>
  <c r="AK335" i="2"/>
  <c r="AV335" i="2"/>
  <c r="AL335" i="2"/>
  <c r="AM335" i="2"/>
  <c r="AN335" i="2"/>
  <c r="AC335" i="2"/>
  <c r="BA335" i="2" s="1"/>
  <c r="AG327" i="2"/>
  <c r="AO327" i="2"/>
  <c r="AH327" i="2"/>
  <c r="AP327" i="2"/>
  <c r="AJ327" i="2"/>
  <c r="AR327" i="2"/>
  <c r="AN327" i="2"/>
  <c r="AD327" i="2"/>
  <c r="AQ327" i="2"/>
  <c r="AE327" i="2"/>
  <c r="AS327" i="2"/>
  <c r="AF327" i="2"/>
  <c r="AT327" i="2"/>
  <c r="AI327" i="2"/>
  <c r="AU327" i="2"/>
  <c r="AK327" i="2"/>
  <c r="AV327" i="2"/>
  <c r="AL327" i="2"/>
  <c r="AM327" i="2"/>
  <c r="AC327" i="2"/>
  <c r="BA327" i="2" s="1"/>
  <c r="AD319" i="2"/>
  <c r="AL319" i="2"/>
  <c r="AT319" i="2"/>
  <c r="AG319" i="2"/>
  <c r="AO319" i="2"/>
  <c r="AH319" i="2"/>
  <c r="AP319" i="2"/>
  <c r="AI319" i="2"/>
  <c r="AQ319" i="2"/>
  <c r="AJ319" i="2"/>
  <c r="AR319" i="2"/>
  <c r="AN319" i="2"/>
  <c r="AS319" i="2"/>
  <c r="AU319" i="2"/>
  <c r="AV319" i="2"/>
  <c r="AE319" i="2"/>
  <c r="AF319" i="2"/>
  <c r="AK319" i="2"/>
  <c r="AM319" i="2"/>
  <c r="AC319" i="2"/>
  <c r="AD311" i="2"/>
  <c r="AL311" i="2"/>
  <c r="AT311" i="2"/>
  <c r="AE311" i="2"/>
  <c r="AM311" i="2"/>
  <c r="AU311" i="2"/>
  <c r="AF311" i="2"/>
  <c r="AN311" i="2"/>
  <c r="AV311" i="2"/>
  <c r="AG311" i="2"/>
  <c r="AO311" i="2"/>
  <c r="AH311" i="2"/>
  <c r="AP311" i="2"/>
  <c r="AI311" i="2"/>
  <c r="AQ311" i="2"/>
  <c r="AJ311" i="2"/>
  <c r="AR311" i="2"/>
  <c r="AK311" i="2"/>
  <c r="AS311" i="2"/>
  <c r="AC311" i="2"/>
  <c r="AD303" i="2"/>
  <c r="AL303" i="2"/>
  <c r="AT303" i="2"/>
  <c r="AE303" i="2"/>
  <c r="AM303" i="2"/>
  <c r="AU303" i="2"/>
  <c r="AF303" i="2"/>
  <c r="AN303" i="2"/>
  <c r="AV303" i="2"/>
  <c r="AG303" i="2"/>
  <c r="AO303" i="2"/>
  <c r="AH303" i="2"/>
  <c r="AP303" i="2"/>
  <c r="AI303" i="2"/>
  <c r="AQ303" i="2"/>
  <c r="AJ303" i="2"/>
  <c r="AR303" i="2"/>
  <c r="AK303" i="2"/>
  <c r="AS303" i="2"/>
  <c r="AC303" i="2"/>
  <c r="AD295" i="2"/>
  <c r="AL295" i="2"/>
  <c r="AT295" i="2"/>
  <c r="AE295" i="2"/>
  <c r="AM295" i="2"/>
  <c r="AU295" i="2"/>
  <c r="AF295" i="2"/>
  <c r="AN295" i="2"/>
  <c r="AV295" i="2"/>
  <c r="AG295" i="2"/>
  <c r="AO295" i="2"/>
  <c r="AH295" i="2"/>
  <c r="AP295" i="2"/>
  <c r="AI295" i="2"/>
  <c r="AQ295" i="2"/>
  <c r="AJ295" i="2"/>
  <c r="AR295" i="2"/>
  <c r="AK295" i="2"/>
  <c r="AS295" i="2"/>
  <c r="AC295" i="2"/>
  <c r="AH287" i="2"/>
  <c r="AP287" i="2"/>
  <c r="AJ287" i="2"/>
  <c r="AR287" i="2"/>
  <c r="AD287" i="2"/>
  <c r="AL287" i="2"/>
  <c r="AT287" i="2"/>
  <c r="AF287" i="2"/>
  <c r="AN287" i="2"/>
  <c r="AV287" i="2"/>
  <c r="AQ287" i="2"/>
  <c r="AS287" i="2"/>
  <c r="AE287" i="2"/>
  <c r="AU287" i="2"/>
  <c r="AG287" i="2"/>
  <c r="AI287" i="2"/>
  <c r="AK287" i="2"/>
  <c r="AM287" i="2"/>
  <c r="AO287" i="2"/>
  <c r="AC287" i="2"/>
  <c r="AH279" i="2"/>
  <c r="AP279" i="2"/>
  <c r="AJ279" i="2"/>
  <c r="AR279" i="2"/>
  <c r="AD279" i="2"/>
  <c r="AL279" i="2"/>
  <c r="AT279" i="2"/>
  <c r="AF279" i="2"/>
  <c r="AN279" i="2"/>
  <c r="AV279" i="2"/>
  <c r="AI279" i="2"/>
  <c r="AK279" i="2"/>
  <c r="AM279" i="2"/>
  <c r="AO279" i="2"/>
  <c r="AQ279" i="2"/>
  <c r="AS279" i="2"/>
  <c r="AE279" i="2"/>
  <c r="AU279" i="2"/>
  <c r="AG279" i="2"/>
  <c r="AC279" i="2"/>
  <c r="AH271" i="2"/>
  <c r="AP271" i="2"/>
  <c r="AJ271" i="2"/>
  <c r="AR271" i="2"/>
  <c r="AD271" i="2"/>
  <c r="AL271" i="2"/>
  <c r="AT271" i="2"/>
  <c r="AF271" i="2"/>
  <c r="AN271" i="2"/>
  <c r="AV271" i="2"/>
  <c r="AQ271" i="2"/>
  <c r="AS271" i="2"/>
  <c r="AE271" i="2"/>
  <c r="AU271" i="2"/>
  <c r="AG271" i="2"/>
  <c r="AI271" i="2"/>
  <c r="AK271" i="2"/>
  <c r="AM271" i="2"/>
  <c r="AO271" i="2"/>
  <c r="AC271" i="2"/>
  <c r="AH263" i="2"/>
  <c r="AP263" i="2"/>
  <c r="AI263" i="2"/>
  <c r="AQ263" i="2"/>
  <c r="AJ263" i="2"/>
  <c r="AR263" i="2"/>
  <c r="AD263" i="2"/>
  <c r="AL263" i="2"/>
  <c r="AT263" i="2"/>
  <c r="AF263" i="2"/>
  <c r="AN263" i="2"/>
  <c r="AV263" i="2"/>
  <c r="AE263" i="2"/>
  <c r="AG263" i="2"/>
  <c r="AK263" i="2"/>
  <c r="AM263" i="2"/>
  <c r="AO263" i="2"/>
  <c r="AS263" i="2"/>
  <c r="AU263" i="2"/>
  <c r="AC263" i="2"/>
  <c r="AH255" i="2"/>
  <c r="AP255" i="2"/>
  <c r="AI255" i="2"/>
  <c r="AQ255" i="2"/>
  <c r="AJ255" i="2"/>
  <c r="AR255" i="2"/>
  <c r="AK255" i="2"/>
  <c r="AS255" i="2"/>
  <c r="AD255" i="2"/>
  <c r="AL255" i="2"/>
  <c r="AT255" i="2"/>
  <c r="AF255" i="2"/>
  <c r="AN255" i="2"/>
  <c r="AV255" i="2"/>
  <c r="AE255" i="2"/>
  <c r="AG255" i="2"/>
  <c r="AM255" i="2"/>
  <c r="AO255" i="2"/>
  <c r="AU255" i="2"/>
  <c r="AC255" i="2"/>
  <c r="AH247" i="2"/>
  <c r="AP247" i="2"/>
  <c r="AI247" i="2"/>
  <c r="AQ247" i="2"/>
  <c r="AJ247" i="2"/>
  <c r="AR247" i="2"/>
  <c r="AK247" i="2"/>
  <c r="AS247" i="2"/>
  <c r="AD247" i="2"/>
  <c r="AL247" i="2"/>
  <c r="AT247" i="2"/>
  <c r="AE247" i="2"/>
  <c r="AM247" i="2"/>
  <c r="AU247" i="2"/>
  <c r="AF247" i="2"/>
  <c r="AN247" i="2"/>
  <c r="AV247" i="2"/>
  <c r="AG247" i="2"/>
  <c r="AO247" i="2"/>
  <c r="AC247" i="2"/>
  <c r="AH239" i="2"/>
  <c r="AP239" i="2"/>
  <c r="AI239" i="2"/>
  <c r="AQ239" i="2"/>
  <c r="AJ239" i="2"/>
  <c r="AR239" i="2"/>
  <c r="AK239" i="2"/>
  <c r="AS239" i="2"/>
  <c r="AD239" i="2"/>
  <c r="AL239" i="2"/>
  <c r="AT239" i="2"/>
  <c r="AE239" i="2"/>
  <c r="AM239" i="2"/>
  <c r="AU239" i="2"/>
  <c r="AF239" i="2"/>
  <c r="AN239" i="2"/>
  <c r="AV239" i="2"/>
  <c r="AG239" i="2"/>
  <c r="AO239" i="2"/>
  <c r="AC239" i="2"/>
  <c r="AH231" i="2"/>
  <c r="AP231" i="2"/>
  <c r="AI231" i="2"/>
  <c r="AQ231" i="2"/>
  <c r="AJ231" i="2"/>
  <c r="AR231" i="2"/>
  <c r="AK231" i="2"/>
  <c r="AS231" i="2"/>
  <c r="AD231" i="2"/>
  <c r="AL231" i="2"/>
  <c r="AT231" i="2"/>
  <c r="AE231" i="2"/>
  <c r="AM231" i="2"/>
  <c r="AU231" i="2"/>
  <c r="AF231" i="2"/>
  <c r="AN231" i="2"/>
  <c r="AV231" i="2"/>
  <c r="AG231" i="2"/>
  <c r="AO231" i="2"/>
  <c r="AC231" i="2"/>
  <c r="AH223" i="2"/>
  <c r="AP223" i="2"/>
  <c r="AI223" i="2"/>
  <c r="AQ223" i="2"/>
  <c r="AJ223" i="2"/>
  <c r="AR223" i="2"/>
  <c r="AK223" i="2"/>
  <c r="AS223" i="2"/>
  <c r="AD223" i="2"/>
  <c r="AL223" i="2"/>
  <c r="AT223" i="2"/>
  <c r="AE223" i="2"/>
  <c r="AM223" i="2"/>
  <c r="AU223" i="2"/>
  <c r="AF223" i="2"/>
  <c r="AN223" i="2"/>
  <c r="AV223" i="2"/>
  <c r="AO223" i="2"/>
  <c r="AG223" i="2"/>
  <c r="AC223" i="2"/>
  <c r="AE215" i="2"/>
  <c r="AM215" i="2"/>
  <c r="AU215" i="2"/>
  <c r="AF215" i="2"/>
  <c r="AN215" i="2"/>
  <c r="AV215" i="2"/>
  <c r="AI215" i="2"/>
  <c r="AS215" i="2"/>
  <c r="AJ215" i="2"/>
  <c r="AT215" i="2"/>
  <c r="AK215" i="2"/>
  <c r="AL215" i="2"/>
  <c r="AO215" i="2"/>
  <c r="AD215" i="2"/>
  <c r="AP215" i="2"/>
  <c r="AG215" i="2"/>
  <c r="AQ215" i="2"/>
  <c r="AR215" i="2"/>
  <c r="AH215" i="2"/>
  <c r="AC215" i="2"/>
  <c r="AE207" i="2"/>
  <c r="AM207" i="2"/>
  <c r="AU207" i="2"/>
  <c r="AF207" i="2"/>
  <c r="AN207" i="2"/>
  <c r="AV207" i="2"/>
  <c r="AK207" i="2"/>
  <c r="AL207" i="2"/>
  <c r="AO207" i="2"/>
  <c r="AD207" i="2"/>
  <c r="AP207" i="2"/>
  <c r="AG207" i="2"/>
  <c r="AQ207" i="2"/>
  <c r="AH207" i="2"/>
  <c r="AR207" i="2"/>
  <c r="AI207" i="2"/>
  <c r="AS207" i="2"/>
  <c r="AJ207" i="2"/>
  <c r="AT207" i="2"/>
  <c r="AC207" i="2"/>
  <c r="AJ199" i="2"/>
  <c r="AR199" i="2"/>
  <c r="AD199" i="2"/>
  <c r="AL199" i="2"/>
  <c r="AT199" i="2"/>
  <c r="AE199" i="2"/>
  <c r="AM199" i="2"/>
  <c r="AU199" i="2"/>
  <c r="AF199" i="2"/>
  <c r="AN199" i="2"/>
  <c r="AV199" i="2"/>
  <c r="AK199" i="2"/>
  <c r="AO199" i="2"/>
  <c r="AP199" i="2"/>
  <c r="AQ199" i="2"/>
  <c r="AS199" i="2"/>
  <c r="AG199" i="2"/>
  <c r="AH199" i="2"/>
  <c r="AI199" i="2"/>
  <c r="AC199" i="2"/>
  <c r="AI191" i="2"/>
  <c r="AQ191" i="2"/>
  <c r="AJ191" i="2"/>
  <c r="AR191" i="2"/>
  <c r="AK191" i="2"/>
  <c r="AS191" i="2"/>
  <c r="AD191" i="2"/>
  <c r="AL191" i="2"/>
  <c r="AT191" i="2"/>
  <c r="AE191" i="2"/>
  <c r="AM191" i="2"/>
  <c r="AU191" i="2"/>
  <c r="AF191" i="2"/>
  <c r="AN191" i="2"/>
  <c r="AV191" i="2"/>
  <c r="AG191" i="2"/>
  <c r="AH191" i="2"/>
  <c r="AO191" i="2"/>
  <c r="AP191" i="2"/>
  <c r="AC191" i="2"/>
  <c r="AJ182" i="2"/>
  <c r="AR182" i="2"/>
  <c r="AP182" i="2"/>
  <c r="AH182" i="2"/>
  <c r="AK182" i="2"/>
  <c r="AT182" i="2"/>
  <c r="AU182" i="2"/>
  <c r="AD182" i="2"/>
  <c r="AO182" i="2"/>
  <c r="AE182" i="2"/>
  <c r="AC182" i="2"/>
  <c r="BA182" i="2" s="1"/>
  <c r="AE173" i="2"/>
  <c r="AM173" i="2"/>
  <c r="AU173" i="2"/>
  <c r="AG173" i="2"/>
  <c r="AO173" i="2"/>
  <c r="AI173" i="2"/>
  <c r="AS173" i="2"/>
  <c r="AJ173" i="2"/>
  <c r="AT173" i="2"/>
  <c r="AK173" i="2"/>
  <c r="AV173" i="2"/>
  <c r="AL173" i="2"/>
  <c r="AN173" i="2"/>
  <c r="AD173" i="2"/>
  <c r="AP173" i="2"/>
  <c r="AF173" i="2"/>
  <c r="AH173" i="2"/>
  <c r="AQ173" i="2"/>
  <c r="AR173" i="2"/>
  <c r="AC173" i="2"/>
  <c r="AF154" i="2"/>
  <c r="AN154" i="2"/>
  <c r="AV154" i="2"/>
  <c r="AG154" i="2"/>
  <c r="AO154" i="2"/>
  <c r="AH154" i="2"/>
  <c r="AP154" i="2"/>
  <c r="AI154" i="2"/>
  <c r="AQ154" i="2"/>
  <c r="AS154" i="2"/>
  <c r="AD154" i="2"/>
  <c r="AT154" i="2"/>
  <c r="AE154" i="2"/>
  <c r="AU154" i="2"/>
  <c r="AJ154" i="2"/>
  <c r="AK154" i="2"/>
  <c r="AL154" i="2"/>
  <c r="AM154" i="2"/>
  <c r="AR154" i="2"/>
  <c r="AC154" i="2"/>
  <c r="AN136" i="2"/>
  <c r="AT136" i="2"/>
  <c r="AK136" i="2"/>
  <c r="AL136" i="2"/>
  <c r="AD136" i="2"/>
  <c r="AE136" i="2"/>
  <c r="AI136" i="2"/>
  <c r="AF127" i="2"/>
  <c r="AN127" i="2"/>
  <c r="AV127" i="2"/>
  <c r="AH127" i="2"/>
  <c r="AP127" i="2"/>
  <c r="AI127" i="2"/>
  <c r="AQ127" i="2"/>
  <c r="AJ127" i="2"/>
  <c r="AR127" i="2"/>
  <c r="AE127" i="2"/>
  <c r="AU127" i="2"/>
  <c r="AG127" i="2"/>
  <c r="AK127" i="2"/>
  <c r="AL127" i="2"/>
  <c r="AD127" i="2"/>
  <c r="AM127" i="2"/>
  <c r="AO127" i="2"/>
  <c r="AS127" i="2"/>
  <c r="AT127" i="2"/>
  <c r="AC127" i="2"/>
  <c r="AH63" i="2"/>
  <c r="AP63" i="2"/>
  <c r="AI63" i="2"/>
  <c r="AQ63" i="2"/>
  <c r="AJ63" i="2"/>
  <c r="AR63" i="2"/>
  <c r="AK63" i="2"/>
  <c r="AS63" i="2"/>
  <c r="AF63" i="2"/>
  <c r="AN63" i="2"/>
  <c r="AV63" i="2"/>
  <c r="AM63" i="2"/>
  <c r="AO63" i="2"/>
  <c r="AT63" i="2"/>
  <c r="AU63" i="2"/>
  <c r="AD63" i="2"/>
  <c r="AE63" i="2"/>
  <c r="AG63" i="2"/>
  <c r="AL63" i="2"/>
  <c r="AC63" i="2"/>
  <c r="CC804" i="2"/>
  <c r="CA804" i="2"/>
  <c r="CC796" i="2"/>
  <c r="CA796" i="2"/>
  <c r="CC788" i="2"/>
  <c r="CA788" i="2"/>
  <c r="CC780" i="2"/>
  <c r="CA780" i="2"/>
  <c r="CC772" i="2"/>
  <c r="CA772" i="2"/>
  <c r="CC764" i="2"/>
  <c r="CA764" i="2"/>
  <c r="CC756" i="2"/>
  <c r="CA756" i="2"/>
  <c r="CC748" i="2"/>
  <c r="CA748" i="2"/>
  <c r="CC740" i="2"/>
  <c r="CA740" i="2"/>
  <c r="CC732" i="2"/>
  <c r="CC724" i="2"/>
  <c r="CA724" i="2"/>
  <c r="CC716" i="2"/>
  <c r="CA716" i="2"/>
  <c r="CC708" i="2"/>
  <c r="CA708" i="2"/>
  <c r="CC700" i="2"/>
  <c r="CA700" i="2"/>
  <c r="CC692" i="2"/>
  <c r="CA692" i="2"/>
  <c r="CC684" i="2"/>
  <c r="CA684" i="2"/>
  <c r="CC676" i="2"/>
  <c r="CA676" i="2"/>
  <c r="CC668" i="2"/>
  <c r="CA668" i="2"/>
  <c r="CC660" i="2"/>
  <c r="CA660" i="2"/>
  <c r="CC652" i="2"/>
  <c r="CA652" i="2"/>
  <c r="CC644" i="2"/>
  <c r="CA644" i="2"/>
  <c r="CC636" i="2"/>
  <c r="CA636" i="2"/>
  <c r="CC628" i="2"/>
  <c r="CA628" i="2"/>
  <c r="CC620" i="2"/>
  <c r="CA620" i="2"/>
  <c r="CC612" i="2"/>
  <c r="CA612" i="2"/>
  <c r="CC604" i="2"/>
  <c r="CA604" i="2"/>
  <c r="CC596" i="2"/>
  <c r="CA596" i="2"/>
  <c r="CC588" i="2"/>
  <c r="CA588" i="2"/>
  <c r="CC580" i="2"/>
  <c r="CA580" i="2"/>
  <c r="CC572" i="2"/>
  <c r="CA572" i="2"/>
  <c r="CC564" i="2"/>
  <c r="CA564" i="2"/>
  <c r="CC556" i="2"/>
  <c r="CA556" i="2"/>
  <c r="CC548" i="2"/>
  <c r="CA548" i="2"/>
  <c r="CC540" i="2"/>
  <c r="CA540" i="2"/>
  <c r="CC532" i="2"/>
  <c r="CA532" i="2"/>
  <c r="CC524" i="2"/>
  <c r="CA524" i="2"/>
  <c r="CC516" i="2"/>
  <c r="CA516" i="2"/>
  <c r="CC508" i="2"/>
  <c r="CA508" i="2"/>
  <c r="CC500" i="2"/>
  <c r="CA500" i="2"/>
  <c r="CC492" i="2"/>
  <c r="CA492" i="2"/>
  <c r="CC484" i="2"/>
  <c r="CA484" i="2"/>
  <c r="CC476" i="2"/>
  <c r="CA476" i="2"/>
  <c r="CC468" i="2"/>
  <c r="CA468" i="2"/>
  <c r="CC460" i="2"/>
  <c r="CA460" i="2"/>
  <c r="CC452" i="2"/>
  <c r="CA452" i="2"/>
  <c r="CC444" i="2"/>
  <c r="CA444" i="2"/>
  <c r="CC436" i="2"/>
  <c r="CA436" i="2"/>
  <c r="CC428" i="2"/>
  <c r="CA428" i="2"/>
  <c r="CC420" i="2"/>
  <c r="CA420" i="2"/>
  <c r="CC412" i="2"/>
  <c r="CA412" i="2"/>
  <c r="CC404" i="2"/>
  <c r="CA404" i="2"/>
  <c r="CC396" i="2"/>
  <c r="CA396" i="2"/>
  <c r="CC388" i="2"/>
  <c r="CA388" i="2"/>
  <c r="CC380" i="2"/>
  <c r="CA380" i="2"/>
  <c r="CC372" i="2"/>
  <c r="CA372" i="2"/>
  <c r="CA364" i="2"/>
  <c r="CC364" i="2"/>
  <c r="CC356" i="2"/>
  <c r="CA356" i="2"/>
  <c r="CC348" i="2"/>
  <c r="CA348" i="2"/>
  <c r="CC340" i="2"/>
  <c r="CA340" i="2"/>
  <c r="CC332" i="2"/>
  <c r="CA332" i="2"/>
  <c r="CC324" i="2"/>
  <c r="CA324" i="2"/>
  <c r="CC316" i="2"/>
  <c r="CA316" i="2"/>
  <c r="CC308" i="2"/>
  <c r="CA308" i="2"/>
  <c r="CA300" i="2"/>
  <c r="CC300" i="2"/>
  <c r="CC292" i="2"/>
  <c r="CA292" i="2"/>
  <c r="CC284" i="2"/>
  <c r="CA284" i="2"/>
  <c r="CC276" i="2"/>
  <c r="CA276" i="2"/>
  <c r="CC268" i="2"/>
  <c r="CA268" i="2"/>
  <c r="CC260" i="2"/>
  <c r="CA260" i="2"/>
  <c r="CC252" i="2"/>
  <c r="CA252" i="2"/>
  <c r="CC244" i="2"/>
  <c r="CA244" i="2"/>
  <c r="CC236" i="2"/>
  <c r="CA236" i="2"/>
  <c r="CC228" i="2"/>
  <c r="CA228" i="2"/>
  <c r="CC220" i="2"/>
  <c r="CA220" i="2"/>
  <c r="CC212" i="2"/>
  <c r="CA212" i="2"/>
  <c r="CC204" i="2"/>
  <c r="CA204" i="2"/>
  <c r="CC196" i="2"/>
  <c r="CA196" i="2"/>
  <c r="CA188" i="2"/>
  <c r="CC188" i="2"/>
  <c r="Z188" i="2"/>
  <c r="CC180" i="2"/>
  <c r="CA180" i="2"/>
  <c r="Z180" i="2"/>
  <c r="CC172" i="2"/>
  <c r="CA172" i="2"/>
  <c r="Z172" i="2"/>
  <c r="CC164" i="2"/>
  <c r="CA164" i="2"/>
  <c r="Z164" i="2"/>
  <c r="CC156" i="2"/>
  <c r="CA156" i="2"/>
  <c r="Z156" i="2"/>
  <c r="CC148" i="2"/>
  <c r="CA148" i="2"/>
  <c r="Z148" i="2"/>
  <c r="CC140" i="2"/>
  <c r="CA140" i="2"/>
  <c r="Z140" i="2"/>
  <c r="CC132" i="2"/>
  <c r="CA132" i="2"/>
  <c r="Z132" i="2"/>
  <c r="CC124" i="2"/>
  <c r="CA124" i="2"/>
  <c r="Z124" i="2"/>
  <c r="CC116" i="2"/>
  <c r="CA116" i="2"/>
  <c r="Z116" i="2"/>
  <c r="CA108" i="2"/>
  <c r="CC108" i="2"/>
  <c r="Z108" i="2"/>
  <c r="CC100" i="2"/>
  <c r="CA100" i="2"/>
  <c r="Z100" i="2"/>
  <c r="CC92" i="2"/>
  <c r="CA92" i="2"/>
  <c r="Z92" i="2"/>
  <c r="CC84" i="2"/>
  <c r="CA84" i="2"/>
  <c r="Z84" i="2"/>
  <c r="CC76" i="2"/>
  <c r="CA76" i="2"/>
  <c r="Z76" i="2"/>
  <c r="CC68" i="2"/>
  <c r="CA68" i="2"/>
  <c r="Z68" i="2"/>
  <c r="CC60" i="2"/>
  <c r="CA60" i="2"/>
  <c r="Z60" i="2"/>
  <c r="CC52" i="2"/>
  <c r="CA52" i="2"/>
  <c r="Z52" i="2"/>
  <c r="CA44" i="2"/>
  <c r="CC44" i="2"/>
  <c r="Z44" i="2"/>
  <c r="CC36" i="2"/>
  <c r="CA36" i="2"/>
  <c r="Z36" i="2"/>
  <c r="CC28" i="2"/>
  <c r="CA28" i="2"/>
  <c r="Z28" i="2"/>
  <c r="CC20" i="2"/>
  <c r="CA20" i="2"/>
  <c r="Z20" i="2"/>
  <c r="CC12" i="2"/>
  <c r="CA12" i="2"/>
  <c r="Z12" i="2"/>
  <c r="AE414" i="2"/>
  <c r="AM414" i="2"/>
  <c r="AU414" i="2"/>
  <c r="AG414" i="2"/>
  <c r="AO414" i="2"/>
  <c r="AH414" i="2"/>
  <c r="AP414" i="2"/>
  <c r="AI414" i="2"/>
  <c r="AQ414" i="2"/>
  <c r="AK414" i="2"/>
  <c r="AS414" i="2"/>
  <c r="AL414" i="2"/>
  <c r="AN414" i="2"/>
  <c r="AR414" i="2"/>
  <c r="AT414" i="2"/>
  <c r="AV414" i="2"/>
  <c r="AD414" i="2"/>
  <c r="AF414" i="2"/>
  <c r="AJ414" i="2"/>
  <c r="AC414" i="2"/>
  <c r="AE406" i="2"/>
  <c r="AM406" i="2"/>
  <c r="AU406" i="2"/>
  <c r="AF406" i="2"/>
  <c r="AN406" i="2"/>
  <c r="AG406" i="2"/>
  <c r="AO406" i="2"/>
  <c r="AH406" i="2"/>
  <c r="AP406" i="2"/>
  <c r="AI406" i="2"/>
  <c r="AQ406" i="2"/>
  <c r="AJ406" i="2"/>
  <c r="AR406" i="2"/>
  <c r="AK406" i="2"/>
  <c r="AS406" i="2"/>
  <c r="AD406" i="2"/>
  <c r="AL406" i="2"/>
  <c r="AT406" i="2"/>
  <c r="AV406" i="2"/>
  <c r="AC406" i="2"/>
  <c r="AE398" i="2"/>
  <c r="AM398" i="2"/>
  <c r="AU398" i="2"/>
  <c r="AF398" i="2"/>
  <c r="AN398" i="2"/>
  <c r="AV398" i="2"/>
  <c r="AG398" i="2"/>
  <c r="AO398" i="2"/>
  <c r="AH398" i="2"/>
  <c r="AP398" i="2"/>
  <c r="AI398" i="2"/>
  <c r="AQ398" i="2"/>
  <c r="AJ398" i="2"/>
  <c r="AR398" i="2"/>
  <c r="AK398" i="2"/>
  <c r="AS398" i="2"/>
  <c r="AD398" i="2"/>
  <c r="AL398" i="2"/>
  <c r="AT398" i="2"/>
  <c r="AC398" i="2"/>
  <c r="AE390" i="2"/>
  <c r="AM390" i="2"/>
  <c r="AU390" i="2"/>
  <c r="AF390" i="2"/>
  <c r="AN390" i="2"/>
  <c r="AV390" i="2"/>
  <c r="AG390" i="2"/>
  <c r="AO390" i="2"/>
  <c r="AH390" i="2"/>
  <c r="AP390" i="2"/>
  <c r="AI390" i="2"/>
  <c r="AQ390" i="2"/>
  <c r="AJ390" i="2"/>
  <c r="AR390" i="2"/>
  <c r="AK390" i="2"/>
  <c r="AS390" i="2"/>
  <c r="AD390" i="2"/>
  <c r="AL390" i="2"/>
  <c r="AT390" i="2"/>
  <c r="AC390" i="2"/>
  <c r="AE382" i="2"/>
  <c r="AM382" i="2"/>
  <c r="AU382" i="2"/>
  <c r="AF382" i="2"/>
  <c r="AN382" i="2"/>
  <c r="AV382" i="2"/>
  <c r="AG382" i="2"/>
  <c r="AO382" i="2"/>
  <c r="AH382" i="2"/>
  <c r="AP382" i="2"/>
  <c r="AI382" i="2"/>
  <c r="AQ382" i="2"/>
  <c r="AJ382" i="2"/>
  <c r="AR382" i="2"/>
  <c r="AK382" i="2"/>
  <c r="AS382" i="2"/>
  <c r="AL382" i="2"/>
  <c r="AT382" i="2"/>
  <c r="AD382" i="2"/>
  <c r="AC382" i="2"/>
  <c r="AE374" i="2"/>
  <c r="AM374" i="2"/>
  <c r="AU374" i="2"/>
  <c r="AF374" i="2"/>
  <c r="AN374" i="2"/>
  <c r="AV374" i="2"/>
  <c r="AG374" i="2"/>
  <c r="AO374" i="2"/>
  <c r="AH374" i="2"/>
  <c r="AP374" i="2"/>
  <c r="AI374" i="2"/>
  <c r="AQ374" i="2"/>
  <c r="AJ374" i="2"/>
  <c r="AR374" i="2"/>
  <c r="AK374" i="2"/>
  <c r="AS374" i="2"/>
  <c r="AD374" i="2"/>
  <c r="AL374" i="2"/>
  <c r="AT374" i="2"/>
  <c r="AC374" i="2"/>
  <c r="AE366" i="2"/>
  <c r="AM366" i="2"/>
  <c r="AU366" i="2"/>
  <c r="AF366" i="2"/>
  <c r="AN366" i="2"/>
  <c r="AV366" i="2"/>
  <c r="AG366" i="2"/>
  <c r="AO366" i="2"/>
  <c r="AH366" i="2"/>
  <c r="AP366" i="2"/>
  <c r="AI366" i="2"/>
  <c r="AQ366" i="2"/>
  <c r="AJ366" i="2"/>
  <c r="AR366" i="2"/>
  <c r="AK366" i="2"/>
  <c r="AS366" i="2"/>
  <c r="AD366" i="2"/>
  <c r="AL366" i="2"/>
  <c r="AT366" i="2"/>
  <c r="AC366" i="2"/>
  <c r="AK358" i="2"/>
  <c r="AS358" i="2"/>
  <c r="AE358" i="2"/>
  <c r="AM358" i="2"/>
  <c r="AU358" i="2"/>
  <c r="AD358" i="2"/>
  <c r="AO358" i="2"/>
  <c r="AF358" i="2"/>
  <c r="AP358" i="2"/>
  <c r="AG358" i="2"/>
  <c r="AQ358" i="2"/>
  <c r="AH358" i="2"/>
  <c r="AR358" i="2"/>
  <c r="AI358" i="2"/>
  <c r="AT358" i="2"/>
  <c r="AJ358" i="2"/>
  <c r="AV358" i="2"/>
  <c r="AL358" i="2"/>
  <c r="AN358" i="2"/>
  <c r="AC358" i="2"/>
  <c r="AK350" i="2"/>
  <c r="AS350" i="2"/>
  <c r="AE350" i="2"/>
  <c r="AM350" i="2"/>
  <c r="AU350" i="2"/>
  <c r="AG350" i="2"/>
  <c r="AQ350" i="2"/>
  <c r="AH350" i="2"/>
  <c r="AR350" i="2"/>
  <c r="AI350" i="2"/>
  <c r="AT350" i="2"/>
  <c r="AJ350" i="2"/>
  <c r="AV350" i="2"/>
  <c r="AL350" i="2"/>
  <c r="AN350" i="2"/>
  <c r="AD350" i="2"/>
  <c r="AO350" i="2"/>
  <c r="AF350" i="2"/>
  <c r="AP350" i="2"/>
  <c r="AC350" i="2"/>
  <c r="AK342" i="2"/>
  <c r="AS342" i="2"/>
  <c r="AE342" i="2"/>
  <c r="AM342" i="2"/>
  <c r="AU342" i="2"/>
  <c r="AI342" i="2"/>
  <c r="AT342" i="2"/>
  <c r="AJ342" i="2"/>
  <c r="AV342" i="2"/>
  <c r="AL342" i="2"/>
  <c r="AN342" i="2"/>
  <c r="AD342" i="2"/>
  <c r="AO342" i="2"/>
  <c r="AF342" i="2"/>
  <c r="AP342" i="2"/>
  <c r="AG342" i="2"/>
  <c r="AQ342" i="2"/>
  <c r="AH342" i="2"/>
  <c r="AR342" i="2"/>
  <c r="AC342" i="2"/>
  <c r="AJ334" i="2"/>
  <c r="AR334" i="2"/>
  <c r="AK334" i="2"/>
  <c r="AS334" i="2"/>
  <c r="AE334" i="2"/>
  <c r="AM334" i="2"/>
  <c r="AU334" i="2"/>
  <c r="AI334" i="2"/>
  <c r="AL334" i="2"/>
  <c r="AN334" i="2"/>
  <c r="AO334" i="2"/>
  <c r="AD334" i="2"/>
  <c r="AP334" i="2"/>
  <c r="AF334" i="2"/>
  <c r="AQ334" i="2"/>
  <c r="AG334" i="2"/>
  <c r="AT334" i="2"/>
  <c r="AH334" i="2"/>
  <c r="AV334" i="2"/>
  <c r="AC334" i="2"/>
  <c r="AJ326" i="2"/>
  <c r="AR326" i="2"/>
  <c r="AK326" i="2"/>
  <c r="AS326" i="2"/>
  <c r="AE326" i="2"/>
  <c r="AM326" i="2"/>
  <c r="AU326" i="2"/>
  <c r="AH326" i="2"/>
  <c r="AV326" i="2"/>
  <c r="AI326" i="2"/>
  <c r="AL326" i="2"/>
  <c r="AN326" i="2"/>
  <c r="AO326" i="2"/>
  <c r="AD326" i="2"/>
  <c r="AP326" i="2"/>
  <c r="AF326" i="2"/>
  <c r="AQ326" i="2"/>
  <c r="AG326" i="2"/>
  <c r="AT326" i="2"/>
  <c r="AC326" i="2"/>
  <c r="AG318" i="2"/>
  <c r="AO318" i="2"/>
  <c r="AJ318" i="2"/>
  <c r="AR318" i="2"/>
  <c r="AK318" i="2"/>
  <c r="AS318" i="2"/>
  <c r="AD318" i="2"/>
  <c r="AL318" i="2"/>
  <c r="AT318" i="2"/>
  <c r="AE318" i="2"/>
  <c r="AM318" i="2"/>
  <c r="AU318" i="2"/>
  <c r="AN318" i="2"/>
  <c r="AP318" i="2"/>
  <c r="AQ318" i="2"/>
  <c r="AV318" i="2"/>
  <c r="AF318" i="2"/>
  <c r="AH318" i="2"/>
  <c r="AI318" i="2"/>
  <c r="AC318" i="2"/>
  <c r="AG310" i="2"/>
  <c r="AO310" i="2"/>
  <c r="AH310" i="2"/>
  <c r="AP310" i="2"/>
  <c r="AI310" i="2"/>
  <c r="AQ310" i="2"/>
  <c r="AJ310" i="2"/>
  <c r="AR310" i="2"/>
  <c r="AK310" i="2"/>
  <c r="AS310" i="2"/>
  <c r="AD310" i="2"/>
  <c r="AL310" i="2"/>
  <c r="AT310" i="2"/>
  <c r="AE310" i="2"/>
  <c r="AM310" i="2"/>
  <c r="AU310" i="2"/>
  <c r="AV310" i="2"/>
  <c r="AF310" i="2"/>
  <c r="AN310" i="2"/>
  <c r="AC310" i="2"/>
  <c r="BA310" i="2" s="1"/>
  <c r="AO302" i="2"/>
  <c r="AH302" i="2"/>
  <c r="AI302" i="2"/>
  <c r="AS302" i="2"/>
  <c r="AD302" i="2"/>
  <c r="AT302" i="2"/>
  <c r="AN302" i="2"/>
  <c r="AV302" i="2"/>
  <c r="AG294" i="2"/>
  <c r="AO294" i="2"/>
  <c r="AH294" i="2"/>
  <c r="AP294" i="2"/>
  <c r="AI294" i="2"/>
  <c r="AQ294" i="2"/>
  <c r="AJ294" i="2"/>
  <c r="AR294" i="2"/>
  <c r="AK294" i="2"/>
  <c r="AS294" i="2"/>
  <c r="AD294" i="2"/>
  <c r="AL294" i="2"/>
  <c r="AT294" i="2"/>
  <c r="AE294" i="2"/>
  <c r="AM294" i="2"/>
  <c r="AU294" i="2"/>
  <c r="AF294" i="2"/>
  <c r="AN294" i="2"/>
  <c r="AV294" i="2"/>
  <c r="AC294" i="2"/>
  <c r="BA294" i="2" s="1"/>
  <c r="AK286" i="2"/>
  <c r="AS286" i="2"/>
  <c r="AE286" i="2"/>
  <c r="AM286" i="2"/>
  <c r="AU286" i="2"/>
  <c r="AG286" i="2"/>
  <c r="AO286" i="2"/>
  <c r="AI286" i="2"/>
  <c r="AQ286" i="2"/>
  <c r="AD286" i="2"/>
  <c r="AT286" i="2"/>
  <c r="AF286" i="2"/>
  <c r="AV286" i="2"/>
  <c r="AH286" i="2"/>
  <c r="AJ286" i="2"/>
  <c r="AL286" i="2"/>
  <c r="AN286" i="2"/>
  <c r="AP286" i="2"/>
  <c r="AR286" i="2"/>
  <c r="AC286" i="2"/>
  <c r="AK278" i="2"/>
  <c r="AS278" i="2"/>
  <c r="AE278" i="2"/>
  <c r="AM278" i="2"/>
  <c r="AU278" i="2"/>
  <c r="AG278" i="2"/>
  <c r="AO278" i="2"/>
  <c r="AI278" i="2"/>
  <c r="AQ278" i="2"/>
  <c r="AL278" i="2"/>
  <c r="AN278" i="2"/>
  <c r="AP278" i="2"/>
  <c r="AR278" i="2"/>
  <c r="AD278" i="2"/>
  <c r="AT278" i="2"/>
  <c r="AF278" i="2"/>
  <c r="AV278" i="2"/>
  <c r="AH278" i="2"/>
  <c r="AJ278" i="2"/>
  <c r="AC278" i="2"/>
  <c r="BA278" i="2" s="1"/>
  <c r="AE270" i="2"/>
  <c r="AM270" i="2"/>
  <c r="AT270" i="2"/>
  <c r="AF270" i="2"/>
  <c r="AR270" i="2"/>
  <c r="AC270" i="2"/>
  <c r="AK262" i="2"/>
  <c r="AS262" i="2"/>
  <c r="AD262" i="2"/>
  <c r="AL262" i="2"/>
  <c r="AT262" i="2"/>
  <c r="AE262" i="2"/>
  <c r="AM262" i="2"/>
  <c r="AU262" i="2"/>
  <c r="AF262" i="2"/>
  <c r="AN262" i="2"/>
  <c r="AV262" i="2"/>
  <c r="AG262" i="2"/>
  <c r="AO262" i="2"/>
  <c r="AI262" i="2"/>
  <c r="AQ262" i="2"/>
  <c r="AR262" i="2"/>
  <c r="AH262" i="2"/>
  <c r="AJ262" i="2"/>
  <c r="AP262" i="2"/>
  <c r="AC262" i="2"/>
  <c r="AK254" i="2"/>
  <c r="AS254" i="2"/>
  <c r="AD254" i="2"/>
  <c r="AL254" i="2"/>
  <c r="AT254" i="2"/>
  <c r="AE254" i="2"/>
  <c r="AM254" i="2"/>
  <c r="AU254" i="2"/>
  <c r="AF254" i="2"/>
  <c r="AN254" i="2"/>
  <c r="AV254" i="2"/>
  <c r="AG254" i="2"/>
  <c r="AO254" i="2"/>
  <c r="AI254" i="2"/>
  <c r="AQ254" i="2"/>
  <c r="AJ254" i="2"/>
  <c r="AP254" i="2"/>
  <c r="AR254" i="2"/>
  <c r="AH254" i="2"/>
  <c r="AC254" i="2"/>
  <c r="AK246" i="2"/>
  <c r="AS246" i="2"/>
  <c r="AD246" i="2"/>
  <c r="AL246" i="2"/>
  <c r="AT246" i="2"/>
  <c r="AE246" i="2"/>
  <c r="AM246" i="2"/>
  <c r="AU246" i="2"/>
  <c r="AF246" i="2"/>
  <c r="AN246" i="2"/>
  <c r="AV246" i="2"/>
  <c r="AG246" i="2"/>
  <c r="AO246" i="2"/>
  <c r="AH246" i="2"/>
  <c r="AP246" i="2"/>
  <c r="AI246" i="2"/>
  <c r="AQ246" i="2"/>
  <c r="AJ246" i="2"/>
  <c r="AR246" i="2"/>
  <c r="AC246" i="2"/>
  <c r="AK238" i="2"/>
  <c r="AS238" i="2"/>
  <c r="AD238" i="2"/>
  <c r="AL238" i="2"/>
  <c r="AT238" i="2"/>
  <c r="AE238" i="2"/>
  <c r="AM238" i="2"/>
  <c r="AU238" i="2"/>
  <c r="AF238" i="2"/>
  <c r="AN238" i="2"/>
  <c r="AV238" i="2"/>
  <c r="AG238" i="2"/>
  <c r="AO238" i="2"/>
  <c r="AH238" i="2"/>
  <c r="AP238" i="2"/>
  <c r="AI238" i="2"/>
  <c r="AQ238" i="2"/>
  <c r="AJ238" i="2"/>
  <c r="AR238" i="2"/>
  <c r="AC238" i="2"/>
  <c r="AK230" i="2"/>
  <c r="AS230" i="2"/>
  <c r="AD230" i="2"/>
  <c r="AL230" i="2"/>
  <c r="AT230" i="2"/>
  <c r="AE230" i="2"/>
  <c r="AM230" i="2"/>
  <c r="AU230" i="2"/>
  <c r="AF230" i="2"/>
  <c r="AN230" i="2"/>
  <c r="AV230" i="2"/>
  <c r="AG230" i="2"/>
  <c r="AO230" i="2"/>
  <c r="AH230" i="2"/>
  <c r="AP230" i="2"/>
  <c r="AI230" i="2"/>
  <c r="AQ230" i="2"/>
  <c r="AJ230" i="2"/>
  <c r="AR230" i="2"/>
  <c r="AC230" i="2"/>
  <c r="AK222" i="2"/>
  <c r="AS222" i="2"/>
  <c r="AD222" i="2"/>
  <c r="AL222" i="2"/>
  <c r="AT222" i="2"/>
  <c r="AE222" i="2"/>
  <c r="AM222" i="2"/>
  <c r="AU222" i="2"/>
  <c r="AF222" i="2"/>
  <c r="AN222" i="2"/>
  <c r="AV222" i="2"/>
  <c r="AG222" i="2"/>
  <c r="AO222" i="2"/>
  <c r="AH222" i="2"/>
  <c r="AP222" i="2"/>
  <c r="AI222" i="2"/>
  <c r="AQ222" i="2"/>
  <c r="AJ222" i="2"/>
  <c r="AR222" i="2"/>
  <c r="AC222" i="2"/>
  <c r="AH214" i="2"/>
  <c r="AP214" i="2"/>
  <c r="AI214" i="2"/>
  <c r="AQ214" i="2"/>
  <c r="AF214" i="2"/>
  <c r="AR214" i="2"/>
  <c r="AG214" i="2"/>
  <c r="AS214" i="2"/>
  <c r="AJ214" i="2"/>
  <c r="AT214" i="2"/>
  <c r="AK214" i="2"/>
  <c r="AU214" i="2"/>
  <c r="AL214" i="2"/>
  <c r="AV214" i="2"/>
  <c r="AM214" i="2"/>
  <c r="AD214" i="2"/>
  <c r="AN214" i="2"/>
  <c r="AE214" i="2"/>
  <c r="AO214" i="2"/>
  <c r="AC214" i="2"/>
  <c r="AG206" i="2"/>
  <c r="AO206" i="2"/>
  <c r="AH206" i="2"/>
  <c r="AP206" i="2"/>
  <c r="AI206" i="2"/>
  <c r="AQ206" i="2"/>
  <c r="AF206" i="2"/>
  <c r="AT206" i="2"/>
  <c r="AJ206" i="2"/>
  <c r="AU206" i="2"/>
  <c r="AK206" i="2"/>
  <c r="AV206" i="2"/>
  <c r="AL206" i="2"/>
  <c r="AM206" i="2"/>
  <c r="AN206" i="2"/>
  <c r="AD206" i="2"/>
  <c r="AR206" i="2"/>
  <c r="AS206" i="2"/>
  <c r="AE206" i="2"/>
  <c r="AC206" i="2"/>
  <c r="BA206" i="2" s="1"/>
  <c r="AE198" i="2"/>
  <c r="AM198" i="2"/>
  <c r="AU198" i="2"/>
  <c r="AG198" i="2"/>
  <c r="AO198" i="2"/>
  <c r="AH198" i="2"/>
  <c r="AP198" i="2"/>
  <c r="AI198" i="2"/>
  <c r="AQ198" i="2"/>
  <c r="AN198" i="2"/>
  <c r="AR198" i="2"/>
  <c r="AS198" i="2"/>
  <c r="AD198" i="2"/>
  <c r="AT198" i="2"/>
  <c r="AF198" i="2"/>
  <c r="AV198" i="2"/>
  <c r="AJ198" i="2"/>
  <c r="AK198" i="2"/>
  <c r="AL198" i="2"/>
  <c r="AC198" i="2"/>
  <c r="AJ190" i="2"/>
  <c r="AR190" i="2"/>
  <c r="AK190" i="2"/>
  <c r="AT190" i="2"/>
  <c r="AL190" i="2"/>
  <c r="AU190" i="2"/>
  <c r="AD190" i="2"/>
  <c r="AM190" i="2"/>
  <c r="AV190" i="2"/>
  <c r="AE190" i="2"/>
  <c r="AN190" i="2"/>
  <c r="AF190" i="2"/>
  <c r="AO190" i="2"/>
  <c r="AG190" i="2"/>
  <c r="AP190" i="2"/>
  <c r="AH190" i="2"/>
  <c r="AI190" i="2"/>
  <c r="AQ190" i="2"/>
  <c r="AS190" i="2"/>
  <c r="AC190" i="2"/>
  <c r="AE181" i="2"/>
  <c r="AM181" i="2"/>
  <c r="AU181" i="2"/>
  <c r="AH181" i="2"/>
  <c r="AQ181" i="2"/>
  <c r="AI181" i="2"/>
  <c r="AR181" i="2"/>
  <c r="AJ181" i="2"/>
  <c r="AS181" i="2"/>
  <c r="AK181" i="2"/>
  <c r="AT181" i="2"/>
  <c r="AL181" i="2"/>
  <c r="AV181" i="2"/>
  <c r="AD181" i="2"/>
  <c r="AN181" i="2"/>
  <c r="AF181" i="2"/>
  <c r="AG181" i="2"/>
  <c r="AO181" i="2"/>
  <c r="AP181" i="2"/>
  <c r="AC181" i="2"/>
  <c r="AF162" i="2"/>
  <c r="AN162" i="2"/>
  <c r="AV162" i="2"/>
  <c r="AG162" i="2"/>
  <c r="AO162" i="2"/>
  <c r="AH162" i="2"/>
  <c r="AP162" i="2"/>
  <c r="AI162" i="2"/>
  <c r="AQ162" i="2"/>
  <c r="AK162" i="2"/>
  <c r="AL162" i="2"/>
  <c r="AM162" i="2"/>
  <c r="AR162" i="2"/>
  <c r="AS162" i="2"/>
  <c r="AD162" i="2"/>
  <c r="AT162" i="2"/>
  <c r="AE162" i="2"/>
  <c r="AJ162" i="2"/>
  <c r="AU162" i="2"/>
  <c r="AC162" i="2"/>
  <c r="AF144" i="2"/>
  <c r="AN144" i="2"/>
  <c r="AV144" i="2"/>
  <c r="AG144" i="2"/>
  <c r="AO144" i="2"/>
  <c r="AH144" i="2"/>
  <c r="AR144" i="2"/>
  <c r="AI144" i="2"/>
  <c r="AS144" i="2"/>
  <c r="AJ144" i="2"/>
  <c r="AT144" i="2"/>
  <c r="AK144" i="2"/>
  <c r="AU144" i="2"/>
  <c r="AM144" i="2"/>
  <c r="AP144" i="2"/>
  <c r="AQ144" i="2"/>
  <c r="AD144" i="2"/>
  <c r="AE144" i="2"/>
  <c r="AL144" i="2"/>
  <c r="AI135" i="2"/>
  <c r="AQ135" i="2"/>
  <c r="AJ135" i="2"/>
  <c r="AR135" i="2"/>
  <c r="AG135" i="2"/>
  <c r="AS135" i="2"/>
  <c r="AH135" i="2"/>
  <c r="AT135" i="2"/>
  <c r="AK135" i="2"/>
  <c r="AU135" i="2"/>
  <c r="AL135" i="2"/>
  <c r="AV135" i="2"/>
  <c r="AN135" i="2"/>
  <c r="AO135" i="2"/>
  <c r="AP135" i="2"/>
  <c r="AD135" i="2"/>
  <c r="AE135" i="2"/>
  <c r="AF135" i="2"/>
  <c r="AM135" i="2"/>
  <c r="AC135" i="2"/>
  <c r="AH71" i="2"/>
  <c r="AP71" i="2"/>
  <c r="AI71" i="2"/>
  <c r="AQ71" i="2"/>
  <c r="AJ71" i="2"/>
  <c r="AR71" i="2"/>
  <c r="AK71" i="2"/>
  <c r="AS71" i="2"/>
  <c r="AF71" i="2"/>
  <c r="AN71" i="2"/>
  <c r="AV71" i="2"/>
  <c r="AL71" i="2"/>
  <c r="AM71" i="2"/>
  <c r="AO71" i="2"/>
  <c r="AT71" i="2"/>
  <c r="AU71" i="2"/>
  <c r="AD71" i="2"/>
  <c r="AE71" i="2"/>
  <c r="AG71" i="2"/>
  <c r="AC71" i="2"/>
  <c r="AH413" i="2"/>
  <c r="AP413" i="2"/>
  <c r="AJ413" i="2"/>
  <c r="AR413" i="2"/>
  <c r="AK413" i="2"/>
  <c r="AS413" i="2"/>
  <c r="AD413" i="2"/>
  <c r="AL413" i="2"/>
  <c r="AT413" i="2"/>
  <c r="AF413" i="2"/>
  <c r="AN413" i="2"/>
  <c r="AV413" i="2"/>
  <c r="AI413" i="2"/>
  <c r="AM413" i="2"/>
  <c r="AO413" i="2"/>
  <c r="AQ413" i="2"/>
  <c r="AU413" i="2"/>
  <c r="AE413" i="2"/>
  <c r="AG413" i="2"/>
  <c r="AC413" i="2"/>
  <c r="AH405" i="2"/>
  <c r="AP405" i="2"/>
  <c r="AI405" i="2"/>
  <c r="AQ405" i="2"/>
  <c r="AJ405" i="2"/>
  <c r="AR405" i="2"/>
  <c r="AK405" i="2"/>
  <c r="AS405" i="2"/>
  <c r="AD405" i="2"/>
  <c r="AL405" i="2"/>
  <c r="AT405" i="2"/>
  <c r="AE405" i="2"/>
  <c r="AM405" i="2"/>
  <c r="AU405" i="2"/>
  <c r="AF405" i="2"/>
  <c r="AN405" i="2"/>
  <c r="AV405" i="2"/>
  <c r="AG405" i="2"/>
  <c r="AO405" i="2"/>
  <c r="AC405" i="2"/>
  <c r="AH397" i="2"/>
  <c r="AP397" i="2"/>
  <c r="AI397" i="2"/>
  <c r="AQ397" i="2"/>
  <c r="AJ397" i="2"/>
  <c r="AR397" i="2"/>
  <c r="AK397" i="2"/>
  <c r="AS397" i="2"/>
  <c r="AD397" i="2"/>
  <c r="AL397" i="2"/>
  <c r="AT397" i="2"/>
  <c r="AE397" i="2"/>
  <c r="AM397" i="2"/>
  <c r="AU397" i="2"/>
  <c r="AF397" i="2"/>
  <c r="AN397" i="2"/>
  <c r="AV397" i="2"/>
  <c r="AG397" i="2"/>
  <c r="AO397" i="2"/>
  <c r="AC397" i="2"/>
  <c r="AH389" i="2"/>
  <c r="AP389" i="2"/>
  <c r="AI389" i="2"/>
  <c r="AQ389" i="2"/>
  <c r="AJ389" i="2"/>
  <c r="AR389" i="2"/>
  <c r="AK389" i="2"/>
  <c r="AS389" i="2"/>
  <c r="AD389" i="2"/>
  <c r="AL389" i="2"/>
  <c r="AT389" i="2"/>
  <c r="AE389" i="2"/>
  <c r="AM389" i="2"/>
  <c r="AU389" i="2"/>
  <c r="AF389" i="2"/>
  <c r="AN389" i="2"/>
  <c r="AV389" i="2"/>
  <c r="AG389" i="2"/>
  <c r="AO389" i="2"/>
  <c r="AC389" i="2"/>
  <c r="AH381" i="2"/>
  <c r="AP381" i="2"/>
  <c r="AI381" i="2"/>
  <c r="AQ381" i="2"/>
  <c r="AJ381" i="2"/>
  <c r="AR381" i="2"/>
  <c r="AK381" i="2"/>
  <c r="AS381" i="2"/>
  <c r="AD381" i="2"/>
  <c r="AL381" i="2"/>
  <c r="AT381" i="2"/>
  <c r="AE381" i="2"/>
  <c r="AM381" i="2"/>
  <c r="AU381" i="2"/>
  <c r="AF381" i="2"/>
  <c r="AN381" i="2"/>
  <c r="AV381" i="2"/>
  <c r="AG381" i="2"/>
  <c r="AO381" i="2"/>
  <c r="AC381" i="2"/>
  <c r="AH373" i="2"/>
  <c r="AP373" i="2"/>
  <c r="AI373" i="2"/>
  <c r="AQ373" i="2"/>
  <c r="AJ373" i="2"/>
  <c r="AR373" i="2"/>
  <c r="AK373" i="2"/>
  <c r="AS373" i="2"/>
  <c r="AD373" i="2"/>
  <c r="AL373" i="2"/>
  <c r="AT373" i="2"/>
  <c r="AE373" i="2"/>
  <c r="AM373" i="2"/>
  <c r="AU373" i="2"/>
  <c r="AF373" i="2"/>
  <c r="AN373" i="2"/>
  <c r="AV373" i="2"/>
  <c r="AG373" i="2"/>
  <c r="AO373" i="2"/>
  <c r="AC373" i="2"/>
  <c r="AH365" i="2"/>
  <c r="AP365" i="2"/>
  <c r="AI365" i="2"/>
  <c r="AQ365" i="2"/>
  <c r="AJ365" i="2"/>
  <c r="AR365" i="2"/>
  <c r="AK365" i="2"/>
  <c r="AS365" i="2"/>
  <c r="AD365" i="2"/>
  <c r="AL365" i="2"/>
  <c r="AT365" i="2"/>
  <c r="AE365" i="2"/>
  <c r="AM365" i="2"/>
  <c r="AU365" i="2"/>
  <c r="AF365" i="2"/>
  <c r="AN365" i="2"/>
  <c r="AV365" i="2"/>
  <c r="AO365" i="2"/>
  <c r="AG365" i="2"/>
  <c r="AC365" i="2"/>
  <c r="AF357" i="2"/>
  <c r="AN357" i="2"/>
  <c r="AV357" i="2"/>
  <c r="AH357" i="2"/>
  <c r="AP357" i="2"/>
  <c r="AL357" i="2"/>
  <c r="AM357" i="2"/>
  <c r="AD357" i="2"/>
  <c r="AO357" i="2"/>
  <c r="AE357" i="2"/>
  <c r="AQ357" i="2"/>
  <c r="AG357" i="2"/>
  <c r="AR357" i="2"/>
  <c r="AI357" i="2"/>
  <c r="AS357" i="2"/>
  <c r="AJ357" i="2"/>
  <c r="AT357" i="2"/>
  <c r="AK357" i="2"/>
  <c r="AU357" i="2"/>
  <c r="AC357" i="2"/>
  <c r="AF349" i="2"/>
  <c r="AN349" i="2"/>
  <c r="AV349" i="2"/>
  <c r="AH349" i="2"/>
  <c r="AP349" i="2"/>
  <c r="AD349" i="2"/>
  <c r="AO349" i="2"/>
  <c r="AE349" i="2"/>
  <c r="AQ349" i="2"/>
  <c r="AG349" i="2"/>
  <c r="AR349" i="2"/>
  <c r="AI349" i="2"/>
  <c r="AS349" i="2"/>
  <c r="AJ349" i="2"/>
  <c r="AT349" i="2"/>
  <c r="AK349" i="2"/>
  <c r="AU349" i="2"/>
  <c r="AL349" i="2"/>
  <c r="AM349" i="2"/>
  <c r="AC349" i="2"/>
  <c r="AF341" i="2"/>
  <c r="AN341" i="2"/>
  <c r="AV341" i="2"/>
  <c r="AH341" i="2"/>
  <c r="AP341" i="2"/>
  <c r="AG341" i="2"/>
  <c r="AR341" i="2"/>
  <c r="AI341" i="2"/>
  <c r="AS341" i="2"/>
  <c r="AJ341" i="2"/>
  <c r="AT341" i="2"/>
  <c r="AK341" i="2"/>
  <c r="AU341" i="2"/>
  <c r="AL341" i="2"/>
  <c r="AM341" i="2"/>
  <c r="AD341" i="2"/>
  <c r="AO341" i="2"/>
  <c r="AE341" i="2"/>
  <c r="AQ341" i="2"/>
  <c r="AC341" i="2"/>
  <c r="AE333" i="2"/>
  <c r="AM333" i="2"/>
  <c r="AU333" i="2"/>
  <c r="AF333" i="2"/>
  <c r="AN333" i="2"/>
  <c r="AV333" i="2"/>
  <c r="AH333" i="2"/>
  <c r="AP333" i="2"/>
  <c r="AQ333" i="2"/>
  <c r="AD333" i="2"/>
  <c r="AR333" i="2"/>
  <c r="AG333" i="2"/>
  <c r="AS333" i="2"/>
  <c r="AI333" i="2"/>
  <c r="AT333" i="2"/>
  <c r="AJ333" i="2"/>
  <c r="AK333" i="2"/>
  <c r="AL333" i="2"/>
  <c r="AO333" i="2"/>
  <c r="AC333" i="2"/>
  <c r="AE325" i="2"/>
  <c r="AM325" i="2"/>
  <c r="AU325" i="2"/>
  <c r="AF325" i="2"/>
  <c r="AN325" i="2"/>
  <c r="AV325" i="2"/>
  <c r="AH325" i="2"/>
  <c r="AP325" i="2"/>
  <c r="AO325" i="2"/>
  <c r="AQ325" i="2"/>
  <c r="AD325" i="2"/>
  <c r="AR325" i="2"/>
  <c r="AG325" i="2"/>
  <c r="AS325" i="2"/>
  <c r="AI325" i="2"/>
  <c r="AT325" i="2"/>
  <c r="AJ325" i="2"/>
  <c r="AK325" i="2"/>
  <c r="AL325" i="2"/>
  <c r="AC325" i="2"/>
  <c r="AJ317" i="2"/>
  <c r="AR317" i="2"/>
  <c r="AE317" i="2"/>
  <c r="AM317" i="2"/>
  <c r="AU317" i="2"/>
  <c r="AF317" i="2"/>
  <c r="AN317" i="2"/>
  <c r="AV317" i="2"/>
  <c r="AG317" i="2"/>
  <c r="AO317" i="2"/>
  <c r="AH317" i="2"/>
  <c r="AP317" i="2"/>
  <c r="AK317" i="2"/>
  <c r="AL317" i="2"/>
  <c r="AQ317" i="2"/>
  <c r="AS317" i="2"/>
  <c r="AT317" i="2"/>
  <c r="AD317" i="2"/>
  <c r="AI317" i="2"/>
  <c r="AC317" i="2"/>
  <c r="BA317" i="2" s="1"/>
  <c r="AJ309" i="2"/>
  <c r="AR309" i="2"/>
  <c r="AK309" i="2"/>
  <c r="AS309" i="2"/>
  <c r="AD309" i="2"/>
  <c r="AL309" i="2"/>
  <c r="AT309" i="2"/>
  <c r="AE309" i="2"/>
  <c r="AM309" i="2"/>
  <c r="AU309" i="2"/>
  <c r="AF309" i="2"/>
  <c r="AN309" i="2"/>
  <c r="AV309" i="2"/>
  <c r="AG309" i="2"/>
  <c r="AO309" i="2"/>
  <c r="AH309" i="2"/>
  <c r="AP309" i="2"/>
  <c r="AI309" i="2"/>
  <c r="AQ309" i="2"/>
  <c r="AC309" i="2"/>
  <c r="AJ301" i="2"/>
  <c r="AR301" i="2"/>
  <c r="AK301" i="2"/>
  <c r="AS301" i="2"/>
  <c r="AD301" i="2"/>
  <c r="AL301" i="2"/>
  <c r="AT301" i="2"/>
  <c r="AE301" i="2"/>
  <c r="AM301" i="2"/>
  <c r="AU301" i="2"/>
  <c r="AF301" i="2"/>
  <c r="AN301" i="2"/>
  <c r="AV301" i="2"/>
  <c r="AG301" i="2"/>
  <c r="AO301" i="2"/>
  <c r="AH301" i="2"/>
  <c r="AP301" i="2"/>
  <c r="AI301" i="2"/>
  <c r="AQ301" i="2"/>
  <c r="AC301" i="2"/>
  <c r="AJ293" i="2"/>
  <c r="AR293" i="2"/>
  <c r="AK293" i="2"/>
  <c r="AS293" i="2"/>
  <c r="AD293" i="2"/>
  <c r="AL293" i="2"/>
  <c r="AT293" i="2"/>
  <c r="AE293" i="2"/>
  <c r="AM293" i="2"/>
  <c r="AU293" i="2"/>
  <c r="AF293" i="2"/>
  <c r="AN293" i="2"/>
  <c r="AV293" i="2"/>
  <c r="AG293" i="2"/>
  <c r="AO293" i="2"/>
  <c r="AH293" i="2"/>
  <c r="AP293" i="2"/>
  <c r="AI293" i="2"/>
  <c r="AQ293" i="2"/>
  <c r="AC293" i="2"/>
  <c r="AF285" i="2"/>
  <c r="AN285" i="2"/>
  <c r="AV285" i="2"/>
  <c r="AH285" i="2"/>
  <c r="AP285" i="2"/>
  <c r="AJ285" i="2"/>
  <c r="AR285" i="2"/>
  <c r="AD285" i="2"/>
  <c r="AL285" i="2"/>
  <c r="AT285" i="2"/>
  <c r="AG285" i="2"/>
  <c r="AI285" i="2"/>
  <c r="AK285" i="2"/>
  <c r="AM285" i="2"/>
  <c r="AO285" i="2"/>
  <c r="AQ285" i="2"/>
  <c r="AS285" i="2"/>
  <c r="AE285" i="2"/>
  <c r="AU285" i="2"/>
  <c r="AC285" i="2"/>
  <c r="AF277" i="2"/>
  <c r="AN277" i="2"/>
  <c r="AV277" i="2"/>
  <c r="AH277" i="2"/>
  <c r="AP277" i="2"/>
  <c r="AJ277" i="2"/>
  <c r="AR277" i="2"/>
  <c r="AD277" i="2"/>
  <c r="AL277" i="2"/>
  <c r="AT277" i="2"/>
  <c r="AO277" i="2"/>
  <c r="AQ277" i="2"/>
  <c r="AS277" i="2"/>
  <c r="AE277" i="2"/>
  <c r="AU277" i="2"/>
  <c r="AG277" i="2"/>
  <c r="AI277" i="2"/>
  <c r="AK277" i="2"/>
  <c r="AM277" i="2"/>
  <c r="AC277" i="2"/>
  <c r="AF269" i="2"/>
  <c r="AN269" i="2"/>
  <c r="AV269" i="2"/>
  <c r="AH269" i="2"/>
  <c r="AP269" i="2"/>
  <c r="AJ269" i="2"/>
  <c r="AR269" i="2"/>
  <c r="AD269" i="2"/>
  <c r="AL269" i="2"/>
  <c r="AT269" i="2"/>
  <c r="AG269" i="2"/>
  <c r="AI269" i="2"/>
  <c r="AK269" i="2"/>
  <c r="AM269" i="2"/>
  <c r="AO269" i="2"/>
  <c r="AQ269" i="2"/>
  <c r="AS269" i="2"/>
  <c r="AE269" i="2"/>
  <c r="AU269" i="2"/>
  <c r="AC269" i="2"/>
  <c r="AF261" i="2"/>
  <c r="AN261" i="2"/>
  <c r="AV261" i="2"/>
  <c r="AG261" i="2"/>
  <c r="AO261" i="2"/>
  <c r="AH261" i="2"/>
  <c r="AP261" i="2"/>
  <c r="AI261" i="2"/>
  <c r="AQ261" i="2"/>
  <c r="AJ261" i="2"/>
  <c r="AR261" i="2"/>
  <c r="AD261" i="2"/>
  <c r="AL261" i="2"/>
  <c r="AT261" i="2"/>
  <c r="AE261" i="2"/>
  <c r="AK261" i="2"/>
  <c r="AM261" i="2"/>
  <c r="AS261" i="2"/>
  <c r="AU261" i="2"/>
  <c r="AC261" i="2"/>
  <c r="AF253" i="2"/>
  <c r="AN253" i="2"/>
  <c r="AV253" i="2"/>
  <c r="AG253" i="2"/>
  <c r="AO253" i="2"/>
  <c r="AH253" i="2"/>
  <c r="AP253" i="2"/>
  <c r="AI253" i="2"/>
  <c r="AQ253" i="2"/>
  <c r="AJ253" i="2"/>
  <c r="AR253" i="2"/>
  <c r="AD253" i="2"/>
  <c r="AL253" i="2"/>
  <c r="AT253" i="2"/>
  <c r="AE253" i="2"/>
  <c r="AK253" i="2"/>
  <c r="AM253" i="2"/>
  <c r="AS253" i="2"/>
  <c r="AU253" i="2"/>
  <c r="AC253" i="2"/>
  <c r="AF245" i="2"/>
  <c r="AN245" i="2"/>
  <c r="AV245" i="2"/>
  <c r="AG245" i="2"/>
  <c r="AO245" i="2"/>
  <c r="AH245" i="2"/>
  <c r="AP245" i="2"/>
  <c r="AI245" i="2"/>
  <c r="AQ245" i="2"/>
  <c r="AJ245" i="2"/>
  <c r="AR245" i="2"/>
  <c r="AK245" i="2"/>
  <c r="AS245" i="2"/>
  <c r="AD245" i="2"/>
  <c r="AL245" i="2"/>
  <c r="AT245" i="2"/>
  <c r="AE245" i="2"/>
  <c r="AM245" i="2"/>
  <c r="AU245" i="2"/>
  <c r="AC245" i="2"/>
  <c r="AF237" i="2"/>
  <c r="AN237" i="2"/>
  <c r="AV237" i="2"/>
  <c r="AG237" i="2"/>
  <c r="AO237" i="2"/>
  <c r="AH237" i="2"/>
  <c r="AP237" i="2"/>
  <c r="AI237" i="2"/>
  <c r="AQ237" i="2"/>
  <c r="AJ237" i="2"/>
  <c r="AR237" i="2"/>
  <c r="AK237" i="2"/>
  <c r="AS237" i="2"/>
  <c r="AD237" i="2"/>
  <c r="AL237" i="2"/>
  <c r="AT237" i="2"/>
  <c r="AE237" i="2"/>
  <c r="AM237" i="2"/>
  <c r="AU237" i="2"/>
  <c r="AC237" i="2"/>
  <c r="AF229" i="2"/>
  <c r="AN229" i="2"/>
  <c r="AV229" i="2"/>
  <c r="AG229" i="2"/>
  <c r="AO229" i="2"/>
  <c r="AH229" i="2"/>
  <c r="AP229" i="2"/>
  <c r="AI229" i="2"/>
  <c r="AQ229" i="2"/>
  <c r="AJ229" i="2"/>
  <c r="AR229" i="2"/>
  <c r="AK229" i="2"/>
  <c r="AS229" i="2"/>
  <c r="AD229" i="2"/>
  <c r="AL229" i="2"/>
  <c r="AT229" i="2"/>
  <c r="AE229" i="2"/>
  <c r="AM229" i="2"/>
  <c r="AU229" i="2"/>
  <c r="AC229" i="2"/>
  <c r="AF221" i="2"/>
  <c r="AN221" i="2"/>
  <c r="AV221" i="2"/>
  <c r="AG221" i="2"/>
  <c r="AO221" i="2"/>
  <c r="AH221" i="2"/>
  <c r="AP221" i="2"/>
  <c r="AI221" i="2"/>
  <c r="AQ221" i="2"/>
  <c r="AJ221" i="2"/>
  <c r="AR221" i="2"/>
  <c r="AK221" i="2"/>
  <c r="AS221" i="2"/>
  <c r="AD221" i="2"/>
  <c r="AL221" i="2"/>
  <c r="AT221" i="2"/>
  <c r="AE221" i="2"/>
  <c r="AM221" i="2"/>
  <c r="AU221" i="2"/>
  <c r="AC221" i="2"/>
  <c r="AK213" i="2"/>
  <c r="AS213" i="2"/>
  <c r="AD213" i="2"/>
  <c r="AL213" i="2"/>
  <c r="AT213" i="2"/>
  <c r="AE213" i="2"/>
  <c r="AO213" i="2"/>
  <c r="AF213" i="2"/>
  <c r="AP213" i="2"/>
  <c r="AG213" i="2"/>
  <c r="AQ213" i="2"/>
  <c r="AH213" i="2"/>
  <c r="AR213" i="2"/>
  <c r="AI213" i="2"/>
  <c r="AU213" i="2"/>
  <c r="AJ213" i="2"/>
  <c r="AV213" i="2"/>
  <c r="AM213" i="2"/>
  <c r="AN213" i="2"/>
  <c r="AC213" i="2"/>
  <c r="AJ205" i="2"/>
  <c r="AR205" i="2"/>
  <c r="AK205" i="2"/>
  <c r="AS205" i="2"/>
  <c r="AD205" i="2"/>
  <c r="AL205" i="2"/>
  <c r="AT205" i="2"/>
  <c r="AN205" i="2"/>
  <c r="AO205" i="2"/>
  <c r="AE205" i="2"/>
  <c r="AP205" i="2"/>
  <c r="AF205" i="2"/>
  <c r="AQ205" i="2"/>
  <c r="AG205" i="2"/>
  <c r="AU205" i="2"/>
  <c r="AH205" i="2"/>
  <c r="AV205" i="2"/>
  <c r="AI205" i="2"/>
  <c r="AM205" i="2"/>
  <c r="AC205" i="2"/>
  <c r="AH197" i="2"/>
  <c r="AP197" i="2"/>
  <c r="AJ197" i="2"/>
  <c r="AR197" i="2"/>
  <c r="AK197" i="2"/>
  <c r="AS197" i="2"/>
  <c r="AD197" i="2"/>
  <c r="AL197" i="2"/>
  <c r="AT197" i="2"/>
  <c r="AQ197" i="2"/>
  <c r="AE197" i="2"/>
  <c r="AU197" i="2"/>
  <c r="AF197" i="2"/>
  <c r="AV197" i="2"/>
  <c r="AG197" i="2"/>
  <c r="AI197" i="2"/>
  <c r="AM197" i="2"/>
  <c r="AN197" i="2"/>
  <c r="AO197" i="2"/>
  <c r="AC197" i="2"/>
  <c r="AE189" i="2"/>
  <c r="AM189" i="2"/>
  <c r="AU189" i="2"/>
  <c r="AK189" i="2"/>
  <c r="AT189" i="2"/>
  <c r="AL189" i="2"/>
  <c r="AV189" i="2"/>
  <c r="AD189" i="2"/>
  <c r="AN189" i="2"/>
  <c r="AF189" i="2"/>
  <c r="AO189" i="2"/>
  <c r="AG189" i="2"/>
  <c r="AP189" i="2"/>
  <c r="AH189" i="2"/>
  <c r="AQ189" i="2"/>
  <c r="AI189" i="2"/>
  <c r="AJ189" i="2"/>
  <c r="AR189" i="2"/>
  <c r="AS189" i="2"/>
  <c r="AC189" i="2"/>
  <c r="AD161" i="2"/>
  <c r="AL161" i="2"/>
  <c r="AV161" i="2"/>
  <c r="AH161" i="2"/>
  <c r="AD152" i="2"/>
  <c r="AL152" i="2"/>
  <c r="AT152" i="2"/>
  <c r="AE152" i="2"/>
  <c r="AM152" i="2"/>
  <c r="AU152" i="2"/>
  <c r="AF152" i="2"/>
  <c r="AN152" i="2"/>
  <c r="AV152" i="2"/>
  <c r="AG152" i="2"/>
  <c r="AO152" i="2"/>
  <c r="AI152" i="2"/>
  <c r="AJ152" i="2"/>
  <c r="AK152" i="2"/>
  <c r="AP152" i="2"/>
  <c r="AQ152" i="2"/>
  <c r="AR152" i="2"/>
  <c r="AH152" i="2"/>
  <c r="AS152" i="2"/>
  <c r="AI143" i="2"/>
  <c r="AQ143" i="2"/>
  <c r="AJ143" i="2"/>
  <c r="AR143" i="2"/>
  <c r="AE143" i="2"/>
  <c r="AO143" i="2"/>
  <c r="AF143" i="2"/>
  <c r="AP143" i="2"/>
  <c r="AG143" i="2"/>
  <c r="AS143" i="2"/>
  <c r="AH143" i="2"/>
  <c r="AT143" i="2"/>
  <c r="AL143" i="2"/>
  <c r="AM143" i="2"/>
  <c r="AN143" i="2"/>
  <c r="AU143" i="2"/>
  <c r="AV143" i="2"/>
  <c r="AD143" i="2"/>
  <c r="AK143" i="2"/>
  <c r="AC143" i="2"/>
  <c r="AH79" i="2"/>
  <c r="AP79" i="2"/>
  <c r="AI79" i="2"/>
  <c r="AQ79" i="2"/>
  <c r="AJ79" i="2"/>
  <c r="AR79" i="2"/>
  <c r="AK79" i="2"/>
  <c r="AS79" i="2"/>
  <c r="AF79" i="2"/>
  <c r="AN79" i="2"/>
  <c r="AV79" i="2"/>
  <c r="AG79" i="2"/>
  <c r="AL79" i="2"/>
  <c r="AM79" i="2"/>
  <c r="AO79" i="2"/>
  <c r="AT79" i="2"/>
  <c r="AU79" i="2"/>
  <c r="AD79" i="2"/>
  <c r="AE79" i="2"/>
  <c r="AC79" i="2"/>
  <c r="AI14" i="2"/>
  <c r="AQ14" i="2"/>
  <c r="AF14" i="2"/>
  <c r="AN14" i="2"/>
  <c r="AK412" i="2"/>
  <c r="AS412" i="2"/>
  <c r="AE412" i="2"/>
  <c r="AM412" i="2"/>
  <c r="AU412" i="2"/>
  <c r="AF412" i="2"/>
  <c r="AN412" i="2"/>
  <c r="AV412" i="2"/>
  <c r="AG412" i="2"/>
  <c r="AO412" i="2"/>
  <c r="AI412" i="2"/>
  <c r="AQ412" i="2"/>
  <c r="AH412" i="2"/>
  <c r="AJ412" i="2"/>
  <c r="AL412" i="2"/>
  <c r="AP412" i="2"/>
  <c r="AR412" i="2"/>
  <c r="AT412" i="2"/>
  <c r="AD412" i="2"/>
  <c r="AC412" i="2"/>
  <c r="AK404" i="2"/>
  <c r="AS404" i="2"/>
  <c r="AD404" i="2"/>
  <c r="AL404" i="2"/>
  <c r="AT404" i="2"/>
  <c r="AE404" i="2"/>
  <c r="AM404" i="2"/>
  <c r="AU404" i="2"/>
  <c r="AF404" i="2"/>
  <c r="AN404" i="2"/>
  <c r="AV404" i="2"/>
  <c r="AG404" i="2"/>
  <c r="AO404" i="2"/>
  <c r="AH404" i="2"/>
  <c r="AP404" i="2"/>
  <c r="AI404" i="2"/>
  <c r="AQ404" i="2"/>
  <c r="AJ404" i="2"/>
  <c r="AR404" i="2"/>
  <c r="AC404" i="2"/>
  <c r="AK396" i="2"/>
  <c r="AS396" i="2"/>
  <c r="AD396" i="2"/>
  <c r="AL396" i="2"/>
  <c r="AT396" i="2"/>
  <c r="AE396" i="2"/>
  <c r="AM396" i="2"/>
  <c r="AU396" i="2"/>
  <c r="AF396" i="2"/>
  <c r="AN396" i="2"/>
  <c r="AV396" i="2"/>
  <c r="AG396" i="2"/>
  <c r="AO396" i="2"/>
  <c r="AH396" i="2"/>
  <c r="AP396" i="2"/>
  <c r="AI396" i="2"/>
  <c r="AQ396" i="2"/>
  <c r="AJ396" i="2"/>
  <c r="AR396" i="2"/>
  <c r="AC396" i="2"/>
  <c r="AK388" i="2"/>
  <c r="AS388" i="2"/>
  <c r="AD388" i="2"/>
  <c r="AL388" i="2"/>
  <c r="AT388" i="2"/>
  <c r="AE388" i="2"/>
  <c r="AM388" i="2"/>
  <c r="AU388" i="2"/>
  <c r="AF388" i="2"/>
  <c r="AN388" i="2"/>
  <c r="AV388" i="2"/>
  <c r="AG388" i="2"/>
  <c r="AO388" i="2"/>
  <c r="AH388" i="2"/>
  <c r="AP388" i="2"/>
  <c r="AI388" i="2"/>
  <c r="AQ388" i="2"/>
  <c r="AJ388" i="2"/>
  <c r="AR388" i="2"/>
  <c r="AC388" i="2"/>
  <c r="AK380" i="2"/>
  <c r="AS380" i="2"/>
  <c r="AD380" i="2"/>
  <c r="AL380" i="2"/>
  <c r="AT380" i="2"/>
  <c r="AE380" i="2"/>
  <c r="AM380" i="2"/>
  <c r="AU380" i="2"/>
  <c r="AF380" i="2"/>
  <c r="AN380" i="2"/>
  <c r="AV380" i="2"/>
  <c r="AG380" i="2"/>
  <c r="AO380" i="2"/>
  <c r="AH380" i="2"/>
  <c r="AP380" i="2"/>
  <c r="AI380" i="2"/>
  <c r="AQ380" i="2"/>
  <c r="AJ380" i="2"/>
  <c r="AR380" i="2"/>
  <c r="AC380" i="2"/>
  <c r="AK372" i="2"/>
  <c r="AS372" i="2"/>
  <c r="AD372" i="2"/>
  <c r="AL372" i="2"/>
  <c r="AT372" i="2"/>
  <c r="AE372" i="2"/>
  <c r="AM372" i="2"/>
  <c r="AU372" i="2"/>
  <c r="AF372" i="2"/>
  <c r="AN372" i="2"/>
  <c r="AV372" i="2"/>
  <c r="AG372" i="2"/>
  <c r="AO372" i="2"/>
  <c r="AH372" i="2"/>
  <c r="AP372" i="2"/>
  <c r="AI372" i="2"/>
  <c r="AQ372" i="2"/>
  <c r="AJ372" i="2"/>
  <c r="AR372" i="2"/>
  <c r="AC372" i="2"/>
  <c r="AK364" i="2"/>
  <c r="AS364" i="2"/>
  <c r="AD364" i="2"/>
  <c r="AL364" i="2"/>
  <c r="AT364" i="2"/>
  <c r="AE364" i="2"/>
  <c r="AM364" i="2"/>
  <c r="AU364" i="2"/>
  <c r="AF364" i="2"/>
  <c r="AN364" i="2"/>
  <c r="AV364" i="2"/>
  <c r="AG364" i="2"/>
  <c r="AO364" i="2"/>
  <c r="AH364" i="2"/>
  <c r="AP364" i="2"/>
  <c r="AI364" i="2"/>
  <c r="AQ364" i="2"/>
  <c r="AJ364" i="2"/>
  <c r="AR364" i="2"/>
  <c r="AC364" i="2"/>
  <c r="AI356" i="2"/>
  <c r="AQ356" i="2"/>
  <c r="AK356" i="2"/>
  <c r="AS356" i="2"/>
  <c r="AJ356" i="2"/>
  <c r="AU356" i="2"/>
  <c r="AL356" i="2"/>
  <c r="AV356" i="2"/>
  <c r="AM356" i="2"/>
  <c r="AD356" i="2"/>
  <c r="AN356" i="2"/>
  <c r="AE356" i="2"/>
  <c r="AO356" i="2"/>
  <c r="AF356" i="2"/>
  <c r="AP356" i="2"/>
  <c r="AG356" i="2"/>
  <c r="AR356" i="2"/>
  <c r="AH356" i="2"/>
  <c r="AT356" i="2"/>
  <c r="AC356" i="2"/>
  <c r="AI348" i="2"/>
  <c r="AQ348" i="2"/>
  <c r="AK348" i="2"/>
  <c r="AS348" i="2"/>
  <c r="AM348" i="2"/>
  <c r="AD348" i="2"/>
  <c r="AN348" i="2"/>
  <c r="AE348" i="2"/>
  <c r="AO348" i="2"/>
  <c r="AF348" i="2"/>
  <c r="AP348" i="2"/>
  <c r="AG348" i="2"/>
  <c r="AR348" i="2"/>
  <c r="AH348" i="2"/>
  <c r="AT348" i="2"/>
  <c r="AJ348" i="2"/>
  <c r="AU348" i="2"/>
  <c r="AL348" i="2"/>
  <c r="AV348" i="2"/>
  <c r="AC348" i="2"/>
  <c r="AI340" i="2"/>
  <c r="AQ340" i="2"/>
  <c r="AK340" i="2"/>
  <c r="AS340" i="2"/>
  <c r="AE340" i="2"/>
  <c r="AO340" i="2"/>
  <c r="AF340" i="2"/>
  <c r="AP340" i="2"/>
  <c r="AG340" i="2"/>
  <c r="AR340" i="2"/>
  <c r="AH340" i="2"/>
  <c r="AT340" i="2"/>
  <c r="AJ340" i="2"/>
  <c r="AU340" i="2"/>
  <c r="AL340" i="2"/>
  <c r="AV340" i="2"/>
  <c r="AM340" i="2"/>
  <c r="AN340" i="2"/>
  <c r="AD340" i="2"/>
  <c r="AC340" i="2"/>
  <c r="AH332" i="2"/>
  <c r="AP332" i="2"/>
  <c r="AI332" i="2"/>
  <c r="AQ332" i="2"/>
  <c r="AK332" i="2"/>
  <c r="AS332" i="2"/>
  <c r="AJ332" i="2"/>
  <c r="AV332" i="2"/>
  <c r="AL332" i="2"/>
  <c r="AM332" i="2"/>
  <c r="AN332" i="2"/>
  <c r="AD332" i="2"/>
  <c r="AO332" i="2"/>
  <c r="AE332" i="2"/>
  <c r="AR332" i="2"/>
  <c r="AF332" i="2"/>
  <c r="AT332" i="2"/>
  <c r="AG332" i="2"/>
  <c r="AU332" i="2"/>
  <c r="AC332" i="2"/>
  <c r="AH324" i="2"/>
  <c r="AP324" i="2"/>
  <c r="AI324" i="2"/>
  <c r="AQ324" i="2"/>
  <c r="AK324" i="2"/>
  <c r="AS324" i="2"/>
  <c r="AG324" i="2"/>
  <c r="AU324" i="2"/>
  <c r="AJ324" i="2"/>
  <c r="AV324" i="2"/>
  <c r="AL324" i="2"/>
  <c r="AM324" i="2"/>
  <c r="AN324" i="2"/>
  <c r="AD324" i="2"/>
  <c r="AO324" i="2"/>
  <c r="AE324" i="2"/>
  <c r="AR324" i="2"/>
  <c r="AT324" i="2"/>
  <c r="AF324" i="2"/>
  <c r="AC324" i="2"/>
  <c r="AE316" i="2"/>
  <c r="AM316" i="2"/>
  <c r="AU316" i="2"/>
  <c r="AH316" i="2"/>
  <c r="AP316" i="2"/>
  <c r="AI316" i="2"/>
  <c r="AQ316" i="2"/>
  <c r="AJ316" i="2"/>
  <c r="AR316" i="2"/>
  <c r="AK316" i="2"/>
  <c r="AS316" i="2"/>
  <c r="AG316" i="2"/>
  <c r="AL316" i="2"/>
  <c r="AN316" i="2"/>
  <c r="AO316" i="2"/>
  <c r="AT316" i="2"/>
  <c r="AV316" i="2"/>
  <c r="AD316" i="2"/>
  <c r="AF316" i="2"/>
  <c r="AC316" i="2"/>
  <c r="AE308" i="2"/>
  <c r="AM308" i="2"/>
  <c r="AU308" i="2"/>
  <c r="AF308" i="2"/>
  <c r="AN308" i="2"/>
  <c r="AV308" i="2"/>
  <c r="AG308" i="2"/>
  <c r="AO308" i="2"/>
  <c r="AH308" i="2"/>
  <c r="AP308" i="2"/>
  <c r="AI308" i="2"/>
  <c r="AQ308" i="2"/>
  <c r="AJ308" i="2"/>
  <c r="AR308" i="2"/>
  <c r="AK308" i="2"/>
  <c r="AS308" i="2"/>
  <c r="AD308" i="2"/>
  <c r="AL308" i="2"/>
  <c r="AT308" i="2"/>
  <c r="AC308" i="2"/>
  <c r="AE300" i="2"/>
  <c r="AM300" i="2"/>
  <c r="AU300" i="2"/>
  <c r="AF300" i="2"/>
  <c r="AN300" i="2"/>
  <c r="AV300" i="2"/>
  <c r="AG300" i="2"/>
  <c r="AO300" i="2"/>
  <c r="AH300" i="2"/>
  <c r="AP300" i="2"/>
  <c r="AI300" i="2"/>
  <c r="AQ300" i="2"/>
  <c r="AJ300" i="2"/>
  <c r="AR300" i="2"/>
  <c r="AK300" i="2"/>
  <c r="AS300" i="2"/>
  <c r="AT300" i="2"/>
  <c r="AD300" i="2"/>
  <c r="AL300" i="2"/>
  <c r="AC300" i="2"/>
  <c r="AE292" i="2"/>
  <c r="AM292" i="2"/>
  <c r="AU292" i="2"/>
  <c r="AF292" i="2"/>
  <c r="AN292" i="2"/>
  <c r="AV292" i="2"/>
  <c r="AG292" i="2"/>
  <c r="AO292" i="2"/>
  <c r="AH292" i="2"/>
  <c r="AP292" i="2"/>
  <c r="AI292" i="2"/>
  <c r="AQ292" i="2"/>
  <c r="AJ292" i="2"/>
  <c r="AR292" i="2"/>
  <c r="AK292" i="2"/>
  <c r="AS292" i="2"/>
  <c r="AD292" i="2"/>
  <c r="AL292" i="2"/>
  <c r="AT292" i="2"/>
  <c r="AC292" i="2"/>
  <c r="AI284" i="2"/>
  <c r="AQ284" i="2"/>
  <c r="AK284" i="2"/>
  <c r="AS284" i="2"/>
  <c r="AE284" i="2"/>
  <c r="AM284" i="2"/>
  <c r="AU284" i="2"/>
  <c r="AG284" i="2"/>
  <c r="AO284" i="2"/>
  <c r="AJ284" i="2"/>
  <c r="AL284" i="2"/>
  <c r="AN284" i="2"/>
  <c r="AP284" i="2"/>
  <c r="AR284" i="2"/>
  <c r="AD284" i="2"/>
  <c r="AT284" i="2"/>
  <c r="AF284" i="2"/>
  <c r="AV284" i="2"/>
  <c r="AH284" i="2"/>
  <c r="AC284" i="2"/>
  <c r="AI276" i="2"/>
  <c r="AQ276" i="2"/>
  <c r="AK276" i="2"/>
  <c r="AS276" i="2"/>
  <c r="AE276" i="2"/>
  <c r="AM276" i="2"/>
  <c r="AU276" i="2"/>
  <c r="AG276" i="2"/>
  <c r="AO276" i="2"/>
  <c r="AR276" i="2"/>
  <c r="AD276" i="2"/>
  <c r="AT276" i="2"/>
  <c r="AF276" i="2"/>
  <c r="AV276" i="2"/>
  <c r="AH276" i="2"/>
  <c r="AJ276" i="2"/>
  <c r="AL276" i="2"/>
  <c r="AN276" i="2"/>
  <c r="AP276" i="2"/>
  <c r="AC276" i="2"/>
  <c r="AI268" i="2"/>
  <c r="AQ268" i="2"/>
  <c r="AK268" i="2"/>
  <c r="AS268" i="2"/>
  <c r="AE268" i="2"/>
  <c r="AM268" i="2"/>
  <c r="AU268" i="2"/>
  <c r="AG268" i="2"/>
  <c r="AO268" i="2"/>
  <c r="AJ268" i="2"/>
  <c r="AL268" i="2"/>
  <c r="AN268" i="2"/>
  <c r="AP268" i="2"/>
  <c r="AR268" i="2"/>
  <c r="AD268" i="2"/>
  <c r="AT268" i="2"/>
  <c r="AF268" i="2"/>
  <c r="AV268" i="2"/>
  <c r="AH268" i="2"/>
  <c r="AC268" i="2"/>
  <c r="AI260" i="2"/>
  <c r="AQ260" i="2"/>
  <c r="AJ260" i="2"/>
  <c r="AR260" i="2"/>
  <c r="AK260" i="2"/>
  <c r="AS260" i="2"/>
  <c r="AD260" i="2"/>
  <c r="AL260" i="2"/>
  <c r="AT260" i="2"/>
  <c r="AE260" i="2"/>
  <c r="AM260" i="2"/>
  <c r="AU260" i="2"/>
  <c r="AG260" i="2"/>
  <c r="AO260" i="2"/>
  <c r="AF260" i="2"/>
  <c r="AH260" i="2"/>
  <c r="AN260" i="2"/>
  <c r="AP260" i="2"/>
  <c r="AV260" i="2"/>
  <c r="AC260" i="2"/>
  <c r="AI252" i="2"/>
  <c r="AQ252" i="2"/>
  <c r="AJ252" i="2"/>
  <c r="AR252" i="2"/>
  <c r="AK252" i="2"/>
  <c r="AS252" i="2"/>
  <c r="AD252" i="2"/>
  <c r="AL252" i="2"/>
  <c r="AT252" i="2"/>
  <c r="AE252" i="2"/>
  <c r="AM252" i="2"/>
  <c r="AU252" i="2"/>
  <c r="AG252" i="2"/>
  <c r="AO252" i="2"/>
  <c r="AP252" i="2"/>
  <c r="AV252" i="2"/>
  <c r="AF252" i="2"/>
  <c r="AH252" i="2"/>
  <c r="AN252" i="2"/>
  <c r="AC252" i="2"/>
  <c r="AI244" i="2"/>
  <c r="AQ244" i="2"/>
  <c r="AJ244" i="2"/>
  <c r="AR244" i="2"/>
  <c r="AK244" i="2"/>
  <c r="AS244" i="2"/>
  <c r="AD244" i="2"/>
  <c r="AL244" i="2"/>
  <c r="AT244" i="2"/>
  <c r="AE244" i="2"/>
  <c r="AM244" i="2"/>
  <c r="AU244" i="2"/>
  <c r="AF244" i="2"/>
  <c r="AN244" i="2"/>
  <c r="AV244" i="2"/>
  <c r="AG244" i="2"/>
  <c r="AO244" i="2"/>
  <c r="AH244" i="2"/>
  <c r="AP244" i="2"/>
  <c r="AC244" i="2"/>
  <c r="AI236" i="2"/>
  <c r="AQ236" i="2"/>
  <c r="AJ236" i="2"/>
  <c r="AR236" i="2"/>
  <c r="AK236" i="2"/>
  <c r="AS236" i="2"/>
  <c r="AD236" i="2"/>
  <c r="AL236" i="2"/>
  <c r="AT236" i="2"/>
  <c r="AE236" i="2"/>
  <c r="AM236" i="2"/>
  <c r="AU236" i="2"/>
  <c r="AF236" i="2"/>
  <c r="AN236" i="2"/>
  <c r="AV236" i="2"/>
  <c r="AG236" i="2"/>
  <c r="AO236" i="2"/>
  <c r="AH236" i="2"/>
  <c r="AP236" i="2"/>
  <c r="AC236" i="2"/>
  <c r="AI228" i="2"/>
  <c r="AQ228" i="2"/>
  <c r="AJ228" i="2"/>
  <c r="AR228" i="2"/>
  <c r="AK228" i="2"/>
  <c r="AS228" i="2"/>
  <c r="AD228" i="2"/>
  <c r="AL228" i="2"/>
  <c r="AT228" i="2"/>
  <c r="AE228" i="2"/>
  <c r="AM228" i="2"/>
  <c r="AU228" i="2"/>
  <c r="AF228" i="2"/>
  <c r="AN228" i="2"/>
  <c r="AV228" i="2"/>
  <c r="AG228" i="2"/>
  <c r="AO228" i="2"/>
  <c r="AH228" i="2"/>
  <c r="AP228" i="2"/>
  <c r="AC228" i="2"/>
  <c r="AF220" i="2"/>
  <c r="AN220" i="2"/>
  <c r="AV220" i="2"/>
  <c r="AG220" i="2"/>
  <c r="AP220" i="2"/>
  <c r="AH220" i="2"/>
  <c r="AQ220" i="2"/>
  <c r="AI220" i="2"/>
  <c r="AR220" i="2"/>
  <c r="AJ220" i="2"/>
  <c r="AS220" i="2"/>
  <c r="AK220" i="2"/>
  <c r="AT220" i="2"/>
  <c r="AL220" i="2"/>
  <c r="AU220" i="2"/>
  <c r="AD220" i="2"/>
  <c r="AM220" i="2"/>
  <c r="AE220" i="2"/>
  <c r="AO220" i="2"/>
  <c r="AC220" i="2"/>
  <c r="AF212" i="2"/>
  <c r="AN212" i="2"/>
  <c r="AV212" i="2"/>
  <c r="AG212" i="2"/>
  <c r="AO212" i="2"/>
  <c r="AL212" i="2"/>
  <c r="AM212" i="2"/>
  <c r="AD212" i="2"/>
  <c r="AP212" i="2"/>
  <c r="AE212" i="2"/>
  <c r="AQ212" i="2"/>
  <c r="AH212" i="2"/>
  <c r="AR212" i="2"/>
  <c r="AI212" i="2"/>
  <c r="AS212" i="2"/>
  <c r="AJ212" i="2"/>
  <c r="AT212" i="2"/>
  <c r="AK212" i="2"/>
  <c r="AU212" i="2"/>
  <c r="AC212" i="2"/>
  <c r="AE204" i="2"/>
  <c r="AM204" i="2"/>
  <c r="AU204" i="2"/>
  <c r="AF204" i="2"/>
  <c r="AN204" i="2"/>
  <c r="AV204" i="2"/>
  <c r="AG204" i="2"/>
  <c r="AO204" i="2"/>
  <c r="AH204" i="2"/>
  <c r="AS204" i="2"/>
  <c r="AI204" i="2"/>
  <c r="AT204" i="2"/>
  <c r="AJ204" i="2"/>
  <c r="AK204" i="2"/>
  <c r="AL204" i="2"/>
  <c r="AP204" i="2"/>
  <c r="AQ204" i="2"/>
  <c r="AD204" i="2"/>
  <c r="AR204" i="2"/>
  <c r="AC204" i="2"/>
  <c r="AJ196" i="2"/>
  <c r="AK196" i="2"/>
  <c r="AS196" i="2"/>
  <c r="AD196" i="2"/>
  <c r="AL196" i="2"/>
  <c r="AT196" i="2"/>
  <c r="AE196" i="2"/>
  <c r="AM196" i="2"/>
  <c r="AU196" i="2"/>
  <c r="AF196" i="2"/>
  <c r="AN196" i="2"/>
  <c r="AV196" i="2"/>
  <c r="AG196" i="2"/>
  <c r="AO196" i="2"/>
  <c r="AR196" i="2"/>
  <c r="AH196" i="2"/>
  <c r="AI196" i="2"/>
  <c r="AP196" i="2"/>
  <c r="AQ196" i="2"/>
  <c r="AC196" i="2"/>
  <c r="AV187" i="2"/>
  <c r="AN187" i="2"/>
  <c r="AF178" i="2"/>
  <c r="AV178" i="2"/>
  <c r="AR178" i="2"/>
  <c r="AI178" i="2"/>
  <c r="AD160" i="2"/>
  <c r="AL160" i="2"/>
  <c r="AT160" i="2"/>
  <c r="AE160" i="2"/>
  <c r="AM160" i="2"/>
  <c r="AU160" i="2"/>
  <c r="AF160" i="2"/>
  <c r="AN160" i="2"/>
  <c r="AV160" i="2"/>
  <c r="AG160" i="2"/>
  <c r="AO160" i="2"/>
  <c r="AQ160" i="2"/>
  <c r="AR160" i="2"/>
  <c r="AS160" i="2"/>
  <c r="AH160" i="2"/>
  <c r="AI160" i="2"/>
  <c r="AJ160" i="2"/>
  <c r="AK160" i="2"/>
  <c r="AP160" i="2"/>
  <c r="AI151" i="2"/>
  <c r="AQ151" i="2"/>
  <c r="AJ151" i="2"/>
  <c r="AR151" i="2"/>
  <c r="AM151" i="2"/>
  <c r="AD151" i="2"/>
  <c r="AN151" i="2"/>
  <c r="AE151" i="2"/>
  <c r="AO151" i="2"/>
  <c r="AF151" i="2"/>
  <c r="AP151" i="2"/>
  <c r="AH151" i="2"/>
  <c r="AK151" i="2"/>
  <c r="AL151" i="2"/>
  <c r="AS151" i="2"/>
  <c r="AT151" i="2"/>
  <c r="AU151" i="2"/>
  <c r="AV151" i="2"/>
  <c r="AG151" i="2"/>
  <c r="AC151" i="2"/>
  <c r="AD142" i="2"/>
  <c r="AL142" i="2"/>
  <c r="AT142" i="2"/>
  <c r="AE142" i="2"/>
  <c r="AM142" i="2"/>
  <c r="AU142" i="2"/>
  <c r="AN142" i="2"/>
  <c r="AO142" i="2"/>
  <c r="AF142" i="2"/>
  <c r="AP142" i="2"/>
  <c r="AG142" i="2"/>
  <c r="AQ142" i="2"/>
  <c r="AI142" i="2"/>
  <c r="AJ142" i="2"/>
  <c r="AK142" i="2"/>
  <c r="AR142" i="2"/>
  <c r="AS142" i="2"/>
  <c r="AV142" i="2"/>
  <c r="AH142" i="2"/>
  <c r="AC142" i="2"/>
  <c r="AD133" i="2"/>
  <c r="AG133" i="2"/>
  <c r="AO133" i="2"/>
  <c r="AH133" i="2"/>
  <c r="AP133" i="2"/>
  <c r="AM133" i="2"/>
  <c r="AN133" i="2"/>
  <c r="AE133" i="2"/>
  <c r="AQ133" i="2"/>
  <c r="AF133" i="2"/>
  <c r="AR133" i="2"/>
  <c r="AJ133" i="2"/>
  <c r="AK133" i="2"/>
  <c r="AL133" i="2"/>
  <c r="AS133" i="2"/>
  <c r="AT133" i="2"/>
  <c r="AU133" i="2"/>
  <c r="AV133" i="2"/>
  <c r="AI133" i="2"/>
  <c r="AC133" i="2"/>
  <c r="AH87" i="2"/>
  <c r="AP87" i="2"/>
  <c r="AI87" i="2"/>
  <c r="AQ87" i="2"/>
  <c r="AJ87" i="2"/>
  <c r="AR87" i="2"/>
  <c r="AK87" i="2"/>
  <c r="AS87" i="2"/>
  <c r="AF87" i="2"/>
  <c r="AN87" i="2"/>
  <c r="AV87" i="2"/>
  <c r="AE87" i="2"/>
  <c r="AG87" i="2"/>
  <c r="AL87" i="2"/>
  <c r="AM87" i="2"/>
  <c r="AO87" i="2"/>
  <c r="AT87" i="2"/>
  <c r="AD87" i="2"/>
  <c r="AU87" i="2"/>
  <c r="AC87" i="2"/>
  <c r="AE23" i="2"/>
  <c r="AM23" i="2"/>
  <c r="AU23" i="2"/>
  <c r="AF23" i="2"/>
  <c r="AN23" i="2"/>
  <c r="AV23" i="2"/>
  <c r="AG23" i="2"/>
  <c r="AO23" i="2"/>
  <c r="AH23" i="2"/>
  <c r="AP23" i="2"/>
  <c r="AI23" i="2"/>
  <c r="AQ23" i="2"/>
  <c r="AK23" i="2"/>
  <c r="AS23" i="2"/>
  <c r="AR23" i="2"/>
  <c r="AT23" i="2"/>
  <c r="AJ23" i="2"/>
  <c r="AD23" i="2"/>
  <c r="AL23" i="2"/>
  <c r="AC23" i="2"/>
  <c r="AC152" i="2"/>
  <c r="AF411" i="2"/>
  <c r="AN411" i="2"/>
  <c r="AV411" i="2"/>
  <c r="AH411" i="2"/>
  <c r="AP411" i="2"/>
  <c r="AI411" i="2"/>
  <c r="AQ411" i="2"/>
  <c r="AJ411" i="2"/>
  <c r="AR411" i="2"/>
  <c r="AD411" i="2"/>
  <c r="AL411" i="2"/>
  <c r="AT411" i="2"/>
  <c r="AE411" i="2"/>
  <c r="AG411" i="2"/>
  <c r="AK411" i="2"/>
  <c r="AM411" i="2"/>
  <c r="AO411" i="2"/>
  <c r="AS411" i="2"/>
  <c r="AU411" i="2"/>
  <c r="AC411" i="2"/>
  <c r="AH403" i="2"/>
  <c r="AF379" i="2"/>
  <c r="AN379" i="2"/>
  <c r="AV379" i="2"/>
  <c r="AG379" i="2"/>
  <c r="AO379" i="2"/>
  <c r="AH379" i="2"/>
  <c r="AP379" i="2"/>
  <c r="AI379" i="2"/>
  <c r="AQ379" i="2"/>
  <c r="AJ379" i="2"/>
  <c r="AR379" i="2"/>
  <c r="AK379" i="2"/>
  <c r="AS379" i="2"/>
  <c r="AD379" i="2"/>
  <c r="AL379" i="2"/>
  <c r="AT379" i="2"/>
  <c r="AE379" i="2"/>
  <c r="AM379" i="2"/>
  <c r="AU379" i="2"/>
  <c r="AC379" i="2"/>
  <c r="AG371" i="2"/>
  <c r="AO371" i="2"/>
  <c r="AJ371" i="2"/>
  <c r="AK371" i="2"/>
  <c r="AC371" i="2"/>
  <c r="AL347" i="2"/>
  <c r="AF347" i="2"/>
  <c r="AI347" i="2"/>
  <c r="AC347" i="2"/>
  <c r="BA347" i="2" s="1"/>
  <c r="AD339" i="2"/>
  <c r="AH315" i="2"/>
  <c r="AP315" i="2"/>
  <c r="AK315" i="2"/>
  <c r="AS315" i="2"/>
  <c r="AD315" i="2"/>
  <c r="AL315" i="2"/>
  <c r="AT315" i="2"/>
  <c r="AE315" i="2"/>
  <c r="AM315" i="2"/>
  <c r="AU315" i="2"/>
  <c r="AF315" i="2"/>
  <c r="AN315" i="2"/>
  <c r="AV315" i="2"/>
  <c r="AG315" i="2"/>
  <c r="AI315" i="2"/>
  <c r="AJ315" i="2"/>
  <c r="AO315" i="2"/>
  <c r="AQ315" i="2"/>
  <c r="AR315" i="2"/>
  <c r="AC315" i="2"/>
  <c r="AH291" i="2"/>
  <c r="AP291" i="2"/>
  <c r="AI291" i="2"/>
  <c r="AQ291" i="2"/>
  <c r="AJ291" i="2"/>
  <c r="AR291" i="2"/>
  <c r="AK291" i="2"/>
  <c r="AS291" i="2"/>
  <c r="AD291" i="2"/>
  <c r="AL291" i="2"/>
  <c r="AT291" i="2"/>
  <c r="AE291" i="2"/>
  <c r="AM291" i="2"/>
  <c r="AU291" i="2"/>
  <c r="AF291" i="2"/>
  <c r="AN291" i="2"/>
  <c r="AV291" i="2"/>
  <c r="AG291" i="2"/>
  <c r="AO291" i="2"/>
  <c r="AC291" i="2"/>
  <c r="AD267" i="2"/>
  <c r="AL267" i="2"/>
  <c r="AT267" i="2"/>
  <c r="AF267" i="2"/>
  <c r="AN267" i="2"/>
  <c r="AV267" i="2"/>
  <c r="AH267" i="2"/>
  <c r="AP267" i="2"/>
  <c r="AJ267" i="2"/>
  <c r="AR267" i="2"/>
  <c r="AM267" i="2"/>
  <c r="AO267" i="2"/>
  <c r="AQ267" i="2"/>
  <c r="AS267" i="2"/>
  <c r="AE267" i="2"/>
  <c r="AU267" i="2"/>
  <c r="AG267" i="2"/>
  <c r="AI267" i="2"/>
  <c r="AK267" i="2"/>
  <c r="AC267" i="2"/>
  <c r="AT259" i="2"/>
  <c r="AE259" i="2"/>
  <c r="AO259" i="2"/>
  <c r="AH259" i="2"/>
  <c r="AI259" i="2"/>
  <c r="AC259" i="2"/>
  <c r="AD251" i="2"/>
  <c r="AL251" i="2"/>
  <c r="AT251" i="2"/>
  <c r="AE251" i="2"/>
  <c r="AM251" i="2"/>
  <c r="AU251" i="2"/>
  <c r="AF251" i="2"/>
  <c r="AN251" i="2"/>
  <c r="AV251" i="2"/>
  <c r="AG251" i="2"/>
  <c r="AO251" i="2"/>
  <c r="AH251" i="2"/>
  <c r="AP251" i="2"/>
  <c r="AI251" i="2"/>
  <c r="AJ251" i="2"/>
  <c r="AR251" i="2"/>
  <c r="AK251" i="2"/>
  <c r="AQ251" i="2"/>
  <c r="AS251" i="2"/>
  <c r="AC251" i="2"/>
  <c r="AT243" i="2"/>
  <c r="AM243" i="2"/>
  <c r="AN243" i="2"/>
  <c r="AO243" i="2"/>
  <c r="AK243" i="2"/>
  <c r="AT227" i="2"/>
  <c r="AE227" i="2"/>
  <c r="AJ227" i="2"/>
  <c r="AR227" i="2"/>
  <c r="AR203" i="2"/>
  <c r="AM203" i="2"/>
  <c r="AL203" i="2"/>
  <c r="AC203" i="2"/>
  <c r="AV186" i="2"/>
  <c r="AE186" i="2"/>
  <c r="AO186" i="2"/>
  <c r="AG186" i="2"/>
  <c r="AQ186" i="2"/>
  <c r="AJ186" i="2"/>
  <c r="AS186" i="2"/>
  <c r="AK186" i="2"/>
  <c r="AU186" i="2"/>
  <c r="AQ177" i="2"/>
  <c r="AK177" i="2"/>
  <c r="AU177" i="2"/>
  <c r="AL177" i="2"/>
  <c r="AO177" i="2"/>
  <c r="AP177" i="2"/>
  <c r="AD168" i="2"/>
  <c r="AL168" i="2"/>
  <c r="AT168" i="2"/>
  <c r="AE168" i="2"/>
  <c r="AM168" i="2"/>
  <c r="AU168" i="2"/>
  <c r="AF168" i="2"/>
  <c r="AN168" i="2"/>
  <c r="AV168" i="2"/>
  <c r="AG168" i="2"/>
  <c r="AO168" i="2"/>
  <c r="AI168" i="2"/>
  <c r="AJ168" i="2"/>
  <c r="AK168" i="2"/>
  <c r="AP168" i="2"/>
  <c r="AQ168" i="2"/>
  <c r="AR168" i="2"/>
  <c r="AS168" i="2"/>
  <c r="AH168" i="2"/>
  <c r="AG159" i="2"/>
  <c r="AO159" i="2"/>
  <c r="AH159" i="2"/>
  <c r="AP159" i="2"/>
  <c r="AI159" i="2"/>
  <c r="AQ159" i="2"/>
  <c r="AJ159" i="2"/>
  <c r="AR159" i="2"/>
  <c r="AD159" i="2"/>
  <c r="AT159" i="2"/>
  <c r="AE159" i="2"/>
  <c r="AU159" i="2"/>
  <c r="AF159" i="2"/>
  <c r="AV159" i="2"/>
  <c r="AK159" i="2"/>
  <c r="AL159" i="2"/>
  <c r="AM159" i="2"/>
  <c r="AN159" i="2"/>
  <c r="AS159" i="2"/>
  <c r="AC159" i="2"/>
  <c r="AL150" i="2"/>
  <c r="AG141" i="2"/>
  <c r="AO141" i="2"/>
  <c r="AH141" i="2"/>
  <c r="AP141" i="2"/>
  <c r="AK141" i="2"/>
  <c r="AU141" i="2"/>
  <c r="AL141" i="2"/>
  <c r="AV141" i="2"/>
  <c r="AM141" i="2"/>
  <c r="AD141" i="2"/>
  <c r="AN141" i="2"/>
  <c r="AF141" i="2"/>
  <c r="AI141" i="2"/>
  <c r="AJ141" i="2"/>
  <c r="AQ141" i="2"/>
  <c r="AR141" i="2"/>
  <c r="AS141" i="2"/>
  <c r="AE141" i="2"/>
  <c r="AT141" i="2"/>
  <c r="AC141" i="2"/>
  <c r="BA141" i="2" s="1"/>
  <c r="AH95" i="2"/>
  <c r="AP95" i="2"/>
  <c r="AJ95" i="2"/>
  <c r="AR95" i="2"/>
  <c r="AF95" i="2"/>
  <c r="AN95" i="2"/>
  <c r="AV95" i="2"/>
  <c r="AM95" i="2"/>
  <c r="AO95" i="2"/>
  <c r="AD95" i="2"/>
  <c r="AQ95" i="2"/>
  <c r="AE95" i="2"/>
  <c r="AS95" i="2"/>
  <c r="AG95" i="2"/>
  <c r="AT95" i="2"/>
  <c r="AI95" i="2"/>
  <c r="AU95" i="2"/>
  <c r="AK95" i="2"/>
  <c r="AL95" i="2"/>
  <c r="AC95" i="2"/>
  <c r="AE31" i="2"/>
  <c r="AM31" i="2"/>
  <c r="AU31" i="2"/>
  <c r="AF31" i="2"/>
  <c r="AN31" i="2"/>
  <c r="AV31" i="2"/>
  <c r="AG31" i="2"/>
  <c r="AO31" i="2"/>
  <c r="AH31" i="2"/>
  <c r="AP31" i="2"/>
  <c r="AI31" i="2"/>
  <c r="AQ31" i="2"/>
  <c r="AK31" i="2"/>
  <c r="AS31" i="2"/>
  <c r="AD31" i="2"/>
  <c r="AJ31" i="2"/>
  <c r="AR31" i="2"/>
  <c r="AL31" i="2"/>
  <c r="AT31" i="2"/>
  <c r="AC31" i="2"/>
  <c r="AC144" i="2"/>
  <c r="BA144" i="2" s="1"/>
  <c r="AQ418" i="2"/>
  <c r="AK418" i="2"/>
  <c r="AL418" i="2"/>
  <c r="AE418" i="2"/>
  <c r="AU418" i="2"/>
  <c r="AG418" i="2"/>
  <c r="AF418" i="2"/>
  <c r="AJ418" i="2"/>
  <c r="AP418" i="2"/>
  <c r="AR418" i="2"/>
  <c r="AI410" i="2"/>
  <c r="AQ410" i="2"/>
  <c r="AK410" i="2"/>
  <c r="AS410" i="2"/>
  <c r="AD410" i="2"/>
  <c r="AL410" i="2"/>
  <c r="AT410" i="2"/>
  <c r="AE410" i="2"/>
  <c r="AM410" i="2"/>
  <c r="AU410" i="2"/>
  <c r="AG410" i="2"/>
  <c r="AO410" i="2"/>
  <c r="AF410" i="2"/>
  <c r="AH410" i="2"/>
  <c r="AJ410" i="2"/>
  <c r="AN410" i="2"/>
  <c r="AP410" i="2"/>
  <c r="AR410" i="2"/>
  <c r="AV410" i="2"/>
  <c r="AC410" i="2"/>
  <c r="AI402" i="2"/>
  <c r="AQ402" i="2"/>
  <c r="AJ402" i="2"/>
  <c r="AR402" i="2"/>
  <c r="AK402" i="2"/>
  <c r="AS402" i="2"/>
  <c r="AD402" i="2"/>
  <c r="AL402" i="2"/>
  <c r="AT402" i="2"/>
  <c r="AE402" i="2"/>
  <c r="AM402" i="2"/>
  <c r="AU402" i="2"/>
  <c r="AF402" i="2"/>
  <c r="AN402" i="2"/>
  <c r="AV402" i="2"/>
  <c r="AG402" i="2"/>
  <c r="AO402" i="2"/>
  <c r="AP402" i="2"/>
  <c r="AH402" i="2"/>
  <c r="AC402" i="2"/>
  <c r="AI394" i="2"/>
  <c r="AQ394" i="2"/>
  <c r="AJ394" i="2"/>
  <c r="AR394" i="2"/>
  <c r="AK394" i="2"/>
  <c r="AS394" i="2"/>
  <c r="AD394" i="2"/>
  <c r="AL394" i="2"/>
  <c r="AT394" i="2"/>
  <c r="AE394" i="2"/>
  <c r="AM394" i="2"/>
  <c r="AU394" i="2"/>
  <c r="AF394" i="2"/>
  <c r="AN394" i="2"/>
  <c r="AV394" i="2"/>
  <c r="AG394" i="2"/>
  <c r="AO394" i="2"/>
  <c r="AH394" i="2"/>
  <c r="AP394" i="2"/>
  <c r="AC394" i="2"/>
  <c r="AI386" i="2"/>
  <c r="AI378" i="2"/>
  <c r="AL378" i="2"/>
  <c r="AT378" i="2"/>
  <c r="AG378" i="2"/>
  <c r="AO378" i="2"/>
  <c r="AI362" i="2"/>
  <c r="AS362" i="2"/>
  <c r="AL362" i="2"/>
  <c r="AT362" i="2"/>
  <c r="AM362" i="2"/>
  <c r="AN362" i="2"/>
  <c r="AP362" i="2"/>
  <c r="AG354" i="2"/>
  <c r="AO354" i="2"/>
  <c r="AI354" i="2"/>
  <c r="AQ354" i="2"/>
  <c r="AE354" i="2"/>
  <c r="AP354" i="2"/>
  <c r="AF354" i="2"/>
  <c r="AR354" i="2"/>
  <c r="AH354" i="2"/>
  <c r="AS354" i="2"/>
  <c r="AJ354" i="2"/>
  <c r="AT354" i="2"/>
  <c r="AK354" i="2"/>
  <c r="AU354" i="2"/>
  <c r="AL354" i="2"/>
  <c r="AV354" i="2"/>
  <c r="AM354" i="2"/>
  <c r="AD354" i="2"/>
  <c r="AN354" i="2"/>
  <c r="AC354" i="2"/>
  <c r="AE346" i="2"/>
  <c r="AC346" i="2"/>
  <c r="AF338" i="2"/>
  <c r="AG338" i="2"/>
  <c r="AO338" i="2"/>
  <c r="AI338" i="2"/>
  <c r="AQ338" i="2"/>
  <c r="AK338" i="2"/>
  <c r="AU338" i="2"/>
  <c r="AL338" i="2"/>
  <c r="AV338" i="2"/>
  <c r="AM338" i="2"/>
  <c r="AN338" i="2"/>
  <c r="AD338" i="2"/>
  <c r="AP338" i="2"/>
  <c r="AE338" i="2"/>
  <c r="AR338" i="2"/>
  <c r="AH338" i="2"/>
  <c r="AS338" i="2"/>
  <c r="AJ338" i="2"/>
  <c r="AT338" i="2"/>
  <c r="AC338" i="2"/>
  <c r="AN330" i="2"/>
  <c r="AV330" i="2"/>
  <c r="AG330" i="2"/>
  <c r="AO330" i="2"/>
  <c r="AQ330" i="2"/>
  <c r="AJ330" i="2"/>
  <c r="AK330" i="2"/>
  <c r="AL330" i="2"/>
  <c r="AM330" i="2"/>
  <c r="AP330" i="2"/>
  <c r="AR330" i="2"/>
  <c r="AE330" i="2"/>
  <c r="AH330" i="2"/>
  <c r="AT330" i="2"/>
  <c r="AC330" i="2"/>
  <c r="AO314" i="2"/>
  <c r="AH314" i="2"/>
  <c r="AL314" i="2"/>
  <c r="AM314" i="2"/>
  <c r="AK306" i="2"/>
  <c r="AD306" i="2"/>
  <c r="AL306" i="2"/>
  <c r="AE306" i="2"/>
  <c r="AM306" i="2"/>
  <c r="AF306" i="2"/>
  <c r="AV306" i="2"/>
  <c r="AG306" i="2"/>
  <c r="AH306" i="2"/>
  <c r="AP306" i="2"/>
  <c r="AQ306" i="2"/>
  <c r="AR306" i="2"/>
  <c r="AC306" i="2"/>
  <c r="AK298" i="2"/>
  <c r="AS298" i="2"/>
  <c r="AD298" i="2"/>
  <c r="AL298" i="2"/>
  <c r="AT298" i="2"/>
  <c r="AE298" i="2"/>
  <c r="AM298" i="2"/>
  <c r="AU298" i="2"/>
  <c r="AF298" i="2"/>
  <c r="AN298" i="2"/>
  <c r="AV298" i="2"/>
  <c r="AG298" i="2"/>
  <c r="AO298" i="2"/>
  <c r="AH298" i="2"/>
  <c r="AP298" i="2"/>
  <c r="AI298" i="2"/>
  <c r="AQ298" i="2"/>
  <c r="AJ298" i="2"/>
  <c r="AR298" i="2"/>
  <c r="AC298" i="2"/>
  <c r="AG290" i="2"/>
  <c r="AO290" i="2"/>
  <c r="AI290" i="2"/>
  <c r="AK290" i="2"/>
  <c r="AE290" i="2"/>
  <c r="AH290" i="2"/>
  <c r="AS290" i="2"/>
  <c r="AJ290" i="2"/>
  <c r="AT290" i="2"/>
  <c r="AL290" i="2"/>
  <c r="AU290" i="2"/>
  <c r="AM290" i="2"/>
  <c r="AV290" i="2"/>
  <c r="AN290" i="2"/>
  <c r="AP290" i="2"/>
  <c r="AD290" i="2"/>
  <c r="AQ290" i="2"/>
  <c r="AR290" i="2"/>
  <c r="AF290" i="2"/>
  <c r="AC290" i="2"/>
  <c r="AM282" i="2"/>
  <c r="AD282" i="2"/>
  <c r="AG274" i="2"/>
  <c r="AO274" i="2"/>
  <c r="AI274" i="2"/>
  <c r="AQ274" i="2"/>
  <c r="AK274" i="2"/>
  <c r="AS274" i="2"/>
  <c r="AE274" i="2"/>
  <c r="AM274" i="2"/>
  <c r="AU274" i="2"/>
  <c r="AH274" i="2"/>
  <c r="AJ274" i="2"/>
  <c r="AL274" i="2"/>
  <c r="AN274" i="2"/>
  <c r="AP274" i="2"/>
  <c r="AR274" i="2"/>
  <c r="AD274" i="2"/>
  <c r="AT274" i="2"/>
  <c r="AF274" i="2"/>
  <c r="AV274" i="2"/>
  <c r="AC274" i="2"/>
  <c r="AG266" i="2"/>
  <c r="AO266" i="2"/>
  <c r="AI266" i="2"/>
  <c r="AQ266" i="2"/>
  <c r="AK266" i="2"/>
  <c r="AS266" i="2"/>
  <c r="AE266" i="2"/>
  <c r="AM266" i="2"/>
  <c r="AU266" i="2"/>
  <c r="AP266" i="2"/>
  <c r="AR266" i="2"/>
  <c r="AD266" i="2"/>
  <c r="AT266" i="2"/>
  <c r="AF266" i="2"/>
  <c r="AV266" i="2"/>
  <c r="AH266" i="2"/>
  <c r="AJ266" i="2"/>
  <c r="AL266" i="2"/>
  <c r="AN266" i="2"/>
  <c r="AC266" i="2"/>
  <c r="AI258" i="2"/>
  <c r="AQ258" i="2"/>
  <c r="AL258" i="2"/>
  <c r="AN258" i="2"/>
  <c r="AP242" i="2"/>
  <c r="AI242" i="2"/>
  <c r="AL242" i="2"/>
  <c r="AT242" i="2"/>
  <c r="AC242" i="2"/>
  <c r="AG234" i="2"/>
  <c r="AO234" i="2"/>
  <c r="AH234" i="2"/>
  <c r="AP234" i="2"/>
  <c r="AI234" i="2"/>
  <c r="AQ234" i="2"/>
  <c r="AJ234" i="2"/>
  <c r="AR234" i="2"/>
  <c r="AK234" i="2"/>
  <c r="AS234" i="2"/>
  <c r="AD234" i="2"/>
  <c r="AL234" i="2"/>
  <c r="AT234" i="2"/>
  <c r="AE234" i="2"/>
  <c r="AM234" i="2"/>
  <c r="AU234" i="2"/>
  <c r="AF234" i="2"/>
  <c r="AN234" i="2"/>
  <c r="AV234" i="2"/>
  <c r="AC234" i="2"/>
  <c r="BA234" i="2" s="1"/>
  <c r="AG226" i="2"/>
  <c r="AH226" i="2"/>
  <c r="AP226" i="2"/>
  <c r="AJ226" i="2"/>
  <c r="AK226" i="2"/>
  <c r="AL226" i="2"/>
  <c r="AV226" i="2"/>
  <c r="AN226" i="2"/>
  <c r="AC226" i="2"/>
  <c r="AD218" i="2"/>
  <c r="AL218" i="2"/>
  <c r="AT218" i="2"/>
  <c r="AE218" i="2"/>
  <c r="AM218" i="2"/>
  <c r="AU218" i="2"/>
  <c r="AF218" i="2"/>
  <c r="AP218" i="2"/>
  <c r="AG218" i="2"/>
  <c r="AQ218" i="2"/>
  <c r="AH218" i="2"/>
  <c r="AR218" i="2"/>
  <c r="AI218" i="2"/>
  <c r="AS218" i="2"/>
  <c r="AJ218" i="2"/>
  <c r="AV218" i="2"/>
  <c r="AK218" i="2"/>
  <c r="AN218" i="2"/>
  <c r="AO218" i="2"/>
  <c r="AC218" i="2"/>
  <c r="AD210" i="2"/>
  <c r="AL210" i="2"/>
  <c r="AT210" i="2"/>
  <c r="AE210" i="2"/>
  <c r="AM210" i="2"/>
  <c r="AU210" i="2"/>
  <c r="AH210" i="2"/>
  <c r="AR210" i="2"/>
  <c r="AI210" i="2"/>
  <c r="AS210" i="2"/>
  <c r="AJ210" i="2"/>
  <c r="AV210" i="2"/>
  <c r="AK210" i="2"/>
  <c r="AN210" i="2"/>
  <c r="AO210" i="2"/>
  <c r="AF210" i="2"/>
  <c r="AP210" i="2"/>
  <c r="AG210" i="2"/>
  <c r="AQ210" i="2"/>
  <c r="AC210" i="2"/>
  <c r="AI202" i="2"/>
  <c r="AQ202" i="2"/>
  <c r="AK202" i="2"/>
  <c r="AS202" i="2"/>
  <c r="AD202" i="2"/>
  <c r="AL202" i="2"/>
  <c r="AT202" i="2"/>
  <c r="AE202" i="2"/>
  <c r="AM202" i="2"/>
  <c r="AU202" i="2"/>
  <c r="AR202" i="2"/>
  <c r="AF202" i="2"/>
  <c r="AV202" i="2"/>
  <c r="AG202" i="2"/>
  <c r="AH202" i="2"/>
  <c r="AJ202" i="2"/>
  <c r="AN202" i="2"/>
  <c r="AO202" i="2"/>
  <c r="AP202" i="2"/>
  <c r="AC202" i="2"/>
  <c r="AL185" i="2"/>
  <c r="AD176" i="2"/>
  <c r="AL176" i="2"/>
  <c r="AT176" i="2"/>
  <c r="AF176" i="2"/>
  <c r="AN176" i="2"/>
  <c r="AV176" i="2"/>
  <c r="AE176" i="2"/>
  <c r="AP176" i="2"/>
  <c r="AG176" i="2"/>
  <c r="AQ176" i="2"/>
  <c r="AH176" i="2"/>
  <c r="AR176" i="2"/>
  <c r="AI176" i="2"/>
  <c r="AS176" i="2"/>
  <c r="AJ176" i="2"/>
  <c r="AU176" i="2"/>
  <c r="AK176" i="2"/>
  <c r="AM176" i="2"/>
  <c r="AO176" i="2"/>
  <c r="AG167" i="2"/>
  <c r="AO167" i="2"/>
  <c r="AH167" i="2"/>
  <c r="AP167" i="2"/>
  <c r="AI167" i="2"/>
  <c r="AQ167" i="2"/>
  <c r="AJ167" i="2"/>
  <c r="AR167" i="2"/>
  <c r="AL167" i="2"/>
  <c r="AM167" i="2"/>
  <c r="AN167" i="2"/>
  <c r="AS167" i="2"/>
  <c r="AD167" i="2"/>
  <c r="AT167" i="2"/>
  <c r="AE167" i="2"/>
  <c r="AU167" i="2"/>
  <c r="AF167" i="2"/>
  <c r="AK167" i="2"/>
  <c r="AV167" i="2"/>
  <c r="AC167" i="2"/>
  <c r="BA167" i="2" s="1"/>
  <c r="AG149" i="2"/>
  <c r="AO149" i="2"/>
  <c r="AH149" i="2"/>
  <c r="AP149" i="2"/>
  <c r="AI149" i="2"/>
  <c r="AS149" i="2"/>
  <c r="AJ149" i="2"/>
  <c r="AT149" i="2"/>
  <c r="AK149" i="2"/>
  <c r="AU149" i="2"/>
  <c r="AL149" i="2"/>
  <c r="AV149" i="2"/>
  <c r="AD149" i="2"/>
  <c r="AE149" i="2"/>
  <c r="AF149" i="2"/>
  <c r="AM149" i="2"/>
  <c r="AN149" i="2"/>
  <c r="AQ149" i="2"/>
  <c r="AR149" i="2"/>
  <c r="AC149" i="2"/>
  <c r="BA149" i="2" s="1"/>
  <c r="AJ139" i="2"/>
  <c r="AJ103" i="2"/>
  <c r="AR103" i="2"/>
  <c r="AF103" i="2"/>
  <c r="AN103" i="2"/>
  <c r="AV103" i="2"/>
  <c r="AL103" i="2"/>
  <c r="AM103" i="2"/>
  <c r="AD103" i="2"/>
  <c r="AO103" i="2"/>
  <c r="AE103" i="2"/>
  <c r="AP103" i="2"/>
  <c r="AG103" i="2"/>
  <c r="AQ103" i="2"/>
  <c r="AH103" i="2"/>
  <c r="AS103" i="2"/>
  <c r="AT103" i="2"/>
  <c r="AU103" i="2"/>
  <c r="AI103" i="2"/>
  <c r="AK103" i="2"/>
  <c r="AC103" i="2"/>
  <c r="AE39" i="2"/>
  <c r="AM39" i="2"/>
  <c r="AU39" i="2"/>
  <c r="AF39" i="2"/>
  <c r="AN39" i="2"/>
  <c r="AV39" i="2"/>
  <c r="AG39" i="2"/>
  <c r="AO39" i="2"/>
  <c r="AH39" i="2"/>
  <c r="AP39" i="2"/>
  <c r="AI39" i="2"/>
  <c r="AQ39" i="2"/>
  <c r="AK39" i="2"/>
  <c r="AS39" i="2"/>
  <c r="AD39" i="2"/>
  <c r="AJ39" i="2"/>
  <c r="AL39" i="2"/>
  <c r="AR39" i="2"/>
  <c r="AT39" i="2"/>
  <c r="AC39" i="2"/>
  <c r="AC136" i="2"/>
  <c r="AK409" i="2"/>
  <c r="AH401" i="2"/>
  <c r="AT393" i="2"/>
  <c r="AE393" i="2"/>
  <c r="AO393" i="2"/>
  <c r="AH393" i="2"/>
  <c r="AS393" i="2"/>
  <c r="AC393" i="2"/>
  <c r="AD377" i="2"/>
  <c r="AL377" i="2"/>
  <c r="AT377" i="2"/>
  <c r="AE377" i="2"/>
  <c r="AM377" i="2"/>
  <c r="AU377" i="2"/>
  <c r="AF377" i="2"/>
  <c r="AN377" i="2"/>
  <c r="AV377" i="2"/>
  <c r="AG377" i="2"/>
  <c r="AO377" i="2"/>
  <c r="AH377" i="2"/>
  <c r="AP377" i="2"/>
  <c r="AI377" i="2"/>
  <c r="AQ377" i="2"/>
  <c r="AJ377" i="2"/>
  <c r="AR377" i="2"/>
  <c r="AK377" i="2"/>
  <c r="AS377" i="2"/>
  <c r="AC377" i="2"/>
  <c r="AD369" i="2"/>
  <c r="AT369" i="2"/>
  <c r="AE369" i="2"/>
  <c r="AM369" i="2"/>
  <c r="AU369" i="2"/>
  <c r="AN369" i="2"/>
  <c r="AV369" i="2"/>
  <c r="AO369" i="2"/>
  <c r="AH369" i="2"/>
  <c r="AP369" i="2"/>
  <c r="AI369" i="2"/>
  <c r="AJ369" i="2"/>
  <c r="AR369" i="2"/>
  <c r="AS369" i="2"/>
  <c r="AC369" i="2"/>
  <c r="AL353" i="2"/>
  <c r="AE353" i="2"/>
  <c r="AC353" i="2"/>
  <c r="AD345" i="2"/>
  <c r="AM345" i="2"/>
  <c r="AO345" i="2"/>
  <c r="AI337" i="2"/>
  <c r="AE337" i="2"/>
  <c r="AP337" i="2"/>
  <c r="AK337" i="2"/>
  <c r="AM337" i="2"/>
  <c r="AR329" i="2"/>
  <c r="AD329" i="2"/>
  <c r="AS329" i="2"/>
  <c r="AG329" i="2"/>
  <c r="AC329" i="2"/>
  <c r="AF313" i="2"/>
  <c r="AN313" i="2"/>
  <c r="AV313" i="2"/>
  <c r="AG313" i="2"/>
  <c r="AO313" i="2"/>
  <c r="AH313" i="2"/>
  <c r="AP313" i="2"/>
  <c r="AI313" i="2"/>
  <c r="AQ313" i="2"/>
  <c r="AJ313" i="2"/>
  <c r="AR313" i="2"/>
  <c r="AK313" i="2"/>
  <c r="AS313" i="2"/>
  <c r="AD313" i="2"/>
  <c r="AL313" i="2"/>
  <c r="AT313" i="2"/>
  <c r="AE313" i="2"/>
  <c r="AM313" i="2"/>
  <c r="AU313" i="2"/>
  <c r="AC313" i="2"/>
  <c r="AM305" i="2"/>
  <c r="AJ281" i="2"/>
  <c r="AD281" i="2"/>
  <c r="AE281" i="2"/>
  <c r="AU281" i="2"/>
  <c r="AC281" i="2"/>
  <c r="AJ265" i="2"/>
  <c r="AM249" i="2"/>
  <c r="AJ241" i="2"/>
  <c r="AR241" i="2"/>
  <c r="AK241" i="2"/>
  <c r="AS241" i="2"/>
  <c r="AD241" i="2"/>
  <c r="AL241" i="2"/>
  <c r="AT241" i="2"/>
  <c r="AE241" i="2"/>
  <c r="AM241" i="2"/>
  <c r="AU241" i="2"/>
  <c r="AF241" i="2"/>
  <c r="AN241" i="2"/>
  <c r="AV241" i="2"/>
  <c r="AG241" i="2"/>
  <c r="AO241" i="2"/>
  <c r="AH241" i="2"/>
  <c r="AP241" i="2"/>
  <c r="AI241" i="2"/>
  <c r="AQ241" i="2"/>
  <c r="AC241" i="2"/>
  <c r="AJ233" i="2"/>
  <c r="AR233" i="2"/>
  <c r="AK233" i="2"/>
  <c r="AS233" i="2"/>
  <c r="AD233" i="2"/>
  <c r="AL233" i="2"/>
  <c r="AT233" i="2"/>
  <c r="AE233" i="2"/>
  <c r="AM233" i="2"/>
  <c r="AU233" i="2"/>
  <c r="AF233" i="2"/>
  <c r="AN233" i="2"/>
  <c r="AV233" i="2"/>
  <c r="AG233" i="2"/>
  <c r="AO233" i="2"/>
  <c r="AH233" i="2"/>
  <c r="AP233" i="2"/>
  <c r="AQ233" i="2"/>
  <c r="AI233" i="2"/>
  <c r="AC233" i="2"/>
  <c r="AT225" i="2"/>
  <c r="AP217" i="2"/>
  <c r="AM217" i="2"/>
  <c r="AI217" i="2"/>
  <c r="AS217" i="2"/>
  <c r="AC217" i="2"/>
  <c r="AD209" i="2"/>
  <c r="AD201" i="2"/>
  <c r="AL201" i="2"/>
  <c r="AT201" i="2"/>
  <c r="AF201" i="2"/>
  <c r="AN201" i="2"/>
  <c r="AV201" i="2"/>
  <c r="AG201" i="2"/>
  <c r="AO201" i="2"/>
  <c r="AH201" i="2"/>
  <c r="AP201" i="2"/>
  <c r="AE201" i="2"/>
  <c r="AU201" i="2"/>
  <c r="AI201" i="2"/>
  <c r="AJ201" i="2"/>
  <c r="AK201" i="2"/>
  <c r="AM201" i="2"/>
  <c r="AQ201" i="2"/>
  <c r="AR201" i="2"/>
  <c r="AS201" i="2"/>
  <c r="AC201" i="2"/>
  <c r="AD184" i="2"/>
  <c r="AL184" i="2"/>
  <c r="AT184" i="2"/>
  <c r="AF184" i="2"/>
  <c r="AO184" i="2"/>
  <c r="AG184" i="2"/>
  <c r="AP184" i="2"/>
  <c r="AH184" i="2"/>
  <c r="AQ184" i="2"/>
  <c r="AI184" i="2"/>
  <c r="AR184" i="2"/>
  <c r="AJ184" i="2"/>
  <c r="AS184" i="2"/>
  <c r="AK184" i="2"/>
  <c r="AU184" i="2"/>
  <c r="AM184" i="2"/>
  <c r="AN184" i="2"/>
  <c r="AV184" i="2"/>
  <c r="AE184" i="2"/>
  <c r="AG175" i="2"/>
  <c r="AO175" i="2"/>
  <c r="AI175" i="2"/>
  <c r="AQ175" i="2"/>
  <c r="AM175" i="2"/>
  <c r="AD175" i="2"/>
  <c r="AN175" i="2"/>
  <c r="AE175" i="2"/>
  <c r="AP175" i="2"/>
  <c r="AF175" i="2"/>
  <c r="AR175" i="2"/>
  <c r="AH175" i="2"/>
  <c r="AS175" i="2"/>
  <c r="AJ175" i="2"/>
  <c r="AT175" i="2"/>
  <c r="AK175" i="2"/>
  <c r="AL175" i="2"/>
  <c r="AU175" i="2"/>
  <c r="AV175" i="2"/>
  <c r="AC175" i="2"/>
  <c r="AN166" i="2"/>
  <c r="AE157" i="2"/>
  <c r="AM157" i="2"/>
  <c r="AU157" i="2"/>
  <c r="AF157" i="2"/>
  <c r="AN157" i="2"/>
  <c r="AV157" i="2"/>
  <c r="AG157" i="2"/>
  <c r="AO157" i="2"/>
  <c r="AH157" i="2"/>
  <c r="AP157" i="2"/>
  <c r="AJ157" i="2"/>
  <c r="AK157" i="2"/>
  <c r="AL157" i="2"/>
  <c r="AQ157" i="2"/>
  <c r="AR157" i="2"/>
  <c r="AS157" i="2"/>
  <c r="AD157" i="2"/>
  <c r="AI157" i="2"/>
  <c r="AT157" i="2"/>
  <c r="AC157" i="2"/>
  <c r="AE147" i="2"/>
  <c r="AM147" i="2"/>
  <c r="AU147" i="2"/>
  <c r="AF147" i="2"/>
  <c r="AN147" i="2"/>
  <c r="AV147" i="2"/>
  <c r="AO147" i="2"/>
  <c r="AD147" i="2"/>
  <c r="AP147" i="2"/>
  <c r="AG147" i="2"/>
  <c r="AQ147" i="2"/>
  <c r="AH147" i="2"/>
  <c r="AR147" i="2"/>
  <c r="AT147" i="2"/>
  <c r="AI147" i="2"/>
  <c r="AJ147" i="2"/>
  <c r="AK147" i="2"/>
  <c r="AL147" i="2"/>
  <c r="AS147" i="2"/>
  <c r="AC147" i="2"/>
  <c r="AH138" i="2"/>
  <c r="AI138" i="2"/>
  <c r="AD138" i="2"/>
  <c r="AN138" i="2"/>
  <c r="AO138" i="2"/>
  <c r="AF138" i="2"/>
  <c r="AG138" i="2"/>
  <c r="AU138" i="2"/>
  <c r="AV138" i="2"/>
  <c r="AK138" i="2"/>
  <c r="AL138" i="2"/>
  <c r="AT138" i="2"/>
  <c r="AJ111" i="2"/>
  <c r="AR111" i="2"/>
  <c r="AF111" i="2"/>
  <c r="AN111" i="2"/>
  <c r="AV111" i="2"/>
  <c r="AI111" i="2"/>
  <c r="AT111" i="2"/>
  <c r="AK111" i="2"/>
  <c r="AU111" i="2"/>
  <c r="AL111" i="2"/>
  <c r="AM111" i="2"/>
  <c r="AD111" i="2"/>
  <c r="AO111" i="2"/>
  <c r="AE111" i="2"/>
  <c r="AP111" i="2"/>
  <c r="AG111" i="2"/>
  <c r="AH111" i="2"/>
  <c r="AQ111" i="2"/>
  <c r="AS111" i="2"/>
  <c r="AC111" i="2"/>
  <c r="AE47" i="2"/>
  <c r="AM47" i="2"/>
  <c r="AU47" i="2"/>
  <c r="AF47" i="2"/>
  <c r="AN47" i="2"/>
  <c r="AV47" i="2"/>
  <c r="AG47" i="2"/>
  <c r="AO47" i="2"/>
  <c r="AI47" i="2"/>
  <c r="AQ47" i="2"/>
  <c r="AK47" i="2"/>
  <c r="AS47" i="2"/>
  <c r="AP47" i="2"/>
  <c r="AR47" i="2"/>
  <c r="AT47" i="2"/>
  <c r="AD47" i="2"/>
  <c r="AJ47" i="2"/>
  <c r="AH47" i="2"/>
  <c r="AL47" i="2"/>
  <c r="AC47" i="2"/>
  <c r="AG416" i="2"/>
  <c r="AO416" i="2"/>
  <c r="AI416" i="2"/>
  <c r="AQ416" i="2"/>
  <c r="AJ416" i="2"/>
  <c r="AR416" i="2"/>
  <c r="AK416" i="2"/>
  <c r="AS416" i="2"/>
  <c r="AE416" i="2"/>
  <c r="AM416" i="2"/>
  <c r="AU416" i="2"/>
  <c r="AP416" i="2"/>
  <c r="AT416" i="2"/>
  <c r="AV416" i="2"/>
  <c r="AD416" i="2"/>
  <c r="AF416" i="2"/>
  <c r="AH416" i="2"/>
  <c r="AL416" i="2"/>
  <c r="AN416" i="2"/>
  <c r="AG408" i="2"/>
  <c r="AO408" i="2"/>
  <c r="AI408" i="2"/>
  <c r="AQ408" i="2"/>
  <c r="AJ408" i="2"/>
  <c r="AR408" i="2"/>
  <c r="AK408" i="2"/>
  <c r="AS408" i="2"/>
  <c r="AE408" i="2"/>
  <c r="AM408" i="2"/>
  <c r="AU408" i="2"/>
  <c r="AT408" i="2"/>
  <c r="AV408" i="2"/>
  <c r="AD408" i="2"/>
  <c r="AF408" i="2"/>
  <c r="AH408" i="2"/>
  <c r="AL408" i="2"/>
  <c r="AN408" i="2"/>
  <c r="AP408" i="2"/>
  <c r="AG400" i="2"/>
  <c r="AO400" i="2"/>
  <c r="AH400" i="2"/>
  <c r="AP400" i="2"/>
  <c r="AI400" i="2"/>
  <c r="AQ400" i="2"/>
  <c r="AJ400" i="2"/>
  <c r="AR400" i="2"/>
  <c r="AK400" i="2"/>
  <c r="AS400" i="2"/>
  <c r="AD400" i="2"/>
  <c r="AL400" i="2"/>
  <c r="AT400" i="2"/>
  <c r="AE400" i="2"/>
  <c r="AM400" i="2"/>
  <c r="AU400" i="2"/>
  <c r="AF400" i="2"/>
  <c r="AN400" i="2"/>
  <c r="AV400" i="2"/>
  <c r="AG392" i="2"/>
  <c r="AO392" i="2"/>
  <c r="AH392" i="2"/>
  <c r="AP392" i="2"/>
  <c r="AI392" i="2"/>
  <c r="AQ392" i="2"/>
  <c r="AJ392" i="2"/>
  <c r="AR392" i="2"/>
  <c r="AK392" i="2"/>
  <c r="AS392" i="2"/>
  <c r="AD392" i="2"/>
  <c r="AL392" i="2"/>
  <c r="AT392" i="2"/>
  <c r="AE392" i="2"/>
  <c r="AM392" i="2"/>
  <c r="AU392" i="2"/>
  <c r="AN392" i="2"/>
  <c r="AV392" i="2"/>
  <c r="AF392" i="2"/>
  <c r="AG376" i="2"/>
  <c r="AO376" i="2"/>
  <c r="AH376" i="2"/>
  <c r="AP376" i="2"/>
  <c r="AI376" i="2"/>
  <c r="AQ376" i="2"/>
  <c r="AJ376" i="2"/>
  <c r="AR376" i="2"/>
  <c r="AK376" i="2"/>
  <c r="AS376" i="2"/>
  <c r="AD376" i="2"/>
  <c r="AL376" i="2"/>
  <c r="AT376" i="2"/>
  <c r="AE376" i="2"/>
  <c r="AM376" i="2"/>
  <c r="AU376" i="2"/>
  <c r="AF376" i="2"/>
  <c r="AN376" i="2"/>
  <c r="AV376" i="2"/>
  <c r="AG368" i="2"/>
  <c r="AO368" i="2"/>
  <c r="AH368" i="2"/>
  <c r="AP368" i="2"/>
  <c r="AI368" i="2"/>
  <c r="AQ368" i="2"/>
  <c r="AJ368" i="2"/>
  <c r="AR368" i="2"/>
  <c r="AK368" i="2"/>
  <c r="AS368" i="2"/>
  <c r="AD368" i="2"/>
  <c r="AL368" i="2"/>
  <c r="AT368" i="2"/>
  <c r="AE368" i="2"/>
  <c r="AM368" i="2"/>
  <c r="AU368" i="2"/>
  <c r="AV368" i="2"/>
  <c r="AF368" i="2"/>
  <c r="AN368" i="2"/>
  <c r="AG360" i="2"/>
  <c r="AO360" i="2"/>
  <c r="AH360" i="2"/>
  <c r="AP360" i="2"/>
  <c r="AI360" i="2"/>
  <c r="AQ360" i="2"/>
  <c r="AJ360" i="2"/>
  <c r="AR360" i="2"/>
  <c r="AK360" i="2"/>
  <c r="AS360" i="2"/>
  <c r="AD360" i="2"/>
  <c r="AL360" i="2"/>
  <c r="AT360" i="2"/>
  <c r="AE360" i="2"/>
  <c r="AM360" i="2"/>
  <c r="AU360" i="2"/>
  <c r="AF360" i="2"/>
  <c r="AN360" i="2"/>
  <c r="AV360" i="2"/>
  <c r="AE352" i="2"/>
  <c r="AM352" i="2"/>
  <c r="AU352" i="2"/>
  <c r="AG352" i="2"/>
  <c r="AO352" i="2"/>
  <c r="AK352" i="2"/>
  <c r="AV352" i="2"/>
  <c r="AL352" i="2"/>
  <c r="AN352" i="2"/>
  <c r="AD352" i="2"/>
  <c r="AP352" i="2"/>
  <c r="AF352" i="2"/>
  <c r="AQ352" i="2"/>
  <c r="AH352" i="2"/>
  <c r="AR352" i="2"/>
  <c r="AI352" i="2"/>
  <c r="AS352" i="2"/>
  <c r="AJ352" i="2"/>
  <c r="AT352" i="2"/>
  <c r="AE344" i="2"/>
  <c r="AM344" i="2"/>
  <c r="AU344" i="2"/>
  <c r="AG344" i="2"/>
  <c r="AO344" i="2"/>
  <c r="AN344" i="2"/>
  <c r="AD344" i="2"/>
  <c r="AP344" i="2"/>
  <c r="AF344" i="2"/>
  <c r="AQ344" i="2"/>
  <c r="AH344" i="2"/>
  <c r="AR344" i="2"/>
  <c r="AI344" i="2"/>
  <c r="AS344" i="2"/>
  <c r="AJ344" i="2"/>
  <c r="AT344" i="2"/>
  <c r="AK344" i="2"/>
  <c r="AV344" i="2"/>
  <c r="AL344" i="2"/>
  <c r="AD336" i="2"/>
  <c r="AL336" i="2"/>
  <c r="AT336" i="2"/>
  <c r="AE336" i="2"/>
  <c r="AM336" i="2"/>
  <c r="AU336" i="2"/>
  <c r="AG336" i="2"/>
  <c r="AO336" i="2"/>
  <c r="AJ336" i="2"/>
  <c r="AK336" i="2"/>
  <c r="AN336" i="2"/>
  <c r="AP336" i="2"/>
  <c r="AQ336" i="2"/>
  <c r="AF336" i="2"/>
  <c r="AR336" i="2"/>
  <c r="AH336" i="2"/>
  <c r="AS336" i="2"/>
  <c r="AI336" i="2"/>
  <c r="AV336" i="2"/>
  <c r="AD328" i="2"/>
  <c r="AL328" i="2"/>
  <c r="AT328" i="2"/>
  <c r="AE328" i="2"/>
  <c r="AM328" i="2"/>
  <c r="AU328" i="2"/>
  <c r="AG328" i="2"/>
  <c r="AO328" i="2"/>
  <c r="AI328" i="2"/>
  <c r="AV328" i="2"/>
  <c r="AJ328" i="2"/>
  <c r="AK328" i="2"/>
  <c r="AN328" i="2"/>
  <c r="AP328" i="2"/>
  <c r="AQ328" i="2"/>
  <c r="AF328" i="2"/>
  <c r="AR328" i="2"/>
  <c r="AH328" i="2"/>
  <c r="AS328" i="2"/>
  <c r="AI320" i="2"/>
  <c r="AQ320" i="2"/>
  <c r="AD320" i="2"/>
  <c r="AL320" i="2"/>
  <c r="AT320" i="2"/>
  <c r="AE320" i="2"/>
  <c r="AM320" i="2"/>
  <c r="AU320" i="2"/>
  <c r="AF320" i="2"/>
  <c r="AN320" i="2"/>
  <c r="AV320" i="2"/>
  <c r="AG320" i="2"/>
  <c r="AO320" i="2"/>
  <c r="AR320" i="2"/>
  <c r="AS320" i="2"/>
  <c r="AH320" i="2"/>
  <c r="AJ320" i="2"/>
  <c r="AK320" i="2"/>
  <c r="AP320" i="2"/>
  <c r="AI312" i="2"/>
  <c r="AQ312" i="2"/>
  <c r="AJ312" i="2"/>
  <c r="AR312" i="2"/>
  <c r="AK312" i="2"/>
  <c r="AS312" i="2"/>
  <c r="AD312" i="2"/>
  <c r="AL312" i="2"/>
  <c r="AT312" i="2"/>
  <c r="AE312" i="2"/>
  <c r="AM312" i="2"/>
  <c r="AU312" i="2"/>
  <c r="AF312" i="2"/>
  <c r="AN312" i="2"/>
  <c r="AV312" i="2"/>
  <c r="AG312" i="2"/>
  <c r="AO312" i="2"/>
  <c r="AH312" i="2"/>
  <c r="AP312" i="2"/>
  <c r="AI296" i="2"/>
  <c r="AQ296" i="2"/>
  <c r="AJ296" i="2"/>
  <c r="AR296" i="2"/>
  <c r="AK296" i="2"/>
  <c r="AS296" i="2"/>
  <c r="AD296" i="2"/>
  <c r="AL296" i="2"/>
  <c r="AT296" i="2"/>
  <c r="AE296" i="2"/>
  <c r="AM296" i="2"/>
  <c r="AU296" i="2"/>
  <c r="AF296" i="2"/>
  <c r="AN296" i="2"/>
  <c r="AV296" i="2"/>
  <c r="AG296" i="2"/>
  <c r="AO296" i="2"/>
  <c r="AH296" i="2"/>
  <c r="AP296" i="2"/>
  <c r="AE288" i="2"/>
  <c r="AM288" i="2"/>
  <c r="AU288" i="2"/>
  <c r="AG288" i="2"/>
  <c r="AO288" i="2"/>
  <c r="AI288" i="2"/>
  <c r="AQ288" i="2"/>
  <c r="AK288" i="2"/>
  <c r="AS288" i="2"/>
  <c r="AN288" i="2"/>
  <c r="AP288" i="2"/>
  <c r="AR288" i="2"/>
  <c r="AD288" i="2"/>
  <c r="AT288" i="2"/>
  <c r="AF288" i="2"/>
  <c r="AV288" i="2"/>
  <c r="AH288" i="2"/>
  <c r="AJ288" i="2"/>
  <c r="AL288" i="2"/>
  <c r="AE280" i="2"/>
  <c r="AM280" i="2"/>
  <c r="AU280" i="2"/>
  <c r="AG280" i="2"/>
  <c r="AO280" i="2"/>
  <c r="AI280" i="2"/>
  <c r="AQ280" i="2"/>
  <c r="AK280" i="2"/>
  <c r="AS280" i="2"/>
  <c r="AF280" i="2"/>
  <c r="AV280" i="2"/>
  <c r="AH280" i="2"/>
  <c r="AJ280" i="2"/>
  <c r="AL280" i="2"/>
  <c r="AN280" i="2"/>
  <c r="AP280" i="2"/>
  <c r="AR280" i="2"/>
  <c r="AD280" i="2"/>
  <c r="AT280" i="2"/>
  <c r="AE272" i="2"/>
  <c r="AM272" i="2"/>
  <c r="AU272" i="2"/>
  <c r="AG272" i="2"/>
  <c r="AO272" i="2"/>
  <c r="AI272" i="2"/>
  <c r="AQ272" i="2"/>
  <c r="AK272" i="2"/>
  <c r="AS272" i="2"/>
  <c r="AN272" i="2"/>
  <c r="AP272" i="2"/>
  <c r="AR272" i="2"/>
  <c r="AD272" i="2"/>
  <c r="AT272" i="2"/>
  <c r="AF272" i="2"/>
  <c r="AV272" i="2"/>
  <c r="AH272" i="2"/>
  <c r="AJ272" i="2"/>
  <c r="AL272" i="2"/>
  <c r="AE264" i="2"/>
  <c r="AM264" i="2"/>
  <c r="AU264" i="2"/>
  <c r="AF264" i="2"/>
  <c r="AG264" i="2"/>
  <c r="AO264" i="2"/>
  <c r="AI264" i="2"/>
  <c r="AQ264" i="2"/>
  <c r="AK264" i="2"/>
  <c r="AS264" i="2"/>
  <c r="AD264" i="2"/>
  <c r="AV264" i="2"/>
  <c r="AH264" i="2"/>
  <c r="AJ264" i="2"/>
  <c r="AL264" i="2"/>
  <c r="AN264" i="2"/>
  <c r="AP264" i="2"/>
  <c r="AR264" i="2"/>
  <c r="AT264" i="2"/>
  <c r="AE256" i="2"/>
  <c r="AM256" i="2"/>
  <c r="AU256" i="2"/>
  <c r="AF256" i="2"/>
  <c r="AN256" i="2"/>
  <c r="AV256" i="2"/>
  <c r="AG256" i="2"/>
  <c r="AO256" i="2"/>
  <c r="AH256" i="2"/>
  <c r="AP256" i="2"/>
  <c r="AI256" i="2"/>
  <c r="AQ256" i="2"/>
  <c r="AK256" i="2"/>
  <c r="AS256" i="2"/>
  <c r="AD256" i="2"/>
  <c r="AJ256" i="2"/>
  <c r="AL256" i="2"/>
  <c r="AR256" i="2"/>
  <c r="AT256" i="2"/>
  <c r="AE248" i="2"/>
  <c r="AM248" i="2"/>
  <c r="AU248" i="2"/>
  <c r="AF248" i="2"/>
  <c r="AN248" i="2"/>
  <c r="AV248" i="2"/>
  <c r="AG248" i="2"/>
  <c r="AO248" i="2"/>
  <c r="AH248" i="2"/>
  <c r="AP248" i="2"/>
  <c r="AI248" i="2"/>
  <c r="AQ248" i="2"/>
  <c r="AJ248" i="2"/>
  <c r="AR248" i="2"/>
  <c r="AK248" i="2"/>
  <c r="AS248" i="2"/>
  <c r="AD248" i="2"/>
  <c r="AL248" i="2"/>
  <c r="AT248" i="2"/>
  <c r="AE240" i="2"/>
  <c r="AM240" i="2"/>
  <c r="AU240" i="2"/>
  <c r="AF240" i="2"/>
  <c r="AN240" i="2"/>
  <c r="AV240" i="2"/>
  <c r="AG240" i="2"/>
  <c r="AO240" i="2"/>
  <c r="AH240" i="2"/>
  <c r="AP240" i="2"/>
  <c r="AI240" i="2"/>
  <c r="AQ240" i="2"/>
  <c r="AJ240" i="2"/>
  <c r="AR240" i="2"/>
  <c r="AK240" i="2"/>
  <c r="AS240" i="2"/>
  <c r="AL240" i="2"/>
  <c r="AT240" i="2"/>
  <c r="AD240" i="2"/>
  <c r="AE232" i="2"/>
  <c r="AM232" i="2"/>
  <c r="AU232" i="2"/>
  <c r="AF232" i="2"/>
  <c r="AN232" i="2"/>
  <c r="AV232" i="2"/>
  <c r="AG232" i="2"/>
  <c r="AO232" i="2"/>
  <c r="AH232" i="2"/>
  <c r="AP232" i="2"/>
  <c r="AI232" i="2"/>
  <c r="AQ232" i="2"/>
  <c r="AJ232" i="2"/>
  <c r="AR232" i="2"/>
  <c r="AK232" i="2"/>
  <c r="AS232" i="2"/>
  <c r="AD232" i="2"/>
  <c r="AL232" i="2"/>
  <c r="AT232" i="2"/>
  <c r="AE224" i="2"/>
  <c r="AM224" i="2"/>
  <c r="AU224" i="2"/>
  <c r="AF224" i="2"/>
  <c r="AN224" i="2"/>
  <c r="AV224" i="2"/>
  <c r="AG224" i="2"/>
  <c r="AO224" i="2"/>
  <c r="AH224" i="2"/>
  <c r="AP224" i="2"/>
  <c r="AI224" i="2"/>
  <c r="AQ224" i="2"/>
  <c r="AJ224" i="2"/>
  <c r="AR224" i="2"/>
  <c r="AK224" i="2"/>
  <c r="AS224" i="2"/>
  <c r="AD224" i="2"/>
  <c r="AL224" i="2"/>
  <c r="AT224" i="2"/>
  <c r="AJ216" i="2"/>
  <c r="AR216" i="2"/>
  <c r="AK216" i="2"/>
  <c r="AS216" i="2"/>
  <c r="AL216" i="2"/>
  <c r="AV216" i="2"/>
  <c r="AM216" i="2"/>
  <c r="AD216" i="2"/>
  <c r="AN216" i="2"/>
  <c r="AE216" i="2"/>
  <c r="AO216" i="2"/>
  <c r="AF216" i="2"/>
  <c r="AP216" i="2"/>
  <c r="AG216" i="2"/>
  <c r="AQ216" i="2"/>
  <c r="AH216" i="2"/>
  <c r="AT216" i="2"/>
  <c r="AI216" i="2"/>
  <c r="AU216" i="2"/>
  <c r="AJ208" i="2"/>
  <c r="AR208" i="2"/>
  <c r="AK208" i="2"/>
  <c r="AS208" i="2"/>
  <c r="AD208" i="2"/>
  <c r="AN208" i="2"/>
  <c r="AE208" i="2"/>
  <c r="AO208" i="2"/>
  <c r="AF208" i="2"/>
  <c r="AP208" i="2"/>
  <c r="AG208" i="2"/>
  <c r="AQ208" i="2"/>
  <c r="AH208" i="2"/>
  <c r="AT208" i="2"/>
  <c r="AI208" i="2"/>
  <c r="AU208" i="2"/>
  <c r="AL208" i="2"/>
  <c r="AV208" i="2"/>
  <c r="AM208" i="2"/>
  <c r="AG200" i="2"/>
  <c r="AO200" i="2"/>
  <c r="AI200" i="2"/>
  <c r="AQ200" i="2"/>
  <c r="AJ200" i="2"/>
  <c r="AR200" i="2"/>
  <c r="AK200" i="2"/>
  <c r="AS200" i="2"/>
  <c r="AH200" i="2"/>
  <c r="AL200" i="2"/>
  <c r="AM200" i="2"/>
  <c r="AN200" i="2"/>
  <c r="AP200" i="2"/>
  <c r="AD200" i="2"/>
  <c r="AT200" i="2"/>
  <c r="AE200" i="2"/>
  <c r="AU200" i="2"/>
  <c r="AV200" i="2"/>
  <c r="AF200" i="2"/>
  <c r="AF192" i="2"/>
  <c r="AN192" i="2"/>
  <c r="AV192" i="2"/>
  <c r="AG192" i="2"/>
  <c r="AO192" i="2"/>
  <c r="AH192" i="2"/>
  <c r="AP192" i="2"/>
  <c r="AI192" i="2"/>
  <c r="AQ192" i="2"/>
  <c r="AJ192" i="2"/>
  <c r="AR192" i="2"/>
  <c r="AK192" i="2"/>
  <c r="AS192" i="2"/>
  <c r="AD192" i="2"/>
  <c r="AE192" i="2"/>
  <c r="AL192" i="2"/>
  <c r="AM192" i="2"/>
  <c r="AT192" i="2"/>
  <c r="AU192" i="2"/>
  <c r="AG183" i="2"/>
  <c r="AO183" i="2"/>
  <c r="AF183" i="2"/>
  <c r="AP183" i="2"/>
  <c r="AH183" i="2"/>
  <c r="AQ183" i="2"/>
  <c r="AI183" i="2"/>
  <c r="AR183" i="2"/>
  <c r="AJ183" i="2"/>
  <c r="AS183" i="2"/>
  <c r="AK183" i="2"/>
  <c r="AT183" i="2"/>
  <c r="AL183" i="2"/>
  <c r="AU183" i="2"/>
  <c r="AD183" i="2"/>
  <c r="AE183" i="2"/>
  <c r="AM183" i="2"/>
  <c r="AN183" i="2"/>
  <c r="AV183" i="2"/>
  <c r="AC183" i="2"/>
  <c r="BA183" i="2" s="1"/>
  <c r="AE165" i="2"/>
  <c r="AM165" i="2"/>
  <c r="AU165" i="2"/>
  <c r="AF165" i="2"/>
  <c r="AN165" i="2"/>
  <c r="AV165" i="2"/>
  <c r="AG165" i="2"/>
  <c r="AO165" i="2"/>
  <c r="AH165" i="2"/>
  <c r="AP165" i="2"/>
  <c r="AR165" i="2"/>
  <c r="AS165" i="2"/>
  <c r="AD165" i="2"/>
  <c r="AT165" i="2"/>
  <c r="AI165" i="2"/>
  <c r="AJ165" i="2"/>
  <c r="AK165" i="2"/>
  <c r="AL165" i="2"/>
  <c r="AQ165" i="2"/>
  <c r="AC165" i="2"/>
  <c r="AK155" i="2"/>
  <c r="AU155" i="2"/>
  <c r="AF155" i="2"/>
  <c r="AH155" i="2"/>
  <c r="AI155" i="2"/>
  <c r="AH146" i="2"/>
  <c r="AP146" i="2"/>
  <c r="AI146" i="2"/>
  <c r="AQ146" i="2"/>
  <c r="AL146" i="2"/>
  <c r="AV146" i="2"/>
  <c r="AM146" i="2"/>
  <c r="AD146" i="2"/>
  <c r="AN146" i="2"/>
  <c r="AE146" i="2"/>
  <c r="AO146" i="2"/>
  <c r="AS146" i="2"/>
  <c r="AT146" i="2"/>
  <c r="AU146" i="2"/>
  <c r="AF146" i="2"/>
  <c r="AG146" i="2"/>
  <c r="AJ146" i="2"/>
  <c r="AK146" i="2"/>
  <c r="AR146" i="2"/>
  <c r="AC146" i="2"/>
  <c r="AI137" i="2"/>
  <c r="AF119" i="2"/>
  <c r="AN119" i="2"/>
  <c r="AV119" i="2"/>
  <c r="AH119" i="2"/>
  <c r="AP119" i="2"/>
  <c r="AI119" i="2"/>
  <c r="AQ119" i="2"/>
  <c r="AJ119" i="2"/>
  <c r="AR119" i="2"/>
  <c r="AM119" i="2"/>
  <c r="AO119" i="2"/>
  <c r="AS119" i="2"/>
  <c r="AD119" i="2"/>
  <c r="AT119" i="2"/>
  <c r="AE119" i="2"/>
  <c r="AG119" i="2"/>
  <c r="AK119" i="2"/>
  <c r="AL119" i="2"/>
  <c r="AU119" i="2"/>
  <c r="AC119" i="2"/>
  <c r="AE55" i="2"/>
  <c r="AM55" i="2"/>
  <c r="AU55" i="2"/>
  <c r="AG55" i="2"/>
  <c r="AO55" i="2"/>
  <c r="AI55" i="2"/>
  <c r="AQ55" i="2"/>
  <c r="AK55" i="2"/>
  <c r="AS55" i="2"/>
  <c r="AJ55" i="2"/>
  <c r="AL55" i="2"/>
  <c r="AN55" i="2"/>
  <c r="AP55" i="2"/>
  <c r="AR55" i="2"/>
  <c r="AF55" i="2"/>
  <c r="AV55" i="2"/>
  <c r="AD55" i="2"/>
  <c r="AH55" i="2"/>
  <c r="AT55" i="2"/>
  <c r="AC55" i="2"/>
  <c r="AC376" i="2"/>
  <c r="AC312" i="2"/>
  <c r="AC248" i="2"/>
  <c r="AC184" i="2"/>
  <c r="AI126" i="2"/>
  <c r="AQ126" i="2"/>
  <c r="AK126" i="2"/>
  <c r="AS126" i="2"/>
  <c r="AD126" i="2"/>
  <c r="AL126" i="2"/>
  <c r="AT126" i="2"/>
  <c r="AE126" i="2"/>
  <c r="AM126" i="2"/>
  <c r="AU126" i="2"/>
  <c r="AH126" i="2"/>
  <c r="AJ126" i="2"/>
  <c r="AN126" i="2"/>
  <c r="AO126" i="2"/>
  <c r="AR126" i="2"/>
  <c r="AV126" i="2"/>
  <c r="AF126" i="2"/>
  <c r="AG126" i="2"/>
  <c r="AP126" i="2"/>
  <c r="AI118" i="2"/>
  <c r="AQ118" i="2"/>
  <c r="AK118" i="2"/>
  <c r="AS118" i="2"/>
  <c r="AD118" i="2"/>
  <c r="AL118" i="2"/>
  <c r="AT118" i="2"/>
  <c r="AE118" i="2"/>
  <c r="AM118" i="2"/>
  <c r="AU118" i="2"/>
  <c r="AP118" i="2"/>
  <c r="AR118" i="2"/>
  <c r="AF118" i="2"/>
  <c r="AV118" i="2"/>
  <c r="AG118" i="2"/>
  <c r="AJ118" i="2"/>
  <c r="AN118" i="2"/>
  <c r="AO118" i="2"/>
  <c r="AH118" i="2"/>
  <c r="AM110" i="2"/>
  <c r="AU110" i="2"/>
  <c r="AJ110" i="2"/>
  <c r="AT110" i="2"/>
  <c r="AD110" i="2"/>
  <c r="AF110" i="2"/>
  <c r="AT102" i="2"/>
  <c r="AK102" i="2"/>
  <c r="AP102" i="2"/>
  <c r="AG102" i="2"/>
  <c r="AK94" i="2"/>
  <c r="AS94" i="2"/>
  <c r="AE94" i="2"/>
  <c r="AM94" i="2"/>
  <c r="AU94" i="2"/>
  <c r="AI94" i="2"/>
  <c r="AQ94" i="2"/>
  <c r="AG94" i="2"/>
  <c r="AT94" i="2"/>
  <c r="AH94" i="2"/>
  <c r="AV94" i="2"/>
  <c r="AJ94" i="2"/>
  <c r="AL94" i="2"/>
  <c r="AN94" i="2"/>
  <c r="AO94" i="2"/>
  <c r="AP94" i="2"/>
  <c r="AR94" i="2"/>
  <c r="AF94" i="2"/>
  <c r="AD94" i="2"/>
  <c r="AJ86" i="2"/>
  <c r="AT78" i="2"/>
  <c r="AE78" i="2"/>
  <c r="AQ78" i="2"/>
  <c r="AG78" i="2"/>
  <c r="AL70" i="2"/>
  <c r="AF62" i="2"/>
  <c r="AN62" i="2"/>
  <c r="AV62" i="2"/>
  <c r="AI62" i="2"/>
  <c r="AR62" i="2"/>
  <c r="AJ62" i="2"/>
  <c r="AS62" i="2"/>
  <c r="AK62" i="2"/>
  <c r="AT62" i="2"/>
  <c r="AL62" i="2"/>
  <c r="AU62" i="2"/>
  <c r="AG62" i="2"/>
  <c r="AP62" i="2"/>
  <c r="AH62" i="2"/>
  <c r="AM62" i="2"/>
  <c r="AO62" i="2"/>
  <c r="AQ62" i="2"/>
  <c r="AD62" i="2"/>
  <c r="AE62" i="2"/>
  <c r="AH54" i="2"/>
  <c r="AP54" i="2"/>
  <c r="AI54" i="2"/>
  <c r="AQ54" i="2"/>
  <c r="AJ54" i="2"/>
  <c r="AR54" i="2"/>
  <c r="AD54" i="2"/>
  <c r="AL54" i="2"/>
  <c r="AT54" i="2"/>
  <c r="AF54" i="2"/>
  <c r="AN54" i="2"/>
  <c r="AV54" i="2"/>
  <c r="AK54" i="2"/>
  <c r="AM54" i="2"/>
  <c r="AO54" i="2"/>
  <c r="AS54" i="2"/>
  <c r="AU54" i="2"/>
  <c r="AE54" i="2"/>
  <c r="AG54" i="2"/>
  <c r="AF46" i="2"/>
  <c r="AG38" i="2"/>
  <c r="AJ30" i="2"/>
  <c r="AR30" i="2"/>
  <c r="AN30" i="2"/>
  <c r="AV30" i="2"/>
  <c r="AI22" i="2"/>
  <c r="AQ22" i="2"/>
  <c r="AT22" i="2"/>
  <c r="AF22" i="2"/>
  <c r="AU22" i="2"/>
  <c r="AK13" i="2"/>
  <c r="AS13" i="2"/>
  <c r="AD13" i="2"/>
  <c r="AL13" i="2"/>
  <c r="AT13" i="2"/>
  <c r="AE13" i="2"/>
  <c r="AM13" i="2"/>
  <c r="AU13" i="2"/>
  <c r="AF13" i="2"/>
  <c r="AN13" i="2"/>
  <c r="AV13" i="2"/>
  <c r="AG13" i="2"/>
  <c r="AO13" i="2"/>
  <c r="AI13" i="2"/>
  <c r="AQ13" i="2"/>
  <c r="AP13" i="2"/>
  <c r="AR13" i="2"/>
  <c r="AH13" i="2"/>
  <c r="AJ13" i="2"/>
  <c r="AD125" i="2"/>
  <c r="AL125" i="2"/>
  <c r="AT125" i="2"/>
  <c r="AF125" i="2"/>
  <c r="AN125" i="2"/>
  <c r="AV125" i="2"/>
  <c r="AG125" i="2"/>
  <c r="AO125" i="2"/>
  <c r="AH125" i="2"/>
  <c r="AP125" i="2"/>
  <c r="AK125" i="2"/>
  <c r="AM125" i="2"/>
  <c r="AQ125" i="2"/>
  <c r="AR125" i="2"/>
  <c r="AE125" i="2"/>
  <c r="AI125" i="2"/>
  <c r="AJ125" i="2"/>
  <c r="AS125" i="2"/>
  <c r="AU125" i="2"/>
  <c r="AD117" i="2"/>
  <c r="AL117" i="2"/>
  <c r="AT117" i="2"/>
  <c r="AF117" i="2"/>
  <c r="AN117" i="2"/>
  <c r="AV117" i="2"/>
  <c r="AG117" i="2"/>
  <c r="AO117" i="2"/>
  <c r="AH117" i="2"/>
  <c r="AP117" i="2"/>
  <c r="AS117" i="2"/>
  <c r="AE117" i="2"/>
  <c r="AU117" i="2"/>
  <c r="AI117" i="2"/>
  <c r="AJ117" i="2"/>
  <c r="AK117" i="2"/>
  <c r="AM117" i="2"/>
  <c r="AQ117" i="2"/>
  <c r="AR117" i="2"/>
  <c r="AH109" i="2"/>
  <c r="AP109" i="2"/>
  <c r="AD109" i="2"/>
  <c r="AL109" i="2"/>
  <c r="AT109" i="2"/>
  <c r="AE109" i="2"/>
  <c r="AO109" i="2"/>
  <c r="AF109" i="2"/>
  <c r="AQ109" i="2"/>
  <c r="AG109" i="2"/>
  <c r="AR109" i="2"/>
  <c r="AI109" i="2"/>
  <c r="AS109" i="2"/>
  <c r="AJ109" i="2"/>
  <c r="AU109" i="2"/>
  <c r="AK109" i="2"/>
  <c r="AV109" i="2"/>
  <c r="AN109" i="2"/>
  <c r="AM109" i="2"/>
  <c r="AH101" i="2"/>
  <c r="AP101" i="2"/>
  <c r="AD101" i="2"/>
  <c r="AL101" i="2"/>
  <c r="AT101" i="2"/>
  <c r="AG101" i="2"/>
  <c r="AR101" i="2"/>
  <c r="AI101" i="2"/>
  <c r="AS101" i="2"/>
  <c r="AJ101" i="2"/>
  <c r="AU101" i="2"/>
  <c r="AK101" i="2"/>
  <c r="AV101" i="2"/>
  <c r="AM101" i="2"/>
  <c r="AN101" i="2"/>
  <c r="AO101" i="2"/>
  <c r="AQ101" i="2"/>
  <c r="AE101" i="2"/>
  <c r="AF101" i="2"/>
  <c r="AF93" i="2"/>
  <c r="AN93" i="2"/>
  <c r="AV93" i="2"/>
  <c r="AH93" i="2"/>
  <c r="AP93" i="2"/>
  <c r="AD93" i="2"/>
  <c r="AL93" i="2"/>
  <c r="AT93" i="2"/>
  <c r="AM93" i="2"/>
  <c r="AO93" i="2"/>
  <c r="AQ93" i="2"/>
  <c r="AE93" i="2"/>
  <c r="AR93" i="2"/>
  <c r="AG93" i="2"/>
  <c r="AS93" i="2"/>
  <c r="AI93" i="2"/>
  <c r="AU93" i="2"/>
  <c r="AJ93" i="2"/>
  <c r="AK93" i="2"/>
  <c r="AF85" i="2"/>
  <c r="AN85" i="2"/>
  <c r="AV85" i="2"/>
  <c r="AG85" i="2"/>
  <c r="AO85" i="2"/>
  <c r="AH85" i="2"/>
  <c r="AP85" i="2"/>
  <c r="AI85" i="2"/>
  <c r="AQ85" i="2"/>
  <c r="AD85" i="2"/>
  <c r="AL85" i="2"/>
  <c r="AT85" i="2"/>
  <c r="AU85" i="2"/>
  <c r="AE85" i="2"/>
  <c r="AJ85" i="2"/>
  <c r="AK85" i="2"/>
  <c r="AM85" i="2"/>
  <c r="AR85" i="2"/>
  <c r="AS85" i="2"/>
  <c r="AF77" i="2"/>
  <c r="AN77" i="2"/>
  <c r="AV77" i="2"/>
  <c r="AG77" i="2"/>
  <c r="AO77" i="2"/>
  <c r="AH77" i="2"/>
  <c r="AP77" i="2"/>
  <c r="AI77" i="2"/>
  <c r="AQ77" i="2"/>
  <c r="AD77" i="2"/>
  <c r="AL77" i="2"/>
  <c r="AT77" i="2"/>
  <c r="AE77" i="2"/>
  <c r="AJ77" i="2"/>
  <c r="AK77" i="2"/>
  <c r="AM77" i="2"/>
  <c r="AR77" i="2"/>
  <c r="AS77" i="2"/>
  <c r="AU77" i="2"/>
  <c r="AF69" i="2"/>
  <c r="AN69" i="2"/>
  <c r="AV69" i="2"/>
  <c r="AG69" i="2"/>
  <c r="AO69" i="2"/>
  <c r="AH69" i="2"/>
  <c r="AP69" i="2"/>
  <c r="AI69" i="2"/>
  <c r="AQ69" i="2"/>
  <c r="AD69" i="2"/>
  <c r="AL69" i="2"/>
  <c r="AT69" i="2"/>
  <c r="AE69" i="2"/>
  <c r="AJ69" i="2"/>
  <c r="AK69" i="2"/>
  <c r="AM69" i="2"/>
  <c r="AR69" i="2"/>
  <c r="AS69" i="2"/>
  <c r="AU69" i="2"/>
  <c r="AI61" i="2"/>
  <c r="AQ61" i="2"/>
  <c r="AJ61" i="2"/>
  <c r="AS61" i="2"/>
  <c r="AK61" i="2"/>
  <c r="AT61" i="2"/>
  <c r="AL61" i="2"/>
  <c r="AU61" i="2"/>
  <c r="AD61" i="2"/>
  <c r="AM61" i="2"/>
  <c r="AV61" i="2"/>
  <c r="AE61" i="2"/>
  <c r="AN61" i="2"/>
  <c r="AG61" i="2"/>
  <c r="AP61" i="2"/>
  <c r="AF61" i="2"/>
  <c r="AH61" i="2"/>
  <c r="AO61" i="2"/>
  <c r="AR61" i="2"/>
  <c r="AK53" i="2"/>
  <c r="AS53" i="2"/>
  <c r="AD53" i="2"/>
  <c r="AL53" i="2"/>
  <c r="AT53" i="2"/>
  <c r="AE53" i="2"/>
  <c r="AM53" i="2"/>
  <c r="AU53" i="2"/>
  <c r="AG53" i="2"/>
  <c r="AO53" i="2"/>
  <c r="AI53" i="2"/>
  <c r="AQ53" i="2"/>
  <c r="AH53" i="2"/>
  <c r="AJ53" i="2"/>
  <c r="AN53" i="2"/>
  <c r="AP53" i="2"/>
  <c r="AR53" i="2"/>
  <c r="AF53" i="2"/>
  <c r="AV53" i="2"/>
  <c r="AK45" i="2"/>
  <c r="AS45" i="2"/>
  <c r="AD45" i="2"/>
  <c r="AL45" i="2"/>
  <c r="AT45" i="2"/>
  <c r="AE45" i="2"/>
  <c r="AM45" i="2"/>
  <c r="AU45" i="2"/>
  <c r="AG45" i="2"/>
  <c r="AO45" i="2"/>
  <c r="AI45" i="2"/>
  <c r="AQ45" i="2"/>
  <c r="AJ45" i="2"/>
  <c r="AN45" i="2"/>
  <c r="AP45" i="2"/>
  <c r="AR45" i="2"/>
  <c r="AV45" i="2"/>
  <c r="AF45" i="2"/>
  <c r="AH45" i="2"/>
  <c r="AK37" i="2"/>
  <c r="AS37" i="2"/>
  <c r="AD37" i="2"/>
  <c r="AL37" i="2"/>
  <c r="AT37" i="2"/>
  <c r="AE37" i="2"/>
  <c r="AM37" i="2"/>
  <c r="AU37" i="2"/>
  <c r="AF37" i="2"/>
  <c r="AN37" i="2"/>
  <c r="AV37" i="2"/>
  <c r="AG37" i="2"/>
  <c r="AO37" i="2"/>
  <c r="AI37" i="2"/>
  <c r="AQ37" i="2"/>
  <c r="AH37" i="2"/>
  <c r="AJ37" i="2"/>
  <c r="AP37" i="2"/>
  <c r="AR37" i="2"/>
  <c r="AK29" i="2"/>
  <c r="AS29" i="2"/>
  <c r="AD29" i="2"/>
  <c r="AL29" i="2"/>
  <c r="AT29" i="2"/>
  <c r="AE29" i="2"/>
  <c r="AM29" i="2"/>
  <c r="AU29" i="2"/>
  <c r="AF29" i="2"/>
  <c r="AN29" i="2"/>
  <c r="AV29" i="2"/>
  <c r="AG29" i="2"/>
  <c r="AO29" i="2"/>
  <c r="AI29" i="2"/>
  <c r="AQ29" i="2"/>
  <c r="AH29" i="2"/>
  <c r="AJ29" i="2"/>
  <c r="AP29" i="2"/>
  <c r="AR29" i="2"/>
  <c r="AK21" i="2"/>
  <c r="AS21" i="2"/>
  <c r="AD21" i="2"/>
  <c r="AL21" i="2"/>
  <c r="AT21" i="2"/>
  <c r="AE21" i="2"/>
  <c r="AM21" i="2"/>
  <c r="AU21" i="2"/>
  <c r="AF21" i="2"/>
  <c r="AN21" i="2"/>
  <c r="AV21" i="2"/>
  <c r="AG21" i="2"/>
  <c r="AO21" i="2"/>
  <c r="AI21" i="2"/>
  <c r="AQ21" i="2"/>
  <c r="AH21" i="2"/>
  <c r="AP21" i="2"/>
  <c r="AJ21" i="2"/>
  <c r="AR21" i="2"/>
  <c r="AC126" i="2"/>
  <c r="AC118" i="2"/>
  <c r="AC110" i="2"/>
  <c r="AC102" i="2"/>
  <c r="AC94" i="2"/>
  <c r="AC62" i="2"/>
  <c r="AC54" i="2"/>
  <c r="AC30" i="2"/>
  <c r="AC22" i="2"/>
  <c r="AC125" i="2"/>
  <c r="AC117" i="2"/>
  <c r="AC109" i="2"/>
  <c r="AC101" i="2"/>
  <c r="AC93" i="2"/>
  <c r="AC85" i="2"/>
  <c r="AC77" i="2"/>
  <c r="AC69" i="2"/>
  <c r="AC61" i="2"/>
  <c r="AC53" i="2"/>
  <c r="AC45" i="2"/>
  <c r="AC37" i="2"/>
  <c r="AC29" i="2"/>
  <c r="AC21" i="2"/>
  <c r="AC13" i="2"/>
  <c r="AD131" i="2"/>
  <c r="AK131" i="2"/>
  <c r="AP131" i="2"/>
  <c r="AJ123" i="2"/>
  <c r="AR123" i="2"/>
  <c r="AD123" i="2"/>
  <c r="AL123" i="2"/>
  <c r="AT123" i="2"/>
  <c r="AE123" i="2"/>
  <c r="AM123" i="2"/>
  <c r="AU123" i="2"/>
  <c r="AF123" i="2"/>
  <c r="AN123" i="2"/>
  <c r="AV123" i="2"/>
  <c r="AQ123" i="2"/>
  <c r="AS123" i="2"/>
  <c r="AG123" i="2"/>
  <c r="AH123" i="2"/>
  <c r="AK123" i="2"/>
  <c r="AO123" i="2"/>
  <c r="AP123" i="2"/>
  <c r="AI123" i="2"/>
  <c r="AF107" i="2"/>
  <c r="AF99" i="2"/>
  <c r="AN99" i="2"/>
  <c r="AV99" i="2"/>
  <c r="AJ99" i="2"/>
  <c r="AR99" i="2"/>
  <c r="AM99" i="2"/>
  <c r="AD99" i="2"/>
  <c r="AO99" i="2"/>
  <c r="AE99" i="2"/>
  <c r="AP99" i="2"/>
  <c r="AG99" i="2"/>
  <c r="AQ99" i="2"/>
  <c r="AH99" i="2"/>
  <c r="AS99" i="2"/>
  <c r="AI99" i="2"/>
  <c r="AT99" i="2"/>
  <c r="AK99" i="2"/>
  <c r="AL99" i="2"/>
  <c r="AU99" i="2"/>
  <c r="AF91" i="2"/>
  <c r="AN91" i="2"/>
  <c r="AE91" i="2"/>
  <c r="AQ91" i="2"/>
  <c r="AD83" i="2"/>
  <c r="AL83" i="2"/>
  <c r="AT83" i="2"/>
  <c r="AE83" i="2"/>
  <c r="AM83" i="2"/>
  <c r="AU83" i="2"/>
  <c r="AF83" i="2"/>
  <c r="AN83" i="2"/>
  <c r="AV83" i="2"/>
  <c r="AG83" i="2"/>
  <c r="AO83" i="2"/>
  <c r="AJ83" i="2"/>
  <c r="AR83" i="2"/>
  <c r="AQ83" i="2"/>
  <c r="AS83" i="2"/>
  <c r="AH83" i="2"/>
  <c r="AI83" i="2"/>
  <c r="AK83" i="2"/>
  <c r="AP83" i="2"/>
  <c r="AD75" i="2"/>
  <c r="AL75" i="2"/>
  <c r="AT75" i="2"/>
  <c r="AE75" i="2"/>
  <c r="AM75" i="2"/>
  <c r="AU75" i="2"/>
  <c r="AF75" i="2"/>
  <c r="AN75" i="2"/>
  <c r="AV75" i="2"/>
  <c r="AG75" i="2"/>
  <c r="AO75" i="2"/>
  <c r="AJ75" i="2"/>
  <c r="AR75" i="2"/>
  <c r="AS75" i="2"/>
  <c r="AH75" i="2"/>
  <c r="AI75" i="2"/>
  <c r="AK75" i="2"/>
  <c r="AP75" i="2"/>
  <c r="AQ75" i="2"/>
  <c r="AU67" i="2"/>
  <c r="AS67" i="2"/>
  <c r="AG59" i="2"/>
  <c r="AO59" i="2"/>
  <c r="AS59" i="2"/>
  <c r="AJ59" i="2"/>
  <c r="AJ51" i="2"/>
  <c r="AR51" i="2"/>
  <c r="AO51" i="2"/>
  <c r="AD51" i="2"/>
  <c r="AV51" i="2"/>
  <c r="AI35" i="2"/>
  <c r="AQ35" i="2"/>
  <c r="AJ35" i="2"/>
  <c r="AR35" i="2"/>
  <c r="AK35" i="2"/>
  <c r="AS35" i="2"/>
  <c r="AD35" i="2"/>
  <c r="AL35" i="2"/>
  <c r="AT35" i="2"/>
  <c r="AE35" i="2"/>
  <c r="AM35" i="2"/>
  <c r="AU35" i="2"/>
  <c r="AG35" i="2"/>
  <c r="AO35" i="2"/>
  <c r="AN35" i="2"/>
  <c r="AP35" i="2"/>
  <c r="AV35" i="2"/>
  <c r="AF35" i="2"/>
  <c r="AH35" i="2"/>
  <c r="AK27" i="2"/>
  <c r="AG27" i="2"/>
  <c r="AQ19" i="2"/>
  <c r="AE19" i="2"/>
  <c r="AV19" i="2"/>
  <c r="AE122" i="2"/>
  <c r="AM122" i="2"/>
  <c r="AU122" i="2"/>
  <c r="AG122" i="2"/>
  <c r="AO122" i="2"/>
  <c r="AH122" i="2"/>
  <c r="AP122" i="2"/>
  <c r="AI122" i="2"/>
  <c r="AQ122" i="2"/>
  <c r="AD122" i="2"/>
  <c r="AT122" i="2"/>
  <c r="AF122" i="2"/>
  <c r="AV122" i="2"/>
  <c r="AJ122" i="2"/>
  <c r="AK122" i="2"/>
  <c r="AL122" i="2"/>
  <c r="AN122" i="2"/>
  <c r="AR122" i="2"/>
  <c r="AS122" i="2"/>
  <c r="AE114" i="2"/>
  <c r="AM114" i="2"/>
  <c r="AU114" i="2"/>
  <c r="AG114" i="2"/>
  <c r="AO114" i="2"/>
  <c r="AH114" i="2"/>
  <c r="AP114" i="2"/>
  <c r="AI114" i="2"/>
  <c r="AQ114" i="2"/>
  <c r="AL114" i="2"/>
  <c r="AN114" i="2"/>
  <c r="AR114" i="2"/>
  <c r="AS114" i="2"/>
  <c r="AV114" i="2"/>
  <c r="AD114" i="2"/>
  <c r="AF114" i="2"/>
  <c r="AJ114" i="2"/>
  <c r="AK114" i="2"/>
  <c r="AT114" i="2"/>
  <c r="AI106" i="2"/>
  <c r="AJ106" i="2"/>
  <c r="AT106" i="2"/>
  <c r="AF106" i="2"/>
  <c r="AG106" i="2"/>
  <c r="AL98" i="2"/>
  <c r="AH98" i="2"/>
  <c r="AQ90" i="2"/>
  <c r="AM90" i="2"/>
  <c r="AL90" i="2"/>
  <c r="AN90" i="2"/>
  <c r="AJ82" i="2"/>
  <c r="AR82" i="2"/>
  <c r="AF82" i="2"/>
  <c r="AL82" i="2"/>
  <c r="AG74" i="2"/>
  <c r="AO74" i="2"/>
  <c r="AH74" i="2"/>
  <c r="AP74" i="2"/>
  <c r="AI74" i="2"/>
  <c r="AQ74" i="2"/>
  <c r="AJ74" i="2"/>
  <c r="AR74" i="2"/>
  <c r="AE74" i="2"/>
  <c r="AM74" i="2"/>
  <c r="AU74" i="2"/>
  <c r="AS74" i="2"/>
  <c r="AT74" i="2"/>
  <c r="AV74" i="2"/>
  <c r="AD74" i="2"/>
  <c r="AF74" i="2"/>
  <c r="AK74" i="2"/>
  <c r="AL74" i="2"/>
  <c r="AN74" i="2"/>
  <c r="AG66" i="2"/>
  <c r="AR66" i="2"/>
  <c r="AE66" i="2"/>
  <c r="AK66" i="2"/>
  <c r="AL66" i="2"/>
  <c r="AP58" i="2"/>
  <c r="AJ58" i="2"/>
  <c r="AV58" i="2"/>
  <c r="AK58" i="2"/>
  <c r="AL50" i="2"/>
  <c r="AT50" i="2"/>
  <c r="AH50" i="2"/>
  <c r="AP50" i="2"/>
  <c r="AO50" i="2"/>
  <c r="AS50" i="2"/>
  <c r="AO42" i="2"/>
  <c r="AD34" i="2"/>
  <c r="AG34" i="2"/>
  <c r="AO34" i="2"/>
  <c r="AH26" i="2"/>
  <c r="AF18" i="2"/>
  <c r="AI18" i="2"/>
  <c r="AC123" i="2"/>
  <c r="AC99" i="2"/>
  <c r="AC91" i="2"/>
  <c r="AC83" i="2"/>
  <c r="AC75" i="2"/>
  <c r="AC35" i="2"/>
  <c r="AC19" i="2"/>
  <c r="AH129" i="2"/>
  <c r="AP129" i="2"/>
  <c r="AJ129" i="2"/>
  <c r="AR129" i="2"/>
  <c r="AK129" i="2"/>
  <c r="AS129" i="2"/>
  <c r="AD129" i="2"/>
  <c r="AL129" i="2"/>
  <c r="AT129" i="2"/>
  <c r="AO129" i="2"/>
  <c r="AQ129" i="2"/>
  <c r="AE129" i="2"/>
  <c r="AU129" i="2"/>
  <c r="AF129" i="2"/>
  <c r="AV129" i="2"/>
  <c r="AG129" i="2"/>
  <c r="AI129" i="2"/>
  <c r="AM129" i="2"/>
  <c r="AN129" i="2"/>
  <c r="AH121" i="2"/>
  <c r="AP121" i="2"/>
  <c r="AJ121" i="2"/>
  <c r="AR121" i="2"/>
  <c r="AK121" i="2"/>
  <c r="AS121" i="2"/>
  <c r="AD121" i="2"/>
  <c r="AL121" i="2"/>
  <c r="AT121" i="2"/>
  <c r="AG121" i="2"/>
  <c r="AI121" i="2"/>
  <c r="AM121" i="2"/>
  <c r="AN121" i="2"/>
  <c r="AQ121" i="2"/>
  <c r="AU121" i="2"/>
  <c r="AV121" i="2"/>
  <c r="AE121" i="2"/>
  <c r="AF121" i="2"/>
  <c r="AO121" i="2"/>
  <c r="AT113" i="2"/>
  <c r="AD105" i="2"/>
  <c r="AL105" i="2"/>
  <c r="AR105" i="2"/>
  <c r="AI105" i="2"/>
  <c r="AE105" i="2"/>
  <c r="AN105" i="2"/>
  <c r="AD97" i="2"/>
  <c r="AL97" i="2"/>
  <c r="AT97" i="2"/>
  <c r="AH97" i="2"/>
  <c r="AP97" i="2"/>
  <c r="AI97" i="2"/>
  <c r="AS97" i="2"/>
  <c r="AJ97" i="2"/>
  <c r="AU97" i="2"/>
  <c r="AK97" i="2"/>
  <c r="AV97" i="2"/>
  <c r="AM97" i="2"/>
  <c r="AN97" i="2"/>
  <c r="AE97" i="2"/>
  <c r="AO97" i="2"/>
  <c r="AF97" i="2"/>
  <c r="AG97" i="2"/>
  <c r="AQ97" i="2"/>
  <c r="AR97" i="2"/>
  <c r="AE89" i="2"/>
  <c r="AM89" i="2"/>
  <c r="AQ89" i="2"/>
  <c r="AS89" i="2"/>
  <c r="AJ81" i="2"/>
  <c r="AR81" i="2"/>
  <c r="AK81" i="2"/>
  <c r="AS81" i="2"/>
  <c r="AD81" i="2"/>
  <c r="AL81" i="2"/>
  <c r="AT81" i="2"/>
  <c r="AE81" i="2"/>
  <c r="AM81" i="2"/>
  <c r="AU81" i="2"/>
  <c r="AH81" i="2"/>
  <c r="AP81" i="2"/>
  <c r="AN81" i="2"/>
  <c r="AO81" i="2"/>
  <c r="AQ81" i="2"/>
  <c r="AV81" i="2"/>
  <c r="AF81" i="2"/>
  <c r="AG81" i="2"/>
  <c r="AI81" i="2"/>
  <c r="AG73" i="2"/>
  <c r="AJ65" i="2"/>
  <c r="AR65" i="2"/>
  <c r="AK65" i="2"/>
  <c r="AS65" i="2"/>
  <c r="AD65" i="2"/>
  <c r="AL65" i="2"/>
  <c r="AT65" i="2"/>
  <c r="AE65" i="2"/>
  <c r="AM65" i="2"/>
  <c r="AU65" i="2"/>
  <c r="AH65" i="2"/>
  <c r="AP65" i="2"/>
  <c r="AQ65" i="2"/>
  <c r="AV65" i="2"/>
  <c r="AF65" i="2"/>
  <c r="AG65" i="2"/>
  <c r="AI65" i="2"/>
  <c r="AN65" i="2"/>
  <c r="AO65" i="2"/>
  <c r="AE57" i="2"/>
  <c r="AV57" i="2"/>
  <c r="AH49" i="2"/>
  <c r="AP49" i="2"/>
  <c r="AU49" i="2"/>
  <c r="AT49" i="2"/>
  <c r="AR49" i="2"/>
  <c r="AG41" i="2"/>
  <c r="AR41" i="2"/>
  <c r="AK41" i="2"/>
  <c r="AL41" i="2"/>
  <c r="AT41" i="2"/>
  <c r="AG25" i="2"/>
  <c r="AO25" i="2"/>
  <c r="AH25" i="2"/>
  <c r="AP25" i="2"/>
  <c r="AQ25" i="2"/>
  <c r="AJ25" i="2"/>
  <c r="AR25" i="2"/>
  <c r="AK25" i="2"/>
  <c r="AS25" i="2"/>
  <c r="AE25" i="2"/>
  <c r="AM25" i="2"/>
  <c r="AL25" i="2"/>
  <c r="AN25" i="2"/>
  <c r="AT25" i="2"/>
  <c r="AV25" i="2"/>
  <c r="AD25" i="2"/>
  <c r="AF25" i="2"/>
  <c r="AJ16" i="2"/>
  <c r="AR16" i="2"/>
  <c r="AK16" i="2"/>
  <c r="AS16" i="2"/>
  <c r="AD16" i="2"/>
  <c r="AL16" i="2"/>
  <c r="AT16" i="2"/>
  <c r="AE16" i="2"/>
  <c r="AM16" i="2"/>
  <c r="AU16" i="2"/>
  <c r="AF16" i="2"/>
  <c r="AN16" i="2"/>
  <c r="AV16" i="2"/>
  <c r="AH16" i="2"/>
  <c r="AP16" i="2"/>
  <c r="AG16" i="2"/>
  <c r="AO16" i="2"/>
  <c r="AI16" i="2"/>
  <c r="AQ16" i="2"/>
  <c r="AC122" i="2"/>
  <c r="AC114" i="2"/>
  <c r="AC106" i="2"/>
  <c r="AC74" i="2"/>
  <c r="AK128" i="2"/>
  <c r="AS128" i="2"/>
  <c r="AE128" i="2"/>
  <c r="AM128" i="2"/>
  <c r="AU128" i="2"/>
  <c r="AF128" i="2"/>
  <c r="AN128" i="2"/>
  <c r="AV128" i="2"/>
  <c r="AG128" i="2"/>
  <c r="AO128" i="2"/>
  <c r="AR128" i="2"/>
  <c r="AD128" i="2"/>
  <c r="AT128" i="2"/>
  <c r="AH128" i="2"/>
  <c r="AI128" i="2"/>
  <c r="AL128" i="2"/>
  <c r="AP128" i="2"/>
  <c r="AQ128" i="2"/>
  <c r="AJ128" i="2"/>
  <c r="AJ112" i="2"/>
  <c r="AR112" i="2"/>
  <c r="AK112" i="2"/>
  <c r="AS112" i="2"/>
  <c r="AD112" i="2"/>
  <c r="AL112" i="2"/>
  <c r="AT112" i="2"/>
  <c r="AE112" i="2"/>
  <c r="AM112" i="2"/>
  <c r="AU112" i="2"/>
  <c r="AF112" i="2"/>
  <c r="AN112" i="2"/>
  <c r="AV112" i="2"/>
  <c r="AG112" i="2"/>
  <c r="AO112" i="2"/>
  <c r="AP112" i="2"/>
  <c r="AQ112" i="2"/>
  <c r="AH112" i="2"/>
  <c r="AI112" i="2"/>
  <c r="AG104" i="2"/>
  <c r="AO104" i="2"/>
  <c r="AK104" i="2"/>
  <c r="AS104" i="2"/>
  <c r="AD104" i="2"/>
  <c r="AN104" i="2"/>
  <c r="AE104" i="2"/>
  <c r="AP104" i="2"/>
  <c r="AF104" i="2"/>
  <c r="AQ104" i="2"/>
  <c r="AH104" i="2"/>
  <c r="AR104" i="2"/>
  <c r="AI104" i="2"/>
  <c r="AT104" i="2"/>
  <c r="AJ104" i="2"/>
  <c r="AU104" i="2"/>
  <c r="AL104" i="2"/>
  <c r="AM104" i="2"/>
  <c r="AV104" i="2"/>
  <c r="AG96" i="2"/>
  <c r="AO96" i="2"/>
  <c r="AK96" i="2"/>
  <c r="AS96" i="2"/>
  <c r="AF96" i="2"/>
  <c r="AQ96" i="2"/>
  <c r="AH96" i="2"/>
  <c r="AR96" i="2"/>
  <c r="AI96" i="2"/>
  <c r="AT96" i="2"/>
  <c r="AJ96" i="2"/>
  <c r="AU96" i="2"/>
  <c r="AL96" i="2"/>
  <c r="AV96" i="2"/>
  <c r="AM96" i="2"/>
  <c r="AD96" i="2"/>
  <c r="AE96" i="2"/>
  <c r="AN96" i="2"/>
  <c r="AP96" i="2"/>
  <c r="AE88" i="2"/>
  <c r="AM88" i="2"/>
  <c r="AU88" i="2"/>
  <c r="AF88" i="2"/>
  <c r="AN88" i="2"/>
  <c r="AV88" i="2"/>
  <c r="AG88" i="2"/>
  <c r="AO88" i="2"/>
  <c r="AH88" i="2"/>
  <c r="AP88" i="2"/>
  <c r="AK88" i="2"/>
  <c r="AS88" i="2"/>
  <c r="AI88" i="2"/>
  <c r="AJ88" i="2"/>
  <c r="AL88" i="2"/>
  <c r="AQ88" i="2"/>
  <c r="AR88" i="2"/>
  <c r="AT88" i="2"/>
  <c r="AD88" i="2"/>
  <c r="AE80" i="2"/>
  <c r="AM80" i="2"/>
  <c r="AU80" i="2"/>
  <c r="AF80" i="2"/>
  <c r="AN80" i="2"/>
  <c r="AV80" i="2"/>
  <c r="AG80" i="2"/>
  <c r="AO80" i="2"/>
  <c r="AH80" i="2"/>
  <c r="AP80" i="2"/>
  <c r="AK80" i="2"/>
  <c r="AS80" i="2"/>
  <c r="AJ80" i="2"/>
  <c r="AL80" i="2"/>
  <c r="AQ80" i="2"/>
  <c r="AR80" i="2"/>
  <c r="AT80" i="2"/>
  <c r="AD80" i="2"/>
  <c r="AI80" i="2"/>
  <c r="AE72" i="2"/>
  <c r="AM72" i="2"/>
  <c r="AU72" i="2"/>
  <c r="AF72" i="2"/>
  <c r="AN72" i="2"/>
  <c r="AV72" i="2"/>
  <c r="AG72" i="2"/>
  <c r="AO72" i="2"/>
  <c r="AH72" i="2"/>
  <c r="AP72" i="2"/>
  <c r="AK72" i="2"/>
  <c r="AS72" i="2"/>
  <c r="AL72" i="2"/>
  <c r="AQ72" i="2"/>
  <c r="AR72" i="2"/>
  <c r="AT72" i="2"/>
  <c r="AD72" i="2"/>
  <c r="AI72" i="2"/>
  <c r="AJ72" i="2"/>
  <c r="AR64" i="2"/>
  <c r="AJ56" i="2"/>
  <c r="AR56" i="2"/>
  <c r="AF56" i="2"/>
  <c r="AN56" i="2"/>
  <c r="AV56" i="2"/>
  <c r="AH56" i="2"/>
  <c r="AP56" i="2"/>
  <c r="AE56" i="2"/>
  <c r="AS56" i="2"/>
  <c r="AG56" i="2"/>
  <c r="AT56" i="2"/>
  <c r="AI56" i="2"/>
  <c r="AU56" i="2"/>
  <c r="AK56" i="2"/>
  <c r="AL56" i="2"/>
  <c r="AO56" i="2"/>
  <c r="AD56" i="2"/>
  <c r="AM56" i="2"/>
  <c r="AQ56" i="2"/>
  <c r="AJ48" i="2"/>
  <c r="AR48" i="2"/>
  <c r="AK48" i="2"/>
  <c r="AS48" i="2"/>
  <c r="AD48" i="2"/>
  <c r="AL48" i="2"/>
  <c r="AT48" i="2"/>
  <c r="AF48" i="2"/>
  <c r="AN48" i="2"/>
  <c r="AV48" i="2"/>
  <c r="AH48" i="2"/>
  <c r="AP48" i="2"/>
  <c r="AQ48" i="2"/>
  <c r="AU48" i="2"/>
  <c r="AE48" i="2"/>
  <c r="AG48" i="2"/>
  <c r="AM48" i="2"/>
  <c r="AI48" i="2"/>
  <c r="AO48" i="2"/>
  <c r="AJ40" i="2"/>
  <c r="AR40" i="2"/>
  <c r="AK40" i="2"/>
  <c r="AS40" i="2"/>
  <c r="AD40" i="2"/>
  <c r="AL40" i="2"/>
  <c r="AT40" i="2"/>
  <c r="AE40" i="2"/>
  <c r="AM40" i="2"/>
  <c r="AU40" i="2"/>
  <c r="AF40" i="2"/>
  <c r="AN40" i="2"/>
  <c r="AV40" i="2"/>
  <c r="AH40" i="2"/>
  <c r="AP40" i="2"/>
  <c r="AO40" i="2"/>
  <c r="AQ40" i="2"/>
  <c r="AG40" i="2"/>
  <c r="AI40" i="2"/>
  <c r="AJ32" i="2"/>
  <c r="AR32" i="2"/>
  <c r="AK32" i="2"/>
  <c r="AS32" i="2"/>
  <c r="AD32" i="2"/>
  <c r="AL32" i="2"/>
  <c r="AT32" i="2"/>
  <c r="AE32" i="2"/>
  <c r="AM32" i="2"/>
  <c r="AU32" i="2"/>
  <c r="AF32" i="2"/>
  <c r="AN32" i="2"/>
  <c r="AV32" i="2"/>
  <c r="AH32" i="2"/>
  <c r="AP32" i="2"/>
  <c r="AG32" i="2"/>
  <c r="AI32" i="2"/>
  <c r="AO32" i="2"/>
  <c r="AQ32" i="2"/>
  <c r="AJ24" i="2"/>
  <c r="AR24" i="2"/>
  <c r="AK24" i="2"/>
  <c r="AS24" i="2"/>
  <c r="AD24" i="2"/>
  <c r="AL24" i="2"/>
  <c r="AT24" i="2"/>
  <c r="AE24" i="2"/>
  <c r="AM24" i="2"/>
  <c r="AU24" i="2"/>
  <c r="AF24" i="2"/>
  <c r="AN24" i="2"/>
  <c r="AV24" i="2"/>
  <c r="AH24" i="2"/>
  <c r="AP24" i="2"/>
  <c r="AG24" i="2"/>
  <c r="AI24" i="2"/>
  <c r="AO24" i="2"/>
  <c r="AQ24" i="2"/>
  <c r="AE15" i="2"/>
  <c r="AM15" i="2"/>
  <c r="AU15" i="2"/>
  <c r="AF15" i="2"/>
  <c r="AN15" i="2"/>
  <c r="AV15" i="2"/>
  <c r="AG15" i="2"/>
  <c r="AO15" i="2"/>
  <c r="AH15" i="2"/>
  <c r="AP15" i="2"/>
  <c r="AI15" i="2"/>
  <c r="AQ15" i="2"/>
  <c r="AK15" i="2"/>
  <c r="AS15" i="2"/>
  <c r="AJ15" i="2"/>
  <c r="AL15" i="2"/>
  <c r="AR15" i="2"/>
  <c r="AT15" i="2"/>
  <c r="AD15" i="2"/>
  <c r="AC129" i="2"/>
  <c r="AC121" i="2"/>
  <c r="AC97" i="2"/>
  <c r="AC89" i="2"/>
  <c r="AC81" i="2"/>
  <c r="AC65" i="2"/>
  <c r="AC25" i="2"/>
  <c r="CC802" i="2"/>
  <c r="CA802" i="2"/>
  <c r="CC794" i="2"/>
  <c r="CA794" i="2"/>
  <c r="CC786" i="2"/>
  <c r="CA786" i="2"/>
  <c r="CC778" i="2"/>
  <c r="CA778" i="2"/>
  <c r="CC770" i="2"/>
  <c r="CA770" i="2"/>
  <c r="CC762" i="2"/>
  <c r="CA762" i="2"/>
  <c r="CC754" i="2"/>
  <c r="CA754" i="2"/>
  <c r="CC746" i="2"/>
  <c r="CA746" i="2"/>
  <c r="CC738" i="2"/>
  <c r="CA738" i="2"/>
  <c r="CC730" i="2"/>
  <c r="CA730" i="2"/>
  <c r="CC722" i="2"/>
  <c r="CA722" i="2"/>
  <c r="CC714" i="2"/>
  <c r="CA714" i="2"/>
  <c r="CC706" i="2"/>
  <c r="CA706" i="2"/>
  <c r="CC698" i="2"/>
  <c r="CA698" i="2"/>
  <c r="CC690" i="2"/>
  <c r="CA690" i="2"/>
  <c r="CC682" i="2"/>
  <c r="CA682" i="2"/>
  <c r="CC674" i="2"/>
  <c r="CA674" i="2"/>
  <c r="CC666" i="2"/>
  <c r="CA666" i="2"/>
  <c r="CC658" i="2"/>
  <c r="CA658" i="2"/>
  <c r="CC650" i="2"/>
  <c r="CA650" i="2"/>
  <c r="CC642" i="2"/>
  <c r="CA642" i="2"/>
  <c r="CC634" i="2"/>
  <c r="CA634" i="2"/>
  <c r="CC626" i="2"/>
  <c r="CA626" i="2"/>
  <c r="CC618" i="2"/>
  <c r="CA618" i="2"/>
  <c r="CC610" i="2"/>
  <c r="CA610" i="2"/>
  <c r="CC602" i="2"/>
  <c r="CA602" i="2"/>
  <c r="CC594" i="2"/>
  <c r="CA594" i="2"/>
  <c r="CC586" i="2"/>
  <c r="CA586" i="2"/>
  <c r="CC578" i="2"/>
  <c r="CA578" i="2"/>
  <c r="CC570" i="2"/>
  <c r="CA570" i="2"/>
  <c r="CC562" i="2"/>
  <c r="CA562" i="2"/>
  <c r="CC554" i="2"/>
  <c r="CA554" i="2"/>
  <c r="CC546" i="2"/>
  <c r="CA546" i="2"/>
  <c r="CC538" i="2"/>
  <c r="CA538" i="2"/>
  <c r="CC530" i="2"/>
  <c r="CA530" i="2"/>
  <c r="CC522" i="2"/>
  <c r="CA522" i="2"/>
  <c r="CC514" i="2"/>
  <c r="CA514" i="2"/>
  <c r="CC506" i="2"/>
  <c r="CA506" i="2"/>
  <c r="CC498" i="2"/>
  <c r="CA498" i="2"/>
  <c r="CC490" i="2"/>
  <c r="CA490" i="2"/>
  <c r="CC482" i="2"/>
  <c r="CA482" i="2"/>
  <c r="CC474" i="2"/>
  <c r="CA474" i="2"/>
  <c r="CC466" i="2"/>
  <c r="CA466" i="2"/>
  <c r="CC458" i="2"/>
  <c r="CA458" i="2"/>
  <c r="CC450" i="2"/>
  <c r="CA450" i="2"/>
  <c r="CC442" i="2"/>
  <c r="CA442" i="2"/>
  <c r="CC434" i="2"/>
  <c r="CA434" i="2"/>
  <c r="CC426" i="2"/>
  <c r="CA426" i="2"/>
  <c r="CC418" i="2"/>
  <c r="CA418" i="2"/>
  <c r="CC410" i="2"/>
  <c r="CA410" i="2"/>
  <c r="CC402" i="2"/>
  <c r="CA402" i="2"/>
  <c r="CC394" i="2"/>
  <c r="CA394" i="2"/>
  <c r="CC386" i="2"/>
  <c r="CA386" i="2"/>
  <c r="CC378" i="2"/>
  <c r="CA378" i="2"/>
  <c r="CC370" i="2"/>
  <c r="CA370" i="2"/>
  <c r="CC362" i="2"/>
  <c r="CA362" i="2"/>
  <c r="CC354" i="2"/>
  <c r="CA354" i="2"/>
  <c r="CC346" i="2"/>
  <c r="CA346" i="2"/>
  <c r="CC338" i="2"/>
  <c r="CA338" i="2"/>
  <c r="CC330" i="2"/>
  <c r="CA330" i="2"/>
  <c r="CC322" i="2"/>
  <c r="CA322" i="2"/>
  <c r="CC314" i="2"/>
  <c r="CA314" i="2"/>
  <c r="CC306" i="2"/>
  <c r="CA306" i="2"/>
  <c r="CC298" i="2"/>
  <c r="CA298" i="2"/>
  <c r="CC290" i="2"/>
  <c r="CA290" i="2"/>
  <c r="CC282" i="2"/>
  <c r="CA282" i="2"/>
  <c r="CC274" i="2"/>
  <c r="CA274" i="2"/>
  <c r="CC266" i="2"/>
  <c r="CA266" i="2"/>
  <c r="CC258" i="2"/>
  <c r="CA258" i="2"/>
  <c r="CC250" i="2"/>
  <c r="CA250" i="2"/>
  <c r="CC242" i="2"/>
  <c r="CA242" i="2"/>
  <c r="CC234" i="2"/>
  <c r="CA234" i="2"/>
  <c r="CC226" i="2"/>
  <c r="CA226" i="2"/>
  <c r="CC218" i="2"/>
  <c r="CA218" i="2"/>
  <c r="CC210" i="2"/>
  <c r="CA210" i="2"/>
  <c r="CC202" i="2"/>
  <c r="CA202" i="2"/>
  <c r="CC194" i="2"/>
  <c r="CA194" i="2"/>
  <c r="CC186" i="2"/>
  <c r="CA186" i="2"/>
  <c r="CC178" i="2"/>
  <c r="CA178" i="2"/>
  <c r="CC170" i="2"/>
  <c r="CA170" i="2"/>
  <c r="CC162" i="2"/>
  <c r="CA162" i="2"/>
  <c r="CC154" i="2"/>
  <c r="CA154" i="2"/>
  <c r="CC146" i="2"/>
  <c r="CA146" i="2"/>
  <c r="CC138" i="2"/>
  <c r="CA138" i="2"/>
  <c r="CC130" i="2"/>
  <c r="CA130" i="2"/>
  <c r="CC122" i="2"/>
  <c r="CA122" i="2"/>
  <c r="CC114" i="2"/>
  <c r="CA114" i="2"/>
  <c r="CC106" i="2"/>
  <c r="CA106" i="2"/>
  <c r="Z808" i="2"/>
  <c r="AS808" i="2" s="1"/>
  <c r="AI491" i="2" l="1"/>
  <c r="BA467" i="2"/>
  <c r="BA516" i="2"/>
  <c r="AK681" i="2"/>
  <c r="AJ603" i="2"/>
  <c r="BA676" i="2"/>
  <c r="BA636" i="2"/>
  <c r="AG195" i="2"/>
  <c r="BA376" i="2"/>
  <c r="AT384" i="2"/>
  <c r="BA620" i="2"/>
  <c r="BA668" i="2"/>
  <c r="BA638" i="2"/>
  <c r="AT57" i="2"/>
  <c r="AU57" i="2"/>
  <c r="AK18" i="2"/>
  <c r="AN18" i="2"/>
  <c r="AP26" i="2"/>
  <c r="AL26" i="2"/>
  <c r="AH42" i="2"/>
  <c r="AD42" i="2"/>
  <c r="AN67" i="2"/>
  <c r="AO38" i="2"/>
  <c r="AS46" i="2"/>
  <c r="AJ137" i="2"/>
  <c r="AC26" i="2"/>
  <c r="AK57" i="2"/>
  <c r="AC67" i="2"/>
  <c r="AT18" i="2"/>
  <c r="AG42" i="2"/>
  <c r="AM67" i="2"/>
  <c r="AF38" i="2"/>
  <c r="AL46" i="2"/>
  <c r="AR137" i="2"/>
  <c r="AU289" i="2"/>
  <c r="AF235" i="2"/>
  <c r="AC57" i="2"/>
  <c r="AI57" i="2"/>
  <c r="AS18" i="2"/>
  <c r="AO26" i="2"/>
  <c r="AP67" i="2"/>
  <c r="AC42" i="2"/>
  <c r="AF57" i="2"/>
  <c r="AO57" i="2"/>
  <c r="AQ18" i="2"/>
  <c r="AL18" i="2"/>
  <c r="AG26" i="2"/>
  <c r="AV42" i="2"/>
  <c r="AK67" i="2"/>
  <c r="AE67" i="2"/>
  <c r="AT38" i="2"/>
  <c r="AJ46" i="2"/>
  <c r="AF137" i="2"/>
  <c r="AG57" i="2"/>
  <c r="AU26" i="2"/>
  <c r="AH67" i="2"/>
  <c r="AT67" i="2"/>
  <c r="AS38" i="2"/>
  <c r="AO137" i="2"/>
  <c r="AH417" i="2"/>
  <c r="AD57" i="2"/>
  <c r="AR18" i="2"/>
  <c r="AD18" i="2"/>
  <c r="AS42" i="2"/>
  <c r="AN42" i="2"/>
  <c r="AP57" i="2"/>
  <c r="AO18" i="2"/>
  <c r="AS26" i="2"/>
  <c r="AM26" i="2"/>
  <c r="AQ42" i="2"/>
  <c r="AE42" i="2"/>
  <c r="AR67" i="2"/>
  <c r="AD67" i="2"/>
  <c r="AK38" i="2"/>
  <c r="AN137" i="2"/>
  <c r="AK417" i="2"/>
  <c r="AC417" i="2"/>
  <c r="AD417" i="2"/>
  <c r="AO417" i="2"/>
  <c r="AJ57" i="2"/>
  <c r="AN57" i="2"/>
  <c r="AG18" i="2"/>
  <c r="AK26" i="2"/>
  <c r="AE26" i="2"/>
  <c r="AK42" i="2"/>
  <c r="AT42" i="2"/>
  <c r="AJ67" i="2"/>
  <c r="BA102" i="2"/>
  <c r="AM137" i="2"/>
  <c r="AG225" i="2"/>
  <c r="AQ225" i="2"/>
  <c r="AC225" i="2"/>
  <c r="AL225" i="2"/>
  <c r="AL289" i="2"/>
  <c r="AP289" i="2"/>
  <c r="AH57" i="2"/>
  <c r="AL57" i="2"/>
  <c r="AV18" i="2"/>
  <c r="AJ26" i="2"/>
  <c r="AT26" i="2"/>
  <c r="AI42" i="2"/>
  <c r="AL42" i="2"/>
  <c r="AC137" i="2"/>
  <c r="BA204" i="2"/>
  <c r="BA325" i="2"/>
  <c r="BA500" i="2"/>
  <c r="BA541" i="2"/>
  <c r="BA557" i="2"/>
  <c r="BA518" i="2"/>
  <c r="BA566" i="2"/>
  <c r="BA582" i="2"/>
  <c r="BA803" i="2"/>
  <c r="BA605" i="2"/>
  <c r="BA637" i="2"/>
  <c r="BA725" i="2"/>
  <c r="BA598" i="2"/>
  <c r="BA266" i="2"/>
  <c r="BA727" i="2"/>
  <c r="BA759" i="2"/>
  <c r="BA775" i="2"/>
  <c r="BA791" i="2"/>
  <c r="BA807" i="2"/>
  <c r="BA608" i="2"/>
  <c r="AC17" i="2"/>
  <c r="BA197" i="2"/>
  <c r="BA213" i="2"/>
  <c r="BA293" i="2"/>
  <c r="BA309" i="2"/>
  <c r="BA373" i="2"/>
  <c r="BA389" i="2"/>
  <c r="BA405" i="2"/>
  <c r="BA71" i="2"/>
  <c r="AT43" i="2"/>
  <c r="AV43" i="2"/>
  <c r="AJ33" i="2"/>
  <c r="AT33" i="2"/>
  <c r="AU130" i="2"/>
  <c r="AG130" i="2"/>
  <c r="AR130" i="2"/>
  <c r="AK370" i="2"/>
  <c r="AL370" i="2"/>
  <c r="AM680" i="2"/>
  <c r="AO680" i="2"/>
  <c r="BA125" i="2"/>
  <c r="AI11" i="2"/>
  <c r="AJ11" i="2"/>
  <c r="AU11" i="2"/>
  <c r="AI322" i="2"/>
  <c r="AN322" i="2"/>
  <c r="AC120" i="2"/>
  <c r="AJ120" i="2"/>
  <c r="AL120" i="2"/>
  <c r="AC64" i="2"/>
  <c r="AT64" i="2"/>
  <c r="AM120" i="2"/>
  <c r="AE120" i="2"/>
  <c r="AE384" i="2"/>
  <c r="AF304" i="2"/>
  <c r="BA261" i="2"/>
  <c r="AL4" i="2"/>
  <c r="AV64" i="2"/>
  <c r="AF130" i="2"/>
  <c r="AJ304" i="2"/>
  <c r="AN257" i="2"/>
  <c r="AD17" i="2"/>
  <c r="BA94" i="2"/>
  <c r="AQ304" i="2"/>
  <c r="AG64" i="2"/>
  <c r="AO4" i="2"/>
  <c r="AM616" i="2"/>
  <c r="BA718" i="2"/>
  <c r="BA226" i="2"/>
  <c r="BA251" i="2"/>
  <c r="AF182" i="2"/>
  <c r="AL182" i="2"/>
  <c r="AG182" i="2"/>
  <c r="AT505" i="2"/>
  <c r="AM530" i="2"/>
  <c r="AM554" i="2"/>
  <c r="AP610" i="2"/>
  <c r="AM666" i="2"/>
  <c r="AC713" i="2"/>
  <c r="AF554" i="2"/>
  <c r="AQ265" i="2"/>
  <c r="AK361" i="2"/>
  <c r="BA338" i="2"/>
  <c r="AN182" i="2"/>
  <c r="AS182" i="2"/>
  <c r="AP713" i="2"/>
  <c r="AM610" i="2"/>
  <c r="BA74" i="2"/>
  <c r="AP211" i="2"/>
  <c r="BA236" i="2"/>
  <c r="BA252" i="2"/>
  <c r="BA300" i="2"/>
  <c r="BA332" i="2"/>
  <c r="BA348" i="2"/>
  <c r="BA364" i="2"/>
  <c r="BA380" i="2"/>
  <c r="BA396" i="2"/>
  <c r="BA79" i="2"/>
  <c r="AJ179" i="2"/>
  <c r="AV182" i="2"/>
  <c r="AI182" i="2"/>
  <c r="AE713" i="2"/>
  <c r="AT610" i="2"/>
  <c r="AM182" i="2"/>
  <c r="AR713" i="2"/>
  <c r="AR610" i="2"/>
  <c r="BA428" i="2"/>
  <c r="BA572" i="2"/>
  <c r="BA469" i="2"/>
  <c r="BA485" i="2"/>
  <c r="AZ87" i="2"/>
  <c r="AZ741" i="2"/>
  <c r="AU171" i="2"/>
  <c r="AR171" i="2"/>
  <c r="AE171" i="2"/>
  <c r="AL385" i="2"/>
  <c r="AQ385" i="2"/>
  <c r="AR385" i="2"/>
  <c r="AD385" i="2"/>
  <c r="AF385" i="2"/>
  <c r="AL745" i="2"/>
  <c r="AR745" i="2"/>
  <c r="AN745" i="2"/>
  <c r="AM745" i="2"/>
  <c r="AS745" i="2"/>
  <c r="AP745" i="2"/>
  <c r="AO745" i="2"/>
  <c r="AT745" i="2"/>
  <c r="AK745" i="2"/>
  <c r="AE745" i="2"/>
  <c r="AG745" i="2"/>
  <c r="AH745" i="2"/>
  <c r="AJ745" i="2"/>
  <c r="AU745" i="2"/>
  <c r="AC745" i="2"/>
  <c r="AV745" i="2"/>
  <c r="AD745" i="2"/>
  <c r="AO250" i="2"/>
  <c r="AS250" i="2"/>
  <c r="AV250" i="2"/>
  <c r="AH250" i="2"/>
  <c r="AD250" i="2"/>
  <c r="AF250" i="2"/>
  <c r="AI250" i="2"/>
  <c r="AT250" i="2"/>
  <c r="AJ250" i="2"/>
  <c r="AM250" i="2"/>
  <c r="AF522" i="2"/>
  <c r="AL522" i="2"/>
  <c r="AT522" i="2"/>
  <c r="AV522" i="2"/>
  <c r="AP522" i="2"/>
  <c r="AU522" i="2"/>
  <c r="AG522" i="2"/>
  <c r="AD522" i="2"/>
  <c r="AC522" i="2"/>
  <c r="AO522" i="2"/>
  <c r="AR522" i="2"/>
  <c r="AI522" i="2"/>
  <c r="AE522" i="2"/>
  <c r="AN522" i="2"/>
  <c r="AK522" i="2"/>
  <c r="AM522" i="2"/>
  <c r="AS522" i="2"/>
  <c r="AH522" i="2"/>
  <c r="AL794" i="2"/>
  <c r="AG794" i="2"/>
  <c r="AJ794" i="2"/>
  <c r="AE794" i="2"/>
  <c r="AH794" i="2"/>
  <c r="AR794" i="2"/>
  <c r="AM794" i="2"/>
  <c r="AP794" i="2"/>
  <c r="AK794" i="2"/>
  <c r="AU794" i="2"/>
  <c r="AI794" i="2"/>
  <c r="AS794" i="2"/>
  <c r="AF794" i="2"/>
  <c r="AQ794" i="2"/>
  <c r="AC794" i="2"/>
  <c r="AD794" i="2"/>
  <c r="AT794" i="2"/>
  <c r="AN794" i="2"/>
  <c r="AV794" i="2"/>
  <c r="AO794" i="2"/>
  <c r="AG738" i="2"/>
  <c r="AV738" i="2"/>
  <c r="AS738" i="2"/>
  <c r="AC738" i="2"/>
  <c r="AN738" i="2"/>
  <c r="AE738" i="2"/>
  <c r="AH738" i="2"/>
  <c r="AD738" i="2"/>
  <c r="AM738" i="2"/>
  <c r="AR738" i="2"/>
  <c r="AO738" i="2"/>
  <c r="AU738" i="2"/>
  <c r="AI738" i="2"/>
  <c r="AJ738" i="2"/>
  <c r="AK738" i="2"/>
  <c r="AF738" i="2"/>
  <c r="AP738" i="2"/>
  <c r="BA738" i="2" s="1"/>
  <c r="AT738" i="2"/>
  <c r="AL738" i="2"/>
  <c r="AH170" i="2"/>
  <c r="AU170" i="2"/>
  <c r="AF170" i="2"/>
  <c r="AQ170" i="2"/>
  <c r="AL170" i="2"/>
  <c r="AO170" i="2"/>
  <c r="AK170" i="2"/>
  <c r="AP170" i="2"/>
  <c r="AM170" i="2"/>
  <c r="AI170" i="2"/>
  <c r="AR170" i="2"/>
  <c r="AS170" i="2"/>
  <c r="AC170" i="2"/>
  <c r="AN170" i="2"/>
  <c r="AT170" i="2"/>
  <c r="AG426" i="2"/>
  <c r="AJ426" i="2"/>
  <c r="AF426" i="2"/>
  <c r="AN426" i="2"/>
  <c r="AS426" i="2"/>
  <c r="AH426" i="2"/>
  <c r="AE426" i="2"/>
  <c r="AD426" i="2"/>
  <c r="AU426" i="2"/>
  <c r="AQ426" i="2"/>
  <c r="AT426" i="2"/>
  <c r="AR426" i="2"/>
  <c r="AI426" i="2"/>
  <c r="AV426" i="2"/>
  <c r="AM426" i="2"/>
  <c r="AL426" i="2"/>
  <c r="AO426" i="2"/>
  <c r="AP426" i="2"/>
  <c r="AC426" i="2"/>
  <c r="AO706" i="2"/>
  <c r="AS706" i="2"/>
  <c r="AC706" i="2"/>
  <c r="AP706" i="2"/>
  <c r="AZ706" i="2" s="1"/>
  <c r="AL706" i="2"/>
  <c r="AN706" i="2"/>
  <c r="AI706" i="2"/>
  <c r="AT706" i="2"/>
  <c r="AQ706" i="2"/>
  <c r="AE706" i="2"/>
  <c r="AJ706" i="2"/>
  <c r="AM706" i="2"/>
  <c r="AD706" i="2"/>
  <c r="AV706" i="2"/>
  <c r="AF706" i="2"/>
  <c r="AG706" i="2"/>
  <c r="AH706" i="2"/>
  <c r="AK706" i="2"/>
  <c r="AO130" i="2"/>
  <c r="AS130" i="2"/>
  <c r="AS370" i="2"/>
  <c r="AN370" i="2"/>
  <c r="AD370" i="2"/>
  <c r="AV370" i="2"/>
  <c r="AI370" i="2"/>
  <c r="AT370" i="2"/>
  <c r="AO370" i="2"/>
  <c r="AJ370" i="2"/>
  <c r="AX370" i="2" s="1"/>
  <c r="AM370" i="2"/>
  <c r="AP370" i="2"/>
  <c r="AP642" i="2"/>
  <c r="AR642" i="2"/>
  <c r="AC642" i="2"/>
  <c r="AS642" i="2"/>
  <c r="AT642" i="2"/>
  <c r="AN642" i="2"/>
  <c r="AE642" i="2"/>
  <c r="AJ642" i="2"/>
  <c r="AO642" i="2"/>
  <c r="AU642" i="2"/>
  <c r="AF642" i="2"/>
  <c r="AL642" i="2"/>
  <c r="AQ642" i="2"/>
  <c r="AI642" i="2"/>
  <c r="AV642" i="2"/>
  <c r="AM642" i="2"/>
  <c r="AD642" i="2"/>
  <c r="AH642" i="2"/>
  <c r="AK642" i="2"/>
  <c r="AG642" i="2"/>
  <c r="AE688" i="2"/>
  <c r="AH688" i="2"/>
  <c r="AD688" i="2"/>
  <c r="AU688" i="2"/>
  <c r="AQ688" i="2"/>
  <c r="AN688" i="2"/>
  <c r="AR688" i="2"/>
  <c r="AV688" i="2"/>
  <c r="AK688" i="2"/>
  <c r="AG688" i="2"/>
  <c r="AS688" i="2"/>
  <c r="AO688" i="2"/>
  <c r="AL688" i="2"/>
  <c r="AF688" i="2"/>
  <c r="AP688" i="2"/>
  <c r="AI688" i="2"/>
  <c r="AJ688" i="2"/>
  <c r="AC688" i="2"/>
  <c r="BA688" i="2" s="1"/>
  <c r="AL616" i="2"/>
  <c r="AJ616" i="2"/>
  <c r="AE616" i="2"/>
  <c r="AO616" i="2"/>
  <c r="AN616" i="2"/>
  <c r="AG616" i="2"/>
  <c r="AC616" i="2"/>
  <c r="BA616" i="2" s="1"/>
  <c r="AV616" i="2"/>
  <c r="AS616" i="2"/>
  <c r="AI616" i="2"/>
  <c r="AH616" i="2"/>
  <c r="AQ616" i="2"/>
  <c r="AU616" i="2"/>
  <c r="AF616" i="2"/>
  <c r="AD616" i="2"/>
  <c r="AT616" i="2"/>
  <c r="AK616" i="2"/>
  <c r="AN680" i="2"/>
  <c r="AJ680" i="2"/>
  <c r="AE680" i="2"/>
  <c r="AP680" i="2"/>
  <c r="AT680" i="2"/>
  <c r="AU680" i="2"/>
  <c r="AQ680" i="2"/>
  <c r="AF680" i="2"/>
  <c r="AR680" i="2"/>
  <c r="AV680" i="2"/>
  <c r="AK680" i="2"/>
  <c r="AG680" i="2"/>
  <c r="AS680" i="2"/>
  <c r="AH680" i="2"/>
  <c r="AI680" i="2"/>
  <c r="AD680" i="2"/>
  <c r="AL680" i="2"/>
  <c r="AC384" i="2"/>
  <c r="AJ384" i="2"/>
  <c r="AM384" i="2"/>
  <c r="AO384" i="2"/>
  <c r="AS384" i="2"/>
  <c r="AN384" i="2"/>
  <c r="AP384" i="2"/>
  <c r="AL384" i="2"/>
  <c r="AC304" i="2"/>
  <c r="AI304" i="2"/>
  <c r="AT304" i="2"/>
  <c r="AO304" i="2"/>
  <c r="AS304" i="2"/>
  <c r="AN304" i="2"/>
  <c r="AJ560" i="2"/>
  <c r="AF560" i="2"/>
  <c r="AK560" i="2"/>
  <c r="AH560" i="2"/>
  <c r="AE560" i="2"/>
  <c r="AV560" i="2"/>
  <c r="AR560" i="2"/>
  <c r="AM560" i="2"/>
  <c r="AL560" i="2"/>
  <c r="AS560" i="2"/>
  <c r="AU560" i="2"/>
  <c r="AN560" i="2"/>
  <c r="AI560" i="2"/>
  <c r="AG560" i="2"/>
  <c r="AO560" i="2"/>
  <c r="AT560" i="2"/>
  <c r="AD560" i="2"/>
  <c r="AQ560" i="2"/>
  <c r="AS307" i="2"/>
  <c r="AU307" i="2"/>
  <c r="AR17" i="2"/>
  <c r="AL17" i="2"/>
  <c r="AT537" i="2"/>
  <c r="AO537" i="2"/>
  <c r="AI537" i="2"/>
  <c r="AU537" i="2"/>
  <c r="AP537" i="2"/>
  <c r="AJ537" i="2"/>
  <c r="AV537" i="2"/>
  <c r="AR537" i="2"/>
  <c r="AK537" i="2"/>
  <c r="AS537" i="2"/>
  <c r="AE537" i="2"/>
  <c r="AD537" i="2"/>
  <c r="AC537" i="2"/>
  <c r="AL537" i="2"/>
  <c r="AG537" i="2"/>
  <c r="AH537" i="2"/>
  <c r="AQ537" i="2"/>
  <c r="AN537" i="2"/>
  <c r="AP643" i="2"/>
  <c r="AQ46" i="2"/>
  <c r="AV46" i="2"/>
  <c r="AC46" i="2"/>
  <c r="AH46" i="2"/>
  <c r="AT46" i="2"/>
  <c r="AG46" i="2"/>
  <c r="AH38" i="2"/>
  <c r="AD38" i="2"/>
  <c r="AM38" i="2"/>
  <c r="AR38" i="2"/>
  <c r="AV38" i="2"/>
  <c r="AL235" i="2"/>
  <c r="AN235" i="2"/>
  <c r="AC235" i="2"/>
  <c r="AV235" i="2"/>
  <c r="AH235" i="2"/>
  <c r="AT235" i="2"/>
  <c r="AJ235" i="2"/>
  <c r="AF67" i="2"/>
  <c r="AI67" i="2"/>
  <c r="AV395" i="2"/>
  <c r="AJ395" i="2"/>
  <c r="AK395" i="2"/>
  <c r="AN395" i="2"/>
  <c r="AT395" i="2"/>
  <c r="AO395" i="2"/>
  <c r="AE395" i="2"/>
  <c r="AN195" i="2"/>
  <c r="AP195" i="2"/>
  <c r="AC195" i="2"/>
  <c r="AI195" i="2"/>
  <c r="AU195" i="2"/>
  <c r="AR195" i="2"/>
  <c r="AV195" i="2"/>
  <c r="AL195" i="2"/>
  <c r="AS145" i="2"/>
  <c r="AJ145" i="2"/>
  <c r="AV145" i="2"/>
  <c r="AC145" i="2"/>
  <c r="AD225" i="2"/>
  <c r="AV225" i="2"/>
  <c r="AE225" i="2"/>
  <c r="AH225" i="2"/>
  <c r="AR225" i="2"/>
  <c r="AU225" i="2"/>
  <c r="AI225" i="2"/>
  <c r="AV289" i="2"/>
  <c r="AE289" i="2"/>
  <c r="AJ289" i="2"/>
  <c r="AD289" i="2"/>
  <c r="AK289" i="2"/>
  <c r="AI289" i="2"/>
  <c r="AT289" i="2"/>
  <c r="AO289" i="2"/>
  <c r="AD137" i="2"/>
  <c r="AP137" i="2"/>
  <c r="AQ137" i="2"/>
  <c r="AE137" i="2"/>
  <c r="AH137" i="2"/>
  <c r="AJ625" i="2"/>
  <c r="AK625" i="2"/>
  <c r="AL417" i="2"/>
  <c r="AP417" i="2"/>
  <c r="AM417" i="2"/>
  <c r="AT417" i="2"/>
  <c r="AJ417" i="2"/>
  <c r="AQ417" i="2"/>
  <c r="AN417" i="2"/>
  <c r="AS417" i="2"/>
  <c r="AG417" i="2"/>
  <c r="AE417" i="2"/>
  <c r="AJ649" i="2"/>
  <c r="AG649" i="2"/>
  <c r="AD243" i="2"/>
  <c r="AV243" i="2"/>
  <c r="AR243" i="2"/>
  <c r="AL243" i="2"/>
  <c r="AG243" i="2"/>
  <c r="AS243" i="2"/>
  <c r="AE243" i="2"/>
  <c r="AH243" i="2"/>
  <c r="AC243" i="2"/>
  <c r="AU243" i="2"/>
  <c r="AI243" i="2"/>
  <c r="AH371" i="2"/>
  <c r="AD371" i="2"/>
  <c r="AP371" i="2"/>
  <c r="AL371" i="2"/>
  <c r="AF371" i="2"/>
  <c r="AQ371" i="2"/>
  <c r="AE371" i="2"/>
  <c r="AV371" i="2"/>
  <c r="AR371" i="2"/>
  <c r="AU371" i="2"/>
  <c r="AI226" i="2"/>
  <c r="AT226" i="2"/>
  <c r="AQ226" i="2"/>
  <c r="AE226" i="2"/>
  <c r="AR226" i="2"/>
  <c r="AU226" i="2"/>
  <c r="AO226" i="2"/>
  <c r="AS226" i="2"/>
  <c r="AF226" i="2"/>
  <c r="AE138" i="2"/>
  <c r="AJ138" i="2"/>
  <c r="AP138" i="2"/>
  <c r="AR138" i="2"/>
  <c r="AM138" i="2"/>
  <c r="AQ138" i="2"/>
  <c r="AS138" i="2"/>
  <c r="AC138" i="2"/>
  <c r="AS418" i="2"/>
  <c r="AO418" i="2"/>
  <c r="AC418" i="2"/>
  <c r="AD418" i="2"/>
  <c r="AV418" i="2"/>
  <c r="AT418" i="2"/>
  <c r="AH418" i="2"/>
  <c r="AI418" i="2"/>
  <c r="AM418" i="2"/>
  <c r="AN418" i="2"/>
  <c r="AZ572" i="2"/>
  <c r="AZ485" i="2"/>
  <c r="AU33" i="2"/>
  <c r="AP17" i="2"/>
  <c r="AK43" i="2"/>
  <c r="AZ131" i="2"/>
  <c r="AM322" i="2"/>
  <c r="AC33" i="2"/>
  <c r="AQ64" i="2"/>
  <c r="AN64" i="2"/>
  <c r="AR120" i="2"/>
  <c r="AO120" i="2"/>
  <c r="AS120" i="2"/>
  <c r="AM33" i="2"/>
  <c r="AP33" i="2"/>
  <c r="AN130" i="2"/>
  <c r="AM130" i="2"/>
  <c r="AM17" i="2"/>
  <c r="AH17" i="2"/>
  <c r="AG43" i="2"/>
  <c r="AR43" i="2"/>
  <c r="AP11" i="2"/>
  <c r="AE11" i="2"/>
  <c r="AZ29" i="2"/>
  <c r="AZ61" i="2"/>
  <c r="AL38" i="2"/>
  <c r="AE46" i="2"/>
  <c r="AD46" i="2"/>
  <c r="AM304" i="2"/>
  <c r="AD384" i="2"/>
  <c r="AP225" i="2"/>
  <c r="AS225" i="2"/>
  <c r="AC289" i="2"/>
  <c r="BA289" i="2" s="1"/>
  <c r="AN289" i="2"/>
  <c r="AT385" i="2"/>
  <c r="AV417" i="2"/>
  <c r="AL250" i="2"/>
  <c r="AJ322" i="2"/>
  <c r="AC370" i="2"/>
  <c r="AR370" i="2"/>
  <c r="AF195" i="2"/>
  <c r="AE235" i="2"/>
  <c r="AF243" i="2"/>
  <c r="AI371" i="2"/>
  <c r="AC395" i="2"/>
  <c r="AG170" i="2"/>
  <c r="AR616" i="2"/>
  <c r="AT688" i="2"/>
  <c r="AF745" i="2"/>
  <c r="AQ738" i="2"/>
  <c r="AZ469" i="2"/>
  <c r="AT193" i="2"/>
  <c r="AI193" i="2"/>
  <c r="AL193" i="2"/>
  <c r="AN193" i="2"/>
  <c r="AT257" i="2"/>
  <c r="AH257" i="2"/>
  <c r="AL257" i="2"/>
  <c r="AK11" i="2"/>
  <c r="AG11" i="2"/>
  <c r="AO43" i="2"/>
  <c r="AE257" i="2"/>
  <c r="AZ253" i="2"/>
  <c r="AP4" i="2"/>
  <c r="AM4" i="2"/>
  <c r="AS64" i="2"/>
  <c r="AI120" i="2"/>
  <c r="AG120" i="2"/>
  <c r="AK120" i="2"/>
  <c r="AN33" i="2"/>
  <c r="AE33" i="2"/>
  <c r="AH33" i="2"/>
  <c r="AD130" i="2"/>
  <c r="AL130" i="2"/>
  <c r="AE130" i="2"/>
  <c r="AE17" i="2"/>
  <c r="AO17" i="2"/>
  <c r="AU43" i="2"/>
  <c r="AQ43" i="2"/>
  <c r="AH11" i="2"/>
  <c r="AT11" i="2"/>
  <c r="AZ53" i="2"/>
  <c r="AU46" i="2"/>
  <c r="AR46" i="2"/>
  <c r="AZ146" i="2"/>
  <c r="AE304" i="2"/>
  <c r="AK384" i="2"/>
  <c r="AZ184" i="2"/>
  <c r="AG193" i="2"/>
  <c r="AO225" i="2"/>
  <c r="AK225" i="2"/>
  <c r="AG289" i="2"/>
  <c r="AF289" i="2"/>
  <c r="AK250" i="2"/>
  <c r="AD322" i="2"/>
  <c r="AH370" i="2"/>
  <c r="AQ370" i="2"/>
  <c r="AM195" i="2"/>
  <c r="AD235" i="2"/>
  <c r="AU395" i="2"/>
  <c r="AV170" i="2"/>
  <c r="AZ334" i="2"/>
  <c r="AZ374" i="2"/>
  <c r="AZ390" i="2"/>
  <c r="AZ127" i="2"/>
  <c r="AM688" i="2"/>
  <c r="AK426" i="2"/>
  <c r="AJ522" i="2"/>
  <c r="AZ588" i="2"/>
  <c r="AD158" i="2"/>
  <c r="AF158" i="2"/>
  <c r="AT158" i="2"/>
  <c r="AT673" i="2"/>
  <c r="AD673" i="2"/>
  <c r="AV673" i="2"/>
  <c r="AG769" i="2"/>
  <c r="AJ769" i="2"/>
  <c r="AN769" i="2"/>
  <c r="AN593" i="2"/>
  <c r="AT593" i="2"/>
  <c r="AE593" i="2"/>
  <c r="AQ545" i="2"/>
  <c r="AT545" i="2"/>
  <c r="AV545" i="2"/>
  <c r="AQ11" i="2"/>
  <c r="AE250" i="2"/>
  <c r="AQ745" i="2"/>
  <c r="AZ803" i="2"/>
  <c r="AN11" i="2"/>
  <c r="AP304" i="2"/>
  <c r="AL304" i="2"/>
  <c r="AR384" i="2"/>
  <c r="AZ147" i="2"/>
  <c r="AE193" i="2"/>
  <c r="AZ417" i="2"/>
  <c r="AG158" i="2"/>
  <c r="AR250" i="2"/>
  <c r="AT322" i="2"/>
  <c r="AG370" i="2"/>
  <c r="AD195" i="2"/>
  <c r="AH331" i="2"/>
  <c r="AS395" i="2"/>
  <c r="AZ269" i="2"/>
  <c r="AZ285" i="2"/>
  <c r="AF537" i="2"/>
  <c r="AQ522" i="2"/>
  <c r="AZ102" i="2"/>
  <c r="AL163" i="2"/>
  <c r="AE163" i="2"/>
  <c r="AO163" i="2"/>
  <c r="AM11" i="2"/>
  <c r="AD170" i="2"/>
  <c r="AZ229" i="2"/>
  <c r="AZ245" i="2"/>
  <c r="AZ349" i="2"/>
  <c r="AZ501" i="2"/>
  <c r="AZ590" i="2"/>
  <c r="AE4" i="2"/>
  <c r="AF64" i="2"/>
  <c r="AQ4" i="2"/>
  <c r="AK64" i="2"/>
  <c r="AV120" i="2"/>
  <c r="AS33" i="2"/>
  <c r="AZ122" i="2"/>
  <c r="AQ130" i="2"/>
  <c r="AS17" i="2"/>
  <c r="BA85" i="2"/>
  <c r="AL11" i="2"/>
  <c r="AK4" i="2"/>
  <c r="AF4" i="2"/>
  <c r="AJ4" i="2"/>
  <c r="AJ64" i="2"/>
  <c r="AP64" i="2"/>
  <c r="AM64" i="2"/>
  <c r="AD120" i="2"/>
  <c r="AN120" i="2"/>
  <c r="BA122" i="2"/>
  <c r="AL33" i="2"/>
  <c r="AK33" i="2"/>
  <c r="AG33" i="2"/>
  <c r="AR57" i="2"/>
  <c r="AM57" i="2"/>
  <c r="AJ18" i="2"/>
  <c r="AU18" i="2"/>
  <c r="AQ26" i="2"/>
  <c r="AV26" i="2"/>
  <c r="AD26" i="2"/>
  <c r="AR42" i="2"/>
  <c r="AF42" i="2"/>
  <c r="AT130" i="2"/>
  <c r="AI130" i="2"/>
  <c r="AT17" i="2"/>
  <c r="AK17" i="2"/>
  <c r="AH43" i="2"/>
  <c r="AO67" i="2"/>
  <c r="AL67" i="2"/>
  <c r="BA29" i="2"/>
  <c r="AF11" i="2"/>
  <c r="AD11" i="2"/>
  <c r="AC38" i="2"/>
  <c r="BA38" i="2" s="1"/>
  <c r="AE38" i="2"/>
  <c r="AJ38" i="2"/>
  <c r="AO46" i="2"/>
  <c r="AI46" i="2"/>
  <c r="AG137" i="2"/>
  <c r="AT137" i="2"/>
  <c r="AH304" i="2"/>
  <c r="AD304" i="2"/>
  <c r="AV384" i="2"/>
  <c r="AQ384" i="2"/>
  <c r="AS193" i="2"/>
  <c r="AN225" i="2"/>
  <c r="AS289" i="2"/>
  <c r="AR289" i="2"/>
  <c r="AI417" i="2"/>
  <c r="AK158" i="2"/>
  <c r="AM226" i="2"/>
  <c r="AQ250" i="2"/>
  <c r="AF370" i="2"/>
  <c r="AT195" i="2"/>
  <c r="AS235" i="2"/>
  <c r="AJ243" i="2"/>
  <c r="AF331" i="2"/>
  <c r="AM371" i="2"/>
  <c r="AN371" i="2"/>
  <c r="AQ395" i="2"/>
  <c r="AM537" i="2"/>
  <c r="AZ732" i="2"/>
  <c r="AD355" i="2"/>
  <c r="AO355" i="2"/>
  <c r="AJ43" i="2"/>
  <c r="AX43" i="2" s="1"/>
  <c r="AM43" i="2"/>
  <c r="AP43" i="2"/>
  <c r="AK705" i="2"/>
  <c r="AJ705" i="2"/>
  <c r="AP705" i="2"/>
  <c r="AM705" i="2"/>
  <c r="AG322" i="2"/>
  <c r="AU322" i="2"/>
  <c r="AO322" i="2"/>
  <c r="AE322" i="2"/>
  <c r="AP322" i="2"/>
  <c r="AL322" i="2"/>
  <c r="AF322" i="2"/>
  <c r="AQ322" i="2"/>
  <c r="AR322" i="2"/>
  <c r="AJ586" i="2"/>
  <c r="AM586" i="2"/>
  <c r="AK586" i="2"/>
  <c r="AF586" i="2"/>
  <c r="AS586" i="2"/>
  <c r="AN586" i="2"/>
  <c r="AH586" i="2"/>
  <c r="AD586" i="2"/>
  <c r="AV586" i="2"/>
  <c r="AP586" i="2"/>
  <c r="AL586" i="2"/>
  <c r="AG586" i="2"/>
  <c r="AT586" i="2"/>
  <c r="AU586" i="2"/>
  <c r="AO586" i="2"/>
  <c r="AC586" i="2"/>
  <c r="AI586" i="2"/>
  <c r="AQ586" i="2"/>
  <c r="AR586" i="2"/>
  <c r="AE586" i="2"/>
  <c r="AT4" i="2"/>
  <c r="AC43" i="2"/>
  <c r="AZ75" i="2"/>
  <c r="AZ315" i="2"/>
  <c r="AI4" i="2"/>
  <c r="AL64" i="2"/>
  <c r="AU64" i="2"/>
  <c r="AV130" i="2"/>
  <c r="AG17" i="2"/>
  <c r="AE43" i="2"/>
  <c r="AR4" i="2"/>
  <c r="AE64" i="2"/>
  <c r="AQ120" i="2"/>
  <c r="AF120" i="2"/>
  <c r="AC130" i="2"/>
  <c r="AD33" i="2"/>
  <c r="AR33" i="2"/>
  <c r="AC11" i="2"/>
  <c r="AP18" i="2"/>
  <c r="AM18" i="2"/>
  <c r="AI26" i="2"/>
  <c r="AN26" i="2"/>
  <c r="AJ42" i="2"/>
  <c r="AU42" i="2"/>
  <c r="AK130" i="2"/>
  <c r="AP130" i="2"/>
  <c r="AN17" i="2"/>
  <c r="AJ17" i="2"/>
  <c r="AN43" i="2"/>
  <c r="AL43" i="2"/>
  <c r="BA37" i="2"/>
  <c r="BA101" i="2"/>
  <c r="AV11" i="2"/>
  <c r="AS11" i="2"/>
  <c r="AZ77" i="2"/>
  <c r="AU38" i="2"/>
  <c r="AQ38" i="2"/>
  <c r="AM46" i="2"/>
  <c r="AP46" i="2"/>
  <c r="AV137" i="2"/>
  <c r="AL137" i="2"/>
  <c r="AG304" i="2"/>
  <c r="AK304" i="2"/>
  <c r="AF384" i="2"/>
  <c r="AI384" i="2"/>
  <c r="AZ175" i="2"/>
  <c r="AF225" i="2"/>
  <c r="AC257" i="2"/>
  <c r="AQ289" i="2"/>
  <c r="AU417" i="2"/>
  <c r="AC250" i="2"/>
  <c r="AP250" i="2"/>
  <c r="AH322" i="2"/>
  <c r="AU370" i="2"/>
  <c r="AK195" i="2"/>
  <c r="AR235" i="2"/>
  <c r="AQ243" i="2"/>
  <c r="AT371" i="2"/>
  <c r="AZ379" i="2"/>
  <c r="AI395" i="2"/>
  <c r="AZ133" i="2"/>
  <c r="AC560" i="2"/>
  <c r="AU706" i="2"/>
  <c r="AZ142" i="2"/>
  <c r="AH4" i="2"/>
  <c r="AI33" i="2"/>
  <c r="AU17" i="2"/>
  <c r="AC193" i="2"/>
  <c r="AV385" i="2"/>
  <c r="AK322" i="2"/>
  <c r="AU4" i="2"/>
  <c r="AH120" i="2"/>
  <c r="AF33" i="2"/>
  <c r="AO33" i="2"/>
  <c r="AV17" i="2"/>
  <c r="AI43" i="2"/>
  <c r="AS4" i="2"/>
  <c r="AN4" i="2"/>
  <c r="AI64" i="2"/>
  <c r="AH64" i="2"/>
  <c r="AA4" i="2"/>
  <c r="BA97" i="2"/>
  <c r="AD64" i="2"/>
  <c r="AO64" i="2"/>
  <c r="AP120" i="2"/>
  <c r="AU120" i="2"/>
  <c r="AC18" i="2"/>
  <c r="AV33" i="2"/>
  <c r="AQ57" i="2"/>
  <c r="AZ97" i="2"/>
  <c r="BA123" i="2"/>
  <c r="AH18" i="2"/>
  <c r="AR26" i="2"/>
  <c r="AP42" i="2"/>
  <c r="AJ130" i="2"/>
  <c r="AH130" i="2"/>
  <c r="AF17" i="2"/>
  <c r="AQ17" i="2"/>
  <c r="AF43" i="2"/>
  <c r="AD43" i="2"/>
  <c r="AQ67" i="2"/>
  <c r="AV67" i="2"/>
  <c r="AO11" i="2"/>
  <c r="AR11" i="2"/>
  <c r="AN38" i="2"/>
  <c r="AI38" i="2"/>
  <c r="AN46" i="2"/>
  <c r="AU137" i="2"/>
  <c r="AS137" i="2"/>
  <c r="AZ183" i="2"/>
  <c r="AV304" i="2"/>
  <c r="AY304" i="2" s="1"/>
  <c r="AR304" i="2"/>
  <c r="AU384" i="2"/>
  <c r="AH384" i="2"/>
  <c r="AM225" i="2"/>
  <c r="AQ257" i="2"/>
  <c r="AM289" i="2"/>
  <c r="AK385" i="2"/>
  <c r="AR417" i="2"/>
  <c r="AD226" i="2"/>
  <c r="AN250" i="2"/>
  <c r="AG250" i="2"/>
  <c r="AZ274" i="2"/>
  <c r="AC322" i="2"/>
  <c r="BA322" i="2" s="1"/>
  <c r="AV322" i="2"/>
  <c r="AE370" i="2"/>
  <c r="AQ195" i="2"/>
  <c r="AQ235" i="2"/>
  <c r="AP243" i="2"/>
  <c r="AR307" i="2"/>
  <c r="AS371" i="2"/>
  <c r="AG395" i="2"/>
  <c r="AJ170" i="2"/>
  <c r="AO145" i="2"/>
  <c r="AP560" i="2"/>
  <c r="AC680" i="2"/>
  <c r="BA680" i="2" s="1"/>
  <c r="AR706" i="2"/>
  <c r="AV602" i="2"/>
  <c r="AP602" i="2"/>
  <c r="AL602" i="2"/>
  <c r="AF602" i="2"/>
  <c r="AQ546" i="2"/>
  <c r="AH546" i="2"/>
  <c r="AO546" i="2"/>
  <c r="AJ546" i="2"/>
  <c r="AU546" i="2"/>
  <c r="AV546" i="2"/>
  <c r="AF546" i="2"/>
  <c r="AR682" i="2"/>
  <c r="AU682" i="2"/>
  <c r="AI682" i="2"/>
  <c r="AJ712" i="2"/>
  <c r="AD712" i="2"/>
  <c r="AK712" i="2"/>
  <c r="AH712" i="2"/>
  <c r="AR712" i="2"/>
  <c r="AL712" i="2"/>
  <c r="AN712" i="2"/>
  <c r="AE712" i="2"/>
  <c r="AT712" i="2"/>
  <c r="AM712" i="2"/>
  <c r="AV712" i="2"/>
  <c r="BE712" i="2" s="1"/>
  <c r="AF136" i="2"/>
  <c r="AU136" i="2"/>
  <c r="AH136" i="2"/>
  <c r="AV136" i="2"/>
  <c r="AM136" i="2"/>
  <c r="AP136" i="2"/>
  <c r="AG136" i="2"/>
  <c r="AQ136" i="2"/>
  <c r="AO136" i="2"/>
  <c r="AR136" i="2"/>
  <c r="AJ136" i="2"/>
  <c r="AS136" i="2"/>
  <c r="AV640" i="2"/>
  <c r="AO640" i="2"/>
  <c r="AT640" i="2"/>
  <c r="AF640" i="2"/>
  <c r="AD640" i="2"/>
  <c r="AC640" i="2"/>
  <c r="AI640" i="2"/>
  <c r="AP640" i="2"/>
  <c r="AQ640" i="2"/>
  <c r="AG640" i="2"/>
  <c r="AK640" i="2"/>
  <c r="AR640" i="2"/>
  <c r="AU640" i="2"/>
  <c r="AH640" i="2"/>
  <c r="AS792" i="2"/>
  <c r="AE792" i="2"/>
  <c r="AI792" i="2"/>
  <c r="AN792" i="2"/>
  <c r="AO792" i="2"/>
  <c r="AJ792" i="2"/>
  <c r="AK792" i="2"/>
  <c r="AT792" i="2"/>
  <c r="AM792" i="2"/>
  <c r="AU496" i="2"/>
  <c r="AK496" i="2"/>
  <c r="AQ496" i="2"/>
  <c r="AN496" i="2"/>
  <c r="AR496" i="2"/>
  <c r="AD496" i="2"/>
  <c r="AV496" i="2"/>
  <c r="AS496" i="2"/>
  <c r="AL496" i="2"/>
  <c r="AG496" i="2"/>
  <c r="AC496" i="2"/>
  <c r="BA496" i="2" s="1"/>
  <c r="AT496" i="2"/>
  <c r="AO496" i="2"/>
  <c r="AP302" i="2"/>
  <c r="AL302" i="2"/>
  <c r="AC302" i="2"/>
  <c r="AQ302" i="2"/>
  <c r="AE302" i="2"/>
  <c r="AJ302" i="2"/>
  <c r="AM302" i="2"/>
  <c r="AR302" i="2"/>
  <c r="AU302" i="2"/>
  <c r="AG302" i="2"/>
  <c r="AK302" i="2"/>
  <c r="AF302" i="2"/>
  <c r="AH784" i="2"/>
  <c r="AD784" i="2"/>
  <c r="AV784" i="2"/>
  <c r="AI784" i="2"/>
  <c r="AT784" i="2"/>
  <c r="AO784" i="2"/>
  <c r="AR784" i="2"/>
  <c r="AU784" i="2"/>
  <c r="AM784" i="2"/>
  <c r="AQ784" i="2"/>
  <c r="AN784" i="2"/>
  <c r="AJ784" i="2"/>
  <c r="AX784" i="2" s="1"/>
  <c r="AG784" i="2"/>
  <c r="AK784" i="2"/>
  <c r="AC784" i="2"/>
  <c r="AS784" i="2"/>
  <c r="AQ369" i="2"/>
  <c r="AF369" i="2"/>
  <c r="AD330" i="2"/>
  <c r="AI330" i="2"/>
  <c r="AZ95" i="2"/>
  <c r="BA449" i="2"/>
  <c r="BA330" i="2"/>
  <c r="AZ410" i="2"/>
  <c r="BA31" i="2"/>
  <c r="BA315" i="2"/>
  <c r="BA133" i="2"/>
  <c r="BA412" i="2"/>
  <c r="AZ343" i="2"/>
  <c r="AZ439" i="2"/>
  <c r="AZ632" i="2"/>
  <c r="AK369" i="2"/>
  <c r="AZ369" i="2" s="1"/>
  <c r="AG369" i="2"/>
  <c r="AZ103" i="2"/>
  <c r="AS330" i="2"/>
  <c r="AU330" i="2"/>
  <c r="AZ222" i="2"/>
  <c r="AZ238" i="2"/>
  <c r="BA319" i="2"/>
  <c r="BA744" i="2"/>
  <c r="AZ181" i="2"/>
  <c r="AZ727" i="2"/>
  <c r="AZ735" i="2"/>
  <c r="AZ608" i="2"/>
  <c r="AZ271" i="2"/>
  <c r="AZ287" i="2"/>
  <c r="AZ559" i="2"/>
  <c r="AZ623" i="2"/>
  <c r="AZ684" i="2"/>
  <c r="AZ700" i="2"/>
  <c r="AZ724" i="2"/>
  <c r="AZ557" i="2"/>
  <c r="AZ733" i="2"/>
  <c r="AZ773" i="2"/>
  <c r="AZ495" i="2"/>
  <c r="AZ699" i="2"/>
  <c r="AZ690" i="2"/>
  <c r="AZ445" i="2"/>
  <c r="AZ597" i="2"/>
  <c r="AZ518" i="2"/>
  <c r="AZ467" i="2"/>
  <c r="AZ541" i="2"/>
  <c r="AZ605" i="2"/>
  <c r="AZ525" i="2"/>
  <c r="BA88" i="2"/>
  <c r="BA128" i="2"/>
  <c r="AX472" i="2"/>
  <c r="AX151" i="2"/>
  <c r="BA264" i="2"/>
  <c r="AZ101" i="2"/>
  <c r="BA200" i="2"/>
  <c r="BA256" i="2"/>
  <c r="BA233" i="2"/>
  <c r="AZ289" i="2"/>
  <c r="BA202" i="2"/>
  <c r="AZ266" i="2"/>
  <c r="AX394" i="2"/>
  <c r="AZ332" i="2"/>
  <c r="AZ197" i="2"/>
  <c r="AX567" i="2"/>
  <c r="AX583" i="2"/>
  <c r="AZ641" i="2"/>
  <c r="AX697" i="2"/>
  <c r="BA416" i="2"/>
  <c r="AX236" i="2"/>
  <c r="AZ293" i="2"/>
  <c r="BA192" i="2"/>
  <c r="BA288" i="2"/>
  <c r="BA352" i="2"/>
  <c r="AX233" i="2"/>
  <c r="BA173" i="2"/>
  <c r="BA495" i="2"/>
  <c r="AZ615" i="2"/>
  <c r="AX293" i="2"/>
  <c r="AX309" i="2"/>
  <c r="AX191" i="2"/>
  <c r="AX575" i="2"/>
  <c r="AX591" i="2"/>
  <c r="AX580" i="2"/>
  <c r="AX628" i="2"/>
  <c r="AX461" i="2"/>
  <c r="AX477" i="2"/>
  <c r="AZ493" i="2"/>
  <c r="AZ573" i="2"/>
  <c r="AZ589" i="2"/>
  <c r="BA717" i="2"/>
  <c r="AX733" i="2"/>
  <c r="AX312" i="2"/>
  <c r="BA57" i="2"/>
  <c r="BA15" i="2"/>
  <c r="BA75" i="2"/>
  <c r="AZ137" i="2"/>
  <c r="BA274" i="2"/>
  <c r="AZ189" i="2"/>
  <c r="BA269" i="2"/>
  <c r="BA285" i="2"/>
  <c r="BA349" i="2"/>
  <c r="BA160" i="2"/>
  <c r="BA267" i="2"/>
  <c r="AX228" i="2"/>
  <c r="AX244" i="2"/>
  <c r="AZ300" i="2"/>
  <c r="AZ79" i="2"/>
  <c r="AZ373" i="2"/>
  <c r="BA232" i="2"/>
  <c r="AX225" i="2"/>
  <c r="AX241" i="2"/>
  <c r="BA176" i="2"/>
  <c r="AZ306" i="2"/>
  <c r="BA410" i="2"/>
  <c r="AZ31" i="2"/>
  <c r="AZ251" i="2"/>
  <c r="AZ267" i="2"/>
  <c r="AX572" i="2"/>
  <c r="AX588" i="2"/>
  <c r="AX469" i="2"/>
  <c r="AX485" i="2"/>
  <c r="AZ309" i="2"/>
  <c r="BA181" i="2"/>
  <c r="BA214" i="2"/>
  <c r="BA262" i="2"/>
  <c r="AZ414" i="2"/>
  <c r="AZ191" i="2"/>
  <c r="AX375" i="2"/>
  <c r="AX391" i="2"/>
  <c r="AZ455" i="2"/>
  <c r="AZ527" i="2"/>
  <c r="AZ575" i="2"/>
  <c r="AZ759" i="2"/>
  <c r="AZ775" i="2"/>
  <c r="AZ791" i="2"/>
  <c r="AZ807" i="2"/>
  <c r="AX424" i="2"/>
  <c r="BA592" i="2"/>
  <c r="AZ744" i="2"/>
  <c r="BA760" i="2"/>
  <c r="BA784" i="2"/>
  <c r="BA800" i="2"/>
  <c r="AG505" i="2"/>
  <c r="AK482" i="2"/>
  <c r="BA522" i="2"/>
  <c r="AQ530" i="2"/>
  <c r="AH554" i="2"/>
  <c r="AE610" i="2"/>
  <c r="BA571" i="2"/>
  <c r="AZ444" i="2"/>
  <c r="AZ452" i="2"/>
  <c r="AZ460" i="2"/>
  <c r="BA564" i="2"/>
  <c r="AZ580" i="2"/>
  <c r="AZ596" i="2"/>
  <c r="BA628" i="2"/>
  <c r="AX660" i="2"/>
  <c r="BA708" i="2"/>
  <c r="AZ461" i="2"/>
  <c r="AZ477" i="2"/>
  <c r="AZ509" i="2"/>
  <c r="AX502" i="2"/>
  <c r="AZ566" i="2"/>
  <c r="AZ582" i="2"/>
  <c r="AZ470" i="2"/>
  <c r="AZ486" i="2"/>
  <c r="AZ262" i="2"/>
  <c r="AZ173" i="2"/>
  <c r="AZ319" i="2"/>
  <c r="AZ511" i="2"/>
  <c r="AZ647" i="2"/>
  <c r="AZ719" i="2"/>
  <c r="BA735" i="2"/>
  <c r="BA751" i="2"/>
  <c r="BA767" i="2"/>
  <c r="BA783" i="2"/>
  <c r="BA799" i="2"/>
  <c r="AX480" i="2"/>
  <c r="AJ505" i="2"/>
  <c r="AL610" i="2"/>
  <c r="AN610" i="2"/>
  <c r="AD666" i="2"/>
  <c r="AZ754" i="2"/>
  <c r="BA444" i="2"/>
  <c r="BA460" i="2"/>
  <c r="BA492" i="2"/>
  <c r="BA508" i="2"/>
  <c r="BA556" i="2"/>
  <c r="AZ612" i="2"/>
  <c r="AZ628" i="2"/>
  <c r="AZ644" i="2"/>
  <c r="BA684" i="2"/>
  <c r="BA700" i="2"/>
  <c r="BA732" i="2"/>
  <c r="BA453" i="2"/>
  <c r="BA517" i="2"/>
  <c r="BA533" i="2"/>
  <c r="BA549" i="2"/>
  <c r="BA613" i="2"/>
  <c r="BA645" i="2"/>
  <c r="AZ717" i="2"/>
  <c r="BA733" i="2"/>
  <c r="AZ454" i="2"/>
  <c r="BA606" i="2"/>
  <c r="BA622" i="2"/>
  <c r="AX638" i="2"/>
  <c r="BA726" i="2"/>
  <c r="AZ389" i="2"/>
  <c r="AZ405" i="2"/>
  <c r="AZ71" i="2"/>
  <c r="BA190" i="2"/>
  <c r="BA222" i="2"/>
  <c r="BA238" i="2"/>
  <c r="AX367" i="2"/>
  <c r="AX383" i="2"/>
  <c r="AX399" i="2"/>
  <c r="AZ567" i="2"/>
  <c r="AZ583" i="2"/>
  <c r="AZ591" i="2"/>
  <c r="AZ751" i="2"/>
  <c r="AZ767" i="2"/>
  <c r="AZ783" i="2"/>
  <c r="AZ799" i="2"/>
  <c r="AZ448" i="2"/>
  <c r="AZ568" i="2"/>
  <c r="AZ584" i="2"/>
  <c r="BA632" i="2"/>
  <c r="AZ760" i="2"/>
  <c r="AZ800" i="2"/>
  <c r="AQ505" i="2"/>
  <c r="AR482" i="2"/>
  <c r="AK530" i="2"/>
  <c r="AU610" i="2"/>
  <c r="AF610" i="2"/>
  <c r="AS666" i="2"/>
  <c r="BA579" i="2"/>
  <c r="AX684" i="2"/>
  <c r="AX700" i="2"/>
  <c r="AX613" i="2"/>
  <c r="AX645" i="2"/>
  <c r="AX773" i="2"/>
  <c r="AZ199" i="2"/>
  <c r="BA215" i="2"/>
  <c r="BA295" i="2"/>
  <c r="BA311" i="2"/>
  <c r="BA375" i="2"/>
  <c r="BA391" i="2"/>
  <c r="BA407" i="2"/>
  <c r="BA423" i="2"/>
  <c r="BA439" i="2"/>
  <c r="BA455" i="2"/>
  <c r="BA471" i="2"/>
  <c r="BA503" i="2"/>
  <c r="AZ543" i="2"/>
  <c r="BA567" i="2"/>
  <c r="BA583" i="2"/>
  <c r="BA631" i="2"/>
  <c r="BA448" i="2"/>
  <c r="AZ528" i="2"/>
  <c r="AZ784" i="2"/>
  <c r="AI505" i="2"/>
  <c r="BA633" i="2"/>
  <c r="AI610" i="2"/>
  <c r="AZ635" i="2"/>
  <c r="AZ492" i="2"/>
  <c r="AZ508" i="2"/>
  <c r="AZ636" i="2"/>
  <c r="BA724" i="2"/>
  <c r="AX740" i="2"/>
  <c r="BA629" i="2"/>
  <c r="AZ645" i="2"/>
  <c r="AZ574" i="2"/>
  <c r="BA758" i="2"/>
  <c r="BA774" i="2"/>
  <c r="BA790" i="2"/>
  <c r="BA806" i="2"/>
  <c r="BA318" i="2"/>
  <c r="BA334" i="2"/>
  <c r="AZ633" i="2"/>
  <c r="AZ606" i="2"/>
  <c r="AZ220" i="2"/>
  <c r="BA316" i="2"/>
  <c r="AZ341" i="2"/>
  <c r="BA357" i="2"/>
  <c r="AZ268" i="2"/>
  <c r="AZ284" i="2"/>
  <c r="AZ292" i="2"/>
  <c r="AZ308" i="2"/>
  <c r="AZ348" i="2"/>
  <c r="AZ365" i="2"/>
  <c r="AZ381" i="2"/>
  <c r="AZ397" i="2"/>
  <c r="BA198" i="2"/>
  <c r="BA230" i="2"/>
  <c r="BA246" i="2"/>
  <c r="AZ406" i="2"/>
  <c r="BA127" i="2"/>
  <c r="BA560" i="2"/>
  <c r="BA640" i="2"/>
  <c r="BA585" i="2"/>
  <c r="BA617" i="2"/>
  <c r="BA699" i="2"/>
  <c r="BA118" i="2"/>
  <c r="AZ69" i="2"/>
  <c r="BA284" i="2"/>
  <c r="BA277" i="2"/>
  <c r="BA25" i="2"/>
  <c r="BA129" i="2"/>
  <c r="BA42" i="2"/>
  <c r="AZ129" i="2"/>
  <c r="AZ123" i="2"/>
  <c r="BA53" i="2"/>
  <c r="BA117" i="2"/>
  <c r="AZ37" i="2"/>
  <c r="BA175" i="2"/>
  <c r="AZ210" i="2"/>
  <c r="BA306" i="2"/>
  <c r="BA191" i="2"/>
  <c r="BA207" i="2"/>
  <c r="AZ503" i="2"/>
  <c r="BA575" i="2"/>
  <c r="BA591" i="2"/>
  <c r="AZ480" i="2"/>
  <c r="AZ617" i="2"/>
  <c r="AZ579" i="2"/>
  <c r="AZ779" i="2"/>
  <c r="AZ428" i="2"/>
  <c r="AZ500" i="2"/>
  <c r="AZ564" i="2"/>
  <c r="BA692" i="2"/>
  <c r="AZ533" i="2"/>
  <c r="AZ549" i="2"/>
  <c r="BA669" i="2"/>
  <c r="BA685" i="2"/>
  <c r="BA741" i="2"/>
  <c r="AZ422" i="2"/>
  <c r="BA67" i="2"/>
  <c r="AZ58" i="2"/>
  <c r="BA61" i="2"/>
  <c r="BA54" i="2"/>
  <c r="BA225" i="2"/>
  <c r="BA241" i="2"/>
  <c r="AZ313" i="2"/>
  <c r="BA210" i="2"/>
  <c r="BA242" i="2"/>
  <c r="AZ370" i="2"/>
  <c r="AZ418" i="2"/>
  <c r="BA95" i="2"/>
  <c r="AZ260" i="2"/>
  <c r="AZ324" i="2"/>
  <c r="AZ413" i="2"/>
  <c r="AZ198" i="2"/>
  <c r="BA358" i="2"/>
  <c r="BA406" i="2"/>
  <c r="BA426" i="2"/>
  <c r="BA538" i="2"/>
  <c r="BA268" i="2"/>
  <c r="AZ25" i="2"/>
  <c r="AZ42" i="2"/>
  <c r="BA69" i="2"/>
  <c r="BA62" i="2"/>
  <c r="AZ21" i="2"/>
  <c r="AZ38" i="2"/>
  <c r="AZ54" i="2"/>
  <c r="AZ62" i="2"/>
  <c r="AZ94" i="2"/>
  <c r="AZ225" i="2"/>
  <c r="AZ241" i="2"/>
  <c r="AZ39" i="2"/>
  <c r="AZ371" i="2"/>
  <c r="BA196" i="2"/>
  <c r="BA212" i="2"/>
  <c r="BA228" i="2"/>
  <c r="BA244" i="2"/>
  <c r="BA260" i="2"/>
  <c r="BA276" i="2"/>
  <c r="BA292" i="2"/>
  <c r="BA308" i="2"/>
  <c r="BA324" i="2"/>
  <c r="BA205" i="2"/>
  <c r="AZ261" i="2"/>
  <c r="BA301" i="2"/>
  <c r="BA365" i="2"/>
  <c r="BA381" i="2"/>
  <c r="BA397" i="2"/>
  <c r="BA413" i="2"/>
  <c r="AZ230" i="2"/>
  <c r="AZ246" i="2"/>
  <c r="BA537" i="2"/>
  <c r="AZ585" i="2"/>
  <c r="BA510" i="2"/>
  <c r="BA542" i="2"/>
  <c r="BA574" i="2"/>
  <c r="AZ301" i="2"/>
  <c r="AZ551" i="2"/>
  <c r="AZ711" i="2"/>
  <c r="BA552" i="2"/>
  <c r="AZ560" i="2"/>
  <c r="AZ592" i="2"/>
  <c r="AZ736" i="2"/>
  <c r="AZ538" i="2"/>
  <c r="AZ763" i="2"/>
  <c r="BA779" i="2"/>
  <c r="BA231" i="2"/>
  <c r="BA247" i="2"/>
  <c r="BA263" i="2"/>
  <c r="AZ279" i="2"/>
  <c r="BA343" i="2"/>
  <c r="BA359" i="2"/>
  <c r="BA551" i="2"/>
  <c r="BA663" i="2"/>
  <c r="BA695" i="2"/>
  <c r="BA711" i="2"/>
  <c r="AZ472" i="2"/>
  <c r="AZ80" i="2"/>
  <c r="BA159" i="2"/>
  <c r="BA379" i="2"/>
  <c r="BA65" i="2"/>
  <c r="BA114" i="2"/>
  <c r="BA83" i="2"/>
  <c r="AZ26" i="2"/>
  <c r="AZ35" i="2"/>
  <c r="AZ83" i="2"/>
  <c r="AZ99" i="2"/>
  <c r="BA13" i="2"/>
  <c r="BA77" i="2"/>
  <c r="AZ45" i="2"/>
  <c r="AZ85" i="2"/>
  <c r="AZ93" i="2"/>
  <c r="BA184" i="2"/>
  <c r="AZ55" i="2"/>
  <c r="BA119" i="2"/>
  <c r="BA146" i="2"/>
  <c r="AZ192" i="2"/>
  <c r="AZ200" i="2"/>
  <c r="AZ288" i="2"/>
  <c r="AX296" i="2"/>
  <c r="BA296" i="2"/>
  <c r="AZ336" i="2"/>
  <c r="AZ376" i="2"/>
  <c r="BA47" i="2"/>
  <c r="AZ111" i="2"/>
  <c r="BA157" i="2"/>
  <c r="AZ157" i="2"/>
  <c r="AZ337" i="2"/>
  <c r="BA39" i="2"/>
  <c r="AZ176" i="2"/>
  <c r="AZ394" i="2"/>
  <c r="AZ168" i="2"/>
  <c r="AS195" i="2"/>
  <c r="AH195" i="2"/>
  <c r="AE195" i="2"/>
  <c r="AI235" i="2"/>
  <c r="AU235" i="2"/>
  <c r="BA291" i="2"/>
  <c r="AL395" i="2"/>
  <c r="AP395" i="2"/>
  <c r="BA411" i="2"/>
  <c r="AZ316" i="2"/>
  <c r="AZ277" i="2"/>
  <c r="AZ325" i="2"/>
  <c r="AZ357" i="2"/>
  <c r="AZ214" i="2"/>
  <c r="AZ286" i="2"/>
  <c r="AZ302" i="2"/>
  <c r="AZ350" i="2"/>
  <c r="AZ63" i="2"/>
  <c r="AG145" i="2"/>
  <c r="AU145" i="2"/>
  <c r="AZ207" i="2"/>
  <c r="AZ215" i="2"/>
  <c r="AZ223" i="2"/>
  <c r="AZ239" i="2"/>
  <c r="AZ255" i="2"/>
  <c r="AZ335" i="2"/>
  <c r="AZ351" i="2"/>
  <c r="AZ359" i="2"/>
  <c r="AZ375" i="2"/>
  <c r="AZ391" i="2"/>
  <c r="AZ471" i="2"/>
  <c r="AZ535" i="2"/>
  <c r="BA599" i="2"/>
  <c r="BA647" i="2"/>
  <c r="AZ655" i="2"/>
  <c r="AZ671" i="2"/>
  <c r="BA679" i="2"/>
  <c r="AZ687" i="2"/>
  <c r="AZ703" i="2"/>
  <c r="AZ424" i="2"/>
  <c r="BA472" i="2"/>
  <c r="BA488" i="2"/>
  <c r="AZ496" i="2"/>
  <c r="BA504" i="2"/>
  <c r="AZ552" i="2"/>
  <c r="AZ600" i="2"/>
  <c r="AZ624" i="2"/>
  <c r="BA672" i="2"/>
  <c r="BA704" i="2"/>
  <c r="AI474" i="2"/>
  <c r="AD546" i="2"/>
  <c r="AJ602" i="2"/>
  <c r="AH602" i="2"/>
  <c r="AZ746" i="2"/>
  <c r="BA220" i="2"/>
  <c r="AZ40" i="2"/>
  <c r="AZ65" i="2"/>
  <c r="AZ208" i="2"/>
  <c r="BA279" i="2"/>
  <c r="BA81" i="2"/>
  <c r="AZ24" i="2"/>
  <c r="AZ88" i="2"/>
  <c r="AZ33" i="2"/>
  <c r="AZ74" i="2"/>
  <c r="BA21" i="2"/>
  <c r="AZ109" i="2"/>
  <c r="AZ13" i="2"/>
  <c r="BA248" i="2"/>
  <c r="BA165" i="2"/>
  <c r="AZ224" i="2"/>
  <c r="AZ304" i="2"/>
  <c r="AZ400" i="2"/>
  <c r="AZ416" i="2"/>
  <c r="AZ47" i="2"/>
  <c r="AZ201" i="2"/>
  <c r="BA217" i="2"/>
  <c r="AZ377" i="2"/>
  <c r="AZ226" i="2"/>
  <c r="BA298" i="2"/>
  <c r="AZ322" i="2"/>
  <c r="BA394" i="2"/>
  <c r="AZ141" i="2"/>
  <c r="AP235" i="2"/>
  <c r="AM235" i="2"/>
  <c r="AD395" i="2"/>
  <c r="AH395" i="2"/>
  <c r="BA87" i="2"/>
  <c r="BA142" i="2"/>
  <c r="AZ228" i="2"/>
  <c r="AZ244" i="2"/>
  <c r="AZ364" i="2"/>
  <c r="AZ380" i="2"/>
  <c r="AZ396" i="2"/>
  <c r="AZ412" i="2"/>
  <c r="AZ213" i="2"/>
  <c r="AZ317" i="2"/>
  <c r="BA162" i="2"/>
  <c r="BA326" i="2"/>
  <c r="BA342" i="2"/>
  <c r="BA374" i="2"/>
  <c r="BA390" i="2"/>
  <c r="AF145" i="2"/>
  <c r="AT145" i="2"/>
  <c r="AZ154" i="2"/>
  <c r="AZ295" i="2"/>
  <c r="AZ311" i="2"/>
  <c r="AZ407" i="2"/>
  <c r="AZ599" i="2"/>
  <c r="BA743" i="2"/>
  <c r="BA656" i="2"/>
  <c r="AZ489" i="2"/>
  <c r="AJ737" i="2"/>
  <c r="AS777" i="2"/>
  <c r="AI602" i="2"/>
  <c r="AZ264" i="2"/>
  <c r="AZ256" i="2"/>
  <c r="AZ48" i="2"/>
  <c r="AZ112" i="2"/>
  <c r="AZ121" i="2"/>
  <c r="BA99" i="2"/>
  <c r="AZ114" i="2"/>
  <c r="BA93" i="2"/>
  <c r="AZ118" i="2"/>
  <c r="BA312" i="2"/>
  <c r="AZ216" i="2"/>
  <c r="AZ248" i="2"/>
  <c r="AZ272" i="2"/>
  <c r="AZ320" i="2"/>
  <c r="AZ352" i="2"/>
  <c r="AZ360" i="2"/>
  <c r="BA218" i="2"/>
  <c r="AZ177" i="2"/>
  <c r="AZ195" i="2"/>
  <c r="AZ160" i="2"/>
  <c r="BA340" i="2"/>
  <c r="BA356" i="2"/>
  <c r="BA372" i="2"/>
  <c r="BA388" i="2"/>
  <c r="BA404" i="2"/>
  <c r="BA143" i="2"/>
  <c r="BA189" i="2"/>
  <c r="BA221" i="2"/>
  <c r="AZ221" i="2"/>
  <c r="BA237" i="2"/>
  <c r="AZ237" i="2"/>
  <c r="BA253" i="2"/>
  <c r="BA333" i="2"/>
  <c r="BA135" i="2"/>
  <c r="AZ326" i="2"/>
  <c r="AZ366" i="2"/>
  <c r="AZ382" i="2"/>
  <c r="AZ398" i="2"/>
  <c r="AE145" i="2"/>
  <c r="AL145" i="2"/>
  <c r="AZ182" i="2"/>
  <c r="AZ447" i="2"/>
  <c r="AZ487" i="2"/>
  <c r="BA544" i="2"/>
  <c r="BA576" i="2"/>
  <c r="AZ576" i="2"/>
  <c r="BA624" i="2"/>
  <c r="AH777" i="2"/>
  <c r="AG602" i="2"/>
  <c r="AZ392" i="2"/>
  <c r="AZ120" i="2"/>
  <c r="AZ56" i="2"/>
  <c r="AZ128" i="2"/>
  <c r="AZ72" i="2"/>
  <c r="AZ16" i="2"/>
  <c r="AZ81" i="2"/>
  <c r="AZ43" i="2"/>
  <c r="AZ119" i="2"/>
  <c r="AZ328" i="2"/>
  <c r="AZ233" i="2"/>
  <c r="BA369" i="2"/>
  <c r="BA417" i="2"/>
  <c r="AZ202" i="2"/>
  <c r="AZ354" i="2"/>
  <c r="BA371" i="2"/>
  <c r="AZ395" i="2"/>
  <c r="AZ276" i="2"/>
  <c r="AZ340" i="2"/>
  <c r="AZ356" i="2"/>
  <c r="AZ143" i="2"/>
  <c r="AZ152" i="2"/>
  <c r="AZ205" i="2"/>
  <c r="AZ162" i="2"/>
  <c r="BA254" i="2"/>
  <c r="BA63" i="2"/>
  <c r="AQ145" i="2"/>
  <c r="AD145" i="2"/>
  <c r="BA223" i="2"/>
  <c r="BA239" i="2"/>
  <c r="BA255" i="2"/>
  <c r="BA271" i="2"/>
  <c r="BA287" i="2"/>
  <c r="BA303" i="2"/>
  <c r="AZ327" i="2"/>
  <c r="BA351" i="2"/>
  <c r="BA367" i="2"/>
  <c r="BA383" i="2"/>
  <c r="BA399" i="2"/>
  <c r="BA415" i="2"/>
  <c r="BA431" i="2"/>
  <c r="BA447" i="2"/>
  <c r="BA463" i="2"/>
  <c r="BA479" i="2"/>
  <c r="BA543" i="2"/>
  <c r="BA559" i="2"/>
  <c r="BA607" i="2"/>
  <c r="BA623" i="2"/>
  <c r="BA639" i="2"/>
  <c r="BA655" i="2"/>
  <c r="BA671" i="2"/>
  <c r="BA687" i="2"/>
  <c r="BA424" i="2"/>
  <c r="BA720" i="2"/>
  <c r="AQ602" i="2"/>
  <c r="AZ104" i="2"/>
  <c r="AZ240" i="2"/>
  <c r="BA199" i="2"/>
  <c r="BA18" i="2"/>
  <c r="BA17" i="2"/>
  <c r="BA121" i="2"/>
  <c r="AZ15" i="2"/>
  <c r="AZ32" i="2"/>
  <c r="AX96" i="2"/>
  <c r="BA96" i="2"/>
  <c r="AZ96" i="2"/>
  <c r="BA26" i="2"/>
  <c r="AZ57" i="2"/>
  <c r="BA35" i="2"/>
  <c r="AZ18" i="2"/>
  <c r="AZ17" i="2"/>
  <c r="AZ67" i="2"/>
  <c r="BA45" i="2"/>
  <c r="BA109" i="2"/>
  <c r="BA126" i="2"/>
  <c r="AZ117" i="2"/>
  <c r="AZ125" i="2"/>
  <c r="BA55" i="2"/>
  <c r="BA137" i="2"/>
  <c r="AZ165" i="2"/>
  <c r="AZ232" i="2"/>
  <c r="AZ312" i="2"/>
  <c r="AZ344" i="2"/>
  <c r="BA111" i="2"/>
  <c r="BA147" i="2"/>
  <c r="BA201" i="2"/>
  <c r="BA103" i="2"/>
  <c r="AZ149" i="2"/>
  <c r="AZ167" i="2"/>
  <c r="AZ298" i="2"/>
  <c r="AZ330" i="2"/>
  <c r="AZ338" i="2"/>
  <c r="BA354" i="2"/>
  <c r="AZ402" i="2"/>
  <c r="AZ159" i="2"/>
  <c r="AJ195" i="2"/>
  <c r="AX195" i="2" s="1"/>
  <c r="AK235" i="2"/>
  <c r="AG235" i="2"/>
  <c r="AM395" i="2"/>
  <c r="AR395" i="2"/>
  <c r="BA152" i="2"/>
  <c r="AZ23" i="2"/>
  <c r="AZ151" i="2"/>
  <c r="AZ196" i="2"/>
  <c r="AZ204" i="2"/>
  <c r="AZ212" i="2"/>
  <c r="AZ190" i="2"/>
  <c r="AZ206" i="2"/>
  <c r="AZ278" i="2"/>
  <c r="AZ294" i="2"/>
  <c r="AZ310" i="2"/>
  <c r="AZ318" i="2"/>
  <c r="AZ342" i="2"/>
  <c r="AZ358" i="2"/>
  <c r="AP145" i="2"/>
  <c r="AK145" i="2"/>
  <c r="AZ231" i="2"/>
  <c r="AZ247" i="2"/>
  <c r="AZ263" i="2"/>
  <c r="AZ367" i="2"/>
  <c r="AZ383" i="2"/>
  <c r="AZ399" i="2"/>
  <c r="AZ415" i="2"/>
  <c r="AZ431" i="2"/>
  <c r="AZ463" i="2"/>
  <c r="AZ519" i="2"/>
  <c r="BA527" i="2"/>
  <c r="AZ663" i="2"/>
  <c r="AZ679" i="2"/>
  <c r="AZ695" i="2"/>
  <c r="BA703" i="2"/>
  <c r="BA719" i="2"/>
  <c r="AZ743" i="2"/>
  <c r="BA480" i="2"/>
  <c r="AZ488" i="2"/>
  <c r="AZ504" i="2"/>
  <c r="BA512" i="2"/>
  <c r="AZ512" i="2"/>
  <c r="BA528" i="2"/>
  <c r="BA664" i="2"/>
  <c r="BA712" i="2"/>
  <c r="AQ625" i="2"/>
  <c r="AJ801" i="2"/>
  <c r="AS546" i="2"/>
  <c r="AD602" i="2"/>
  <c r="AZ408" i="2"/>
  <c r="BA313" i="2"/>
  <c r="BA377" i="2"/>
  <c r="BA46" i="2"/>
  <c r="AZ126" i="2"/>
  <c r="AZ280" i="2"/>
  <c r="AZ368" i="2"/>
  <c r="AZ218" i="2"/>
  <c r="AZ234" i="2"/>
  <c r="BA290" i="2"/>
  <c r="AZ290" i="2"/>
  <c r="BA402" i="2"/>
  <c r="BA195" i="2"/>
  <c r="AZ291" i="2"/>
  <c r="AZ411" i="2"/>
  <c r="BA23" i="2"/>
  <c r="BA151" i="2"/>
  <c r="AZ236" i="2"/>
  <c r="AZ252" i="2"/>
  <c r="AZ372" i="2"/>
  <c r="AZ388" i="2"/>
  <c r="AZ404" i="2"/>
  <c r="AZ333" i="2"/>
  <c r="AZ135" i="2"/>
  <c r="AZ144" i="2"/>
  <c r="BA286" i="2"/>
  <c r="BA350" i="2"/>
  <c r="BA366" i="2"/>
  <c r="BA382" i="2"/>
  <c r="BA398" i="2"/>
  <c r="BA414" i="2"/>
  <c r="AN145" i="2"/>
  <c r="BA154" i="2"/>
  <c r="AZ303" i="2"/>
  <c r="AZ423" i="2"/>
  <c r="AZ479" i="2"/>
  <c r="AZ607" i="2"/>
  <c r="AZ631" i="2"/>
  <c r="AZ639" i="2"/>
  <c r="AZ656" i="2"/>
  <c r="BA768" i="2"/>
  <c r="AZ697" i="2"/>
  <c r="AZ296" i="2"/>
  <c r="BA229" i="2"/>
  <c r="BA245" i="2"/>
  <c r="BA341" i="2"/>
  <c r="AZ254" i="2"/>
  <c r="BA145" i="2"/>
  <c r="AZ544" i="2"/>
  <c r="BA568" i="2"/>
  <c r="BA584" i="2"/>
  <c r="BA600" i="2"/>
  <c r="BA736" i="2"/>
  <c r="AV539" i="2"/>
  <c r="AO539" i="2"/>
  <c r="AP707" i="2"/>
  <c r="AJ707" i="2"/>
  <c r="AU777" i="2"/>
  <c r="AE777" i="2"/>
  <c r="AO777" i="2"/>
  <c r="AD777" i="2"/>
  <c r="AF737" i="2"/>
  <c r="AD737" i="2"/>
  <c r="AS737" i="2"/>
  <c r="AV801" i="2"/>
  <c r="AN801" i="2"/>
  <c r="AQ801" i="2"/>
  <c r="AF625" i="2"/>
  <c r="AP625" i="2"/>
  <c r="AS625" i="2"/>
  <c r="AT625" i="2"/>
  <c r="AU649" i="2"/>
  <c r="AV649" i="2"/>
  <c r="AP649" i="2"/>
  <c r="AO435" i="2"/>
  <c r="AV435" i="2"/>
  <c r="AK435" i="2"/>
  <c r="AL435" i="2"/>
  <c r="AF499" i="2"/>
  <c r="AL499" i="2"/>
  <c r="AT499" i="2"/>
  <c r="AG627" i="2"/>
  <c r="AL627" i="2"/>
  <c r="AF627" i="2"/>
  <c r="AJ691" i="2"/>
  <c r="AV691" i="2"/>
  <c r="AP691" i="2"/>
  <c r="AQ755" i="2"/>
  <c r="AO755" i="2"/>
  <c r="AI755" i="2"/>
  <c r="AK474" i="2"/>
  <c r="AP474" i="2"/>
  <c r="AM474" i="2"/>
  <c r="AT770" i="2"/>
  <c r="AD770" i="2"/>
  <c r="AL770" i="2"/>
  <c r="AV770" i="2"/>
  <c r="AG770" i="2"/>
  <c r="AR698" i="2"/>
  <c r="AQ698" i="2"/>
  <c r="AJ698" i="2"/>
  <c r="AE698" i="2"/>
  <c r="AM698" i="2"/>
  <c r="AN602" i="2"/>
  <c r="AT602" i="2"/>
  <c r="AO602" i="2"/>
  <c r="AU602" i="2"/>
  <c r="AK602" i="2"/>
  <c r="AE602" i="2"/>
  <c r="AC602" i="2"/>
  <c r="AS602" i="2"/>
  <c r="AR602" i="2"/>
  <c r="AM602" i="2"/>
  <c r="AG546" i="2"/>
  <c r="AL546" i="2"/>
  <c r="AR546" i="2"/>
  <c r="AI546" i="2"/>
  <c r="AM546" i="2"/>
  <c r="AC546" i="2"/>
  <c r="AT546" i="2"/>
  <c r="AE546" i="2"/>
  <c r="AK546" i="2"/>
  <c r="AP546" i="2"/>
  <c r="AG682" i="2"/>
  <c r="AK682" i="2"/>
  <c r="AC682" i="2"/>
  <c r="AO682" i="2"/>
  <c r="AS682" i="2"/>
  <c r="AF682" i="2"/>
  <c r="AH682" i="2"/>
  <c r="AD682" i="2"/>
  <c r="AN682" i="2"/>
  <c r="AP682" i="2"/>
  <c r="AL682" i="2"/>
  <c r="AV682" i="2"/>
  <c r="AQ682" i="2"/>
  <c r="AE682" i="2"/>
  <c r="AJ682" i="2"/>
  <c r="AM682" i="2"/>
  <c r="AQ712" i="2"/>
  <c r="AO712" i="2"/>
  <c r="AU712" i="2"/>
  <c r="AS712" i="2"/>
  <c r="AF712" i="2"/>
  <c r="BA104" i="2"/>
  <c r="AQ792" i="2"/>
  <c r="AR792" i="2"/>
  <c r="AU792" i="2"/>
  <c r="AH792" i="2"/>
  <c r="AD792" i="2"/>
  <c r="AV792" i="2"/>
  <c r="AP792" i="2"/>
  <c r="AL792" i="2"/>
  <c r="AG792" i="2"/>
  <c r="BA328" i="2"/>
  <c r="AZ672" i="2"/>
  <c r="BA696" i="2"/>
  <c r="AZ704" i="2"/>
  <c r="BA641" i="2"/>
  <c r="BA745" i="2"/>
  <c r="AZ586" i="2"/>
  <c r="AZ610" i="2"/>
  <c r="BA690" i="2"/>
  <c r="AZ738" i="2"/>
  <c r="BA754" i="2"/>
  <c r="BA794" i="2"/>
  <c r="AZ571" i="2"/>
  <c r="AZ516" i="2"/>
  <c r="AZ532" i="2"/>
  <c r="AZ604" i="2"/>
  <c r="AZ660" i="2"/>
  <c r="AZ676" i="2"/>
  <c r="AZ692" i="2"/>
  <c r="AZ708" i="2"/>
  <c r="AZ517" i="2"/>
  <c r="AZ565" i="2"/>
  <c r="AZ581" i="2"/>
  <c r="BA709" i="2"/>
  <c r="BA749" i="2"/>
  <c r="AZ749" i="2"/>
  <c r="BA765" i="2"/>
  <c r="AZ765" i="2"/>
  <c r="BA781" i="2"/>
  <c r="AZ781" i="2"/>
  <c r="BA797" i="2"/>
  <c r="AZ797" i="2"/>
  <c r="AZ438" i="2"/>
  <c r="AZ478" i="2"/>
  <c r="AZ502" i="2"/>
  <c r="AZ542" i="2"/>
  <c r="AZ558" i="2"/>
  <c r="AZ670" i="2"/>
  <c r="AZ686" i="2"/>
  <c r="AZ702" i="2"/>
  <c r="AZ718" i="2"/>
  <c r="BA344" i="2"/>
  <c r="BA24" i="2"/>
  <c r="AZ728" i="2"/>
  <c r="BA48" i="2"/>
  <c r="BA240" i="2"/>
  <c r="BA32" i="2"/>
  <c r="BA513" i="2"/>
  <c r="BA713" i="2"/>
  <c r="BA466" i="2"/>
  <c r="AZ642" i="2"/>
  <c r="BA443" i="2"/>
  <c r="BA763" i="2"/>
  <c r="BA420" i="2"/>
  <c r="BA436" i="2"/>
  <c r="AZ436" i="2"/>
  <c r="BA452" i="2"/>
  <c r="BA468" i="2"/>
  <c r="BA484" i="2"/>
  <c r="BA532" i="2"/>
  <c r="BA548" i="2"/>
  <c r="BA580" i="2"/>
  <c r="BA612" i="2"/>
  <c r="BA644" i="2"/>
  <c r="BA660" i="2"/>
  <c r="BA716" i="2"/>
  <c r="BA740" i="2"/>
  <c r="AZ756" i="2"/>
  <c r="BA756" i="2"/>
  <c r="BA772" i="2"/>
  <c r="BA788" i="2"/>
  <c r="BA804" i="2"/>
  <c r="BA429" i="2"/>
  <c r="BA445" i="2"/>
  <c r="BA461" i="2"/>
  <c r="BA477" i="2"/>
  <c r="BA525" i="2"/>
  <c r="AZ613" i="2"/>
  <c r="BA621" i="2"/>
  <c r="BA653" i="2"/>
  <c r="AZ669" i="2"/>
  <c r="AZ685" i="2"/>
  <c r="BA701" i="2"/>
  <c r="AZ701" i="2"/>
  <c r="BA422" i="2"/>
  <c r="BA502" i="2"/>
  <c r="BA534" i="2"/>
  <c r="BA550" i="2"/>
  <c r="AZ598" i="2"/>
  <c r="BA614" i="2"/>
  <c r="BA630" i="2"/>
  <c r="BA646" i="2"/>
  <c r="BA678" i="2"/>
  <c r="BA694" i="2"/>
  <c r="BA710" i="2"/>
  <c r="BA734" i="2"/>
  <c r="AZ758" i="2"/>
  <c r="AZ774" i="2"/>
  <c r="AZ790" i="2"/>
  <c r="AZ806" i="2"/>
  <c r="AZ211" i="2"/>
  <c r="BA392" i="2"/>
  <c r="BA80" i="2"/>
  <c r="BA272" i="2"/>
  <c r="BA112" i="2"/>
  <c r="AZ476" i="2"/>
  <c r="AZ548" i="2"/>
  <c r="BA596" i="2"/>
  <c r="AZ772" i="2"/>
  <c r="AZ788" i="2"/>
  <c r="AZ804" i="2"/>
  <c r="AZ429" i="2"/>
  <c r="AZ534" i="2"/>
  <c r="BA280" i="2"/>
  <c r="BA208" i="2"/>
  <c r="BA360" i="2"/>
  <c r="BA16" i="2"/>
  <c r="BA168" i="2"/>
  <c r="AZ622" i="2"/>
  <c r="AZ630" i="2"/>
  <c r="AZ638" i="2"/>
  <c r="BA662" i="2"/>
  <c r="BA750" i="2"/>
  <c r="BA766" i="2"/>
  <c r="BA782" i="2"/>
  <c r="BA798" i="2"/>
  <c r="BA368" i="2"/>
  <c r="BA320" i="2"/>
  <c r="BA408" i="2"/>
  <c r="BA224" i="2"/>
  <c r="BA56" i="2"/>
  <c r="AZ664" i="2"/>
  <c r="AZ680" i="2"/>
  <c r="AZ696" i="2"/>
  <c r="AZ720" i="2"/>
  <c r="AZ449" i="2"/>
  <c r="AZ513" i="2"/>
  <c r="BA697" i="2"/>
  <c r="AZ466" i="2"/>
  <c r="BA610" i="2"/>
  <c r="BA626" i="2"/>
  <c r="AZ626" i="2"/>
  <c r="AZ420" i="2"/>
  <c r="AZ524" i="2"/>
  <c r="AZ668" i="2"/>
  <c r="AZ421" i="2"/>
  <c r="BA757" i="2"/>
  <c r="AZ757" i="2"/>
  <c r="BA773" i="2"/>
  <c r="BA789" i="2"/>
  <c r="AZ789" i="2"/>
  <c r="BA805" i="2"/>
  <c r="AZ805" i="2"/>
  <c r="AZ430" i="2"/>
  <c r="AZ446" i="2"/>
  <c r="AZ462" i="2"/>
  <c r="AZ494" i="2"/>
  <c r="AZ510" i="2"/>
  <c r="AZ550" i="2"/>
  <c r="AZ646" i="2"/>
  <c r="AZ662" i="2"/>
  <c r="AZ678" i="2"/>
  <c r="AZ694" i="2"/>
  <c r="AZ710" i="2"/>
  <c r="BA742" i="2"/>
  <c r="BA72" i="2"/>
  <c r="BA507" i="2"/>
  <c r="AZ468" i="2"/>
  <c r="BA476" i="2"/>
  <c r="BA524" i="2"/>
  <c r="BA540" i="2"/>
  <c r="AZ620" i="2"/>
  <c r="AZ652" i="2"/>
  <c r="AZ740" i="2"/>
  <c r="BA748" i="2"/>
  <c r="BA764" i="2"/>
  <c r="BA780" i="2"/>
  <c r="BA796" i="2"/>
  <c r="BA421" i="2"/>
  <c r="BA437" i="2"/>
  <c r="AZ661" i="2"/>
  <c r="BA677" i="2"/>
  <c r="AZ677" i="2"/>
  <c r="AZ693" i="2"/>
  <c r="AZ709" i="2"/>
  <c r="AZ725" i="2"/>
  <c r="BA494" i="2"/>
  <c r="BA558" i="2"/>
  <c r="AZ614" i="2"/>
  <c r="BA654" i="2"/>
  <c r="BA670" i="2"/>
  <c r="AZ750" i="2"/>
  <c r="AZ766" i="2"/>
  <c r="AZ782" i="2"/>
  <c r="AZ798" i="2"/>
  <c r="BA40" i="2"/>
  <c r="BA336" i="2"/>
  <c r="BA216" i="2"/>
  <c r="BA400" i="2"/>
  <c r="BA473" i="2"/>
  <c r="AZ473" i="2"/>
  <c r="BA489" i="2"/>
  <c r="AZ490" i="2"/>
  <c r="AZ443" i="2"/>
  <c r="AZ507" i="2"/>
  <c r="BA635" i="2"/>
  <c r="AZ484" i="2"/>
  <c r="AZ540" i="2"/>
  <c r="AZ556" i="2"/>
  <c r="BA588" i="2"/>
  <c r="BA604" i="2"/>
  <c r="BA652" i="2"/>
  <c r="AZ716" i="2"/>
  <c r="AZ748" i="2"/>
  <c r="AZ764" i="2"/>
  <c r="AZ780" i="2"/>
  <c r="AZ796" i="2"/>
  <c r="AZ437" i="2"/>
  <c r="AZ453" i="2"/>
  <c r="BA597" i="2"/>
  <c r="AZ621" i="2"/>
  <c r="AZ629" i="2"/>
  <c r="AZ637" i="2"/>
  <c r="AZ653" i="2"/>
  <c r="BA661" i="2"/>
  <c r="BA693" i="2"/>
  <c r="AZ526" i="2"/>
  <c r="BA590" i="2"/>
  <c r="AZ654" i="2"/>
  <c r="BA686" i="2"/>
  <c r="BA702" i="2"/>
  <c r="AZ726" i="2"/>
  <c r="AZ734" i="2"/>
  <c r="AZ742" i="2"/>
  <c r="AW806" i="2"/>
  <c r="AZ705" i="2"/>
  <c r="BA304" i="2"/>
  <c r="AS681" i="2"/>
  <c r="AS729" i="2"/>
  <c r="AG650" i="2"/>
  <c r="AJ491" i="2"/>
  <c r="AL603" i="2"/>
  <c r="AS594" i="2"/>
  <c r="AG594" i="2"/>
  <c r="AD594" i="2"/>
  <c r="AJ594" i="2"/>
  <c r="AL594" i="2"/>
  <c r="AM594" i="2"/>
  <c r="AH594" i="2"/>
  <c r="AT594" i="2"/>
  <c r="AO594" i="2"/>
  <c r="AP594" i="2"/>
  <c r="AF594" i="2"/>
  <c r="AR594" i="2"/>
  <c r="AI594" i="2"/>
  <c r="AN594" i="2"/>
  <c r="AU594" i="2"/>
  <c r="AF498" i="2"/>
  <c r="AQ498" i="2"/>
  <c r="AE498" i="2"/>
  <c r="AN498" i="2"/>
  <c r="AJ498" i="2"/>
  <c r="AC498" i="2"/>
  <c r="AV498" i="2"/>
  <c r="AL498" i="2"/>
  <c r="AG498" i="2"/>
  <c r="AM498" i="2"/>
  <c r="AO498" i="2"/>
  <c r="AR498" i="2"/>
  <c r="AH498" i="2"/>
  <c r="AT498" i="2"/>
  <c r="AS778" i="2"/>
  <c r="AF778" i="2"/>
  <c r="AQ778" i="2"/>
  <c r="AC778" i="2"/>
  <c r="AN778" i="2"/>
  <c r="AD778" i="2"/>
  <c r="AV778" i="2"/>
  <c r="AL778" i="2"/>
  <c r="AG778" i="2"/>
  <c r="AT778" i="2"/>
  <c r="AO778" i="2"/>
  <c r="AJ778" i="2"/>
  <c r="AE778" i="2"/>
  <c r="AH778" i="2"/>
  <c r="AO434" i="2"/>
  <c r="AP434" i="2"/>
  <c r="AH434" i="2"/>
  <c r="AE434" i="2"/>
  <c r="AK434" i="2"/>
  <c r="AU434" i="2"/>
  <c r="AQ434" i="2"/>
  <c r="AS434" i="2"/>
  <c r="AI434" i="2"/>
  <c r="AF434" i="2"/>
  <c r="AD434" i="2"/>
  <c r="AV434" i="2"/>
  <c r="AR434" i="2"/>
  <c r="AL434" i="2"/>
  <c r="AJ434" i="2"/>
  <c r="AC434" i="2"/>
  <c r="AL714" i="2"/>
  <c r="AQ714" i="2"/>
  <c r="AG714" i="2"/>
  <c r="AT714" i="2"/>
  <c r="AV714" i="2"/>
  <c r="AO714" i="2"/>
  <c r="AE714" i="2"/>
  <c r="AF714" i="2"/>
  <c r="AJ714" i="2"/>
  <c r="AM714" i="2"/>
  <c r="AH714" i="2"/>
  <c r="AR714" i="2"/>
  <c r="AU714" i="2"/>
  <c r="AI714" i="2"/>
  <c r="AK714" i="2"/>
  <c r="AN714" i="2"/>
  <c r="AF41" i="2"/>
  <c r="AJ41" i="2"/>
  <c r="AL49" i="2"/>
  <c r="AM49" i="2"/>
  <c r="AO49" i="2"/>
  <c r="AQ50" i="2"/>
  <c r="AV50" i="2"/>
  <c r="AD50" i="2"/>
  <c r="AI58" i="2"/>
  <c r="AH58" i="2"/>
  <c r="AF66" i="2"/>
  <c r="AJ66" i="2"/>
  <c r="AO106" i="2"/>
  <c r="AS106" i="2"/>
  <c r="AK91" i="2"/>
  <c r="AP91" i="2"/>
  <c r="AT91" i="2"/>
  <c r="AO22" i="2"/>
  <c r="AL22" i="2"/>
  <c r="AP22" i="2"/>
  <c r="AF102" i="2"/>
  <c r="AJ102" i="2"/>
  <c r="AP110" i="2"/>
  <c r="AS110" i="2"/>
  <c r="AE110" i="2"/>
  <c r="AG155" i="2"/>
  <c r="AM155" i="2"/>
  <c r="AV217" i="2"/>
  <c r="AR217" i="2"/>
  <c r="AH217" i="2"/>
  <c r="AN329" i="2"/>
  <c r="AF329" i="2"/>
  <c r="AJ329" i="2"/>
  <c r="AV337" i="2"/>
  <c r="AT337" i="2"/>
  <c r="AK393" i="2"/>
  <c r="AG393" i="2"/>
  <c r="AL393" i="2"/>
  <c r="AV242" i="2"/>
  <c r="AD242" i="2"/>
  <c r="AH242" i="2"/>
  <c r="AJ314" i="2"/>
  <c r="AG314" i="2"/>
  <c r="AV378" i="2"/>
  <c r="AD378" i="2"/>
  <c r="AF177" i="2"/>
  <c r="AJ177" i="2"/>
  <c r="AI177" i="2"/>
  <c r="AR186" i="2"/>
  <c r="AM186" i="2"/>
  <c r="AS259" i="2"/>
  <c r="AG259" i="2"/>
  <c r="AL259" i="2"/>
  <c r="AC14" i="2"/>
  <c r="AT14" i="2"/>
  <c r="AF161" i="2"/>
  <c r="AH729" i="2"/>
  <c r="AI498" i="2"/>
  <c r="AP714" i="2"/>
  <c r="AR778" i="2"/>
  <c r="AF491" i="2"/>
  <c r="AU603" i="2"/>
  <c r="AP14" i="2"/>
  <c r="AL14" i="2"/>
  <c r="AU14" i="2"/>
  <c r="AF659" i="2"/>
  <c r="AQ659" i="2"/>
  <c r="AN659" i="2"/>
  <c r="AJ659" i="2"/>
  <c r="AD659" i="2"/>
  <c r="AV659" i="2"/>
  <c r="AR659" i="2"/>
  <c r="AL659" i="2"/>
  <c r="AG659" i="2"/>
  <c r="AS659" i="2"/>
  <c r="AT659" i="2"/>
  <c r="AO659" i="2"/>
  <c r="AC659" i="2"/>
  <c r="AE659" i="2"/>
  <c r="AH659" i="2"/>
  <c r="AK659" i="2"/>
  <c r="AH771" i="2"/>
  <c r="AS771" i="2"/>
  <c r="AN771" i="2"/>
  <c r="AP771" i="2"/>
  <c r="AD771" i="2"/>
  <c r="AV771" i="2"/>
  <c r="AI771" i="2"/>
  <c r="AL771" i="2"/>
  <c r="AQ771" i="2"/>
  <c r="AT771" i="2"/>
  <c r="AC771" i="2"/>
  <c r="AE771" i="2"/>
  <c r="AJ771" i="2"/>
  <c r="AM771" i="2"/>
  <c r="AI161" i="2"/>
  <c r="AT161" i="2"/>
  <c r="AG161" i="2"/>
  <c r="AT521" i="2"/>
  <c r="AV521" i="2"/>
  <c r="AE521" i="2"/>
  <c r="AK521" i="2"/>
  <c r="AI521" i="2"/>
  <c r="AP521" i="2"/>
  <c r="AM521" i="2"/>
  <c r="AQ521" i="2"/>
  <c r="AF521" i="2"/>
  <c r="AN521" i="2"/>
  <c r="AJ521" i="2"/>
  <c r="AS521" i="2"/>
  <c r="AC521" i="2"/>
  <c r="AR521" i="2"/>
  <c r="AG521" i="2"/>
  <c r="AO521" i="2"/>
  <c r="AD41" i="2"/>
  <c r="AQ41" i="2"/>
  <c r="AN49" i="2"/>
  <c r="AE49" i="2"/>
  <c r="AG49" i="2"/>
  <c r="AK50" i="2"/>
  <c r="AN50" i="2"/>
  <c r="AQ58" i="2"/>
  <c r="AU58" i="2"/>
  <c r="AT58" i="2"/>
  <c r="AD66" i="2"/>
  <c r="AQ66" i="2"/>
  <c r="AD106" i="2"/>
  <c r="AH106" i="2"/>
  <c r="AI91" i="2"/>
  <c r="AO91" i="2"/>
  <c r="AL91" i="2"/>
  <c r="AM22" i="2"/>
  <c r="AD22" i="2"/>
  <c r="AH22" i="2"/>
  <c r="AO102" i="2"/>
  <c r="AQ102" i="2"/>
  <c r="AO110" i="2"/>
  <c r="AH110" i="2"/>
  <c r="AR155" i="2"/>
  <c r="AE155" i="2"/>
  <c r="AL217" i="2"/>
  <c r="AF217" i="2"/>
  <c r="AO217" i="2"/>
  <c r="AM329" i="2"/>
  <c r="AP329" i="2"/>
  <c r="AQ329" i="2"/>
  <c r="AH337" i="2"/>
  <c r="AL337" i="2"/>
  <c r="AR393" i="2"/>
  <c r="AV393" i="2"/>
  <c r="AD393" i="2"/>
  <c r="AN242" i="2"/>
  <c r="AS242" i="2"/>
  <c r="AO242" i="2"/>
  <c r="AE314" i="2"/>
  <c r="AV314" i="2"/>
  <c r="AN378" i="2"/>
  <c r="AS378" i="2"/>
  <c r="AE177" i="2"/>
  <c r="AT177" i="2"/>
  <c r="AC186" i="2"/>
  <c r="AI186" i="2"/>
  <c r="AD186" i="2"/>
  <c r="AQ259" i="2"/>
  <c r="AV259" i="2"/>
  <c r="AD259" i="2"/>
  <c r="AO14" i="2"/>
  <c r="AD14" i="2"/>
  <c r="AU161" i="2"/>
  <c r="AK161" i="2"/>
  <c r="AP498" i="2"/>
  <c r="AD714" i="2"/>
  <c r="AI659" i="2"/>
  <c r="AS491" i="2"/>
  <c r="AN491" i="2"/>
  <c r="AC491" i="2"/>
  <c r="AD491" i="2"/>
  <c r="AV491" i="2"/>
  <c r="AL491" i="2"/>
  <c r="AO491" i="2"/>
  <c r="AT491" i="2"/>
  <c r="AQ491" i="2"/>
  <c r="AE491" i="2"/>
  <c r="AR491" i="2"/>
  <c r="AH491" i="2"/>
  <c r="AM491" i="2"/>
  <c r="AG491" i="2"/>
  <c r="AI41" i="2"/>
  <c r="AI50" i="2"/>
  <c r="AF50" i="2"/>
  <c r="AN58" i="2"/>
  <c r="AG58" i="2"/>
  <c r="AL58" i="2"/>
  <c r="AI66" i="2"/>
  <c r="AN106" i="2"/>
  <c r="AU106" i="2"/>
  <c r="AU91" i="2"/>
  <c r="AM91" i="2"/>
  <c r="AD91" i="2"/>
  <c r="AG22" i="2"/>
  <c r="AS22" i="2"/>
  <c r="AD102" i="2"/>
  <c r="AI102" i="2"/>
  <c r="AN110" i="2"/>
  <c r="AR110" i="2"/>
  <c r="AQ155" i="2"/>
  <c r="AT155" i="2"/>
  <c r="AU217" i="2"/>
  <c r="AQ217" i="2"/>
  <c r="AG217" i="2"/>
  <c r="AK329" i="2"/>
  <c r="AE329" i="2"/>
  <c r="AI329" i="2"/>
  <c r="AU337" i="2"/>
  <c r="AD337" i="2"/>
  <c r="AJ393" i="2"/>
  <c r="AN393" i="2"/>
  <c r="AF242" i="2"/>
  <c r="AK242" i="2"/>
  <c r="AG242" i="2"/>
  <c r="AC314" i="2"/>
  <c r="AD314" i="2"/>
  <c r="AN314" i="2"/>
  <c r="AF378" i="2"/>
  <c r="AK378" i="2"/>
  <c r="AN177" i="2"/>
  <c r="AH177" i="2"/>
  <c r="AK259" i="2"/>
  <c r="AN259" i="2"/>
  <c r="AM14" i="2"/>
  <c r="AS14" i="2"/>
  <c r="AE161" i="2"/>
  <c r="AR161" i="2"/>
  <c r="AH521" i="2"/>
  <c r="AQ681" i="2"/>
  <c r="AN434" i="2"/>
  <c r="AS498" i="2"/>
  <c r="AS714" i="2"/>
  <c r="AK459" i="2"/>
  <c r="AF483" i="2"/>
  <c r="AK491" i="2"/>
  <c r="AP659" i="2"/>
  <c r="AF771" i="2"/>
  <c r="AP729" i="2"/>
  <c r="AJ729" i="2"/>
  <c r="AE729" i="2"/>
  <c r="AT729" i="2"/>
  <c r="AQ729" i="2"/>
  <c r="AK729" i="2"/>
  <c r="AC729" i="2"/>
  <c r="AU729" i="2"/>
  <c r="AF729" i="2"/>
  <c r="AG729" i="2"/>
  <c r="AL729" i="2"/>
  <c r="AN729" i="2"/>
  <c r="AR729" i="2"/>
  <c r="AM729" i="2"/>
  <c r="AD650" i="2"/>
  <c r="AI650" i="2"/>
  <c r="AN650" i="2"/>
  <c r="AT650" i="2"/>
  <c r="AE650" i="2"/>
  <c r="AJ650" i="2"/>
  <c r="AH650" i="2"/>
  <c r="AO650" i="2"/>
  <c r="AU650" i="2"/>
  <c r="AP650" i="2"/>
  <c r="AF650" i="2"/>
  <c r="AC650" i="2"/>
  <c r="AK650" i="2"/>
  <c r="AQ650" i="2"/>
  <c r="AL650" i="2"/>
  <c r="AC41" i="2"/>
  <c r="AS49" i="2"/>
  <c r="AC50" i="2"/>
  <c r="BA50" i="2" s="1"/>
  <c r="AM41" i="2"/>
  <c r="AP41" i="2"/>
  <c r="AF49" i="2"/>
  <c r="AK49" i="2"/>
  <c r="AG50" i="2"/>
  <c r="AU50" i="2"/>
  <c r="AE58" i="2"/>
  <c r="AS58" i="2"/>
  <c r="AD58" i="2"/>
  <c r="AT66" i="2"/>
  <c r="AP66" i="2"/>
  <c r="AL106" i="2"/>
  <c r="AM106" i="2"/>
  <c r="AH91" i="2"/>
  <c r="AR91" i="2"/>
  <c r="AE22" i="2"/>
  <c r="AK22" i="2"/>
  <c r="AS102" i="2"/>
  <c r="AN102" i="2"/>
  <c r="AU102" i="2"/>
  <c r="AL110" i="2"/>
  <c r="AG110" i="2"/>
  <c r="AC155" i="2"/>
  <c r="AP155" i="2"/>
  <c r="AL155" i="2"/>
  <c r="AK217" i="2"/>
  <c r="AE217" i="2"/>
  <c r="AV329" i="2"/>
  <c r="AO329" i="2"/>
  <c r="AC337" i="2"/>
  <c r="AG337" i="2"/>
  <c r="AR337" i="2"/>
  <c r="AQ393" i="2"/>
  <c r="AF393" i="2"/>
  <c r="AU242" i="2"/>
  <c r="AR242" i="2"/>
  <c r="AU314" i="2"/>
  <c r="AQ314" i="2"/>
  <c r="AF314" i="2"/>
  <c r="AC378" i="2"/>
  <c r="AU378" i="2"/>
  <c r="AR378" i="2"/>
  <c r="AD177" i="2"/>
  <c r="AR177" i="2"/>
  <c r="AT186" i="2"/>
  <c r="AH186" i="2"/>
  <c r="AN186" i="2"/>
  <c r="AR259" i="2"/>
  <c r="AF259" i="2"/>
  <c r="AG14" i="2"/>
  <c r="AK14" i="2"/>
  <c r="AP161" i="2"/>
  <c r="AJ161" i="2"/>
  <c r="AU521" i="2"/>
  <c r="AM434" i="2"/>
  <c r="AK498" i="2"/>
  <c r="AC594" i="2"/>
  <c r="AI778" i="2"/>
  <c r="AT459" i="2"/>
  <c r="AU483" i="2"/>
  <c r="AP491" i="2"/>
  <c r="AU659" i="2"/>
  <c r="AU771" i="2"/>
  <c r="AH603" i="2"/>
  <c r="AN603" i="2"/>
  <c r="AT603" i="2"/>
  <c r="AP603" i="2"/>
  <c r="AO603" i="2"/>
  <c r="AK603" i="2"/>
  <c r="AD603" i="2"/>
  <c r="AS603" i="2"/>
  <c r="AQ603" i="2"/>
  <c r="AI603" i="2"/>
  <c r="AF603" i="2"/>
  <c r="AE603" i="2"/>
  <c r="AV603" i="2"/>
  <c r="AR603" i="2"/>
  <c r="AD681" i="2"/>
  <c r="AV681" i="2"/>
  <c r="AL681" i="2"/>
  <c r="AG681" i="2"/>
  <c r="AT681" i="2"/>
  <c r="AO681" i="2"/>
  <c r="AE681" i="2"/>
  <c r="AH681" i="2"/>
  <c r="AJ681" i="2"/>
  <c r="AM681" i="2"/>
  <c r="AP681" i="2"/>
  <c r="AR681" i="2"/>
  <c r="AU681" i="2"/>
  <c r="AC681" i="2"/>
  <c r="AU41" i="2"/>
  <c r="AJ49" i="2"/>
  <c r="AX49" i="2" s="1"/>
  <c r="AV66" i="2"/>
  <c r="AC49" i="2"/>
  <c r="BA49" i="2" s="1"/>
  <c r="AC58" i="2"/>
  <c r="BA58" i="2" s="1"/>
  <c r="AU25" i="2"/>
  <c r="AV41" i="2"/>
  <c r="AE41" i="2"/>
  <c r="AH41" i="2"/>
  <c r="AD49" i="2"/>
  <c r="AQ49" i="2"/>
  <c r="AR50" i="2"/>
  <c r="AM50" i="2"/>
  <c r="AO58" i="2"/>
  <c r="AF58" i="2"/>
  <c r="AS66" i="2"/>
  <c r="AU66" i="2"/>
  <c r="AH66" i="2"/>
  <c r="AR106" i="2"/>
  <c r="AV106" i="2"/>
  <c r="AE106" i="2"/>
  <c r="AS91" i="2"/>
  <c r="AJ91" i="2"/>
  <c r="AV22" i="2"/>
  <c r="AR22" i="2"/>
  <c r="AR102" i="2"/>
  <c r="AL102" i="2"/>
  <c r="AM102" i="2"/>
  <c r="AV110" i="2"/>
  <c r="AQ110" i="2"/>
  <c r="AO155" i="2"/>
  <c r="AV155" i="2"/>
  <c r="AD155" i="2"/>
  <c r="AT217" i="2"/>
  <c r="AN217" i="2"/>
  <c r="AH329" i="2"/>
  <c r="AT329" i="2"/>
  <c r="AO337" i="2"/>
  <c r="AS337" i="2"/>
  <c r="AJ337" i="2"/>
  <c r="AI393" i="2"/>
  <c r="AU393" i="2"/>
  <c r="AM242" i="2"/>
  <c r="AJ242" i="2"/>
  <c r="AT314" i="2"/>
  <c r="AI314" i="2"/>
  <c r="AS314" i="2"/>
  <c r="AP378" i="2"/>
  <c r="AM378" i="2"/>
  <c r="AJ378" i="2"/>
  <c r="AM177" i="2"/>
  <c r="AG177" i="2"/>
  <c r="AL186" i="2"/>
  <c r="AP186" i="2"/>
  <c r="AX186" i="2" s="1"/>
  <c r="AJ259" i="2"/>
  <c r="AU259" i="2"/>
  <c r="AE14" i="2"/>
  <c r="AR14" i="2"/>
  <c r="AC161" i="2"/>
  <c r="AO161" i="2"/>
  <c r="AQ161" i="2"/>
  <c r="AL521" i="2"/>
  <c r="AN681" i="2"/>
  <c r="AO729" i="2"/>
  <c r="AG434" i="2"/>
  <c r="AE594" i="2"/>
  <c r="AV650" i="2"/>
  <c r="AP778" i="2"/>
  <c r="AG603" i="2"/>
  <c r="AM659" i="2"/>
  <c r="AK771" i="2"/>
  <c r="AS483" i="2"/>
  <c r="AN483" i="2"/>
  <c r="AH483" i="2"/>
  <c r="AD483" i="2"/>
  <c r="AV483" i="2"/>
  <c r="AP483" i="2"/>
  <c r="AL483" i="2"/>
  <c r="AG483" i="2"/>
  <c r="AI483" i="2"/>
  <c r="AT483" i="2"/>
  <c r="AO483" i="2"/>
  <c r="AQ483" i="2"/>
  <c r="AE483" i="2"/>
  <c r="AC483" i="2"/>
  <c r="BA483" i="2" s="1"/>
  <c r="AJ483" i="2"/>
  <c r="AM483" i="2"/>
  <c r="AO459" i="2"/>
  <c r="AU459" i="2"/>
  <c r="AH459" i="2"/>
  <c r="AF459" i="2"/>
  <c r="AL459" i="2"/>
  <c r="AP459" i="2"/>
  <c r="AR459" i="2"/>
  <c r="AV459" i="2"/>
  <c r="AI459" i="2"/>
  <c r="AG459" i="2"/>
  <c r="AM459" i="2"/>
  <c r="AQ459" i="2"/>
  <c r="AS459" i="2"/>
  <c r="AC459" i="2"/>
  <c r="BA459" i="2" s="1"/>
  <c r="AD459" i="2"/>
  <c r="AJ459" i="2"/>
  <c r="AC66" i="2"/>
  <c r="AN41" i="2"/>
  <c r="AS41" i="2"/>
  <c r="AV49" i="2"/>
  <c r="AJ50" i="2"/>
  <c r="AM58" i="2"/>
  <c r="AN66" i="2"/>
  <c r="AM66" i="2"/>
  <c r="AP106" i="2"/>
  <c r="AK106" i="2"/>
  <c r="AG91" i="2"/>
  <c r="AN22" i="2"/>
  <c r="AH102" i="2"/>
  <c r="AV102" i="2"/>
  <c r="AK110" i="2"/>
  <c r="AJ155" i="2"/>
  <c r="AN155" i="2"/>
  <c r="AJ217" i="2"/>
  <c r="AU329" i="2"/>
  <c r="AN337" i="2"/>
  <c r="AF337" i="2"/>
  <c r="AP393" i="2"/>
  <c r="AE242" i="2"/>
  <c r="AR314" i="2"/>
  <c r="AP314" i="2"/>
  <c r="AH378" i="2"/>
  <c r="AE378" i="2"/>
  <c r="AC177" i="2"/>
  <c r="BA177" i="2" s="1"/>
  <c r="AV177" i="2"/>
  <c r="AP259" i="2"/>
  <c r="AV14" i="2"/>
  <c r="AJ14" i="2"/>
  <c r="AM161" i="2"/>
  <c r="AN161" i="2"/>
  <c r="AD521" i="2"/>
  <c r="AF681" i="2"/>
  <c r="AD729" i="2"/>
  <c r="AT434" i="2"/>
  <c r="AV594" i="2"/>
  <c r="AR650" i="2"/>
  <c r="AU778" i="2"/>
  <c r="AN459" i="2"/>
  <c r="AR483" i="2"/>
  <c r="AC603" i="2"/>
  <c r="AR771" i="2"/>
  <c r="AR145" i="2"/>
  <c r="AI145" i="2"/>
  <c r="AP440" i="2"/>
  <c r="AU440" i="2"/>
  <c r="AC520" i="2"/>
  <c r="AP520" i="2"/>
  <c r="AE520" i="2"/>
  <c r="AU728" i="2"/>
  <c r="AO728" i="2"/>
  <c r="AC752" i="2"/>
  <c r="AE752" i="2"/>
  <c r="AQ752" i="2"/>
  <c r="AS433" i="2"/>
  <c r="AO433" i="2"/>
  <c r="AE625" i="2"/>
  <c r="AW625" i="2" s="1"/>
  <c r="AI625" i="2"/>
  <c r="AT649" i="2"/>
  <c r="AE649" i="2"/>
  <c r="AN649" i="2"/>
  <c r="AI737" i="2"/>
  <c r="AM737" i="2"/>
  <c r="AK777" i="2"/>
  <c r="AG777" i="2"/>
  <c r="AT801" i="2"/>
  <c r="AI801" i="2"/>
  <c r="AC801" i="2"/>
  <c r="AH474" i="2"/>
  <c r="AE474" i="2"/>
  <c r="AT698" i="2"/>
  <c r="AI698" i="2"/>
  <c r="AN770" i="2"/>
  <c r="AC770" i="2"/>
  <c r="AU435" i="2"/>
  <c r="AD435" i="2"/>
  <c r="AD499" i="2"/>
  <c r="AO563" i="2"/>
  <c r="AP627" i="2"/>
  <c r="AN691" i="2"/>
  <c r="AD440" i="2"/>
  <c r="AM440" i="2"/>
  <c r="AV520" i="2"/>
  <c r="AN520" i="2"/>
  <c r="AT520" i="2"/>
  <c r="AJ728" i="2"/>
  <c r="AX728" i="2" s="1"/>
  <c r="AE728" i="2"/>
  <c r="AO752" i="2"/>
  <c r="AT752" i="2"/>
  <c r="AI752" i="2"/>
  <c r="AC433" i="2"/>
  <c r="AE433" i="2"/>
  <c r="AG433" i="2"/>
  <c r="AO625" i="2"/>
  <c r="AR625" i="2"/>
  <c r="AI649" i="2"/>
  <c r="AO649" i="2"/>
  <c r="AF649" i="2"/>
  <c r="AR737" i="2"/>
  <c r="AP737" i="2"/>
  <c r="AR777" i="2"/>
  <c r="AV777" i="2"/>
  <c r="AL801" i="2"/>
  <c r="AP801" i="2"/>
  <c r="AU801" i="2"/>
  <c r="AO474" i="2"/>
  <c r="AT474" i="2"/>
  <c r="AV698" i="2"/>
  <c r="AL698" i="2"/>
  <c r="AP698" i="2"/>
  <c r="AQ770" i="2"/>
  <c r="AF770" i="2"/>
  <c r="AS770" i="2"/>
  <c r="AO419" i="2"/>
  <c r="AG435" i="2"/>
  <c r="AI435" i="2"/>
  <c r="AI499" i="2"/>
  <c r="AK499" i="2"/>
  <c r="AJ563" i="2"/>
  <c r="AV627" i="2"/>
  <c r="AH627" i="2"/>
  <c r="AM691" i="2"/>
  <c r="AF755" i="2"/>
  <c r="AO440" i="2"/>
  <c r="AE440" i="2"/>
  <c r="AI520" i="2"/>
  <c r="AK520" i="2"/>
  <c r="AL520" i="2"/>
  <c r="AT728" i="2"/>
  <c r="AN728" i="2"/>
  <c r="AG752" i="2"/>
  <c r="AL752" i="2"/>
  <c r="AP752" i="2"/>
  <c r="AL433" i="2"/>
  <c r="AQ433" i="2"/>
  <c r="AV433" i="2"/>
  <c r="AD625" i="2"/>
  <c r="AH625" i="2"/>
  <c r="AC649" i="2"/>
  <c r="AD649" i="2"/>
  <c r="AS649" i="2"/>
  <c r="AL737" i="2"/>
  <c r="AG737" i="2"/>
  <c r="AH737" i="2"/>
  <c r="AJ777" i="2"/>
  <c r="AN777" i="2"/>
  <c r="AD801" i="2"/>
  <c r="AH801" i="2"/>
  <c r="AM801" i="2"/>
  <c r="AC474" i="2"/>
  <c r="BA474" i="2" s="1"/>
  <c r="AG474" i="2"/>
  <c r="AL474" i="2"/>
  <c r="AN698" i="2"/>
  <c r="AD698" i="2"/>
  <c r="AH698" i="2"/>
  <c r="AI770" i="2"/>
  <c r="AU770" i="2"/>
  <c r="AK770" i="2"/>
  <c r="AM419" i="2"/>
  <c r="AS435" i="2"/>
  <c r="AP435" i="2"/>
  <c r="AO499" i="2"/>
  <c r="AC627" i="2"/>
  <c r="AM627" i="2"/>
  <c r="AD691" i="2"/>
  <c r="AT755" i="2"/>
  <c r="AC440" i="2"/>
  <c r="AN440" i="2"/>
  <c r="AR440" i="2"/>
  <c r="AS520" i="2"/>
  <c r="AJ520" i="2"/>
  <c r="AD520" i="2"/>
  <c r="AH728" i="2"/>
  <c r="AD728" i="2"/>
  <c r="AV752" i="2"/>
  <c r="AD752" i="2"/>
  <c r="AH752" i="2"/>
  <c r="AK433" i="2"/>
  <c r="AD433" i="2"/>
  <c r="AN433" i="2"/>
  <c r="AM625" i="2"/>
  <c r="AV625" i="2"/>
  <c r="AR649" i="2"/>
  <c r="AM649" i="2"/>
  <c r="AK649" i="2"/>
  <c r="AU737" i="2"/>
  <c r="AQ737" i="2"/>
  <c r="AV737" i="2"/>
  <c r="AQ777" i="2"/>
  <c r="AF777" i="2"/>
  <c r="AS801" i="2"/>
  <c r="AO801" i="2"/>
  <c r="AE801" i="2"/>
  <c r="AR474" i="2"/>
  <c r="AV474" i="2"/>
  <c r="AD474" i="2"/>
  <c r="AF698" i="2"/>
  <c r="AS698" i="2"/>
  <c r="AO698" i="2"/>
  <c r="AP770" i="2"/>
  <c r="AM770" i="2"/>
  <c r="AR770" i="2"/>
  <c r="AJ419" i="2"/>
  <c r="AR435" i="2"/>
  <c r="AH435" i="2"/>
  <c r="AJ499" i="2"/>
  <c r="AQ595" i="2"/>
  <c r="AI627" i="2"/>
  <c r="AL755" i="2"/>
  <c r="AH145" i="2"/>
  <c r="AM145" i="2"/>
  <c r="AT440" i="2"/>
  <c r="AL440" i="2"/>
  <c r="AJ440" i="2"/>
  <c r="AH520" i="2"/>
  <c r="AO520" i="2"/>
  <c r="AM728" i="2"/>
  <c r="AR728" i="2"/>
  <c r="AS728" i="2"/>
  <c r="AN752" i="2"/>
  <c r="AS752" i="2"/>
  <c r="AU433" i="2"/>
  <c r="AP433" i="2"/>
  <c r="AX433" i="2" s="1"/>
  <c r="AF433" i="2"/>
  <c r="AG625" i="2"/>
  <c r="AL625" i="2"/>
  <c r="AN625" i="2"/>
  <c r="AH649" i="2"/>
  <c r="AL649" i="2"/>
  <c r="AK737" i="2"/>
  <c r="AE737" i="2"/>
  <c r="AN737" i="2"/>
  <c r="AT777" i="2"/>
  <c r="AI777" i="2"/>
  <c r="AC777" i="2"/>
  <c r="AK801" i="2"/>
  <c r="AG801" i="2"/>
  <c r="AJ474" i="2"/>
  <c r="AN474" i="2"/>
  <c r="AS474" i="2"/>
  <c r="AC698" i="2"/>
  <c r="AK698" i="2"/>
  <c r="AG698" i="2"/>
  <c r="AH770" i="2"/>
  <c r="AE770" i="2"/>
  <c r="AJ770" i="2"/>
  <c r="AE435" i="2"/>
  <c r="AV499" i="2"/>
  <c r="AR627" i="2"/>
  <c r="AR691" i="2"/>
  <c r="AK755" i="2"/>
  <c r="AG440" i="2"/>
  <c r="AK440" i="2"/>
  <c r="AR520" i="2"/>
  <c r="AC728" i="2"/>
  <c r="AG728" i="2"/>
  <c r="AF752" i="2"/>
  <c r="AI433" i="2"/>
  <c r="AC625" i="2"/>
  <c r="AU625" i="2"/>
  <c r="AQ649" i="2"/>
  <c r="AT737" i="2"/>
  <c r="AO737" i="2"/>
  <c r="AL777" i="2"/>
  <c r="AP777" i="2"/>
  <c r="AR801" i="2"/>
  <c r="AQ474" i="2"/>
  <c r="AF474" i="2"/>
  <c r="AU698" i="2"/>
  <c r="AO770" i="2"/>
  <c r="AM435" i="2"/>
  <c r="AJ193" i="2"/>
  <c r="AV193" i="2"/>
  <c r="BE193" i="2" s="1"/>
  <c r="AD193" i="2"/>
  <c r="AV257" i="2"/>
  <c r="AD257" i="2"/>
  <c r="AJ385" i="2"/>
  <c r="AN385" i="2"/>
  <c r="AC158" i="2"/>
  <c r="AH158" i="2"/>
  <c r="AS158" i="2"/>
  <c r="AF307" i="2"/>
  <c r="AK307" i="2"/>
  <c r="AU331" i="2"/>
  <c r="AN331" i="2"/>
  <c r="AE355" i="2"/>
  <c r="AR355" i="2"/>
  <c r="AH171" i="2"/>
  <c r="AM171" i="2"/>
  <c r="AP163" i="2"/>
  <c r="AM163" i="2"/>
  <c r="AM545" i="2"/>
  <c r="AG545" i="2"/>
  <c r="AH593" i="2"/>
  <c r="AF593" i="2"/>
  <c r="AG673" i="2"/>
  <c r="AL673" i="2"/>
  <c r="AC705" i="2"/>
  <c r="AU705" i="2"/>
  <c r="AR705" i="2"/>
  <c r="AR769" i="2"/>
  <c r="AV769" i="2"/>
  <c r="AS531" i="2"/>
  <c r="AG643" i="2"/>
  <c r="AR193" i="2"/>
  <c r="AF193" i="2"/>
  <c r="AK193" i="2"/>
  <c r="AO257" i="2"/>
  <c r="AF257" i="2"/>
  <c r="AK257" i="2"/>
  <c r="AI385" i="2"/>
  <c r="AU385" i="2"/>
  <c r="AV158" i="2"/>
  <c r="AU158" i="2"/>
  <c r="AR158" i="2"/>
  <c r="AM307" i="2"/>
  <c r="AJ307" i="2"/>
  <c r="AR331" i="2"/>
  <c r="AT331" i="2"/>
  <c r="AM355" i="2"/>
  <c r="AV355" i="2"/>
  <c r="AC171" i="2"/>
  <c r="AG171" i="2"/>
  <c r="AL171" i="2"/>
  <c r="AJ163" i="2"/>
  <c r="AT163" i="2"/>
  <c r="AC545" i="2"/>
  <c r="AK545" i="2"/>
  <c r="AL545" i="2"/>
  <c r="AU593" i="2"/>
  <c r="AQ593" i="2"/>
  <c r="AL593" i="2"/>
  <c r="AQ673" i="2"/>
  <c r="AN673" i="2"/>
  <c r="AS673" i="2"/>
  <c r="AH705" i="2"/>
  <c r="AE705" i="2"/>
  <c r="AQ769" i="2"/>
  <c r="AF769" i="2"/>
  <c r="AF643" i="2"/>
  <c r="AH643" i="2"/>
  <c r="AQ193" i="2"/>
  <c r="AU193" i="2"/>
  <c r="AI257" i="2"/>
  <c r="AU257" i="2"/>
  <c r="AR257" i="2"/>
  <c r="AP385" i="2"/>
  <c r="AM385" i="2"/>
  <c r="AQ158" i="2"/>
  <c r="AM158" i="2"/>
  <c r="AJ158" i="2"/>
  <c r="AC307" i="2"/>
  <c r="AE307" i="2"/>
  <c r="AQ307" i="2"/>
  <c r="AC331" i="2"/>
  <c r="AG331" i="2"/>
  <c r="AL331" i="2"/>
  <c r="AK355" i="2"/>
  <c r="AN355" i="2"/>
  <c r="AN171" i="2"/>
  <c r="AQ171" i="2"/>
  <c r="AD171" i="2"/>
  <c r="AI163" i="2"/>
  <c r="AD163" i="2"/>
  <c r="AP545" i="2"/>
  <c r="AU545" i="2"/>
  <c r="AD545" i="2"/>
  <c r="AC593" i="2"/>
  <c r="AI593" i="2"/>
  <c r="AD593" i="2"/>
  <c r="AC673" i="2"/>
  <c r="AF673" i="2"/>
  <c r="AK673" i="2"/>
  <c r="AO705" i="2"/>
  <c r="AT705" i="2"/>
  <c r="AT769" i="2"/>
  <c r="AI769" i="2"/>
  <c r="AC769" i="2"/>
  <c r="AQ643" i="2"/>
  <c r="AM643" i="2"/>
  <c r="AP193" i="2"/>
  <c r="AM193" i="2"/>
  <c r="AG257" i="2"/>
  <c r="AM257" i="2"/>
  <c r="AJ257" i="2"/>
  <c r="AC385" i="2"/>
  <c r="AH385" i="2"/>
  <c r="AE385" i="2"/>
  <c r="AP158" i="2"/>
  <c r="AE158" i="2"/>
  <c r="AG307" i="2"/>
  <c r="AT307" i="2"/>
  <c r="AI307" i="2"/>
  <c r="AO331" i="2"/>
  <c r="AQ331" i="2"/>
  <c r="AD331" i="2"/>
  <c r="AC355" i="2"/>
  <c r="AU355" i="2"/>
  <c r="AF355" i="2"/>
  <c r="AJ171" i="2"/>
  <c r="AP171" i="2"/>
  <c r="AS171" i="2"/>
  <c r="AV163" i="2"/>
  <c r="AS163" i="2"/>
  <c r="AF545" i="2"/>
  <c r="AI545" i="2"/>
  <c r="AR545" i="2"/>
  <c r="AR593" i="2"/>
  <c r="AO593" i="2"/>
  <c r="AS593" i="2"/>
  <c r="AI673" i="2"/>
  <c r="AU673" i="2"/>
  <c r="AR673" i="2"/>
  <c r="AG705" i="2"/>
  <c r="AL705" i="2"/>
  <c r="AL769" i="2"/>
  <c r="AP769" i="2"/>
  <c r="AU769" i="2"/>
  <c r="AO475" i="2"/>
  <c r="AL643" i="2"/>
  <c r="AO307" i="2"/>
  <c r="AL307" i="2"/>
  <c r="AP307" i="2"/>
  <c r="AM331" i="2"/>
  <c r="AE331" i="2"/>
  <c r="AS331" i="2"/>
  <c r="AQ355" i="2"/>
  <c r="AJ355" i="2"/>
  <c r="AT355" i="2"/>
  <c r="AV171" i="2"/>
  <c r="AO171" i="2"/>
  <c r="AK171" i="2"/>
  <c r="AR163" i="2"/>
  <c r="AN163" i="2"/>
  <c r="AK163" i="2"/>
  <c r="AO545" i="2"/>
  <c r="AS545" i="2"/>
  <c r="AJ545" i="2"/>
  <c r="AP593" i="2"/>
  <c r="AG593" i="2"/>
  <c r="AK593" i="2"/>
  <c r="AP673" i="2"/>
  <c r="AM673" i="2"/>
  <c r="AJ673" i="2"/>
  <c r="AV705" i="2"/>
  <c r="AD705" i="2"/>
  <c r="AD769" i="2"/>
  <c r="AH769" i="2"/>
  <c r="AM769" i="2"/>
  <c r="AG475" i="2"/>
  <c r="AQ531" i="2"/>
  <c r="AV643" i="2"/>
  <c r="AO193" i="2"/>
  <c r="AP257" i="2"/>
  <c r="AS385" i="2"/>
  <c r="AG385" i="2"/>
  <c r="AN158" i="2"/>
  <c r="AL158" i="2"/>
  <c r="AV307" i="2"/>
  <c r="AD307" i="2"/>
  <c r="AH307" i="2"/>
  <c r="AJ331" i="2"/>
  <c r="AP331" i="2"/>
  <c r="AK331" i="2"/>
  <c r="AG355" i="2"/>
  <c r="AS355" i="2"/>
  <c r="AL355" i="2"/>
  <c r="AI171" i="2"/>
  <c r="AF171" i="2"/>
  <c r="AG163" i="2"/>
  <c r="AF163" i="2"/>
  <c r="AE545" i="2"/>
  <c r="AH545" i="2"/>
  <c r="AM593" i="2"/>
  <c r="AV593" i="2"/>
  <c r="AH673" i="2"/>
  <c r="AE673" i="2"/>
  <c r="AQ705" i="2"/>
  <c r="AN705" i="2"/>
  <c r="AS705" i="2"/>
  <c r="AS769" i="2"/>
  <c r="AO769" i="2"/>
  <c r="AE769" i="2"/>
  <c r="AD475" i="2"/>
  <c r="AE531" i="2"/>
  <c r="AK643" i="2"/>
  <c r="AI158" i="2"/>
  <c r="AN307" i="2"/>
  <c r="AI331" i="2"/>
  <c r="AP355" i="2"/>
  <c r="AI355" i="2"/>
  <c r="AT171" i="2"/>
  <c r="AQ163" i="2"/>
  <c r="AU163" i="2"/>
  <c r="AN545" i="2"/>
  <c r="AJ593" i="2"/>
  <c r="AO673" i="2"/>
  <c r="AI705" i="2"/>
  <c r="AF705" i="2"/>
  <c r="AK769" i="2"/>
  <c r="AJ643" i="2"/>
  <c r="AX301" i="2"/>
  <c r="AX279" i="2"/>
  <c r="AX343" i="2"/>
  <c r="AX359" i="2"/>
  <c r="AX551" i="2"/>
  <c r="AN793" i="2"/>
  <c r="AQ569" i="2"/>
  <c r="AF515" i="2"/>
  <c r="AX623" i="2"/>
  <c r="AI403" i="2"/>
  <c r="AS514" i="2"/>
  <c r="AH178" i="2"/>
  <c r="AD178" i="2"/>
  <c r="AC178" i="2"/>
  <c r="AJ178" i="2"/>
  <c r="AO178" i="2"/>
  <c r="AK178" i="2"/>
  <c r="AP178" i="2"/>
  <c r="AN178" i="2"/>
  <c r="AU178" i="2"/>
  <c r="AG178" i="2"/>
  <c r="AQ442" i="2"/>
  <c r="AN442" i="2"/>
  <c r="AH442" i="2"/>
  <c r="AE442" i="2"/>
  <c r="AK442" i="2"/>
  <c r="AR442" i="2"/>
  <c r="AO442" i="2"/>
  <c r="AS442" i="2"/>
  <c r="AI442" i="2"/>
  <c r="AF442" i="2"/>
  <c r="AD442" i="2"/>
  <c r="AU442" i="2"/>
  <c r="AP442" i="2"/>
  <c r="AL442" i="2"/>
  <c r="AJ442" i="2"/>
  <c r="AC442" i="2"/>
  <c r="AG442" i="2"/>
  <c r="AM442" i="2"/>
  <c r="AM722" i="2"/>
  <c r="AO722" i="2"/>
  <c r="AT722" i="2"/>
  <c r="AU722" i="2"/>
  <c r="AF722" i="2"/>
  <c r="AJ722" i="2"/>
  <c r="AP722" i="2"/>
  <c r="AV722" i="2"/>
  <c r="AG722" i="2"/>
  <c r="AL722" i="2"/>
  <c r="AQ722" i="2"/>
  <c r="AK722" i="2"/>
  <c r="AC722" i="2"/>
  <c r="AH722" i="2"/>
  <c r="AE722" i="2"/>
  <c r="AD722" i="2"/>
  <c r="AI722" i="2"/>
  <c r="AR362" i="2"/>
  <c r="AU362" i="2"/>
  <c r="AC362" i="2"/>
  <c r="BA362" i="2" s="1"/>
  <c r="AD362" i="2"/>
  <c r="AV362" i="2"/>
  <c r="AQ362" i="2"/>
  <c r="AE362" i="2"/>
  <c r="AH362" i="2"/>
  <c r="AR634" i="2"/>
  <c r="AD634" i="2"/>
  <c r="AI634" i="2"/>
  <c r="AN634" i="2"/>
  <c r="AT634" i="2"/>
  <c r="AE634" i="2"/>
  <c r="AH634" i="2"/>
  <c r="AJ634" i="2"/>
  <c r="AO634" i="2"/>
  <c r="AP634" i="2"/>
  <c r="AU634" i="2"/>
  <c r="AQ634" i="2"/>
  <c r="AK634" i="2"/>
  <c r="AL634" i="2"/>
  <c r="AC634" i="2"/>
  <c r="AG634" i="2"/>
  <c r="AM634" i="2"/>
  <c r="AS306" i="2"/>
  <c r="AN306" i="2"/>
  <c r="AJ306" i="2"/>
  <c r="AT306" i="2"/>
  <c r="AO306" i="2"/>
  <c r="AU306" i="2"/>
  <c r="AI306" i="2"/>
  <c r="AI578" i="2"/>
  <c r="AT578" i="2"/>
  <c r="AC578" i="2"/>
  <c r="AQ578" i="2"/>
  <c r="AE578" i="2"/>
  <c r="AG578" i="2"/>
  <c r="AJ578" i="2"/>
  <c r="AM578" i="2"/>
  <c r="AR578" i="2"/>
  <c r="AU578" i="2"/>
  <c r="AK578" i="2"/>
  <c r="AF578" i="2"/>
  <c r="AS578" i="2"/>
  <c r="AN578" i="2"/>
  <c r="AP578" i="2"/>
  <c r="AL578" i="2"/>
  <c r="AO578" i="2"/>
  <c r="AC753" i="2"/>
  <c r="AI753" i="2"/>
  <c r="AD753" i="2"/>
  <c r="AF753" i="2"/>
  <c r="AQ753" i="2"/>
  <c r="AN753" i="2"/>
  <c r="AJ753" i="2"/>
  <c r="AV753" i="2"/>
  <c r="AR753" i="2"/>
  <c r="AG753" i="2"/>
  <c r="AK753" i="2"/>
  <c r="AE753" i="2"/>
  <c r="AO753" i="2"/>
  <c r="AS753" i="2"/>
  <c r="AU753" i="2"/>
  <c r="AP753" i="2"/>
  <c r="AT753" i="2"/>
  <c r="AR464" i="2"/>
  <c r="AT464" i="2"/>
  <c r="AC464" i="2"/>
  <c r="AE464" i="2"/>
  <c r="AK464" i="2"/>
  <c r="AO464" i="2"/>
  <c r="AU464" i="2"/>
  <c r="AF464" i="2"/>
  <c r="AL464" i="2"/>
  <c r="AP464" i="2"/>
  <c r="AV464" i="2"/>
  <c r="AI464" i="2"/>
  <c r="AG464" i="2"/>
  <c r="AM464" i="2"/>
  <c r="AJ464" i="2"/>
  <c r="AH464" i="2"/>
  <c r="AN464" i="2"/>
  <c r="AS776" i="2"/>
  <c r="AN776" i="2"/>
  <c r="AH776" i="2"/>
  <c r="AD776" i="2"/>
  <c r="AV776" i="2"/>
  <c r="AP776" i="2"/>
  <c r="AL776" i="2"/>
  <c r="AC776" i="2"/>
  <c r="AI776" i="2"/>
  <c r="AT776" i="2"/>
  <c r="AG776" i="2"/>
  <c r="AQ776" i="2"/>
  <c r="AE776" i="2"/>
  <c r="AO776" i="2"/>
  <c r="AJ776" i="2"/>
  <c r="AM776" i="2"/>
  <c r="AK776" i="2"/>
  <c r="AF776" i="2"/>
  <c r="AR432" i="2"/>
  <c r="AK432" i="2"/>
  <c r="AC432" i="2"/>
  <c r="AE432" i="2"/>
  <c r="AL432" i="2"/>
  <c r="AM432" i="2"/>
  <c r="AN432" i="2"/>
  <c r="AU432" i="2"/>
  <c r="AO432" i="2"/>
  <c r="AG432" i="2"/>
  <c r="AD432" i="2"/>
  <c r="AI432" i="2"/>
  <c r="AT432" i="2"/>
  <c r="AP432" i="2"/>
  <c r="AJ432" i="2"/>
  <c r="AV432" i="2"/>
  <c r="AS432" i="2"/>
  <c r="AT456" i="2"/>
  <c r="AE456" i="2"/>
  <c r="AI456" i="2"/>
  <c r="AK456" i="2"/>
  <c r="AO456" i="2"/>
  <c r="AQ456" i="2"/>
  <c r="AU456" i="2"/>
  <c r="AF456" i="2"/>
  <c r="AJ456" i="2"/>
  <c r="AL456" i="2"/>
  <c r="AP456" i="2"/>
  <c r="AR456" i="2"/>
  <c r="AV456" i="2"/>
  <c r="AC456" i="2"/>
  <c r="AG456" i="2"/>
  <c r="AM456" i="2"/>
  <c r="AH456" i="2"/>
  <c r="AN456" i="2"/>
  <c r="AQ768" i="2"/>
  <c r="AE768" i="2"/>
  <c r="AO768" i="2"/>
  <c r="AJ768" i="2"/>
  <c r="AX768" i="2" s="1"/>
  <c r="AM768" i="2"/>
  <c r="AR768" i="2"/>
  <c r="AU768" i="2"/>
  <c r="AK768" i="2"/>
  <c r="AF768" i="2"/>
  <c r="AS768" i="2"/>
  <c r="AN768" i="2"/>
  <c r="AH768" i="2"/>
  <c r="AD768" i="2"/>
  <c r="AV768" i="2"/>
  <c r="AY768" i="2" s="1"/>
  <c r="AI768" i="2"/>
  <c r="AT768" i="2"/>
  <c r="AG768" i="2"/>
  <c r="AJ648" i="2"/>
  <c r="AE648" i="2"/>
  <c r="AF648" i="2"/>
  <c r="AT648" i="2"/>
  <c r="AP648" i="2"/>
  <c r="AN648" i="2"/>
  <c r="AK648" i="2"/>
  <c r="AG648" i="2"/>
  <c r="AV648" i="2"/>
  <c r="AU648" i="2"/>
  <c r="AR648" i="2"/>
  <c r="AI648" i="2"/>
  <c r="AL648" i="2"/>
  <c r="AC648" i="2"/>
  <c r="AQ648" i="2"/>
  <c r="AM648" i="2"/>
  <c r="AS648" i="2"/>
  <c r="AO648" i="2"/>
  <c r="AG270" i="2"/>
  <c r="AH270" i="2"/>
  <c r="AO270" i="2"/>
  <c r="AJ270" i="2"/>
  <c r="AI270" i="2"/>
  <c r="AL270" i="2"/>
  <c r="AK270" i="2"/>
  <c r="AQ270" i="2"/>
  <c r="AN270" i="2"/>
  <c r="AS270" i="2"/>
  <c r="AD270" i="2"/>
  <c r="AP270" i="2"/>
  <c r="AU270" i="2"/>
  <c r="AV270" i="2"/>
  <c r="AN281" i="2"/>
  <c r="AR281" i="2"/>
  <c r="AP281" i="2"/>
  <c r="AX281" i="2" s="1"/>
  <c r="AA802" i="2"/>
  <c r="AK802" i="2"/>
  <c r="AU802" i="2"/>
  <c r="AI802" i="2"/>
  <c r="AS802" i="2"/>
  <c r="AF802" i="2"/>
  <c r="AQ802" i="2"/>
  <c r="AC802" i="2"/>
  <c r="AN802" i="2"/>
  <c r="AD802" i="2"/>
  <c r="AV802" i="2"/>
  <c r="AL802" i="2"/>
  <c r="AG802" i="2"/>
  <c r="AT802" i="2"/>
  <c r="AO802" i="2"/>
  <c r="AR802" i="2"/>
  <c r="AM802" i="2"/>
  <c r="AP802" i="2"/>
  <c r="AP51" i="2"/>
  <c r="AG51" i="2"/>
  <c r="AQ51" i="2"/>
  <c r="AF59" i="2"/>
  <c r="AU59" i="2"/>
  <c r="AF30" i="2"/>
  <c r="AQ30" i="2"/>
  <c r="AI78" i="2"/>
  <c r="AL78" i="2"/>
  <c r="AQ281" i="2"/>
  <c r="AS281" i="2"/>
  <c r="AD258" i="2"/>
  <c r="AP258" i="2"/>
  <c r="AK203" i="2"/>
  <c r="AQ203" i="2"/>
  <c r="AI227" i="2"/>
  <c r="AQ347" i="2"/>
  <c r="AU403" i="2"/>
  <c r="AV403" i="2"/>
  <c r="AQ178" i="2"/>
  <c r="AC187" i="2"/>
  <c r="AM187" i="2"/>
  <c r="AV665" i="2"/>
  <c r="AV634" i="2"/>
  <c r="AF715" i="2"/>
  <c r="AF227" i="2"/>
  <c r="AQ227" i="2"/>
  <c r="AL227" i="2"/>
  <c r="AG227" i="2"/>
  <c r="AK227" i="2"/>
  <c r="AM227" i="2"/>
  <c r="AP227" i="2"/>
  <c r="AD569" i="2"/>
  <c r="AV569" i="2"/>
  <c r="AR569" i="2"/>
  <c r="AL569" i="2"/>
  <c r="AG569" i="2"/>
  <c r="AC569" i="2"/>
  <c r="AT569" i="2"/>
  <c r="AO569" i="2"/>
  <c r="AE569" i="2"/>
  <c r="AH569" i="2"/>
  <c r="AM569" i="2"/>
  <c r="AP569" i="2"/>
  <c r="AU569" i="2"/>
  <c r="AI569" i="2"/>
  <c r="AS569" i="2"/>
  <c r="AN569" i="2"/>
  <c r="AJ569" i="2"/>
  <c r="AV514" i="2"/>
  <c r="AL514" i="2"/>
  <c r="AT514" i="2"/>
  <c r="AG514" i="2"/>
  <c r="AM514" i="2"/>
  <c r="AC514" i="2"/>
  <c r="AO514" i="2"/>
  <c r="AP514" i="2"/>
  <c r="AI514" i="2"/>
  <c r="AD514" i="2"/>
  <c r="AQ514" i="2"/>
  <c r="AR514" i="2"/>
  <c r="AJ514" i="2"/>
  <c r="AE514" i="2"/>
  <c r="AN514" i="2"/>
  <c r="AK514" i="2"/>
  <c r="AH514" i="2"/>
  <c r="AG105" i="2"/>
  <c r="AV105" i="2"/>
  <c r="AQ105" i="2"/>
  <c r="AT51" i="2"/>
  <c r="AU51" i="2"/>
  <c r="AI51" i="2"/>
  <c r="AR59" i="2"/>
  <c r="AM59" i="2"/>
  <c r="AG30" i="2"/>
  <c r="AT30" i="2"/>
  <c r="AI30" i="2"/>
  <c r="AR78" i="2"/>
  <c r="AV78" i="2"/>
  <c r="BE78" i="2" s="1"/>
  <c r="AD78" i="2"/>
  <c r="AO281" i="2"/>
  <c r="AH281" i="2"/>
  <c r="AU258" i="2"/>
  <c r="AO362" i="2"/>
  <c r="AK362" i="2"/>
  <c r="AG203" i="2"/>
  <c r="AI203" i="2"/>
  <c r="AH227" i="2"/>
  <c r="AE403" i="2"/>
  <c r="AE178" i="2"/>
  <c r="AT187" i="2"/>
  <c r="AS187" i="2"/>
  <c r="AI457" i="2"/>
  <c r="AK569" i="2"/>
  <c r="AS634" i="2"/>
  <c r="AT739" i="2"/>
  <c r="AN739" i="2"/>
  <c r="AH739" i="2"/>
  <c r="AK739" i="2"/>
  <c r="AE739" i="2"/>
  <c r="AP739" i="2"/>
  <c r="AU739" i="2"/>
  <c r="AO739" i="2"/>
  <c r="AJ739" i="2"/>
  <c r="AC739" i="2"/>
  <c r="AF739" i="2"/>
  <c r="AR739" i="2"/>
  <c r="AL739" i="2"/>
  <c r="AQ739" i="2"/>
  <c r="AG739" i="2"/>
  <c r="AV739" i="2"/>
  <c r="AI739" i="2"/>
  <c r="AD739" i="2"/>
  <c r="AU347" i="2"/>
  <c r="AH347" i="2"/>
  <c r="AD347" i="2"/>
  <c r="AK347" i="2"/>
  <c r="AR347" i="2"/>
  <c r="AT347" i="2"/>
  <c r="AO347" i="2"/>
  <c r="AS347" i="2"/>
  <c r="AV347" i="2"/>
  <c r="AG347" i="2"/>
  <c r="AG403" i="2"/>
  <c r="AK403" i="2"/>
  <c r="AC403" i="2"/>
  <c r="AO403" i="2"/>
  <c r="AS403" i="2"/>
  <c r="AP403" i="2"/>
  <c r="AL403" i="2"/>
  <c r="AN403" i="2"/>
  <c r="AJ403" i="2"/>
  <c r="AM403" i="2"/>
  <c r="AG715" i="2"/>
  <c r="AN715" i="2"/>
  <c r="AM715" i="2"/>
  <c r="AO715" i="2"/>
  <c r="AS715" i="2"/>
  <c r="AH715" i="2"/>
  <c r="AU715" i="2"/>
  <c r="AP715" i="2"/>
  <c r="AC715" i="2"/>
  <c r="AI715" i="2"/>
  <c r="AV715" i="2"/>
  <c r="AD715" i="2"/>
  <c r="AQ715" i="2"/>
  <c r="AE715" i="2"/>
  <c r="AT715" i="2"/>
  <c r="AR715" i="2"/>
  <c r="AK715" i="2"/>
  <c r="AJ258" i="2"/>
  <c r="AF258" i="2"/>
  <c r="AO258" i="2"/>
  <c r="AS258" i="2"/>
  <c r="AT258" i="2"/>
  <c r="AM105" i="2"/>
  <c r="AC105" i="2"/>
  <c r="AK105" i="2"/>
  <c r="AF105" i="2"/>
  <c r="AN51" i="2"/>
  <c r="AM51" i="2"/>
  <c r="AT59" i="2"/>
  <c r="AD59" i="2"/>
  <c r="AE59" i="2"/>
  <c r="AE30" i="2"/>
  <c r="AL30" i="2"/>
  <c r="AP30" i="2"/>
  <c r="AX30" i="2" s="1"/>
  <c r="AP78" i="2"/>
  <c r="AW78" i="2" s="1"/>
  <c r="AN78" i="2"/>
  <c r="AS78" i="2"/>
  <c r="AM281" i="2"/>
  <c r="AV281" i="2"/>
  <c r="AM258" i="2"/>
  <c r="AG258" i="2"/>
  <c r="AG362" i="2"/>
  <c r="AJ362" i="2"/>
  <c r="AT203" i="2"/>
  <c r="AH203" i="2"/>
  <c r="AO227" i="2"/>
  <c r="AE347" i="2"/>
  <c r="AT403" i="2"/>
  <c r="AM178" i="2"/>
  <c r="AR187" i="2"/>
  <c r="AL457" i="2"/>
  <c r="AH802" i="2"/>
  <c r="AL715" i="2"/>
  <c r="AQ601" i="2"/>
  <c r="AP601" i="2"/>
  <c r="AH601" i="2"/>
  <c r="AE601" i="2"/>
  <c r="AK601" i="2"/>
  <c r="AU601" i="2"/>
  <c r="AR601" i="2"/>
  <c r="AS601" i="2"/>
  <c r="AJ601" i="2"/>
  <c r="AC601" i="2"/>
  <c r="BA601" i="2" s="1"/>
  <c r="AF601" i="2"/>
  <c r="AL601" i="2"/>
  <c r="AG601" i="2"/>
  <c r="AN601" i="2"/>
  <c r="AM601" i="2"/>
  <c r="AT601" i="2"/>
  <c r="AI601" i="2"/>
  <c r="AD601" i="2"/>
  <c r="AT665" i="2"/>
  <c r="AO665" i="2"/>
  <c r="AE665" i="2"/>
  <c r="AH665" i="2"/>
  <c r="AJ665" i="2"/>
  <c r="AM665" i="2"/>
  <c r="AP665" i="2"/>
  <c r="AR665" i="2"/>
  <c r="AU665" i="2"/>
  <c r="AC665" i="2"/>
  <c r="AK665" i="2"/>
  <c r="AF665" i="2"/>
  <c r="AI665" i="2"/>
  <c r="AS665" i="2"/>
  <c r="AN665" i="2"/>
  <c r="AQ665" i="2"/>
  <c r="AL665" i="2"/>
  <c r="AG665" i="2"/>
  <c r="AG441" i="2"/>
  <c r="AH441" i="2"/>
  <c r="AC441" i="2"/>
  <c r="AO441" i="2"/>
  <c r="AS441" i="2"/>
  <c r="AJ441" i="2"/>
  <c r="AI441" i="2"/>
  <c r="AP441" i="2"/>
  <c r="AT441" i="2"/>
  <c r="AD441" i="2"/>
  <c r="AK441" i="2"/>
  <c r="AF441" i="2"/>
  <c r="AQ441" i="2"/>
  <c r="AU441" i="2"/>
  <c r="AV441" i="2"/>
  <c r="AR441" i="2"/>
  <c r="AM441" i="2"/>
  <c r="AU105" i="2"/>
  <c r="AP105" i="2"/>
  <c r="AC51" i="2"/>
  <c r="AL51" i="2"/>
  <c r="AE51" i="2"/>
  <c r="AK59" i="2"/>
  <c r="AP59" i="2"/>
  <c r="AX59" i="2" s="1"/>
  <c r="AQ59" i="2"/>
  <c r="AC78" i="2"/>
  <c r="BA78" i="2" s="1"/>
  <c r="AU30" i="2"/>
  <c r="AD30" i="2"/>
  <c r="AH30" i="2"/>
  <c r="AO78" i="2"/>
  <c r="AF78" i="2"/>
  <c r="AK78" i="2"/>
  <c r="AK281" i="2"/>
  <c r="AF281" i="2"/>
  <c r="AE258" i="2"/>
  <c r="AS203" i="2"/>
  <c r="AV227" i="2"/>
  <c r="AM347" i="2"/>
  <c r="AD403" i="2"/>
  <c r="AL178" i="2"/>
  <c r="AE441" i="2"/>
  <c r="AV601" i="2"/>
  <c r="AL753" i="2"/>
  <c r="AE802" i="2"/>
  <c r="AM739" i="2"/>
  <c r="AV515" i="2"/>
  <c r="AI515" i="2"/>
  <c r="AK515" i="2"/>
  <c r="AP515" i="2"/>
  <c r="AJ515" i="2"/>
  <c r="AS515" i="2"/>
  <c r="AE515" i="2"/>
  <c r="AM515" i="2"/>
  <c r="AD515" i="2"/>
  <c r="AQ515" i="2"/>
  <c r="AO515" i="2"/>
  <c r="AL515" i="2"/>
  <c r="AG515" i="2"/>
  <c r="AC515" i="2"/>
  <c r="AT515" i="2"/>
  <c r="AR515" i="2"/>
  <c r="AN515" i="2"/>
  <c r="AU515" i="2"/>
  <c r="AG457" i="2"/>
  <c r="AD457" i="2"/>
  <c r="AC457" i="2"/>
  <c r="AO457" i="2"/>
  <c r="AP457" i="2"/>
  <c r="AJ457" i="2"/>
  <c r="AE457" i="2"/>
  <c r="AT457" i="2"/>
  <c r="AQ457" i="2"/>
  <c r="AK457" i="2"/>
  <c r="AH457" i="2"/>
  <c r="AF457" i="2"/>
  <c r="AU457" i="2"/>
  <c r="AR457" i="2"/>
  <c r="AV457" i="2"/>
  <c r="AM457" i="2"/>
  <c r="AS457" i="2"/>
  <c r="AC793" i="2"/>
  <c r="AG793" i="2"/>
  <c r="AK793" i="2"/>
  <c r="AO793" i="2"/>
  <c r="AS793" i="2"/>
  <c r="AE793" i="2"/>
  <c r="AH793" i="2"/>
  <c r="AT793" i="2"/>
  <c r="AM793" i="2"/>
  <c r="AP793" i="2"/>
  <c r="AD793" i="2"/>
  <c r="AU793" i="2"/>
  <c r="AI793" i="2"/>
  <c r="AL793" i="2"/>
  <c r="AF793" i="2"/>
  <c r="AQ793" i="2"/>
  <c r="AV793" i="2"/>
  <c r="AR793" i="2"/>
  <c r="AF187" i="2"/>
  <c r="AJ187" i="2"/>
  <c r="AK187" i="2"/>
  <c r="AO187" i="2"/>
  <c r="AL187" i="2"/>
  <c r="AD187" i="2"/>
  <c r="AP187" i="2"/>
  <c r="AU187" i="2"/>
  <c r="AE187" i="2"/>
  <c r="AI187" i="2"/>
  <c r="AJ105" i="2"/>
  <c r="AH105" i="2"/>
  <c r="AC59" i="2"/>
  <c r="AH51" i="2"/>
  <c r="AS51" i="2"/>
  <c r="AH59" i="2"/>
  <c r="AN59" i="2"/>
  <c r="AI59" i="2"/>
  <c r="AO30" i="2"/>
  <c r="AS30" i="2"/>
  <c r="AJ78" i="2"/>
  <c r="AU78" i="2"/>
  <c r="AI281" i="2"/>
  <c r="AT281" i="2"/>
  <c r="AC258" i="2"/>
  <c r="AK258" i="2"/>
  <c r="AF362" i="2"/>
  <c r="AC227" i="2"/>
  <c r="AN227" i="2"/>
  <c r="AJ347" i="2"/>
  <c r="AR403" i="2"/>
  <c r="AT178" i="2"/>
  <c r="AH187" i="2"/>
  <c r="AN441" i="2"/>
  <c r="AH753" i="2"/>
  <c r="AV442" i="2"/>
  <c r="AR722" i="2"/>
  <c r="AJ802" i="2"/>
  <c r="AS739" i="2"/>
  <c r="AP203" i="2"/>
  <c r="AO203" i="2"/>
  <c r="AV203" i="2"/>
  <c r="AJ203" i="2"/>
  <c r="AF203" i="2"/>
  <c r="AN203" i="2"/>
  <c r="AU203" i="2"/>
  <c r="AO105" i="2"/>
  <c r="AS105" i="2"/>
  <c r="AF51" i="2"/>
  <c r="AV59" i="2"/>
  <c r="AM30" i="2"/>
  <c r="AH78" i="2"/>
  <c r="AG281" i="2"/>
  <c r="AL281" i="2"/>
  <c r="AV258" i="2"/>
  <c r="AR258" i="2"/>
  <c r="AD203" i="2"/>
  <c r="AS227" i="2"/>
  <c r="AU227" i="2"/>
  <c r="AN347" i="2"/>
  <c r="AQ403" i="2"/>
  <c r="AS178" i="2"/>
  <c r="AG187" i="2"/>
  <c r="AM753" i="2"/>
  <c r="AT442" i="2"/>
  <c r="AV578" i="2"/>
  <c r="AN722" i="2"/>
  <c r="AS536" i="2"/>
  <c r="AG536" i="2"/>
  <c r="AR536" i="2"/>
  <c r="AM536" i="2"/>
  <c r="AC536" i="2"/>
  <c r="AF536" i="2"/>
  <c r="AE536" i="2"/>
  <c r="AK536" i="2"/>
  <c r="AQ536" i="2"/>
  <c r="AT536" i="2"/>
  <c r="AX87" i="2"/>
  <c r="AX294" i="2"/>
  <c r="AX310" i="2"/>
  <c r="AJ536" i="2"/>
  <c r="AP536" i="2"/>
  <c r="AL536" i="2"/>
  <c r="AV536" i="2"/>
  <c r="AN536" i="2"/>
  <c r="AD536" i="2"/>
  <c r="AI536" i="2"/>
  <c r="AX622" i="2"/>
  <c r="AX513" i="2"/>
  <c r="AX641" i="2"/>
  <c r="AX278" i="2"/>
  <c r="AE134" i="2"/>
  <c r="AR134" i="2"/>
  <c r="AC134" i="2"/>
  <c r="AV134" i="2"/>
  <c r="AM134" i="2"/>
  <c r="AI134" i="2"/>
  <c r="AU134" i="2"/>
  <c r="AS134" i="2"/>
  <c r="AQ134" i="2"/>
  <c r="AF134" i="2"/>
  <c r="AK134" i="2"/>
  <c r="AP134" i="2"/>
  <c r="AN134" i="2"/>
  <c r="AL134" i="2"/>
  <c r="AD134" i="2"/>
  <c r="AG134" i="2"/>
  <c r="AO134" i="2"/>
  <c r="AT275" i="2"/>
  <c r="AE275" i="2"/>
  <c r="AS275" i="2"/>
  <c r="AD275" i="2"/>
  <c r="AO275" i="2"/>
  <c r="AF275" i="2"/>
  <c r="AU275" i="2"/>
  <c r="AC275" i="2"/>
  <c r="AN275" i="2"/>
  <c r="AG275" i="2"/>
  <c r="AV275" i="2"/>
  <c r="AI275" i="2"/>
  <c r="AJ275" i="2"/>
  <c r="AH275" i="2"/>
  <c r="AK275" i="2"/>
  <c r="AP275" i="2"/>
  <c r="AM275" i="2"/>
  <c r="AO609" i="2"/>
  <c r="AH609" i="2"/>
  <c r="AU609" i="2"/>
  <c r="AJ609" i="2"/>
  <c r="AP297" i="2"/>
  <c r="AL297" i="2"/>
  <c r="AI297" i="2"/>
  <c r="AT297" i="2"/>
  <c r="AF297" i="2"/>
  <c r="AQ297" i="2"/>
  <c r="AM297" i="2"/>
  <c r="AN297" i="2"/>
  <c r="AJ297" i="2"/>
  <c r="AU297" i="2"/>
  <c r="AV297" i="2"/>
  <c r="AR297" i="2"/>
  <c r="AE297" i="2"/>
  <c r="AG297" i="2"/>
  <c r="AK297" i="2"/>
  <c r="AC297" i="2"/>
  <c r="AV465" i="2"/>
  <c r="AF465" i="2"/>
  <c r="AN465" i="2"/>
  <c r="AI465" i="2"/>
  <c r="AS465" i="2"/>
  <c r="AJ465" i="2"/>
  <c r="AD465" i="2"/>
  <c r="AP465" i="2"/>
  <c r="AJ529" i="2"/>
  <c r="AG529" i="2"/>
  <c r="AN529" i="2"/>
  <c r="AO529" i="2"/>
  <c r="AE529" i="2"/>
  <c r="AI529" i="2"/>
  <c r="AQ529" i="2"/>
  <c r="AF529" i="2"/>
  <c r="AG657" i="2"/>
  <c r="AO657" i="2"/>
  <c r="AR657" i="2"/>
  <c r="AK657" i="2"/>
  <c r="AS657" i="2"/>
  <c r="AI299" i="2"/>
  <c r="AT299" i="2"/>
  <c r="AO299" i="2"/>
  <c r="AD299" i="2"/>
  <c r="AQ299" i="2"/>
  <c r="AE299" i="2"/>
  <c r="AC299" i="2"/>
  <c r="AJ299" i="2"/>
  <c r="AM299" i="2"/>
  <c r="AR299" i="2"/>
  <c r="AU299" i="2"/>
  <c r="AH299" i="2"/>
  <c r="AK299" i="2"/>
  <c r="AF299" i="2"/>
  <c r="AV299" i="2"/>
  <c r="AS299" i="2"/>
  <c r="AN299" i="2"/>
  <c r="AK683" i="2"/>
  <c r="AG683" i="2"/>
  <c r="AT730" i="2"/>
  <c r="AC730" i="2"/>
  <c r="AJ730" i="2"/>
  <c r="AQ386" i="2"/>
  <c r="AE386" i="2"/>
  <c r="AH386" i="2"/>
  <c r="AL386" i="2"/>
  <c r="AJ386" i="2"/>
  <c r="AM386" i="2"/>
  <c r="AP386" i="2"/>
  <c r="AR386" i="2"/>
  <c r="AU386" i="2"/>
  <c r="AC386" i="2"/>
  <c r="AK386" i="2"/>
  <c r="AF386" i="2"/>
  <c r="AG386" i="2"/>
  <c r="AS386" i="2"/>
  <c r="AN386" i="2"/>
  <c r="AD386" i="2"/>
  <c r="AV386" i="2"/>
  <c r="AT658" i="2"/>
  <c r="AE658" i="2"/>
  <c r="AG658" i="2"/>
  <c r="AO658" i="2"/>
  <c r="AH658" i="2"/>
  <c r="AJ113" i="2"/>
  <c r="AQ113" i="2"/>
  <c r="AG113" i="2"/>
  <c r="AC113" i="2"/>
  <c r="AI113" i="2"/>
  <c r="AR113" i="2"/>
  <c r="AE113" i="2"/>
  <c r="AK113" i="2"/>
  <c r="AU113" i="2"/>
  <c r="AS113" i="2"/>
  <c r="AF113" i="2"/>
  <c r="AD113" i="2"/>
  <c r="AV113" i="2"/>
  <c r="AL113" i="2"/>
  <c r="AJ209" i="2"/>
  <c r="AE305" i="2"/>
  <c r="AM219" i="2"/>
  <c r="AS529" i="2"/>
  <c r="AE115" i="2"/>
  <c r="AO115" i="2"/>
  <c r="AM115" i="2"/>
  <c r="AP115" i="2"/>
  <c r="AU115" i="2"/>
  <c r="AG115" i="2"/>
  <c r="AJ115" i="2"/>
  <c r="AF115" i="2"/>
  <c r="AH115" i="2"/>
  <c r="AC115" i="2"/>
  <c r="AR115" i="2"/>
  <c r="AN115" i="2"/>
  <c r="AQ115" i="2"/>
  <c r="AD115" i="2"/>
  <c r="AV115" i="2"/>
  <c r="AS115" i="2"/>
  <c r="AK587" i="2"/>
  <c r="AR587" i="2"/>
  <c r="AU73" i="2"/>
  <c r="AK115" i="2"/>
  <c r="AN113" i="2"/>
  <c r="AI115" i="2"/>
  <c r="AS209" i="2"/>
  <c r="AG299" i="2"/>
  <c r="AM609" i="2"/>
  <c r="AO683" i="2"/>
  <c r="AN611" i="2"/>
  <c r="AM611" i="2"/>
  <c r="AU611" i="2"/>
  <c r="AV107" i="2"/>
  <c r="AO107" i="2"/>
  <c r="AT107" i="2"/>
  <c r="AC107" i="2"/>
  <c r="AJ107" i="2"/>
  <c r="AE107" i="2"/>
  <c r="AR107" i="2"/>
  <c r="AP107" i="2"/>
  <c r="AK107" i="2"/>
  <c r="AG107" i="2"/>
  <c r="AU107" i="2"/>
  <c r="AQ107" i="2"/>
  <c r="AL107" i="2"/>
  <c r="AH107" i="2"/>
  <c r="AI387" i="2"/>
  <c r="AT387" i="2"/>
  <c r="AF387" i="2"/>
  <c r="AQ387" i="2"/>
  <c r="AE387" i="2"/>
  <c r="AN387" i="2"/>
  <c r="AJ387" i="2"/>
  <c r="AM387" i="2"/>
  <c r="AH387" i="2"/>
  <c r="AV387" i="2"/>
  <c r="AR387" i="2"/>
  <c r="AU387" i="2"/>
  <c r="AG387" i="2"/>
  <c r="AK387" i="2"/>
  <c r="AC387" i="2"/>
  <c r="AO387" i="2"/>
  <c r="AS387" i="2"/>
  <c r="AD387" i="2"/>
  <c r="AK73" i="2"/>
  <c r="AH73" i="2"/>
  <c r="AN73" i="2"/>
  <c r="AC73" i="2"/>
  <c r="AS73" i="2"/>
  <c r="AP73" i="2"/>
  <c r="AV73" i="2"/>
  <c r="AD73" i="2"/>
  <c r="AO73" i="2"/>
  <c r="AT73" i="2"/>
  <c r="AE73" i="2"/>
  <c r="AF73" i="2"/>
  <c r="AL73" i="2"/>
  <c r="AQ73" i="2"/>
  <c r="AV321" i="2"/>
  <c r="AL321" i="2"/>
  <c r="AP321" i="2"/>
  <c r="AS321" i="2"/>
  <c r="AI321" i="2"/>
  <c r="AT321" i="2"/>
  <c r="AC321" i="2"/>
  <c r="AQ321" i="2"/>
  <c r="AU321" i="2"/>
  <c r="AJ321" i="2"/>
  <c r="AE321" i="2"/>
  <c r="AR321" i="2"/>
  <c r="AG321" i="2"/>
  <c r="AF321" i="2"/>
  <c r="AK321" i="2"/>
  <c r="AH321" i="2"/>
  <c r="AM321" i="2"/>
  <c r="AL169" i="2"/>
  <c r="AO169" i="2"/>
  <c r="AI169" i="2"/>
  <c r="AT169" i="2"/>
  <c r="AE169" i="2"/>
  <c r="AQ169" i="2"/>
  <c r="AF169" i="2"/>
  <c r="AP169" i="2"/>
  <c r="AM169" i="2"/>
  <c r="AJ169" i="2"/>
  <c r="AV169" i="2"/>
  <c r="AU169" i="2"/>
  <c r="AR169" i="2"/>
  <c r="AG169" i="2"/>
  <c r="AC169" i="2"/>
  <c r="AK169" i="2"/>
  <c r="AH169" i="2"/>
  <c r="AS169" i="2"/>
  <c r="AV305" i="2"/>
  <c r="AR305" i="2"/>
  <c r="AU305" i="2"/>
  <c r="AG305" i="2"/>
  <c r="AK305" i="2"/>
  <c r="AC305" i="2"/>
  <c r="AO305" i="2"/>
  <c r="AS305" i="2"/>
  <c r="AH305" i="2"/>
  <c r="AD305" i="2"/>
  <c r="AP305" i="2"/>
  <c r="AL305" i="2"/>
  <c r="AI305" i="2"/>
  <c r="AT305" i="2"/>
  <c r="AG363" i="2"/>
  <c r="AK363" i="2"/>
  <c r="AC363" i="2"/>
  <c r="AM363" i="2"/>
  <c r="AO363" i="2"/>
  <c r="AS363" i="2"/>
  <c r="AH363" i="2"/>
  <c r="AD363" i="2"/>
  <c r="AP363" i="2"/>
  <c r="AL363" i="2"/>
  <c r="AJ363" i="2"/>
  <c r="AI363" i="2"/>
  <c r="AT363" i="2"/>
  <c r="AF363" i="2"/>
  <c r="AQ363" i="2"/>
  <c r="AE363" i="2"/>
  <c r="AN363" i="2"/>
  <c r="AL427" i="2"/>
  <c r="AN427" i="2"/>
  <c r="AF427" i="2"/>
  <c r="AE555" i="2"/>
  <c r="AP555" i="2"/>
  <c r="AT450" i="2"/>
  <c r="AE450" i="2"/>
  <c r="AO450" i="2"/>
  <c r="AU450" i="2"/>
  <c r="AV450" i="2"/>
  <c r="AM113" i="2"/>
  <c r="AS107" i="2"/>
  <c r="AT115" i="2"/>
  <c r="AQ305" i="2"/>
  <c r="AD321" i="2"/>
  <c r="AQ275" i="2"/>
  <c r="AL299" i="2"/>
  <c r="AR363" i="2"/>
  <c r="AN169" i="2"/>
  <c r="AT150" i="2"/>
  <c r="AO150" i="2"/>
  <c r="AS150" i="2"/>
  <c r="AK150" i="2"/>
  <c r="AE150" i="2"/>
  <c r="AG150" i="2"/>
  <c r="AC150" i="2"/>
  <c r="AM150" i="2"/>
  <c r="AH150" i="2"/>
  <c r="AD150" i="2"/>
  <c r="AU150" i="2"/>
  <c r="AI150" i="2"/>
  <c r="AJ150" i="2"/>
  <c r="AP150" i="2"/>
  <c r="AV150" i="2"/>
  <c r="AQ150" i="2"/>
  <c r="AR150" i="2"/>
  <c r="AJ219" i="2"/>
  <c r="AV219" i="2"/>
  <c r="AY219" i="2" s="1"/>
  <c r="AH219" i="2"/>
  <c r="AS219" i="2"/>
  <c r="AE219" i="2"/>
  <c r="AI219" i="2"/>
  <c r="AK219" i="2"/>
  <c r="AN219" i="2"/>
  <c r="AQ219" i="2"/>
  <c r="AT219" i="2"/>
  <c r="AF219" i="2"/>
  <c r="AG219" i="2"/>
  <c r="AL219" i="2"/>
  <c r="AO219" i="2"/>
  <c r="AD219" i="2"/>
  <c r="AP219" i="2"/>
  <c r="AU219" i="2"/>
  <c r="AC219" i="2"/>
  <c r="BA219" i="2" s="1"/>
  <c r="AP209" i="2"/>
  <c r="AT209" i="2"/>
  <c r="AC209" i="2"/>
  <c r="AE209" i="2"/>
  <c r="AK209" i="2"/>
  <c r="AQ209" i="2"/>
  <c r="AU209" i="2"/>
  <c r="AF209" i="2"/>
  <c r="AL209" i="2"/>
  <c r="AR209" i="2"/>
  <c r="AV209" i="2"/>
  <c r="AG209" i="2"/>
  <c r="AI209" i="2"/>
  <c r="AM209" i="2"/>
  <c r="AR194" i="2"/>
  <c r="AU194" i="2"/>
  <c r="AE194" i="2"/>
  <c r="AK194" i="2"/>
  <c r="AF194" i="2"/>
  <c r="AS194" i="2"/>
  <c r="AG194" i="2"/>
  <c r="AQ194" i="2"/>
  <c r="AH194" i="2"/>
  <c r="AD194" i="2"/>
  <c r="AN194" i="2"/>
  <c r="AP194" i="2"/>
  <c r="AL194" i="2"/>
  <c r="AO194" i="2"/>
  <c r="AI194" i="2"/>
  <c r="AT194" i="2"/>
  <c r="AV194" i="2"/>
  <c r="AC194" i="2"/>
  <c r="AR73" i="2"/>
  <c r="AJ73" i="2"/>
  <c r="AO113" i="2"/>
  <c r="AI107" i="2"/>
  <c r="AL115" i="2"/>
  <c r="AO209" i="2"/>
  <c r="AD297" i="2"/>
  <c r="AN305" i="2"/>
  <c r="AN321" i="2"/>
  <c r="AM194" i="2"/>
  <c r="AR275" i="2"/>
  <c r="AP299" i="2"/>
  <c r="AV363" i="2"/>
  <c r="AD169" i="2"/>
  <c r="AM450" i="2"/>
  <c r="AD658" i="2"/>
  <c r="AS297" i="2"/>
  <c r="AE465" i="2"/>
  <c r="AW465" i="2" s="1"/>
  <c r="AL387" i="2"/>
  <c r="AJ134" i="2"/>
  <c r="AP113" i="2"/>
  <c r="AM107" i="2"/>
  <c r="AH297" i="2"/>
  <c r="AO386" i="2"/>
  <c r="AF150" i="2"/>
  <c r="AP387" i="2"/>
  <c r="AH134" i="2"/>
  <c r="AD107" i="2"/>
  <c r="AF305" i="2"/>
  <c r="AJ194" i="2"/>
  <c r="AL275" i="2"/>
  <c r="AI73" i="2"/>
  <c r="AH113" i="2"/>
  <c r="AN107" i="2"/>
  <c r="AN209" i="2"/>
  <c r="AO297" i="2"/>
  <c r="AT386" i="2"/>
  <c r="AN150" i="2"/>
  <c r="AT134" i="2"/>
  <c r="AN657" i="2"/>
  <c r="AJ506" i="2"/>
  <c r="AS506" i="2"/>
  <c r="AV570" i="2"/>
  <c r="AR570" i="2"/>
  <c r="AH786" i="2"/>
  <c r="AD786" i="2"/>
  <c r="AK795" i="2"/>
  <c r="AQ506" i="2"/>
  <c r="AK506" i="2"/>
  <c r="AF570" i="2"/>
  <c r="AJ570" i="2"/>
  <c r="AG786" i="2"/>
  <c r="AC786" i="2"/>
  <c r="BA786" i="2" s="1"/>
  <c r="AN497" i="2"/>
  <c r="AQ561" i="2"/>
  <c r="AM490" i="2"/>
  <c r="AV490" i="2"/>
  <c r="AI506" i="2"/>
  <c r="AU570" i="2"/>
  <c r="AI570" i="2"/>
  <c r="AV786" i="2"/>
  <c r="BE786" i="2" s="1"/>
  <c r="AK786" i="2"/>
  <c r="AX452" i="2"/>
  <c r="AX460" i="2"/>
  <c r="AX612" i="2"/>
  <c r="AX644" i="2"/>
  <c r="AX197" i="2"/>
  <c r="AX413" i="2"/>
  <c r="AX466" i="2"/>
  <c r="AC490" i="2"/>
  <c r="BA490" i="2" s="1"/>
  <c r="AL490" i="2"/>
  <c r="AN490" i="2"/>
  <c r="AD506" i="2"/>
  <c r="AP506" i="2"/>
  <c r="AM570" i="2"/>
  <c r="AP570" i="2"/>
  <c r="AN786" i="2"/>
  <c r="AR786" i="2"/>
  <c r="AX357" i="2"/>
  <c r="AX663" i="2"/>
  <c r="AX679" i="2"/>
  <c r="AX695" i="2"/>
  <c r="AX711" i="2"/>
  <c r="AX656" i="2"/>
  <c r="AX672" i="2"/>
  <c r="AX688" i="2"/>
  <c r="AX704" i="2"/>
  <c r="AX752" i="2"/>
  <c r="AX800" i="2"/>
  <c r="AJ490" i="2"/>
  <c r="AQ490" i="2"/>
  <c r="AF490" i="2"/>
  <c r="AU506" i="2"/>
  <c r="AO506" i="2"/>
  <c r="AT570" i="2"/>
  <c r="AH570" i="2"/>
  <c r="AU786" i="2"/>
  <c r="AJ786" i="2"/>
  <c r="AX786" i="2" s="1"/>
  <c r="AX35" i="2"/>
  <c r="AX303" i="2"/>
  <c r="AX479" i="2"/>
  <c r="AE490" i="2"/>
  <c r="AI490" i="2"/>
  <c r="AT506" i="2"/>
  <c r="AG506" i="2"/>
  <c r="AM786" i="2"/>
  <c r="AQ401" i="2"/>
  <c r="AS409" i="2"/>
  <c r="AT409" i="2"/>
  <c r="AT139" i="2"/>
  <c r="AM185" i="2"/>
  <c r="AI185" i="2"/>
  <c r="AD283" i="2"/>
  <c r="AF795" i="2"/>
  <c r="AG90" i="2"/>
  <c r="AS90" i="2"/>
  <c r="AD90" i="2"/>
  <c r="AE90" i="2"/>
  <c r="AV90" i="2"/>
  <c r="AP651" i="2"/>
  <c r="AS651" i="2"/>
  <c r="AD651" i="2"/>
  <c r="AJ651" i="2"/>
  <c r="AO651" i="2"/>
  <c r="AT651" i="2"/>
  <c r="AF651" i="2"/>
  <c r="AK651" i="2"/>
  <c r="AE651" i="2"/>
  <c r="AQ651" i="2"/>
  <c r="AV651" i="2"/>
  <c r="AM651" i="2"/>
  <c r="AG651" i="2"/>
  <c r="AL651" i="2"/>
  <c r="AH651" i="2"/>
  <c r="AI651" i="2"/>
  <c r="AN651" i="2"/>
  <c r="AS451" i="2"/>
  <c r="AD451" i="2"/>
  <c r="AH451" i="2"/>
  <c r="AJ451" i="2"/>
  <c r="AN451" i="2"/>
  <c r="AP451" i="2"/>
  <c r="AT451" i="2"/>
  <c r="AE451" i="2"/>
  <c r="AI451" i="2"/>
  <c r="AK451" i="2"/>
  <c r="AO451" i="2"/>
  <c r="AQ451" i="2"/>
  <c r="AU451" i="2"/>
  <c r="AC451" i="2"/>
  <c r="BA451" i="2" s="1"/>
  <c r="AF451" i="2"/>
  <c r="AL451" i="2"/>
  <c r="AG451" i="2"/>
  <c r="AM451" i="2"/>
  <c r="AP562" i="2"/>
  <c r="AU562" i="2"/>
  <c r="AG562" i="2"/>
  <c r="AF562" i="2"/>
  <c r="AL562" i="2"/>
  <c r="AO562" i="2"/>
  <c r="AR562" i="2"/>
  <c r="AV562" i="2"/>
  <c r="AI562" i="2"/>
  <c r="AH562" i="2"/>
  <c r="AM562" i="2"/>
  <c r="AQ562" i="2"/>
  <c r="AS562" i="2"/>
  <c r="AC562" i="2"/>
  <c r="AD562" i="2"/>
  <c r="AJ562" i="2"/>
  <c r="AE562" i="2"/>
  <c r="AK562" i="2"/>
  <c r="AO89" i="2"/>
  <c r="AL89" i="2"/>
  <c r="AS34" i="2"/>
  <c r="AD82" i="2"/>
  <c r="AI82" i="2"/>
  <c r="AK90" i="2"/>
  <c r="AI90" i="2"/>
  <c r="AM353" i="2"/>
  <c r="AD353" i="2"/>
  <c r="AU409" i="2"/>
  <c r="AS139" i="2"/>
  <c r="AD185" i="2"/>
  <c r="AN346" i="2"/>
  <c r="AK675" i="2"/>
  <c r="AT339" i="2"/>
  <c r="AG339" i="2"/>
  <c r="AK339" i="2"/>
  <c r="AF339" i="2"/>
  <c r="AQ339" i="2"/>
  <c r="AC339" i="2"/>
  <c r="AV339" i="2"/>
  <c r="AR339" i="2"/>
  <c r="AM339" i="2"/>
  <c r="AI339" i="2"/>
  <c r="AO339" i="2"/>
  <c r="AS339" i="2"/>
  <c r="AL339" i="2"/>
  <c r="AP339" i="2"/>
  <c r="AU339" i="2"/>
  <c r="AE131" i="2"/>
  <c r="AO131" i="2"/>
  <c r="AJ131" i="2"/>
  <c r="AX131" i="2" s="1"/>
  <c r="AF131" i="2"/>
  <c r="AG131" i="2"/>
  <c r="AR131" i="2"/>
  <c r="AN131" i="2"/>
  <c r="AH131" i="2"/>
  <c r="AL401" i="2"/>
  <c r="AG401" i="2"/>
  <c r="AK401" i="2"/>
  <c r="AT401" i="2"/>
  <c r="AO401" i="2"/>
  <c r="AS401" i="2"/>
  <c r="AM401" i="2"/>
  <c r="AP401" i="2"/>
  <c r="AU401" i="2"/>
  <c r="AI401" i="2"/>
  <c r="AS721" i="2"/>
  <c r="AD721" i="2"/>
  <c r="AC721" i="2"/>
  <c r="AO721" i="2"/>
  <c r="AF721" i="2"/>
  <c r="AJ721" i="2"/>
  <c r="AE721" i="2"/>
  <c r="AN721" i="2"/>
  <c r="AT721" i="2"/>
  <c r="AQ721" i="2"/>
  <c r="AV721" i="2"/>
  <c r="AK721" i="2"/>
  <c r="AG721" i="2"/>
  <c r="AH721" i="2"/>
  <c r="AU721" i="2"/>
  <c r="AR721" i="2"/>
  <c r="AI721" i="2"/>
  <c r="AM721" i="2"/>
  <c r="AJ345" i="2"/>
  <c r="AQ345" i="2"/>
  <c r="AN345" i="2"/>
  <c r="AR345" i="2"/>
  <c r="AH345" i="2"/>
  <c r="AE345" i="2"/>
  <c r="AL345" i="2"/>
  <c r="AI345" i="2"/>
  <c r="AC345" i="2"/>
  <c r="AT345" i="2"/>
  <c r="AU345" i="2"/>
  <c r="AO282" i="2"/>
  <c r="AP282" i="2"/>
  <c r="AL282" i="2"/>
  <c r="AI282" i="2"/>
  <c r="AR282" i="2"/>
  <c r="AN282" i="2"/>
  <c r="AK282" i="2"/>
  <c r="AT282" i="2"/>
  <c r="AS282" i="2"/>
  <c r="AF282" i="2"/>
  <c r="AG282" i="2"/>
  <c r="AU282" i="2"/>
  <c r="AJ282" i="2"/>
  <c r="AV34" i="2"/>
  <c r="AK89" i="2"/>
  <c r="AD89" i="2"/>
  <c r="AC131" i="2"/>
  <c r="AQ34" i="2"/>
  <c r="AV82" i="2"/>
  <c r="AP82" i="2"/>
  <c r="AJ90" i="2"/>
  <c r="AO90" i="2"/>
  <c r="AV131" i="2"/>
  <c r="AK345" i="2"/>
  <c r="AV353" i="2"/>
  <c r="AN401" i="2"/>
  <c r="AQ282" i="2"/>
  <c r="AV346" i="2"/>
  <c r="AT562" i="2"/>
  <c r="AJ618" i="2"/>
  <c r="AC651" i="2"/>
  <c r="AO675" i="2"/>
  <c r="AE34" i="2"/>
  <c r="AH34" i="2"/>
  <c r="AN34" i="2"/>
  <c r="AI34" i="2"/>
  <c r="AG139" i="2"/>
  <c r="AD139" i="2"/>
  <c r="AQ139" i="2"/>
  <c r="AK139" i="2"/>
  <c r="AM139" i="2"/>
  <c r="AR139" i="2"/>
  <c r="AO139" i="2"/>
  <c r="AU139" i="2"/>
  <c r="AI139" i="2"/>
  <c r="AP139" i="2"/>
  <c r="AP795" i="2"/>
  <c r="AD795" i="2"/>
  <c r="AV795" i="2"/>
  <c r="AI795" i="2"/>
  <c r="AL795" i="2"/>
  <c r="AQ795" i="2"/>
  <c r="AT795" i="2"/>
  <c r="AC795" i="2"/>
  <c r="AE795" i="2"/>
  <c r="AJ795" i="2"/>
  <c r="AM795" i="2"/>
  <c r="AG795" i="2"/>
  <c r="AR795" i="2"/>
  <c r="AU795" i="2"/>
  <c r="AH795" i="2"/>
  <c r="AS795" i="2"/>
  <c r="AN795" i="2"/>
  <c r="AI497" i="2"/>
  <c r="AT497" i="2"/>
  <c r="AC497" i="2"/>
  <c r="AQ497" i="2"/>
  <c r="AG497" i="2"/>
  <c r="AJ497" i="2"/>
  <c r="AH497" i="2"/>
  <c r="AR497" i="2"/>
  <c r="AM497" i="2"/>
  <c r="AK497" i="2"/>
  <c r="AO497" i="2"/>
  <c r="AF497" i="2"/>
  <c r="AS497" i="2"/>
  <c r="AP497" i="2"/>
  <c r="AV497" i="2"/>
  <c r="AL497" i="2"/>
  <c r="AE497" i="2"/>
  <c r="AT353" i="2"/>
  <c r="AH353" i="2"/>
  <c r="AN353" i="2"/>
  <c r="AS353" i="2"/>
  <c r="AO353" i="2"/>
  <c r="AU353" i="2"/>
  <c r="AJ353" i="2"/>
  <c r="AF353" i="2"/>
  <c r="AK353" i="2"/>
  <c r="AQ185" i="2"/>
  <c r="AR185" i="2"/>
  <c r="AU185" i="2"/>
  <c r="AE185" i="2"/>
  <c r="AJ185" i="2"/>
  <c r="AV185" i="2"/>
  <c r="AF185" i="2"/>
  <c r="AK185" i="2"/>
  <c r="AO185" i="2"/>
  <c r="AT185" i="2"/>
  <c r="AV409" i="2"/>
  <c r="AE409" i="2"/>
  <c r="AG409" i="2"/>
  <c r="AI409" i="2"/>
  <c r="AD409" i="2"/>
  <c r="AH409" i="2"/>
  <c r="AM409" i="2"/>
  <c r="AL409" i="2"/>
  <c r="AP409" i="2"/>
  <c r="AQ409" i="2"/>
  <c r="AC82" i="2"/>
  <c r="AI89" i="2"/>
  <c r="AR89" i="2"/>
  <c r="AK34" i="2"/>
  <c r="AU34" i="2"/>
  <c r="AS82" i="2"/>
  <c r="AT90" i="2"/>
  <c r="AU131" i="2"/>
  <c r="AS345" i="2"/>
  <c r="AI353" i="2"/>
  <c r="AF401" i="2"/>
  <c r="AJ409" i="2"/>
  <c r="AV139" i="2"/>
  <c r="AH185" i="2"/>
  <c r="AT346" i="2"/>
  <c r="AG283" i="2"/>
  <c r="AN562" i="2"/>
  <c r="AR651" i="2"/>
  <c r="AQ82" i="2"/>
  <c r="AT82" i="2"/>
  <c r="AO82" i="2"/>
  <c r="AM82" i="2"/>
  <c r="AK82" i="2"/>
  <c r="AC90" i="2"/>
  <c r="AV89" i="2"/>
  <c r="BE89" i="2" s="1"/>
  <c r="AP89" i="2"/>
  <c r="AW89" i="2" s="1"/>
  <c r="AR34" i="2"/>
  <c r="AM34" i="2"/>
  <c r="AN82" i="2"/>
  <c r="AG82" i="2"/>
  <c r="AH90" i="2"/>
  <c r="AM131" i="2"/>
  <c r="AG345" i="2"/>
  <c r="AQ353" i="2"/>
  <c r="AC401" i="2"/>
  <c r="AE401" i="2"/>
  <c r="AO409" i="2"/>
  <c r="AN139" i="2"/>
  <c r="AP185" i="2"/>
  <c r="AC282" i="2"/>
  <c r="AJ339" i="2"/>
  <c r="AU651" i="2"/>
  <c r="AM675" i="2"/>
  <c r="AP675" i="2"/>
  <c r="AW675" i="2" s="1"/>
  <c r="AU675" i="2"/>
  <c r="AI675" i="2"/>
  <c r="AF675" i="2"/>
  <c r="AQ675" i="2"/>
  <c r="AN675" i="2"/>
  <c r="AJ675" i="2"/>
  <c r="AD675" i="2"/>
  <c r="AV675" i="2"/>
  <c r="AR675" i="2"/>
  <c r="AL675" i="2"/>
  <c r="AG675" i="2"/>
  <c r="AC675" i="2"/>
  <c r="AE675" i="2"/>
  <c r="AH675" i="2"/>
  <c r="AS675" i="2"/>
  <c r="AT283" i="2"/>
  <c r="AM283" i="2"/>
  <c r="AK283" i="2"/>
  <c r="AF283" i="2"/>
  <c r="AO283" i="2"/>
  <c r="AC283" i="2"/>
  <c r="AV283" i="2"/>
  <c r="AS283" i="2"/>
  <c r="AH283" i="2"/>
  <c r="AE283" i="2"/>
  <c r="AP283" i="2"/>
  <c r="AU283" i="2"/>
  <c r="AL283" i="2"/>
  <c r="AR283" i="2"/>
  <c r="AI283" i="2"/>
  <c r="AT89" i="2"/>
  <c r="AN89" i="2"/>
  <c r="AN561" i="2"/>
  <c r="AS561" i="2"/>
  <c r="AE561" i="2"/>
  <c r="AI561" i="2"/>
  <c r="AJ561" i="2"/>
  <c r="AO561" i="2"/>
  <c r="AU561" i="2"/>
  <c r="AR561" i="2"/>
  <c r="AF561" i="2"/>
  <c r="AK561" i="2"/>
  <c r="AD561" i="2"/>
  <c r="AP561" i="2"/>
  <c r="AV561" i="2"/>
  <c r="AL561" i="2"/>
  <c r="AG561" i="2"/>
  <c r="AC561" i="2"/>
  <c r="AM561" i="2"/>
  <c r="AH561" i="2"/>
  <c r="AL689" i="2"/>
  <c r="AG689" i="2"/>
  <c r="AT689" i="2"/>
  <c r="AO689" i="2"/>
  <c r="AE689" i="2"/>
  <c r="AH689" i="2"/>
  <c r="AJ689" i="2"/>
  <c r="AM689" i="2"/>
  <c r="AP689" i="2"/>
  <c r="AR689" i="2"/>
  <c r="AU689" i="2"/>
  <c r="AC689" i="2"/>
  <c r="AK689" i="2"/>
  <c r="AF689" i="2"/>
  <c r="AI689" i="2"/>
  <c r="AD689" i="2"/>
  <c r="AV689" i="2"/>
  <c r="AO346" i="2"/>
  <c r="AU346" i="2"/>
  <c r="AF346" i="2"/>
  <c r="AI346" i="2"/>
  <c r="AL346" i="2"/>
  <c r="AR346" i="2"/>
  <c r="AH346" i="2"/>
  <c r="AM346" i="2"/>
  <c r="AS346" i="2"/>
  <c r="AD346" i="2"/>
  <c r="AG346" i="2"/>
  <c r="AK346" i="2"/>
  <c r="AP346" i="2"/>
  <c r="AP618" i="2"/>
  <c r="AF618" i="2"/>
  <c r="AC618" i="2"/>
  <c r="AK618" i="2"/>
  <c r="AQ618" i="2"/>
  <c r="AL618" i="2"/>
  <c r="AS618" i="2"/>
  <c r="AG618" i="2"/>
  <c r="AV618" i="2"/>
  <c r="AM618" i="2"/>
  <c r="AR618" i="2"/>
  <c r="AD618" i="2"/>
  <c r="AI618" i="2"/>
  <c r="AN618" i="2"/>
  <c r="AT618" i="2"/>
  <c r="AH618" i="2"/>
  <c r="AO618" i="2"/>
  <c r="AU618" i="2"/>
  <c r="AG89" i="2"/>
  <c r="AJ34" i="2"/>
  <c r="AT34" i="2"/>
  <c r="AU82" i="2"/>
  <c r="AR90" i="2"/>
  <c r="AQ131" i="2"/>
  <c r="AT131" i="2"/>
  <c r="AX184" i="2"/>
  <c r="AP345" i="2"/>
  <c r="AG353" i="2"/>
  <c r="AR401" i="2"/>
  <c r="AD401" i="2"/>
  <c r="AN409" i="2"/>
  <c r="AC139" i="2"/>
  <c r="AF139" i="2"/>
  <c r="AG185" i="2"/>
  <c r="AH282" i="2"/>
  <c r="AQ346" i="2"/>
  <c r="AJ283" i="2"/>
  <c r="AH339" i="2"/>
  <c r="AQ689" i="2"/>
  <c r="AL721" i="2"/>
  <c r="AC34" i="2"/>
  <c r="AH89" i="2"/>
  <c r="AF90" i="2"/>
  <c r="AF89" i="2"/>
  <c r="AU89" i="2"/>
  <c r="AP34" i="2"/>
  <c r="AY34" i="2" s="1"/>
  <c r="AL34" i="2"/>
  <c r="AE82" i="2"/>
  <c r="AP90" i="2"/>
  <c r="AU90" i="2"/>
  <c r="AS131" i="2"/>
  <c r="AL131" i="2"/>
  <c r="AF345" i="2"/>
  <c r="AP353" i="2"/>
  <c r="AJ401" i="2"/>
  <c r="AC409" i="2"/>
  <c r="AF409" i="2"/>
  <c r="AL139" i="2"/>
  <c r="AE139" i="2"/>
  <c r="AC185" i="2"/>
  <c r="AN185" i="2"/>
  <c r="AV282" i="2"/>
  <c r="AN283" i="2"/>
  <c r="AE339" i="2"/>
  <c r="AU497" i="2"/>
  <c r="AN689" i="2"/>
  <c r="AP721" i="2"/>
  <c r="AX315" i="2"/>
  <c r="AX534" i="2"/>
  <c r="AX558" i="2"/>
  <c r="AU481" i="2"/>
  <c r="AQ481" i="2"/>
  <c r="AF481" i="2"/>
  <c r="AU458" i="2"/>
  <c r="AO458" i="2"/>
  <c r="AK458" i="2"/>
  <c r="AE674" i="2"/>
  <c r="AQ674" i="2"/>
  <c r="AH746" i="2"/>
  <c r="AE746" i="2"/>
  <c r="AJ746" i="2"/>
  <c r="AX542" i="2"/>
  <c r="AX550" i="2"/>
  <c r="AX26" i="2"/>
  <c r="AX418" i="2"/>
  <c r="AX160" i="2"/>
  <c r="AO746" i="2"/>
  <c r="AT746" i="2"/>
  <c r="AX196" i="2"/>
  <c r="AX324" i="2"/>
  <c r="AX759" i="2"/>
  <c r="AX775" i="2"/>
  <c r="AX791" i="2"/>
  <c r="AX807" i="2"/>
  <c r="AX448" i="2"/>
  <c r="AX616" i="2"/>
  <c r="AX669" i="2"/>
  <c r="AX685" i="2"/>
  <c r="AX701" i="2"/>
  <c r="AX678" i="2"/>
  <c r="AX694" i="2"/>
  <c r="AX710" i="2"/>
  <c r="AX758" i="2"/>
  <c r="AX774" i="2"/>
  <c r="AX790" i="2"/>
  <c r="AX806" i="2"/>
  <c r="AX512" i="2"/>
  <c r="AH458" i="2"/>
  <c r="AM458" i="2"/>
  <c r="AN674" i="2"/>
  <c r="AD674" i="2"/>
  <c r="AH674" i="2"/>
  <c r="AV746" i="2"/>
  <c r="AD746" i="2"/>
  <c r="AX467" i="2"/>
  <c r="AS481" i="2"/>
  <c r="AO481" i="2"/>
  <c r="AQ458" i="2"/>
  <c r="AT458" i="2"/>
  <c r="AF674" i="2"/>
  <c r="AS674" i="2"/>
  <c r="AO674" i="2"/>
  <c r="AN746" i="2"/>
  <c r="AC746" i="2"/>
  <c r="BA746" i="2" s="1"/>
  <c r="AX428" i="2"/>
  <c r="AX500" i="2"/>
  <c r="AX541" i="2"/>
  <c r="AX99" i="2"/>
  <c r="AX29" i="2"/>
  <c r="AX348" i="2"/>
  <c r="AC481" i="2"/>
  <c r="BA481" i="2" s="1"/>
  <c r="AK481" i="2"/>
  <c r="AC458" i="2"/>
  <c r="BA458" i="2" s="1"/>
  <c r="AG458" i="2"/>
  <c r="AC674" i="2"/>
  <c r="BA674" i="2" s="1"/>
  <c r="AK674" i="2"/>
  <c r="AI746" i="2"/>
  <c r="AF746" i="2"/>
  <c r="AX137" i="2"/>
  <c r="AX21" i="2"/>
  <c r="AX290" i="2"/>
  <c r="AX414" i="2"/>
  <c r="AX201" i="2"/>
  <c r="AX103" i="2"/>
  <c r="AX178" i="2"/>
  <c r="AX356" i="2"/>
  <c r="AX365" i="2"/>
  <c r="AX381" i="2"/>
  <c r="AX397" i="2"/>
  <c r="AX55" i="2"/>
  <c r="AX341" i="2"/>
  <c r="AX53" i="2"/>
  <c r="AX280" i="2"/>
  <c r="AX200" i="2"/>
  <c r="AX444" i="2"/>
  <c r="AQ475" i="2"/>
  <c r="AE475" i="2"/>
  <c r="AC475" i="2"/>
  <c r="AS475" i="2"/>
  <c r="AN475" i="2"/>
  <c r="AL531" i="2"/>
  <c r="AU531" i="2"/>
  <c r="AC531" i="2"/>
  <c r="AT531" i="2"/>
  <c r="AI531" i="2"/>
  <c r="AF531" i="2"/>
  <c r="AJ531" i="2"/>
  <c r="AV531" i="2"/>
  <c r="BE531" i="2" s="1"/>
  <c r="AO531" i="2"/>
  <c r="AV563" i="2"/>
  <c r="AU563" i="2"/>
  <c r="AG563" i="2"/>
  <c r="AK563" i="2"/>
  <c r="AQ563" i="2"/>
  <c r="AM563" i="2"/>
  <c r="AL563" i="2"/>
  <c r="AR563" i="2"/>
  <c r="AE563" i="2"/>
  <c r="AF419" i="2"/>
  <c r="AR419" i="2"/>
  <c r="AP419" i="2"/>
  <c r="AE539" i="2"/>
  <c r="AJ539" i="2"/>
  <c r="AD539" i="2"/>
  <c r="AP539" i="2"/>
  <c r="AU539" i="2"/>
  <c r="AL539" i="2"/>
  <c r="AG539" i="2"/>
  <c r="AK539" i="2"/>
  <c r="AF539" i="2"/>
  <c r="AH539" i="2"/>
  <c r="AC539" i="2"/>
  <c r="AF595" i="2"/>
  <c r="AS595" i="2"/>
  <c r="AD595" i="2"/>
  <c r="AN595" i="2"/>
  <c r="AG595" i="2"/>
  <c r="AV595" i="2"/>
  <c r="AJ595" i="2"/>
  <c r="AP595" i="2"/>
  <c r="AO595" i="2"/>
  <c r="AL707" i="2"/>
  <c r="AG707" i="2"/>
  <c r="AK707" i="2"/>
  <c r="AT707" i="2"/>
  <c r="AO707" i="2"/>
  <c r="AS707" i="2"/>
  <c r="AE707" i="2"/>
  <c r="AH707" i="2"/>
  <c r="AC707" i="2"/>
  <c r="AU707" i="2"/>
  <c r="AI707" i="2"/>
  <c r="AF707" i="2"/>
  <c r="AQ707" i="2"/>
  <c r="AN435" i="2"/>
  <c r="AJ435" i="2"/>
  <c r="AQ435" i="2"/>
  <c r="AF435" i="2"/>
  <c r="AC435" i="2"/>
  <c r="AE499" i="2"/>
  <c r="AQ499" i="2"/>
  <c r="AH499" i="2"/>
  <c r="AM499" i="2"/>
  <c r="AR499" i="2"/>
  <c r="AP499" i="2"/>
  <c r="AY499" i="2" s="1"/>
  <c r="AU499" i="2"/>
  <c r="AG499" i="2"/>
  <c r="AS499" i="2"/>
  <c r="AN499" i="2"/>
  <c r="AC499" i="2"/>
  <c r="AN627" i="2"/>
  <c r="AS627" i="2"/>
  <c r="AD627" i="2"/>
  <c r="AJ627" i="2"/>
  <c r="AE627" i="2"/>
  <c r="AO627" i="2"/>
  <c r="AT627" i="2"/>
  <c r="AU627" i="2"/>
  <c r="AQ627" i="2"/>
  <c r="AK627" i="2"/>
  <c r="AL691" i="2"/>
  <c r="AG691" i="2"/>
  <c r="AC691" i="2"/>
  <c r="AT691" i="2"/>
  <c r="AO691" i="2"/>
  <c r="AK691" i="2"/>
  <c r="AE691" i="2"/>
  <c r="AH691" i="2"/>
  <c r="AS691" i="2"/>
  <c r="AU691" i="2"/>
  <c r="AI691" i="2"/>
  <c r="AF691" i="2"/>
  <c r="AQ691" i="2"/>
  <c r="AC755" i="2"/>
  <c r="AE755" i="2"/>
  <c r="AJ755" i="2"/>
  <c r="AM755" i="2"/>
  <c r="AG755" i="2"/>
  <c r="AR755" i="2"/>
  <c r="AU755" i="2"/>
  <c r="AH755" i="2"/>
  <c r="AS755" i="2"/>
  <c r="AN755" i="2"/>
  <c r="AP755" i="2"/>
  <c r="AD755" i="2"/>
  <c r="AV755" i="2"/>
  <c r="AX599" i="2"/>
  <c r="AX639" i="2"/>
  <c r="AX488" i="2"/>
  <c r="AX504" i="2"/>
  <c r="AX552" i="2"/>
  <c r="AX744" i="2"/>
  <c r="AX449" i="2"/>
  <c r="AX434" i="2"/>
  <c r="AX538" i="2"/>
  <c r="AK419" i="2"/>
  <c r="AI419" i="2"/>
  <c r="AV475" i="2"/>
  <c r="AR475" i="2"/>
  <c r="AP531" i="2"/>
  <c r="AK531" i="2"/>
  <c r="AN539" i="2"/>
  <c r="AS563" i="2"/>
  <c r="AH595" i="2"/>
  <c r="AV707" i="2"/>
  <c r="AX112" i="2"/>
  <c r="AX16" i="2"/>
  <c r="AX46" i="2"/>
  <c r="AX155" i="2"/>
  <c r="AX183" i="2"/>
  <c r="AX192" i="2"/>
  <c r="AX288" i="2"/>
  <c r="AX344" i="2"/>
  <c r="AX352" i="2"/>
  <c r="AX376" i="2"/>
  <c r="AX289" i="2"/>
  <c r="AX298" i="2"/>
  <c r="AC163" i="2"/>
  <c r="AH163" i="2"/>
  <c r="AX431" i="2"/>
  <c r="AX650" i="2"/>
  <c r="AG419" i="2"/>
  <c r="AH419" i="2"/>
  <c r="AF475" i="2"/>
  <c r="AJ475" i="2"/>
  <c r="AM531" i="2"/>
  <c r="AM539" i="2"/>
  <c r="AT539" i="2"/>
  <c r="AI563" i="2"/>
  <c r="AC595" i="2"/>
  <c r="AU595" i="2"/>
  <c r="AN707" i="2"/>
  <c r="AX42" i="2"/>
  <c r="AX33" i="2"/>
  <c r="AX371" i="2"/>
  <c r="AX403" i="2"/>
  <c r="AX364" i="2"/>
  <c r="AX380" i="2"/>
  <c r="AX396" i="2"/>
  <c r="AX135" i="2"/>
  <c r="AE419" i="2"/>
  <c r="AV419" i="2"/>
  <c r="AU475" i="2"/>
  <c r="AI475" i="2"/>
  <c r="AH531" i="2"/>
  <c r="AS539" i="2"/>
  <c r="AH563" i="2"/>
  <c r="AT595" i="2"/>
  <c r="AM595" i="2"/>
  <c r="AM707" i="2"/>
  <c r="AX15" i="2"/>
  <c r="AX80" i="2"/>
  <c r="AX47" i="2"/>
  <c r="AX369" i="2"/>
  <c r="AX385" i="2"/>
  <c r="AX292" i="2"/>
  <c r="AX308" i="2"/>
  <c r="AX14" i="2"/>
  <c r="AX231" i="2"/>
  <c r="AX247" i="2"/>
  <c r="AX263" i="2"/>
  <c r="AC419" i="2"/>
  <c r="AT419" i="2"/>
  <c r="AN419" i="2"/>
  <c r="AM475" i="2"/>
  <c r="AP475" i="2"/>
  <c r="AW475" i="2" s="1"/>
  <c r="AR531" i="2"/>
  <c r="AI539" i="2"/>
  <c r="AN563" i="2"/>
  <c r="AR595" i="2"/>
  <c r="AE595" i="2"/>
  <c r="AD707" i="2"/>
  <c r="AX129" i="2"/>
  <c r="AX32" i="2"/>
  <c r="AX81" i="2"/>
  <c r="AX109" i="2"/>
  <c r="AX62" i="2"/>
  <c r="AX208" i="2"/>
  <c r="AX415" i="2"/>
  <c r="AX607" i="2"/>
  <c r="AX608" i="2"/>
  <c r="AX712" i="2"/>
  <c r="AX497" i="2"/>
  <c r="AU419" i="2"/>
  <c r="AL419" i="2"/>
  <c r="AT475" i="2"/>
  <c r="AH475" i="2"/>
  <c r="AG531" i="2"/>
  <c r="AR539" i="2"/>
  <c r="AC563" i="2"/>
  <c r="AF563" i="2"/>
  <c r="AL595" i="2"/>
  <c r="AX18" i="2"/>
  <c r="AX48" i="2"/>
  <c r="AX320" i="2"/>
  <c r="AX202" i="2"/>
  <c r="AX168" i="2"/>
  <c r="AX177" i="2"/>
  <c r="AX181" i="2"/>
  <c r="AX222" i="2"/>
  <c r="AX238" i="2"/>
  <c r="AX163" i="2"/>
  <c r="AX511" i="2"/>
  <c r="AX626" i="2"/>
  <c r="AX642" i="2"/>
  <c r="AS419" i="2"/>
  <c r="AD419" i="2"/>
  <c r="AL475" i="2"/>
  <c r="AN531" i="2"/>
  <c r="AQ539" i="2"/>
  <c r="AP563" i="2"/>
  <c r="AT563" i="2"/>
  <c r="AK595" i="2"/>
  <c r="AR707" i="2"/>
  <c r="AX557" i="2"/>
  <c r="AX518" i="2"/>
  <c r="AX566" i="2"/>
  <c r="AX582" i="2"/>
  <c r="AX579" i="2"/>
  <c r="AC643" i="2"/>
  <c r="AT643" i="2"/>
  <c r="AU643" i="2"/>
  <c r="AX596" i="2"/>
  <c r="AX692" i="2"/>
  <c r="AX708" i="2"/>
  <c r="AX493" i="2"/>
  <c r="AX509" i="2"/>
  <c r="AX533" i="2"/>
  <c r="AX717" i="2"/>
  <c r="AX749" i="2"/>
  <c r="AX765" i="2"/>
  <c r="AX781" i="2"/>
  <c r="AX797" i="2"/>
  <c r="AX438" i="2"/>
  <c r="AX454" i="2"/>
  <c r="AX606" i="2"/>
  <c r="AX468" i="2"/>
  <c r="AX661" i="2"/>
  <c r="AX677" i="2"/>
  <c r="AX693" i="2"/>
  <c r="AX709" i="2"/>
  <c r="AX614" i="2"/>
  <c r="AX654" i="2"/>
  <c r="AX670" i="2"/>
  <c r="AX702" i="2"/>
  <c r="AX750" i="2"/>
  <c r="AX766" i="2"/>
  <c r="AX782" i="2"/>
  <c r="AX798" i="2"/>
  <c r="AO643" i="2"/>
  <c r="AS643" i="2"/>
  <c r="AE643" i="2"/>
  <c r="AD643" i="2"/>
  <c r="AI643" i="2"/>
  <c r="AX556" i="2"/>
  <c r="AX571" i="2"/>
  <c r="AN643" i="2"/>
  <c r="AX668" i="2"/>
  <c r="AX716" i="2"/>
  <c r="AX597" i="2"/>
  <c r="AX462" i="2"/>
  <c r="AD86" i="2"/>
  <c r="AV86" i="2"/>
  <c r="AR86" i="2"/>
  <c r="AL86" i="2"/>
  <c r="AI86" i="2"/>
  <c r="AT86" i="2"/>
  <c r="AQ86" i="2"/>
  <c r="AE86" i="2"/>
  <c r="AG86" i="2"/>
  <c r="AM86" i="2"/>
  <c r="AH86" i="2"/>
  <c r="AJ98" i="2"/>
  <c r="AN98" i="2"/>
  <c r="AI98" i="2"/>
  <c r="AX114" i="2"/>
  <c r="AP19" i="2"/>
  <c r="AM19" i="2"/>
  <c r="AJ19" i="2"/>
  <c r="AO27" i="2"/>
  <c r="AS27" i="2"/>
  <c r="AN70" i="2"/>
  <c r="AO86" i="2"/>
  <c r="AC166" i="2"/>
  <c r="AU249" i="2"/>
  <c r="AR265" i="2"/>
  <c r="AS361" i="2"/>
  <c r="AD361" i="2"/>
  <c r="AX210" i="2"/>
  <c r="AT323" i="2"/>
  <c r="AT179" i="2"/>
  <c r="AI153" i="2"/>
  <c r="AR174" i="2"/>
  <c r="AE174" i="2"/>
  <c r="AS174" i="2"/>
  <c r="AD174" i="2"/>
  <c r="AO174" i="2"/>
  <c r="AU174" i="2"/>
  <c r="AL174" i="2"/>
  <c r="AF174" i="2"/>
  <c r="AC174" i="2"/>
  <c r="AT174" i="2"/>
  <c r="AP174" i="2"/>
  <c r="AK174" i="2"/>
  <c r="AG174" i="2"/>
  <c r="AD166" i="2"/>
  <c r="AQ166" i="2"/>
  <c r="AL166" i="2"/>
  <c r="AF166" i="2"/>
  <c r="AT166" i="2"/>
  <c r="AV166" i="2"/>
  <c r="AE166" i="2"/>
  <c r="AG166" i="2"/>
  <c r="AJ166" i="2"/>
  <c r="AM166" i="2"/>
  <c r="AH166" i="2"/>
  <c r="AF761" i="2"/>
  <c r="AQ761" i="2"/>
  <c r="AE761" i="2"/>
  <c r="AO761" i="2"/>
  <c r="AS761" i="2"/>
  <c r="AG761" i="2"/>
  <c r="AL761" i="2"/>
  <c r="AH761" i="2"/>
  <c r="AT761" i="2"/>
  <c r="AP761" i="2"/>
  <c r="AM761" i="2"/>
  <c r="AI761" i="2"/>
  <c r="AU761" i="2"/>
  <c r="AJ761" i="2"/>
  <c r="AC761" i="2"/>
  <c r="AR761" i="2"/>
  <c r="AV761" i="2"/>
  <c r="AD761" i="2"/>
  <c r="AE785" i="2"/>
  <c r="AO785" i="2"/>
  <c r="AS785" i="2"/>
  <c r="AF785" i="2"/>
  <c r="AQ785" i="2"/>
  <c r="AV785" i="2"/>
  <c r="AD785" i="2"/>
  <c r="AG785" i="2"/>
  <c r="AL785" i="2"/>
  <c r="AH785" i="2"/>
  <c r="AT785" i="2"/>
  <c r="AP785" i="2"/>
  <c r="AM785" i="2"/>
  <c r="AI785" i="2"/>
  <c r="AU785" i="2"/>
  <c r="AJ785" i="2"/>
  <c r="AN785" i="2"/>
  <c r="AK785" i="2"/>
  <c r="AV98" i="2"/>
  <c r="AT19" i="2"/>
  <c r="AU27" i="2"/>
  <c r="AD70" i="2"/>
  <c r="AI166" i="2"/>
  <c r="AK249" i="2"/>
  <c r="AO265" i="2"/>
  <c r="AS273" i="2"/>
  <c r="AR361" i="2"/>
  <c r="AF211" i="2"/>
  <c r="AR179" i="2"/>
  <c r="AE153" i="2"/>
  <c r="AX335" i="2"/>
  <c r="AX439" i="2"/>
  <c r="AX527" i="2"/>
  <c r="AE425" i="2"/>
  <c r="AH723" i="2"/>
  <c r="AE723" i="2"/>
  <c r="AK577" i="2"/>
  <c r="AF577" i="2"/>
  <c r="AQ577" i="2"/>
  <c r="AT577" i="2"/>
  <c r="AO577" i="2"/>
  <c r="AU577" i="2"/>
  <c r="AR577" i="2"/>
  <c r="AN577" i="2"/>
  <c r="AC577" i="2"/>
  <c r="AV577" i="2"/>
  <c r="AS577" i="2"/>
  <c r="AG577" i="2"/>
  <c r="AD577" i="2"/>
  <c r="AH577" i="2"/>
  <c r="AL577" i="2"/>
  <c r="AP577" i="2"/>
  <c r="AM577" i="2"/>
  <c r="AJ577" i="2"/>
  <c r="AC27" i="2"/>
  <c r="AN86" i="2"/>
  <c r="AI174" i="2"/>
  <c r="AX57" i="2"/>
  <c r="AX121" i="2"/>
  <c r="AG98" i="2"/>
  <c r="AK98" i="2"/>
  <c r="AH19" i="2"/>
  <c r="AL19" i="2"/>
  <c r="AV27" i="2"/>
  <c r="AM27" i="2"/>
  <c r="AJ27" i="2"/>
  <c r="AF86" i="2"/>
  <c r="AH174" i="2"/>
  <c r="AP166" i="2"/>
  <c r="AY166" i="2" s="1"/>
  <c r="AO361" i="2"/>
  <c r="AO211" i="2"/>
  <c r="AX260" i="2"/>
  <c r="AS553" i="2"/>
  <c r="AK761" i="2"/>
  <c r="AT70" i="2"/>
  <c r="AQ70" i="2"/>
  <c r="AE70" i="2"/>
  <c r="AH70" i="2"/>
  <c r="AM70" i="2"/>
  <c r="AJ70" i="2"/>
  <c r="AU70" i="2"/>
  <c r="AO70" i="2"/>
  <c r="AK70" i="2"/>
  <c r="AF70" i="2"/>
  <c r="AP70" i="2"/>
  <c r="AT523" i="2"/>
  <c r="AR523" i="2"/>
  <c r="AV323" i="2"/>
  <c r="AU323" i="2"/>
  <c r="AK323" i="2"/>
  <c r="AO323" i="2"/>
  <c r="AI323" i="2"/>
  <c r="AS323" i="2"/>
  <c r="AP323" i="2"/>
  <c r="AJ323" i="2"/>
  <c r="AD323" i="2"/>
  <c r="AE323" i="2"/>
  <c r="AM323" i="2"/>
  <c r="AL323" i="2"/>
  <c r="AQ323" i="2"/>
  <c r="AC323" i="2"/>
  <c r="AL265" i="2"/>
  <c r="AE265" i="2"/>
  <c r="AC265" i="2"/>
  <c r="AT265" i="2"/>
  <c r="AU265" i="2"/>
  <c r="AF265" i="2"/>
  <c r="AG265" i="2"/>
  <c r="AN265" i="2"/>
  <c r="AI265" i="2"/>
  <c r="AV265" i="2"/>
  <c r="AK265" i="2"/>
  <c r="AJ425" i="2"/>
  <c r="AH425" i="2"/>
  <c r="AR425" i="2"/>
  <c r="AT425" i="2"/>
  <c r="AD425" i="2"/>
  <c r="AL425" i="2"/>
  <c r="AI425" i="2"/>
  <c r="AF425" i="2"/>
  <c r="AM425" i="2"/>
  <c r="AU425" i="2"/>
  <c r="AN425" i="2"/>
  <c r="AP425" i="2"/>
  <c r="AK425" i="2"/>
  <c r="AV425" i="2"/>
  <c r="AQ425" i="2"/>
  <c r="AC425" i="2"/>
  <c r="AO425" i="2"/>
  <c r="AS425" i="2"/>
  <c r="AS249" i="2"/>
  <c r="AN249" i="2"/>
  <c r="AC249" i="2"/>
  <c r="AD249" i="2"/>
  <c r="AV249" i="2"/>
  <c r="AL249" i="2"/>
  <c r="AG249" i="2"/>
  <c r="AT249" i="2"/>
  <c r="AO249" i="2"/>
  <c r="AE249" i="2"/>
  <c r="AH249" i="2"/>
  <c r="AQ153" i="2"/>
  <c r="AF153" i="2"/>
  <c r="AP153" i="2"/>
  <c r="AJ153" i="2"/>
  <c r="AV153" i="2"/>
  <c r="AU153" i="2"/>
  <c r="AR153" i="2"/>
  <c r="AG153" i="2"/>
  <c r="AC153" i="2"/>
  <c r="AK153" i="2"/>
  <c r="AH153" i="2"/>
  <c r="AS153" i="2"/>
  <c r="AM153" i="2"/>
  <c r="AV273" i="2"/>
  <c r="AE273" i="2"/>
  <c r="AJ273" i="2"/>
  <c r="AH273" i="2"/>
  <c r="AU273" i="2"/>
  <c r="AR273" i="2"/>
  <c r="AP273" i="2"/>
  <c r="AG273" i="2"/>
  <c r="AD273" i="2"/>
  <c r="AK273" i="2"/>
  <c r="AI273" i="2"/>
  <c r="AL273" i="2"/>
  <c r="AM273" i="2"/>
  <c r="AC273" i="2"/>
  <c r="AX40" i="2"/>
  <c r="AX120" i="2"/>
  <c r="AX65" i="2"/>
  <c r="AX50" i="2"/>
  <c r="AP98" i="2"/>
  <c r="AU98" i="2"/>
  <c r="AF19" i="2"/>
  <c r="AD19" i="2"/>
  <c r="AP27" i="2"/>
  <c r="AE27" i="2"/>
  <c r="AQ27" i="2"/>
  <c r="AX37" i="2"/>
  <c r="AG70" i="2"/>
  <c r="AU86" i="2"/>
  <c r="AQ174" i="2"/>
  <c r="AO166" i="2"/>
  <c r="AQ249" i="2"/>
  <c r="AJ249" i="2"/>
  <c r="AS265" i="2"/>
  <c r="AO273" i="2"/>
  <c r="AG361" i="2"/>
  <c r="AL211" i="2"/>
  <c r="AR323" i="2"/>
  <c r="AC179" i="2"/>
  <c r="AN153" i="2"/>
  <c r="AN761" i="2"/>
  <c r="AX25" i="2"/>
  <c r="AF98" i="2"/>
  <c r="AM98" i="2"/>
  <c r="AO19" i="2"/>
  <c r="AS19" i="2"/>
  <c r="AN27" i="2"/>
  <c r="AT27" i="2"/>
  <c r="AI27" i="2"/>
  <c r="AC70" i="2"/>
  <c r="AR70" i="2"/>
  <c r="AS86" i="2"/>
  <c r="AN174" i="2"/>
  <c r="AU166" i="2"/>
  <c r="AI249" i="2"/>
  <c r="AP265" i="2"/>
  <c r="AN273" i="2"/>
  <c r="AU211" i="2"/>
  <c r="AG323" i="2"/>
  <c r="AT153" i="2"/>
  <c r="AI577" i="2"/>
  <c r="AR785" i="2"/>
  <c r="AL179" i="2"/>
  <c r="AO179" i="2"/>
  <c r="AU179" i="2"/>
  <c r="AG179" i="2"/>
  <c r="AK179" i="2"/>
  <c r="AD179" i="2"/>
  <c r="AH179" i="2"/>
  <c r="AS179" i="2"/>
  <c r="AM179" i="2"/>
  <c r="AP179" i="2"/>
  <c r="AY179" i="2" s="1"/>
  <c r="AI179" i="2"/>
  <c r="AV179" i="2"/>
  <c r="AQ179" i="2"/>
  <c r="AE361" i="2"/>
  <c r="AH361" i="2"/>
  <c r="AC361" i="2"/>
  <c r="AM361" i="2"/>
  <c r="AP361" i="2"/>
  <c r="AX361" i="2" s="1"/>
  <c r="AU361" i="2"/>
  <c r="AI361" i="2"/>
  <c r="AF361" i="2"/>
  <c r="AQ361" i="2"/>
  <c r="AN361" i="2"/>
  <c r="AJ361" i="2"/>
  <c r="AO553" i="2"/>
  <c r="AU553" i="2"/>
  <c r="AF553" i="2"/>
  <c r="AK553" i="2"/>
  <c r="AJ553" i="2"/>
  <c r="AP553" i="2"/>
  <c r="AV553" i="2"/>
  <c r="AR553" i="2"/>
  <c r="AG553" i="2"/>
  <c r="AM553" i="2"/>
  <c r="AD553" i="2"/>
  <c r="AQ553" i="2"/>
  <c r="AN553" i="2"/>
  <c r="AL553" i="2"/>
  <c r="AH553" i="2"/>
  <c r="AC553" i="2"/>
  <c r="AE553" i="2"/>
  <c r="AI553" i="2"/>
  <c r="AR98" i="2"/>
  <c r="AI19" i="2"/>
  <c r="AR27" i="2"/>
  <c r="AC98" i="2"/>
  <c r="AT98" i="2"/>
  <c r="AO98" i="2"/>
  <c r="AE98" i="2"/>
  <c r="AW98" i="2" s="1"/>
  <c r="AG19" i="2"/>
  <c r="AK19" i="2"/>
  <c r="AH27" i="2"/>
  <c r="AL27" i="2"/>
  <c r="AI70" i="2"/>
  <c r="AK86" i="2"/>
  <c r="AM174" i="2"/>
  <c r="AS166" i="2"/>
  <c r="AP249" i="2"/>
  <c r="AH265" i="2"/>
  <c r="AF273" i="2"/>
  <c r="AT361" i="2"/>
  <c r="AN323" i="2"/>
  <c r="AN179" i="2"/>
  <c r="AX277" i="2"/>
  <c r="AL153" i="2"/>
  <c r="AE577" i="2"/>
  <c r="AC785" i="2"/>
  <c r="AV211" i="2"/>
  <c r="AG211" i="2"/>
  <c r="AI211" i="2"/>
  <c r="AM211" i="2"/>
  <c r="AS211" i="2"/>
  <c r="AQ211" i="2"/>
  <c r="AD211" i="2"/>
  <c r="AH211" i="2"/>
  <c r="AJ211" i="2"/>
  <c r="AN211" i="2"/>
  <c r="AT211" i="2"/>
  <c r="AR211" i="2"/>
  <c r="AE211" i="2"/>
  <c r="AC211" i="2"/>
  <c r="AN19" i="2"/>
  <c r="AS98" i="2"/>
  <c r="AD98" i="2"/>
  <c r="AU19" i="2"/>
  <c r="AF27" i="2"/>
  <c r="AC86" i="2"/>
  <c r="AV70" i="2"/>
  <c r="AP86" i="2"/>
  <c r="AV174" i="2"/>
  <c r="AK166" i="2"/>
  <c r="AF249" i="2"/>
  <c r="AD265" i="2"/>
  <c r="AT273" i="2"/>
  <c r="AL361" i="2"/>
  <c r="AX402" i="2"/>
  <c r="AF323" i="2"/>
  <c r="AE179" i="2"/>
  <c r="AD153" i="2"/>
  <c r="AX592" i="2"/>
  <c r="AU713" i="2"/>
  <c r="AK713" i="2"/>
  <c r="AJ713" i="2"/>
  <c r="AG713" i="2"/>
  <c r="AS713" i="2"/>
  <c r="AQ554" i="2"/>
  <c r="AU554" i="2"/>
  <c r="AC554" i="2"/>
  <c r="AS554" i="2"/>
  <c r="AD554" i="2"/>
  <c r="AU482" i="2"/>
  <c r="AI482" i="2"/>
  <c r="AL482" i="2"/>
  <c r="AG482" i="2"/>
  <c r="AC482" i="2"/>
  <c r="AS762" i="2"/>
  <c r="AF762" i="2"/>
  <c r="AQ762" i="2"/>
  <c r="AD762" i="2"/>
  <c r="AV762" i="2"/>
  <c r="AL762" i="2"/>
  <c r="AG762" i="2"/>
  <c r="AT762" i="2"/>
  <c r="AO762" i="2"/>
  <c r="AK762" i="2"/>
  <c r="AU762" i="2"/>
  <c r="AI762" i="2"/>
  <c r="AL530" i="2"/>
  <c r="AT530" i="2"/>
  <c r="AG530" i="2"/>
  <c r="AR530" i="2"/>
  <c r="AC530" i="2"/>
  <c r="AP666" i="2"/>
  <c r="AL666" i="2"/>
  <c r="AF666" i="2"/>
  <c r="AQ666" i="2"/>
  <c r="AE666" i="2"/>
  <c r="AR666" i="2"/>
  <c r="AU666" i="2"/>
  <c r="AD610" i="2"/>
  <c r="AJ610" i="2"/>
  <c r="AX610" i="2" s="1"/>
  <c r="AS610" i="2"/>
  <c r="AG610" i="2"/>
  <c r="AO610" i="2"/>
  <c r="AP611" i="2"/>
  <c r="AQ611" i="2"/>
  <c r="AK611" i="2"/>
  <c r="AF611" i="2"/>
  <c r="AS611" i="2"/>
  <c r="AR611" i="2"/>
  <c r="AJ611" i="2"/>
  <c r="AG611" i="2"/>
  <c r="AE611" i="2"/>
  <c r="AL611" i="2"/>
  <c r="AT611" i="2"/>
  <c r="AH611" i="2"/>
  <c r="AD611" i="2"/>
  <c r="AC611" i="2"/>
  <c r="AP731" i="2"/>
  <c r="AC731" i="2"/>
  <c r="AS731" i="2"/>
  <c r="AJ731" i="2"/>
  <c r="AD731" i="2"/>
  <c r="AI731" i="2"/>
  <c r="AR731" i="2"/>
  <c r="AN731" i="2"/>
  <c r="AT731" i="2"/>
  <c r="AK731" i="2"/>
  <c r="AE731" i="2"/>
  <c r="AU731" i="2"/>
  <c r="AO731" i="2"/>
  <c r="AH731" i="2"/>
  <c r="AM731" i="2"/>
  <c r="AG731" i="2"/>
  <c r="AO787" i="2"/>
  <c r="AK787" i="2"/>
  <c r="AF787" i="2"/>
  <c r="AH787" i="2"/>
  <c r="AS787" i="2"/>
  <c r="AN787" i="2"/>
  <c r="AP787" i="2"/>
  <c r="AD787" i="2"/>
  <c r="AV787" i="2"/>
  <c r="AI787" i="2"/>
  <c r="AL787" i="2"/>
  <c r="AQ787" i="2"/>
  <c r="AT787" i="2"/>
  <c r="AG787" i="2"/>
  <c r="AR787" i="2"/>
  <c r="AU787" i="2"/>
  <c r="AE587" i="2"/>
  <c r="AH587" i="2"/>
  <c r="AD587" i="2"/>
  <c r="AM587" i="2"/>
  <c r="AP587" i="2"/>
  <c r="AL587" i="2"/>
  <c r="AU587" i="2"/>
  <c r="AI587" i="2"/>
  <c r="AT587" i="2"/>
  <c r="AF587" i="2"/>
  <c r="AQ587" i="2"/>
  <c r="AC587" i="2"/>
  <c r="AN587" i="2"/>
  <c r="AJ587" i="2"/>
  <c r="AO587" i="2"/>
  <c r="AS587" i="2"/>
  <c r="AK609" i="2"/>
  <c r="AL609" i="2"/>
  <c r="AT609" i="2"/>
  <c r="AV609" i="2"/>
  <c r="AP609" i="2"/>
  <c r="AJ657" i="2"/>
  <c r="AM657" i="2"/>
  <c r="AP657" i="2"/>
  <c r="AD657" i="2"/>
  <c r="AV657" i="2"/>
  <c r="AM427" i="2"/>
  <c r="AU427" i="2"/>
  <c r="AP427" i="2"/>
  <c r="AO427" i="2"/>
  <c r="AV427" i="2"/>
  <c r="AI427" i="2"/>
  <c r="AE427" i="2"/>
  <c r="AK427" i="2"/>
  <c r="AQ427" i="2"/>
  <c r="AR427" i="2"/>
  <c r="AC427" i="2"/>
  <c r="BA427" i="2" s="1"/>
  <c r="AT427" i="2"/>
  <c r="AG427" i="2"/>
  <c r="AD555" i="2"/>
  <c r="AJ555" i="2"/>
  <c r="AQ555" i="2"/>
  <c r="AL555" i="2"/>
  <c r="AU555" i="2"/>
  <c r="AH555" i="2"/>
  <c r="AT555" i="2"/>
  <c r="AK555" i="2"/>
  <c r="AC555" i="2"/>
  <c r="BA555" i="2" s="1"/>
  <c r="AF555" i="2"/>
  <c r="AM555" i="2"/>
  <c r="AR555" i="2"/>
  <c r="AN555" i="2"/>
  <c r="AO555" i="2"/>
  <c r="AS555" i="2"/>
  <c r="AG555" i="2"/>
  <c r="AE619" i="2"/>
  <c r="AQ619" i="2"/>
  <c r="AV619" i="2"/>
  <c r="AM619" i="2"/>
  <c r="AG619" i="2"/>
  <c r="AL619" i="2"/>
  <c r="AU619" i="2"/>
  <c r="AR619" i="2"/>
  <c r="AC619" i="2"/>
  <c r="AH619" i="2"/>
  <c r="AI619" i="2"/>
  <c r="AN619" i="2"/>
  <c r="AP619" i="2"/>
  <c r="AS619" i="2"/>
  <c r="AF619" i="2"/>
  <c r="AK619" i="2"/>
  <c r="AM683" i="2"/>
  <c r="AP683" i="2"/>
  <c r="AW683" i="2" s="1"/>
  <c r="AU683" i="2"/>
  <c r="AI683" i="2"/>
  <c r="AF683" i="2"/>
  <c r="AQ683" i="2"/>
  <c r="AN683" i="2"/>
  <c r="AJ683" i="2"/>
  <c r="AD683" i="2"/>
  <c r="AV683" i="2"/>
  <c r="BE683" i="2" s="1"/>
  <c r="AR683" i="2"/>
  <c r="AE683" i="2"/>
  <c r="AH683" i="2"/>
  <c r="AC683" i="2"/>
  <c r="AF450" i="2"/>
  <c r="AJ450" i="2"/>
  <c r="AL450" i="2"/>
  <c r="AH450" i="2"/>
  <c r="AC450" i="2"/>
  <c r="AM730" i="2"/>
  <c r="AV730" i="2"/>
  <c r="AQ730" i="2"/>
  <c r="AH730" i="2"/>
  <c r="AN730" i="2"/>
  <c r="AR730" i="2"/>
  <c r="AD730" i="2"/>
  <c r="AI730" i="2"/>
  <c r="AO730" i="2"/>
  <c r="AR658" i="2"/>
  <c r="AU658" i="2"/>
  <c r="AP658" i="2"/>
  <c r="AL658" i="2"/>
  <c r="AV658" i="2"/>
  <c r="AQ570" i="2"/>
  <c r="AE570" i="2"/>
  <c r="AC570" i="2"/>
  <c r="AS570" i="2"/>
  <c r="AN570" i="2"/>
  <c r="AX93" i="2"/>
  <c r="AX118" i="2"/>
  <c r="AX165" i="2"/>
  <c r="AX248" i="2"/>
  <c r="AX360" i="2"/>
  <c r="AX234" i="2"/>
  <c r="AX267" i="2"/>
  <c r="AX340" i="2"/>
  <c r="AX152" i="2"/>
  <c r="AX221" i="2"/>
  <c r="AX237" i="2"/>
  <c r="AX253" i="2"/>
  <c r="AX318" i="2"/>
  <c r="AX374" i="2"/>
  <c r="AX390" i="2"/>
  <c r="AX207" i="2"/>
  <c r="AX215" i="2"/>
  <c r="AX647" i="2"/>
  <c r="AX544" i="2"/>
  <c r="AX600" i="2"/>
  <c r="AX624" i="2"/>
  <c r="AM465" i="2"/>
  <c r="AR465" i="2"/>
  <c r="AU505" i="2"/>
  <c r="AL505" i="2"/>
  <c r="AV505" i="2"/>
  <c r="AM529" i="2"/>
  <c r="AT529" i="2"/>
  <c r="AC609" i="2"/>
  <c r="AQ609" i="2"/>
  <c r="AF657" i="2"/>
  <c r="AI713" i="2"/>
  <c r="AO713" i="2"/>
  <c r="AI450" i="2"/>
  <c r="AD450" i="2"/>
  <c r="AJ482" i="2"/>
  <c r="AM482" i="2"/>
  <c r="AH530" i="2"/>
  <c r="AO530" i="2"/>
  <c r="AV554" i="2"/>
  <c r="BE554" i="2" s="1"/>
  <c r="AI554" i="2"/>
  <c r="AX578" i="2"/>
  <c r="AS658" i="2"/>
  <c r="AC666" i="2"/>
  <c r="AJ666" i="2"/>
  <c r="AU730" i="2"/>
  <c r="AP762" i="2"/>
  <c r="AD427" i="2"/>
  <c r="AI555" i="2"/>
  <c r="AG587" i="2"/>
  <c r="AT619" i="2"/>
  <c r="AT683" i="2"/>
  <c r="AX216" i="2"/>
  <c r="AX141" i="2"/>
  <c r="AX334" i="2"/>
  <c r="AX358" i="2"/>
  <c r="AL465" i="2"/>
  <c r="AH465" i="2"/>
  <c r="AP505" i="2"/>
  <c r="AD505" i="2"/>
  <c r="AN505" i="2"/>
  <c r="AK529" i="2"/>
  <c r="AL529" i="2"/>
  <c r="AG609" i="2"/>
  <c r="AI609" i="2"/>
  <c r="AQ657" i="2"/>
  <c r="AU657" i="2"/>
  <c r="AD713" i="2"/>
  <c r="AV713" i="2"/>
  <c r="BE713" i="2" s="1"/>
  <c r="AR450" i="2"/>
  <c r="AS450" i="2"/>
  <c r="AQ482" i="2"/>
  <c r="AE482" i="2"/>
  <c r="AS530" i="2"/>
  <c r="AV530" i="2"/>
  <c r="AL554" i="2"/>
  <c r="AO554" i="2"/>
  <c r="AN658" i="2"/>
  <c r="AK658" i="2"/>
  <c r="AV666" i="2"/>
  <c r="AI666" i="2"/>
  <c r="AG730" i="2"/>
  <c r="AE730" i="2"/>
  <c r="AH762" i="2"/>
  <c r="AH427" i="2"/>
  <c r="AV555" i="2"/>
  <c r="AV587" i="2"/>
  <c r="AJ619" i="2"/>
  <c r="AL683" i="2"/>
  <c r="AX232" i="2"/>
  <c r="AX328" i="2"/>
  <c r="AX266" i="2"/>
  <c r="AX291" i="2"/>
  <c r="AX300" i="2"/>
  <c r="AX79" i="2"/>
  <c r="AU465" i="2"/>
  <c r="AO465" i="2"/>
  <c r="AO505" i="2"/>
  <c r="AS505" i="2"/>
  <c r="AF505" i="2"/>
  <c r="AV529" i="2"/>
  <c r="AD529" i="2"/>
  <c r="AR609" i="2"/>
  <c r="AN609" i="2"/>
  <c r="AI657" i="2"/>
  <c r="AE657" i="2"/>
  <c r="AT713" i="2"/>
  <c r="AN713" i="2"/>
  <c r="AQ450" i="2"/>
  <c r="AK450" i="2"/>
  <c r="AP482" i="2"/>
  <c r="AT482" i="2"/>
  <c r="AX522" i="2"/>
  <c r="AE530" i="2"/>
  <c r="AN530" i="2"/>
  <c r="AK554" i="2"/>
  <c r="AG554" i="2"/>
  <c r="AF658" i="2"/>
  <c r="AJ658" i="2"/>
  <c r="AN666" i="2"/>
  <c r="AH666" i="2"/>
  <c r="AP730" i="2"/>
  <c r="AS730" i="2"/>
  <c r="AN762" i="2"/>
  <c r="AV611" i="2"/>
  <c r="AO619" i="2"/>
  <c r="AQ731" i="2"/>
  <c r="AM787" i="2"/>
  <c r="AX126" i="2"/>
  <c r="AX256" i="2"/>
  <c r="AX342" i="2"/>
  <c r="AX350" i="2"/>
  <c r="AC465" i="2"/>
  <c r="BA465" i="2" s="1"/>
  <c r="AK465" i="2"/>
  <c r="AG465" i="2"/>
  <c r="AM505" i="2"/>
  <c r="AK505" i="2"/>
  <c r="AC529" i="2"/>
  <c r="AH529" i="2"/>
  <c r="AR529" i="2"/>
  <c r="AE609" i="2"/>
  <c r="AF609" i="2"/>
  <c r="AC657" i="2"/>
  <c r="AT657" i="2"/>
  <c r="AQ713" i="2"/>
  <c r="AF713" i="2"/>
  <c r="AG450" i="2"/>
  <c r="AH482" i="2"/>
  <c r="AD482" i="2"/>
  <c r="AD530" i="2"/>
  <c r="AF530" i="2"/>
  <c r="AT554" i="2"/>
  <c r="AC658" i="2"/>
  <c r="AQ658" i="2"/>
  <c r="AF730" i="2"/>
  <c r="AK730" i="2"/>
  <c r="AM762" i="2"/>
  <c r="AJ427" i="2"/>
  <c r="AI611" i="2"/>
  <c r="AD619" i="2"/>
  <c r="AF731" i="2"/>
  <c r="AE787" i="2"/>
  <c r="AX175" i="2"/>
  <c r="AX218" i="2"/>
  <c r="AX204" i="2"/>
  <c r="AX319" i="2"/>
  <c r="AX568" i="2"/>
  <c r="AX584" i="2"/>
  <c r="AQ465" i="2"/>
  <c r="AT465" i="2"/>
  <c r="AH505" i="2"/>
  <c r="AP529" i="2"/>
  <c r="AU529" i="2"/>
  <c r="AD609" i="2"/>
  <c r="AS609" i="2"/>
  <c r="AH657" i="2"/>
  <c r="AL657" i="2"/>
  <c r="AL713" i="2"/>
  <c r="AM713" i="2"/>
  <c r="AN450" i="2"/>
  <c r="AP450" i="2"/>
  <c r="AX458" i="2"/>
  <c r="AO482" i="2"/>
  <c r="AS482" i="2"/>
  <c r="AP530" i="2"/>
  <c r="AP554" i="2"/>
  <c r="AJ554" i="2"/>
  <c r="AM658" i="2"/>
  <c r="AI658" i="2"/>
  <c r="AT666" i="2"/>
  <c r="AG666" i="2"/>
  <c r="AL730" i="2"/>
  <c r="AE762" i="2"/>
  <c r="AS427" i="2"/>
  <c r="AO611" i="2"/>
  <c r="AS683" i="2"/>
  <c r="AV731" i="2"/>
  <c r="AJ787" i="2"/>
  <c r="AX605" i="2"/>
  <c r="AR506" i="2"/>
  <c r="AH506" i="2"/>
  <c r="AQ786" i="2"/>
  <c r="AF786" i="2"/>
  <c r="AS786" i="2"/>
  <c r="AX754" i="2"/>
  <c r="AX443" i="2"/>
  <c r="AX459" i="2"/>
  <c r="AX491" i="2"/>
  <c r="AX803" i="2"/>
  <c r="AX525" i="2"/>
  <c r="AX565" i="2"/>
  <c r="AX581" i="2"/>
  <c r="AX629" i="2"/>
  <c r="AX637" i="2"/>
  <c r="AX757" i="2"/>
  <c r="AX789" i="2"/>
  <c r="AX805" i="2"/>
  <c r="AX430" i="2"/>
  <c r="AX446" i="2"/>
  <c r="AX478" i="2"/>
  <c r="AX646" i="2"/>
  <c r="CA810" i="2"/>
  <c r="AX436" i="2"/>
  <c r="AX621" i="2"/>
  <c r="AX653" i="2"/>
  <c r="AX422" i="2"/>
  <c r="AX662" i="2"/>
  <c r="AV4" i="2"/>
  <c r="AD4" i="2"/>
  <c r="AC4" i="2"/>
  <c r="AC506" i="2"/>
  <c r="AE506" i="2"/>
  <c r="AO786" i="2"/>
  <c r="BE15" i="2"/>
  <c r="BE80" i="2"/>
  <c r="BE128" i="2"/>
  <c r="BE33" i="2"/>
  <c r="BE58" i="2"/>
  <c r="BE106" i="2"/>
  <c r="BE19" i="2"/>
  <c r="AF808" i="2"/>
  <c r="AX56" i="2"/>
  <c r="BE26" i="2"/>
  <c r="BE122" i="2"/>
  <c r="BE40" i="2"/>
  <c r="BE64" i="2"/>
  <c r="AX88" i="2"/>
  <c r="AX104" i="2"/>
  <c r="AX128" i="2"/>
  <c r="AX41" i="2"/>
  <c r="BE50" i="2"/>
  <c r="BE88" i="2"/>
  <c r="BE129" i="2"/>
  <c r="BE130" i="2"/>
  <c r="AX17" i="2"/>
  <c r="AX67" i="2"/>
  <c r="BE75" i="2"/>
  <c r="BE123" i="2"/>
  <c r="BE101" i="2"/>
  <c r="AX101" i="2"/>
  <c r="BE13" i="2"/>
  <c r="BE126" i="2"/>
  <c r="BE192" i="2"/>
  <c r="BE240" i="2"/>
  <c r="BE104" i="2"/>
  <c r="BE121" i="2"/>
  <c r="AX74" i="2"/>
  <c r="BE24" i="2"/>
  <c r="AX72" i="2"/>
  <c r="AX58" i="2"/>
  <c r="AX24" i="2"/>
  <c r="BE72" i="2"/>
  <c r="BE112" i="2"/>
  <c r="BE120" i="2"/>
  <c r="BE16" i="2"/>
  <c r="BE25" i="2"/>
  <c r="BE81" i="2"/>
  <c r="BE97" i="2"/>
  <c r="BE105" i="2"/>
  <c r="BE114" i="2"/>
  <c r="AX75" i="2"/>
  <c r="BE96" i="2"/>
  <c r="AX97" i="2"/>
  <c r="BE18" i="2"/>
  <c r="BE74" i="2"/>
  <c r="AX82" i="2"/>
  <c r="BE35" i="2"/>
  <c r="BE83" i="2"/>
  <c r="BE93" i="2"/>
  <c r="BE54" i="2"/>
  <c r="AX54" i="2"/>
  <c r="BE56" i="2"/>
  <c r="BE48" i="2"/>
  <c r="BE32" i="2"/>
  <c r="BE57" i="2"/>
  <c r="BE65" i="2"/>
  <c r="BE42" i="2"/>
  <c r="BE43" i="2"/>
  <c r="BE91" i="2"/>
  <c r="BE21" i="2"/>
  <c r="AX45" i="2"/>
  <c r="BE85" i="2"/>
  <c r="AX117" i="2"/>
  <c r="AX13" i="2"/>
  <c r="BE102" i="2"/>
  <c r="BE208" i="2"/>
  <c r="BE216" i="2"/>
  <c r="BE256" i="2"/>
  <c r="BE328" i="2"/>
  <c r="BE376" i="2"/>
  <c r="AX392" i="2"/>
  <c r="BE47" i="2"/>
  <c r="BE157" i="2"/>
  <c r="AX217" i="2"/>
  <c r="BE241" i="2"/>
  <c r="BE257" i="2"/>
  <c r="BE281" i="2"/>
  <c r="BE289" i="2"/>
  <c r="BE337" i="2"/>
  <c r="BE377" i="2"/>
  <c r="BE202" i="2"/>
  <c r="BE210" i="2"/>
  <c r="AX226" i="2"/>
  <c r="AX242" i="2"/>
  <c r="BE330" i="2"/>
  <c r="BE346" i="2"/>
  <c r="BE410" i="2"/>
  <c r="BE31" i="2"/>
  <c r="BE168" i="2"/>
  <c r="BE177" i="2"/>
  <c r="BE235" i="2"/>
  <c r="BE251" i="2"/>
  <c r="BE23" i="2"/>
  <c r="BE160" i="2"/>
  <c r="BE348" i="2"/>
  <c r="BE356" i="2"/>
  <c r="AX412" i="2"/>
  <c r="AX143" i="2"/>
  <c r="AX205" i="2"/>
  <c r="AX229" i="2"/>
  <c r="AX245" i="2"/>
  <c r="BE261" i="2"/>
  <c r="AX261" i="2"/>
  <c r="BE317" i="2"/>
  <c r="BE190" i="2"/>
  <c r="BE230" i="2"/>
  <c r="BE246" i="2"/>
  <c r="BE262" i="2"/>
  <c r="AX270" i="2"/>
  <c r="AX286" i="2"/>
  <c r="BE294" i="2"/>
  <c r="BE310" i="2"/>
  <c r="BE318" i="2"/>
  <c r="AX366" i="2"/>
  <c r="AX382" i="2"/>
  <c r="AX398" i="2"/>
  <c r="BE63" i="2"/>
  <c r="AX127" i="2"/>
  <c r="BE136" i="2"/>
  <c r="AX145" i="2"/>
  <c r="AX182" i="2"/>
  <c r="BE231" i="2"/>
  <c r="BE247" i="2"/>
  <c r="BE295" i="2"/>
  <c r="BE311" i="2"/>
  <c r="BE319" i="2"/>
  <c r="AX327" i="2"/>
  <c r="BE367" i="2"/>
  <c r="BE383" i="2"/>
  <c r="BE399" i="2"/>
  <c r="BE439" i="2"/>
  <c r="BE455" i="2"/>
  <c r="BE471" i="2"/>
  <c r="AX487" i="2"/>
  <c r="BE487" i="2"/>
  <c r="AX519" i="2"/>
  <c r="AX535" i="2"/>
  <c r="BE543" i="2"/>
  <c r="BE551" i="2"/>
  <c r="BE559" i="2"/>
  <c r="BE591" i="2"/>
  <c r="BE615" i="2"/>
  <c r="BE663" i="2"/>
  <c r="BE679" i="2"/>
  <c r="BE695" i="2"/>
  <c r="AX743" i="2"/>
  <c r="BE448" i="2"/>
  <c r="BE512" i="2"/>
  <c r="BE528" i="2"/>
  <c r="BE640" i="2"/>
  <c r="BE752" i="2"/>
  <c r="BE784" i="2"/>
  <c r="BE800" i="2"/>
  <c r="BE433" i="2"/>
  <c r="AX489" i="2"/>
  <c r="BE521" i="2"/>
  <c r="AX122" i="2"/>
  <c r="AX91" i="2"/>
  <c r="BE45" i="2"/>
  <c r="BE61" i="2"/>
  <c r="AX69" i="2"/>
  <c r="BE109" i="2"/>
  <c r="AX22" i="2"/>
  <c r="BE38" i="2"/>
  <c r="AX86" i="2"/>
  <c r="BE55" i="2"/>
  <c r="AX119" i="2"/>
  <c r="AX240" i="2"/>
  <c r="BE280" i="2"/>
  <c r="BE344" i="2"/>
  <c r="BE400" i="2"/>
  <c r="BE408" i="2"/>
  <c r="AX416" i="2"/>
  <c r="BE175" i="2"/>
  <c r="BE184" i="2"/>
  <c r="AX193" i="2"/>
  <c r="BE201" i="2"/>
  <c r="BE417" i="2"/>
  <c r="BE266" i="2"/>
  <c r="BE95" i="2"/>
  <c r="BE203" i="2"/>
  <c r="AX211" i="2"/>
  <c r="BE87" i="2"/>
  <c r="BE133" i="2"/>
  <c r="BE142" i="2"/>
  <c r="BE151" i="2"/>
  <c r="AX252" i="2"/>
  <c r="AX276" i="2"/>
  <c r="BE205" i="2"/>
  <c r="BE213" i="2"/>
  <c r="BE269" i="2"/>
  <c r="BE277" i="2"/>
  <c r="BE285" i="2"/>
  <c r="BE413" i="2"/>
  <c r="AX254" i="2"/>
  <c r="BE326" i="2"/>
  <c r="BE366" i="2"/>
  <c r="BE382" i="2"/>
  <c r="BE398" i="2"/>
  <c r="BE414" i="2"/>
  <c r="AX154" i="2"/>
  <c r="AX173" i="2"/>
  <c r="BE255" i="2"/>
  <c r="AX495" i="2"/>
  <c r="BE527" i="2"/>
  <c r="AX615" i="2"/>
  <c r="BE623" i="2"/>
  <c r="AX727" i="2"/>
  <c r="AX735" i="2"/>
  <c r="BE743" i="2"/>
  <c r="AX751" i="2"/>
  <c r="AX767" i="2"/>
  <c r="AX783" i="2"/>
  <c r="AX799" i="2"/>
  <c r="AX528" i="2"/>
  <c r="BE728" i="2"/>
  <c r="AX441" i="2"/>
  <c r="AX473" i="2"/>
  <c r="AX545" i="2"/>
  <c r="BE360" i="2"/>
  <c r="BE138" i="2"/>
  <c r="BE345" i="2"/>
  <c r="BE167" i="2"/>
  <c r="BE234" i="2"/>
  <c r="BE298" i="2"/>
  <c r="BE370" i="2"/>
  <c r="BE402" i="2"/>
  <c r="BE331" i="2"/>
  <c r="BE395" i="2"/>
  <c r="BE187" i="2"/>
  <c r="BE212" i="2"/>
  <c r="BE228" i="2"/>
  <c r="BE244" i="2"/>
  <c r="BE260" i="2"/>
  <c r="BE332" i="2"/>
  <c r="BE364" i="2"/>
  <c r="BE380" i="2"/>
  <c r="BE396" i="2"/>
  <c r="BE161" i="2"/>
  <c r="BE189" i="2"/>
  <c r="BE221" i="2"/>
  <c r="BE237" i="2"/>
  <c r="BE333" i="2"/>
  <c r="BE135" i="2"/>
  <c r="BE182" i="2"/>
  <c r="BE327" i="2"/>
  <c r="BE343" i="2"/>
  <c r="BE351" i="2"/>
  <c r="BE359" i="2"/>
  <c r="BE415" i="2"/>
  <c r="BE511" i="2"/>
  <c r="BE535" i="2"/>
  <c r="BE567" i="2"/>
  <c r="BE583" i="2"/>
  <c r="BE607" i="2"/>
  <c r="BE631" i="2"/>
  <c r="BE639" i="2"/>
  <c r="BE647" i="2"/>
  <c r="BE711" i="2"/>
  <c r="BE727" i="2"/>
  <c r="BE735" i="2"/>
  <c r="BE751" i="2"/>
  <c r="BE767" i="2"/>
  <c r="BE783" i="2"/>
  <c r="BE799" i="2"/>
  <c r="BE480" i="2"/>
  <c r="BE488" i="2"/>
  <c r="BE504" i="2"/>
  <c r="BE608" i="2"/>
  <c r="BE720" i="2"/>
  <c r="BE736" i="2"/>
  <c r="BE744" i="2"/>
  <c r="BE449" i="2"/>
  <c r="BE457" i="2"/>
  <c r="BE481" i="2"/>
  <c r="BE569" i="2"/>
  <c r="BE585" i="2"/>
  <c r="BE633" i="2"/>
  <c r="BE522" i="2"/>
  <c r="AX51" i="2"/>
  <c r="BE29" i="2"/>
  <c r="BE69" i="2"/>
  <c r="AX125" i="2"/>
  <c r="BE94" i="2"/>
  <c r="AX110" i="2"/>
  <c r="AX224" i="2"/>
  <c r="AX264" i="2"/>
  <c r="BE264" i="2"/>
  <c r="BE320" i="2"/>
  <c r="AX336" i="2"/>
  <c r="BE336" i="2"/>
  <c r="BE384" i="2"/>
  <c r="AX400" i="2"/>
  <c r="BE313" i="2"/>
  <c r="BE329" i="2"/>
  <c r="AX39" i="2"/>
  <c r="BE149" i="2"/>
  <c r="BE314" i="2"/>
  <c r="AX330" i="2"/>
  <c r="AX95" i="2"/>
  <c r="AX259" i="2"/>
  <c r="AX331" i="2"/>
  <c r="BE379" i="2"/>
  <c r="AX142" i="2"/>
  <c r="AX212" i="2"/>
  <c r="AX220" i="2"/>
  <c r="AX268" i="2"/>
  <c r="BE268" i="2"/>
  <c r="AX284" i="2"/>
  <c r="BE284" i="2"/>
  <c r="BE292" i="2"/>
  <c r="BE308" i="2"/>
  <c r="AX316" i="2"/>
  <c r="BE143" i="2"/>
  <c r="AX161" i="2"/>
  <c r="BE301" i="2"/>
  <c r="AX333" i="2"/>
  <c r="BE349" i="2"/>
  <c r="BE373" i="2"/>
  <c r="BE389" i="2"/>
  <c r="BE405" i="2"/>
  <c r="AX190" i="2"/>
  <c r="AX262" i="2"/>
  <c r="BE278" i="2"/>
  <c r="BE342" i="2"/>
  <c r="BE358" i="2"/>
  <c r="BE127" i="2"/>
  <c r="BE154" i="2"/>
  <c r="BE215" i="2"/>
  <c r="BE271" i="2"/>
  <c r="BE279" i="2"/>
  <c r="BE287" i="2"/>
  <c r="BE495" i="2"/>
  <c r="BE519" i="2"/>
  <c r="BE440" i="2"/>
  <c r="AX496" i="2"/>
  <c r="BE544" i="2"/>
  <c r="BE560" i="2"/>
  <c r="BE576" i="2"/>
  <c r="BE600" i="2"/>
  <c r="BE656" i="2"/>
  <c r="BE672" i="2"/>
  <c r="BE688" i="2"/>
  <c r="BE704" i="2"/>
  <c r="BE513" i="2"/>
  <c r="AX593" i="2"/>
  <c r="AX617" i="2"/>
  <c r="AX625" i="2"/>
  <c r="BE641" i="2"/>
  <c r="AX729" i="2"/>
  <c r="BE745" i="2"/>
  <c r="BE53" i="2"/>
  <c r="AX77" i="2"/>
  <c r="BE146" i="2"/>
  <c r="AX146" i="2"/>
  <c r="BE200" i="2"/>
  <c r="BE224" i="2"/>
  <c r="AX272" i="2"/>
  <c r="BE288" i="2"/>
  <c r="BE312" i="2"/>
  <c r="BE352" i="2"/>
  <c r="BE416" i="2"/>
  <c r="AX147" i="2"/>
  <c r="BE147" i="2"/>
  <c r="AX209" i="2"/>
  <c r="BE233" i="2"/>
  <c r="BE369" i="2"/>
  <c r="BE39" i="2"/>
  <c r="BE139" i="2"/>
  <c r="AX176" i="2"/>
  <c r="BE218" i="2"/>
  <c r="BE418" i="2"/>
  <c r="BE227" i="2"/>
  <c r="BE243" i="2"/>
  <c r="BE259" i="2"/>
  <c r="BE291" i="2"/>
  <c r="BE315" i="2"/>
  <c r="AX133" i="2"/>
  <c r="BE324" i="2"/>
  <c r="AX170" i="2"/>
  <c r="BE197" i="2"/>
  <c r="BE253" i="2"/>
  <c r="BE144" i="2"/>
  <c r="BE214" i="2"/>
  <c r="AX214" i="2"/>
  <c r="BE222" i="2"/>
  <c r="BE238" i="2"/>
  <c r="BE254" i="2"/>
  <c r="BE302" i="2"/>
  <c r="BE223" i="2"/>
  <c r="BE239" i="2"/>
  <c r="BE303" i="2"/>
  <c r="BE375" i="2"/>
  <c r="BE391" i="2"/>
  <c r="BE431" i="2"/>
  <c r="BE447" i="2"/>
  <c r="AX455" i="2"/>
  <c r="BE463" i="2"/>
  <c r="BE479" i="2"/>
  <c r="BE599" i="2"/>
  <c r="BE655" i="2"/>
  <c r="BE671" i="2"/>
  <c r="BE687" i="2"/>
  <c r="BE703" i="2"/>
  <c r="AX719" i="2"/>
  <c r="BE719" i="2"/>
  <c r="BE760" i="2"/>
  <c r="BE776" i="2"/>
  <c r="BE545" i="2"/>
  <c r="BE617" i="2"/>
  <c r="BE649" i="2"/>
  <c r="BE673" i="2"/>
  <c r="AX745" i="2"/>
  <c r="BE165" i="2"/>
  <c r="BE248" i="2"/>
  <c r="BE368" i="2"/>
  <c r="AX297" i="2"/>
  <c r="AX313" i="2"/>
  <c r="AX149" i="2"/>
  <c r="AX167" i="2"/>
  <c r="BE176" i="2"/>
  <c r="BE185" i="2"/>
  <c r="BE274" i="2"/>
  <c r="AX306" i="2"/>
  <c r="AX159" i="2"/>
  <c r="BE267" i="2"/>
  <c r="AX379" i="2"/>
  <c r="BE196" i="2"/>
  <c r="AX372" i="2"/>
  <c r="AX388" i="2"/>
  <c r="AX404" i="2"/>
  <c r="BE412" i="2"/>
  <c r="BE14" i="2"/>
  <c r="BE79" i="2"/>
  <c r="BE341" i="2"/>
  <c r="BE357" i="2"/>
  <c r="AX373" i="2"/>
  <c r="AX389" i="2"/>
  <c r="AX405" i="2"/>
  <c r="BE71" i="2"/>
  <c r="AX71" i="2"/>
  <c r="BE162" i="2"/>
  <c r="BE181" i="2"/>
  <c r="BE198" i="2"/>
  <c r="BE334" i="2"/>
  <c r="BE374" i="2"/>
  <c r="BE390" i="2"/>
  <c r="AX406" i="2"/>
  <c r="BE406" i="2"/>
  <c r="AX136" i="2"/>
  <c r="BE145" i="2"/>
  <c r="AX503" i="2"/>
  <c r="BE568" i="2"/>
  <c r="AX576" i="2"/>
  <c r="AX481" i="2"/>
  <c r="BE51" i="2"/>
  <c r="AX83" i="2"/>
  <c r="BE99" i="2"/>
  <c r="AX123" i="2"/>
  <c r="BE37" i="2"/>
  <c r="AX61" i="2"/>
  <c r="BE77" i="2"/>
  <c r="BE117" i="2"/>
  <c r="BE125" i="2"/>
  <c r="AX94" i="2"/>
  <c r="BE183" i="2"/>
  <c r="BE272" i="2"/>
  <c r="BE296" i="2"/>
  <c r="BE392" i="2"/>
  <c r="AX111" i="2"/>
  <c r="BE409" i="2"/>
  <c r="BE242" i="2"/>
  <c r="AX274" i="2"/>
  <c r="BE306" i="2"/>
  <c r="BE322" i="2"/>
  <c r="BE338" i="2"/>
  <c r="AX354" i="2"/>
  <c r="BE362" i="2"/>
  <c r="BE378" i="2"/>
  <c r="BE394" i="2"/>
  <c r="BE159" i="2"/>
  <c r="BE186" i="2"/>
  <c r="BE178" i="2"/>
  <c r="BE220" i="2"/>
  <c r="BE236" i="2"/>
  <c r="BE252" i="2"/>
  <c r="AX332" i="2"/>
  <c r="BE372" i="2"/>
  <c r="BE388" i="2"/>
  <c r="BE404" i="2"/>
  <c r="BE170" i="2"/>
  <c r="AX189" i="2"/>
  <c r="AX213" i="2"/>
  <c r="BE229" i="2"/>
  <c r="BE245" i="2"/>
  <c r="AX269" i="2"/>
  <c r="AX285" i="2"/>
  <c r="BE325" i="2"/>
  <c r="AX349" i="2"/>
  <c r="AX206" i="2"/>
  <c r="AX302" i="2"/>
  <c r="BE163" i="2"/>
  <c r="BE191" i="2"/>
  <c r="AX199" i="2"/>
  <c r="BE199" i="2"/>
  <c r="AX223" i="2"/>
  <c r="AX239" i="2"/>
  <c r="AX255" i="2"/>
  <c r="AX271" i="2"/>
  <c r="AX287" i="2"/>
  <c r="AX351" i="2"/>
  <c r="BE407" i="2"/>
  <c r="BE423" i="2"/>
  <c r="AX463" i="2"/>
  <c r="BE503" i="2"/>
  <c r="AX543" i="2"/>
  <c r="AX559" i="2"/>
  <c r="BE575" i="2"/>
  <c r="AX655" i="2"/>
  <c r="AX671" i="2"/>
  <c r="AX687" i="2"/>
  <c r="AX703" i="2"/>
  <c r="BE759" i="2"/>
  <c r="BE775" i="2"/>
  <c r="BE791" i="2"/>
  <c r="BE807" i="2"/>
  <c r="BE472" i="2"/>
  <c r="BE496" i="2"/>
  <c r="AX536" i="2"/>
  <c r="BE592" i="2"/>
  <c r="BE624" i="2"/>
  <c r="AX632" i="2"/>
  <c r="AX664" i="2"/>
  <c r="AX680" i="2"/>
  <c r="AX696" i="2"/>
  <c r="AX720" i="2"/>
  <c r="AX760" i="2"/>
  <c r="AX776" i="2"/>
  <c r="AX792" i="2"/>
  <c r="BE489" i="2"/>
  <c r="AX85" i="2"/>
  <c r="AX38" i="2"/>
  <c r="BE62" i="2"/>
  <c r="BE118" i="2"/>
  <c r="BE119" i="2"/>
  <c r="BE232" i="2"/>
  <c r="AX368" i="2"/>
  <c r="AX408" i="2"/>
  <c r="BE111" i="2"/>
  <c r="AX157" i="2"/>
  <c r="AX377" i="2"/>
  <c r="AX393" i="2"/>
  <c r="BE103" i="2"/>
  <c r="BE290" i="2"/>
  <c r="AX338" i="2"/>
  <c r="BE354" i="2"/>
  <c r="AX410" i="2"/>
  <c r="AX31" i="2"/>
  <c r="BE141" i="2"/>
  <c r="AX251" i="2"/>
  <c r="AX347" i="2"/>
  <c r="AX355" i="2"/>
  <c r="BE371" i="2"/>
  <c r="BE387" i="2"/>
  <c r="BE403" i="2"/>
  <c r="BE411" i="2"/>
  <c r="AX411" i="2"/>
  <c r="AX23" i="2"/>
  <c r="BE204" i="2"/>
  <c r="BE276" i="2"/>
  <c r="BE300" i="2"/>
  <c r="BE316" i="2"/>
  <c r="BE340" i="2"/>
  <c r="BE152" i="2"/>
  <c r="BE293" i="2"/>
  <c r="BE309" i="2"/>
  <c r="AX317" i="2"/>
  <c r="AX325" i="2"/>
  <c r="BE365" i="2"/>
  <c r="BE381" i="2"/>
  <c r="BE397" i="2"/>
  <c r="AX144" i="2"/>
  <c r="AX162" i="2"/>
  <c r="AX198" i="2"/>
  <c r="BE206" i="2"/>
  <c r="AX230" i="2"/>
  <c r="AX246" i="2"/>
  <c r="BE270" i="2"/>
  <c r="BE286" i="2"/>
  <c r="AX326" i="2"/>
  <c r="BE350" i="2"/>
  <c r="AX63" i="2"/>
  <c r="BE173" i="2"/>
  <c r="BE207" i="2"/>
  <c r="BE263" i="2"/>
  <c r="AX295" i="2"/>
  <c r="AX311" i="2"/>
  <c r="BE335" i="2"/>
  <c r="AX407" i="2"/>
  <c r="AX423" i="2"/>
  <c r="AX447" i="2"/>
  <c r="AX471" i="2"/>
  <c r="AX631" i="2"/>
  <c r="BE424" i="2"/>
  <c r="BE432" i="2"/>
  <c r="BE552" i="2"/>
  <c r="BE584" i="2"/>
  <c r="BE616" i="2"/>
  <c r="BE632" i="2"/>
  <c r="AX640" i="2"/>
  <c r="BE664" i="2"/>
  <c r="BE680" i="2"/>
  <c r="BE696" i="2"/>
  <c r="AX736" i="2"/>
  <c r="BE473" i="2"/>
  <c r="AX521" i="2"/>
  <c r="AX537" i="2"/>
  <c r="AX721" i="2"/>
  <c r="BE602" i="2"/>
  <c r="AX738" i="2"/>
  <c r="BE459" i="2"/>
  <c r="BE659" i="2"/>
  <c r="BE699" i="2"/>
  <c r="BE428" i="2"/>
  <c r="BE444" i="2"/>
  <c r="BE460" i="2"/>
  <c r="BE476" i="2"/>
  <c r="BE492" i="2"/>
  <c r="BE508" i="2"/>
  <c r="BE596" i="2"/>
  <c r="AX732" i="2"/>
  <c r="BE732" i="2"/>
  <c r="BE517" i="2"/>
  <c r="BE533" i="2"/>
  <c r="BE597" i="2"/>
  <c r="BE605" i="2"/>
  <c r="BE661" i="2"/>
  <c r="BE677" i="2"/>
  <c r="BE725" i="2"/>
  <c r="BE518" i="2"/>
  <c r="BE534" i="2"/>
  <c r="BE606" i="2"/>
  <c r="BE654" i="2"/>
  <c r="BE426" i="2"/>
  <c r="BE538" i="2"/>
  <c r="BE546" i="2"/>
  <c r="AX570" i="2"/>
  <c r="AX586" i="2"/>
  <c r="AX634" i="2"/>
  <c r="BE690" i="2"/>
  <c r="BE706" i="2"/>
  <c r="BE714" i="2"/>
  <c r="AX746" i="2"/>
  <c r="AX762" i="2"/>
  <c r="AX794" i="2"/>
  <c r="BE435" i="2"/>
  <c r="BE443" i="2"/>
  <c r="AX451" i="2"/>
  <c r="BE467" i="2"/>
  <c r="AX483" i="2"/>
  <c r="BE515" i="2"/>
  <c r="AX763" i="2"/>
  <c r="AX779" i="2"/>
  <c r="BE572" i="2"/>
  <c r="BE588" i="2"/>
  <c r="BE756" i="2"/>
  <c r="BE772" i="2"/>
  <c r="BE788" i="2"/>
  <c r="BE804" i="2"/>
  <c r="BE429" i="2"/>
  <c r="BE469" i="2"/>
  <c r="BE485" i="2"/>
  <c r="AX517" i="2"/>
  <c r="AX573" i="2"/>
  <c r="AX589" i="2"/>
  <c r="BE741" i="2"/>
  <c r="AX470" i="2"/>
  <c r="AX486" i="2"/>
  <c r="BE566" i="2"/>
  <c r="BE582" i="2"/>
  <c r="BE598" i="2"/>
  <c r="BE790" i="2"/>
  <c r="BE793" i="2"/>
  <c r="AX426" i="2"/>
  <c r="AX490" i="2"/>
  <c r="BE594" i="2"/>
  <c r="BE794" i="2"/>
  <c r="BE771" i="2"/>
  <c r="BE803" i="2"/>
  <c r="BE420" i="2"/>
  <c r="BE532" i="2"/>
  <c r="AX604" i="2"/>
  <c r="BE612" i="2"/>
  <c r="BE628" i="2"/>
  <c r="BE644" i="2"/>
  <c r="AX429" i="2"/>
  <c r="BE493" i="2"/>
  <c r="BE509" i="2"/>
  <c r="BE669" i="2"/>
  <c r="BE550" i="2"/>
  <c r="AX686" i="2"/>
  <c r="BE665" i="2"/>
  <c r="BE681" i="2"/>
  <c r="BE697" i="2"/>
  <c r="BE442" i="2"/>
  <c r="BE458" i="2"/>
  <c r="BE466" i="2"/>
  <c r="BE578" i="2"/>
  <c r="BE618" i="2"/>
  <c r="BE626" i="2"/>
  <c r="AX674" i="2"/>
  <c r="AX690" i="2"/>
  <c r="AX706" i="2"/>
  <c r="BE475" i="2"/>
  <c r="BE499" i="2"/>
  <c r="BE579" i="2"/>
  <c r="AX635" i="2"/>
  <c r="BE643" i="2"/>
  <c r="AX691" i="2"/>
  <c r="AX707" i="2"/>
  <c r="AX484" i="2"/>
  <c r="AX516" i="2"/>
  <c r="AX532" i="2"/>
  <c r="AX540" i="2"/>
  <c r="AX548" i="2"/>
  <c r="BE660" i="2"/>
  <c r="AX676" i="2"/>
  <c r="BE676" i="2"/>
  <c r="BE692" i="2"/>
  <c r="BE708" i="2"/>
  <c r="BE716" i="2"/>
  <c r="AX748" i="2"/>
  <c r="AX764" i="2"/>
  <c r="AX780" i="2"/>
  <c r="AX796" i="2"/>
  <c r="AX445" i="2"/>
  <c r="BE549" i="2"/>
  <c r="BE565" i="2"/>
  <c r="BE581" i="2"/>
  <c r="BE749" i="2"/>
  <c r="BE765" i="2"/>
  <c r="BE781" i="2"/>
  <c r="BE797" i="2"/>
  <c r="BE478" i="2"/>
  <c r="BE502" i="2"/>
  <c r="AX598" i="2"/>
  <c r="BE670" i="2"/>
  <c r="BE686" i="2"/>
  <c r="BE702" i="2"/>
  <c r="AX718" i="2"/>
  <c r="BE758" i="2"/>
  <c r="BE774" i="2"/>
  <c r="BE806" i="2"/>
  <c r="AX569" i="2"/>
  <c r="AX585" i="2"/>
  <c r="AX601" i="2"/>
  <c r="AX633" i="2"/>
  <c r="AX753" i="2"/>
  <c r="AX769" i="2"/>
  <c r="AX801" i="2"/>
  <c r="BE498" i="2"/>
  <c r="BE739" i="2"/>
  <c r="AX420" i="2"/>
  <c r="BE436" i="2"/>
  <c r="BE452" i="2"/>
  <c r="BE468" i="2"/>
  <c r="BE484" i="2"/>
  <c r="AX492" i="2"/>
  <c r="BE500" i="2"/>
  <c r="AX508" i="2"/>
  <c r="AX564" i="2"/>
  <c r="BE724" i="2"/>
  <c r="BE740" i="2"/>
  <c r="AX453" i="2"/>
  <c r="BE525" i="2"/>
  <c r="AX549" i="2"/>
  <c r="BE557" i="2"/>
  <c r="BE613" i="2"/>
  <c r="BE685" i="2"/>
  <c r="BE701" i="2"/>
  <c r="BE422" i="2"/>
  <c r="BE446" i="2"/>
  <c r="AX510" i="2"/>
  <c r="BE526" i="2"/>
  <c r="AX574" i="2"/>
  <c r="BE698" i="2"/>
  <c r="AX507" i="2"/>
  <c r="BE524" i="2"/>
  <c r="BE580" i="2"/>
  <c r="AX620" i="2"/>
  <c r="BE748" i="2"/>
  <c r="BE764" i="2"/>
  <c r="BE780" i="2"/>
  <c r="BE796" i="2"/>
  <c r="BE477" i="2"/>
  <c r="AX501" i="2"/>
  <c r="BE541" i="2"/>
  <c r="BE693" i="2"/>
  <c r="AX725" i="2"/>
  <c r="BE438" i="2"/>
  <c r="BE454" i="2"/>
  <c r="BE462" i="2"/>
  <c r="AX526" i="2"/>
  <c r="BE574" i="2"/>
  <c r="BE590" i="2"/>
  <c r="BE614" i="2"/>
  <c r="BE718" i="2"/>
  <c r="AX734" i="2"/>
  <c r="AX742" i="2"/>
  <c r="BE754" i="2"/>
  <c r="BE770" i="2"/>
  <c r="BE802" i="2"/>
  <c r="BE763" i="2"/>
  <c r="BE779" i="2"/>
  <c r="BE795" i="2"/>
  <c r="BE548" i="2"/>
  <c r="BE604" i="2"/>
  <c r="BE620" i="2"/>
  <c r="AX636" i="2"/>
  <c r="BE636" i="2"/>
  <c r="BE652" i="2"/>
  <c r="AX724" i="2"/>
  <c r="BE421" i="2"/>
  <c r="BE437" i="2"/>
  <c r="BE445" i="2"/>
  <c r="BE501" i="2"/>
  <c r="BE629" i="2"/>
  <c r="BE637" i="2"/>
  <c r="AX741" i="2"/>
  <c r="BE430" i="2"/>
  <c r="BE542" i="2"/>
  <c r="BE558" i="2"/>
  <c r="AX630" i="2"/>
  <c r="BE638" i="2"/>
  <c r="BE646" i="2"/>
  <c r="AX726" i="2"/>
  <c r="BE734" i="2"/>
  <c r="BE742" i="2"/>
  <c r="BE766" i="2"/>
  <c r="BE434" i="2"/>
  <c r="BE506" i="2"/>
  <c r="BE514" i="2"/>
  <c r="AX562" i="2"/>
  <c r="BE586" i="2"/>
  <c r="BE483" i="2"/>
  <c r="BE491" i="2"/>
  <c r="BE507" i="2"/>
  <c r="BE571" i="2"/>
  <c r="AX627" i="2"/>
  <c r="BE635" i="2"/>
  <c r="AX659" i="2"/>
  <c r="AX699" i="2"/>
  <c r="AX476" i="2"/>
  <c r="BE516" i="2"/>
  <c r="AX524" i="2"/>
  <c r="BE540" i="2"/>
  <c r="BE556" i="2"/>
  <c r="BE564" i="2"/>
  <c r="AX652" i="2"/>
  <c r="BE668" i="2"/>
  <c r="BE684" i="2"/>
  <c r="BE700" i="2"/>
  <c r="AX756" i="2"/>
  <c r="AX772" i="2"/>
  <c r="AX788" i="2"/>
  <c r="AX804" i="2"/>
  <c r="AX421" i="2"/>
  <c r="AX437" i="2"/>
  <c r="BE453" i="2"/>
  <c r="BE461" i="2"/>
  <c r="BE573" i="2"/>
  <c r="BE589" i="2"/>
  <c r="BE621" i="2"/>
  <c r="BE645" i="2"/>
  <c r="BE653" i="2"/>
  <c r="BE709" i="2"/>
  <c r="BE717" i="2"/>
  <c r="BE733" i="2"/>
  <c r="BE757" i="2"/>
  <c r="BE773" i="2"/>
  <c r="BE789" i="2"/>
  <c r="BE805" i="2"/>
  <c r="BE470" i="2"/>
  <c r="BE486" i="2"/>
  <c r="AX494" i="2"/>
  <c r="BE494" i="2"/>
  <c r="BE510" i="2"/>
  <c r="AX590" i="2"/>
  <c r="BE622" i="2"/>
  <c r="BE630" i="2"/>
  <c r="BE662" i="2"/>
  <c r="BE678" i="2"/>
  <c r="BE694" i="2"/>
  <c r="BE710" i="2"/>
  <c r="BE726" i="2"/>
  <c r="BE750" i="2"/>
  <c r="BE782" i="2"/>
  <c r="BE798" i="2"/>
  <c r="AL523" i="2"/>
  <c r="AV747" i="2"/>
  <c r="AI547" i="2"/>
  <c r="AD747" i="2"/>
  <c r="AM547" i="2"/>
  <c r="AP747" i="2"/>
  <c r="AS667" i="2"/>
  <c r="AH667" i="2"/>
  <c r="AE667" i="2"/>
  <c r="AC523" i="2"/>
  <c r="AT723" i="2"/>
  <c r="AP523" i="2"/>
  <c r="AG523" i="2"/>
  <c r="AD523" i="2"/>
  <c r="AR547" i="2"/>
  <c r="AK547" i="2"/>
  <c r="AC667" i="2"/>
  <c r="AO667" i="2"/>
  <c r="AT667" i="2"/>
  <c r="AI723" i="2"/>
  <c r="AN723" i="2"/>
  <c r="AN747" i="2"/>
  <c r="AS747" i="2"/>
  <c r="AH747" i="2"/>
  <c r="AO523" i="2"/>
  <c r="AQ523" i="2"/>
  <c r="AS523" i="2"/>
  <c r="AH547" i="2"/>
  <c r="AV547" i="2"/>
  <c r="AK667" i="2"/>
  <c r="AG667" i="2"/>
  <c r="AL667" i="2"/>
  <c r="AS723" i="2"/>
  <c r="AD723" i="2"/>
  <c r="AF747" i="2"/>
  <c r="AK747" i="2"/>
  <c r="AO747" i="2"/>
  <c r="AM523" i="2"/>
  <c r="AE523" i="2"/>
  <c r="AK523" i="2"/>
  <c r="AQ547" i="2"/>
  <c r="AN547" i="2"/>
  <c r="AR667" i="2"/>
  <c r="AV667" i="2"/>
  <c r="AD667" i="2"/>
  <c r="AG723" i="2"/>
  <c r="AM723" i="2"/>
  <c r="AU747" i="2"/>
  <c r="AR747" i="2"/>
  <c r="AG747" i="2"/>
  <c r="AJ523" i="2"/>
  <c r="AV523" i="2"/>
  <c r="AC547" i="2"/>
  <c r="AG547" i="2"/>
  <c r="AF547" i="2"/>
  <c r="AJ667" i="2"/>
  <c r="AN667" i="2"/>
  <c r="AV723" i="2"/>
  <c r="BE723" i="2" s="1"/>
  <c r="AQ723" i="2"/>
  <c r="AR723" i="2"/>
  <c r="AM747" i="2"/>
  <c r="AJ747" i="2"/>
  <c r="AI523" i="2"/>
  <c r="AN523" i="2"/>
  <c r="AU547" i="2"/>
  <c r="AP547" i="2"/>
  <c r="AT547" i="2"/>
  <c r="AQ667" i="2"/>
  <c r="AF667" i="2"/>
  <c r="AL723" i="2"/>
  <c r="AF723" i="2"/>
  <c r="AJ723" i="2"/>
  <c r="AE747" i="2"/>
  <c r="AC747" i="2"/>
  <c r="AU523" i="2"/>
  <c r="AF523" i="2"/>
  <c r="AJ547" i="2"/>
  <c r="AE547" i="2"/>
  <c r="AL547" i="2"/>
  <c r="AI667" i="2"/>
  <c r="AU667" i="2"/>
  <c r="AU723" i="2"/>
  <c r="AC723" i="2"/>
  <c r="AP723" i="2"/>
  <c r="AT747" i="2"/>
  <c r="AQ747" i="2"/>
  <c r="AH523" i="2"/>
  <c r="AS547" i="2"/>
  <c r="AO547" i="2"/>
  <c r="AP667" i="2"/>
  <c r="AK723" i="2"/>
  <c r="AO723" i="2"/>
  <c r="AL747" i="2"/>
  <c r="AL808" i="2"/>
  <c r="AN808" i="2"/>
  <c r="AV808" i="2"/>
  <c r="AG808" i="2"/>
  <c r="AR808" i="2"/>
  <c r="AK808" i="2"/>
  <c r="AW752" i="2"/>
  <c r="AU808" i="2"/>
  <c r="AA808" i="2"/>
  <c r="AP808" i="2"/>
  <c r="AT808" i="2"/>
  <c r="AO808" i="2"/>
  <c r="AI808" i="2"/>
  <c r="AE808" i="2"/>
  <c r="AQ808" i="2"/>
  <c r="AM808" i="2"/>
  <c r="AJ808" i="2"/>
  <c r="AW24" i="2"/>
  <c r="AY24" i="2"/>
  <c r="AW112" i="2"/>
  <c r="AY112" i="2"/>
  <c r="AW129" i="2"/>
  <c r="AY129" i="2"/>
  <c r="AW18" i="2"/>
  <c r="AY18" i="2"/>
  <c r="AW130" i="2"/>
  <c r="AY130" i="2"/>
  <c r="AW75" i="2"/>
  <c r="AY75" i="2"/>
  <c r="AW131" i="2"/>
  <c r="AY131" i="2"/>
  <c r="AW77" i="2"/>
  <c r="AY77" i="2"/>
  <c r="AW93" i="2"/>
  <c r="AY93" i="2"/>
  <c r="AY30" i="2"/>
  <c r="AY70" i="2"/>
  <c r="AW118" i="2"/>
  <c r="AY118" i="2"/>
  <c r="AW146" i="2"/>
  <c r="AY146" i="2"/>
  <c r="AW165" i="2"/>
  <c r="AY165" i="2"/>
  <c r="AW248" i="2"/>
  <c r="AY248" i="2"/>
  <c r="AW272" i="2"/>
  <c r="AY272" i="2"/>
  <c r="AW360" i="2"/>
  <c r="AY360" i="2"/>
  <c r="AW47" i="2"/>
  <c r="AY47" i="2"/>
  <c r="AW147" i="2"/>
  <c r="AY147" i="2"/>
  <c r="AW209" i="2"/>
  <c r="AY209" i="2"/>
  <c r="AW176" i="2"/>
  <c r="AY176" i="2"/>
  <c r="AW234" i="2"/>
  <c r="AY234" i="2"/>
  <c r="AY250" i="2"/>
  <c r="AW322" i="2"/>
  <c r="AY322" i="2"/>
  <c r="AW267" i="2"/>
  <c r="AY267" i="2"/>
  <c r="AW133" i="2"/>
  <c r="AY133" i="2"/>
  <c r="AW340" i="2"/>
  <c r="AY340" i="2"/>
  <c r="AW152" i="2"/>
  <c r="AY152" i="2"/>
  <c r="AW170" i="2"/>
  <c r="AY170" i="2"/>
  <c r="AW221" i="2"/>
  <c r="AY221" i="2"/>
  <c r="AW237" i="2"/>
  <c r="AY237" i="2"/>
  <c r="AW253" i="2"/>
  <c r="AY253" i="2"/>
  <c r="AW135" i="2"/>
  <c r="AY135" i="2"/>
  <c r="AW214" i="2"/>
  <c r="AY214" i="2"/>
  <c r="AW318" i="2"/>
  <c r="AY318" i="2"/>
  <c r="AW374" i="2"/>
  <c r="AY374" i="2"/>
  <c r="AW390" i="2"/>
  <c r="AY390" i="2"/>
  <c r="AW163" i="2"/>
  <c r="AY163" i="2"/>
  <c r="AW335" i="2"/>
  <c r="AY335" i="2"/>
  <c r="AW439" i="2"/>
  <c r="AY439" i="2"/>
  <c r="AW455" i="2"/>
  <c r="AY455" i="2"/>
  <c r="AW511" i="2"/>
  <c r="AY511" i="2"/>
  <c r="AW527" i="2"/>
  <c r="AY527" i="2"/>
  <c r="AW719" i="2"/>
  <c r="AY719" i="2"/>
  <c r="AY464" i="2"/>
  <c r="AY520" i="2"/>
  <c r="AW713" i="2"/>
  <c r="AY713" i="2"/>
  <c r="AW745" i="2"/>
  <c r="AY745" i="2"/>
  <c r="AW562" i="2"/>
  <c r="AY562" i="2"/>
  <c r="AW682" i="2"/>
  <c r="AY755" i="2"/>
  <c r="AW771" i="2"/>
  <c r="AY771" i="2"/>
  <c r="AW803" i="2"/>
  <c r="AY803" i="2"/>
  <c r="AW620" i="2"/>
  <c r="AY620" i="2"/>
  <c r="AW668" i="2"/>
  <c r="AY668" i="2"/>
  <c r="AW716" i="2"/>
  <c r="AY716" i="2"/>
  <c r="AW501" i="2"/>
  <c r="AY501" i="2"/>
  <c r="AW525" i="2"/>
  <c r="AY525" i="2"/>
  <c r="AW565" i="2"/>
  <c r="AY565" i="2"/>
  <c r="AW581" i="2"/>
  <c r="AY581" i="2"/>
  <c r="AW597" i="2"/>
  <c r="AY597" i="2"/>
  <c r="AW629" i="2"/>
  <c r="AY629" i="2"/>
  <c r="AW637" i="2"/>
  <c r="AY637" i="2"/>
  <c r="AW725" i="2"/>
  <c r="AY725" i="2"/>
  <c r="AW757" i="2"/>
  <c r="AY757" i="2"/>
  <c r="AW789" i="2"/>
  <c r="AY789" i="2"/>
  <c r="AW805" i="2"/>
  <c r="AY805" i="2"/>
  <c r="AW430" i="2"/>
  <c r="AY430" i="2"/>
  <c r="AW446" i="2"/>
  <c r="AY446" i="2"/>
  <c r="AW462" i="2"/>
  <c r="AY462" i="2"/>
  <c r="AW478" i="2"/>
  <c r="AY478" i="2"/>
  <c r="AW526" i="2"/>
  <c r="AY526" i="2"/>
  <c r="AW638" i="2"/>
  <c r="AY638" i="2"/>
  <c r="AW646" i="2"/>
  <c r="AY646" i="2"/>
  <c r="AW734" i="2"/>
  <c r="AY734" i="2"/>
  <c r="AW742" i="2"/>
  <c r="AY742" i="2"/>
  <c r="AC808" i="2"/>
  <c r="AD808" i="2"/>
  <c r="AH808" i="2"/>
  <c r="AW16" i="2"/>
  <c r="AY16" i="2"/>
  <c r="AW97" i="2"/>
  <c r="AY97" i="2"/>
  <c r="AW42" i="2"/>
  <c r="AY42" i="2"/>
  <c r="AW82" i="2"/>
  <c r="AW99" i="2"/>
  <c r="AY99" i="2"/>
  <c r="AW21" i="2"/>
  <c r="AY21" i="2"/>
  <c r="AW109" i="2"/>
  <c r="AY109" i="2"/>
  <c r="AW54" i="2"/>
  <c r="AY54" i="2"/>
  <c r="AW62" i="2"/>
  <c r="AY62" i="2"/>
  <c r="AW55" i="2"/>
  <c r="AY55" i="2"/>
  <c r="AW174" i="2"/>
  <c r="AW208" i="2"/>
  <c r="AY208" i="2"/>
  <c r="AW216" i="2"/>
  <c r="AY216" i="2"/>
  <c r="AW296" i="2"/>
  <c r="AY296" i="2"/>
  <c r="AW184" i="2"/>
  <c r="AY184" i="2"/>
  <c r="AW297" i="2"/>
  <c r="AW313" i="2"/>
  <c r="AY313" i="2"/>
  <c r="AW345" i="2"/>
  <c r="AY345" i="2"/>
  <c r="AW149" i="2"/>
  <c r="AY149" i="2"/>
  <c r="AW167" i="2"/>
  <c r="AY167" i="2"/>
  <c r="AW202" i="2"/>
  <c r="AY202" i="2"/>
  <c r="AW290" i="2"/>
  <c r="AY290" i="2"/>
  <c r="AW306" i="2"/>
  <c r="AY306" i="2"/>
  <c r="AW362" i="2"/>
  <c r="AY362" i="2"/>
  <c r="AW394" i="2"/>
  <c r="AY394" i="2"/>
  <c r="AW141" i="2"/>
  <c r="AY141" i="2"/>
  <c r="AW159" i="2"/>
  <c r="AY159" i="2"/>
  <c r="AW168" i="2"/>
  <c r="AY168" i="2"/>
  <c r="AW177" i="2"/>
  <c r="AY177" i="2"/>
  <c r="AW379" i="2"/>
  <c r="AY379" i="2"/>
  <c r="AW178" i="2"/>
  <c r="AY178" i="2"/>
  <c r="AW187" i="2"/>
  <c r="AY187" i="2"/>
  <c r="AW236" i="2"/>
  <c r="AY236" i="2"/>
  <c r="AW348" i="2"/>
  <c r="AY348" i="2"/>
  <c r="AW356" i="2"/>
  <c r="AY356" i="2"/>
  <c r="AW372" i="2"/>
  <c r="AY372" i="2"/>
  <c r="AW388" i="2"/>
  <c r="AY388" i="2"/>
  <c r="AW404" i="2"/>
  <c r="AY404" i="2"/>
  <c r="AW197" i="2"/>
  <c r="AY197" i="2"/>
  <c r="AW373" i="2"/>
  <c r="AY373" i="2"/>
  <c r="AW389" i="2"/>
  <c r="AY389" i="2"/>
  <c r="AW405" i="2"/>
  <c r="AY405" i="2"/>
  <c r="AW71" i="2"/>
  <c r="AY71" i="2"/>
  <c r="AW334" i="2"/>
  <c r="AY334" i="2"/>
  <c r="AW358" i="2"/>
  <c r="AY358" i="2"/>
  <c r="AW406" i="2"/>
  <c r="AY406" i="2"/>
  <c r="AW136" i="2"/>
  <c r="AY136" i="2"/>
  <c r="AW191" i="2"/>
  <c r="AY191" i="2"/>
  <c r="AW207" i="2"/>
  <c r="AY207" i="2"/>
  <c r="AW215" i="2"/>
  <c r="AY215" i="2"/>
  <c r="AW503" i="2"/>
  <c r="AY503" i="2"/>
  <c r="AW575" i="2"/>
  <c r="AY575" i="2"/>
  <c r="AW591" i="2"/>
  <c r="AY591" i="2"/>
  <c r="AW647" i="2"/>
  <c r="AY647" i="2"/>
  <c r="AW759" i="2"/>
  <c r="AY759" i="2"/>
  <c r="AW775" i="2"/>
  <c r="AY775" i="2"/>
  <c r="AW791" i="2"/>
  <c r="AY791" i="2"/>
  <c r="AW807" i="2"/>
  <c r="AY807" i="2"/>
  <c r="AW448" i="2"/>
  <c r="AY448" i="2"/>
  <c r="AW456" i="2"/>
  <c r="AW472" i="2"/>
  <c r="AY472" i="2"/>
  <c r="AW544" i="2"/>
  <c r="AY544" i="2"/>
  <c r="AW576" i="2"/>
  <c r="AY576" i="2"/>
  <c r="AW600" i="2"/>
  <c r="AY600" i="2"/>
  <c r="AW616" i="2"/>
  <c r="AY616" i="2"/>
  <c r="AW624" i="2"/>
  <c r="AY624" i="2"/>
  <c r="AW481" i="2"/>
  <c r="AY481" i="2"/>
  <c r="AY793" i="2"/>
  <c r="AW434" i="2"/>
  <c r="AY434" i="2"/>
  <c r="AW442" i="2"/>
  <c r="AY442" i="2"/>
  <c r="AW458" i="2"/>
  <c r="AY458" i="2"/>
  <c r="AW466" i="2"/>
  <c r="AY466" i="2"/>
  <c r="AW522" i="2"/>
  <c r="AY522" i="2"/>
  <c r="AW538" i="2"/>
  <c r="AY538" i="2"/>
  <c r="AW546" i="2"/>
  <c r="AW554" i="2"/>
  <c r="AY554" i="2"/>
  <c r="AW738" i="2"/>
  <c r="AY555" i="2"/>
  <c r="AW563" i="2"/>
  <c r="AY563" i="2"/>
  <c r="AW436" i="2"/>
  <c r="AY436" i="2"/>
  <c r="AW444" i="2"/>
  <c r="AY444" i="2"/>
  <c r="AW452" i="2"/>
  <c r="AY452" i="2"/>
  <c r="AW460" i="2"/>
  <c r="AY460" i="2"/>
  <c r="AW612" i="2"/>
  <c r="AY612" i="2"/>
  <c r="AW636" i="2"/>
  <c r="AY636" i="2"/>
  <c r="AW644" i="2"/>
  <c r="AY644" i="2"/>
  <c r="AW684" i="2"/>
  <c r="AY684" i="2"/>
  <c r="AW700" i="2"/>
  <c r="AY700" i="2"/>
  <c r="AW724" i="2"/>
  <c r="AY724" i="2"/>
  <c r="AW613" i="2"/>
  <c r="AY613" i="2"/>
  <c r="AW621" i="2"/>
  <c r="AY621" i="2"/>
  <c r="AW645" i="2"/>
  <c r="AY645" i="2"/>
  <c r="AW653" i="2"/>
  <c r="AY653" i="2"/>
  <c r="AW669" i="2"/>
  <c r="AY669" i="2"/>
  <c r="AW685" i="2"/>
  <c r="AY685" i="2"/>
  <c r="AW701" i="2"/>
  <c r="AY701" i="2"/>
  <c r="AW741" i="2"/>
  <c r="AY741" i="2"/>
  <c r="AW773" i="2"/>
  <c r="AY773" i="2"/>
  <c r="AW422" i="2"/>
  <c r="AY422" i="2"/>
  <c r="AW622" i="2"/>
  <c r="AY622" i="2"/>
  <c r="AW630" i="2"/>
  <c r="AY630" i="2"/>
  <c r="AW662" i="2"/>
  <c r="AY662" i="2"/>
  <c r="AW678" i="2"/>
  <c r="AY678" i="2"/>
  <c r="AW694" i="2"/>
  <c r="AY694" i="2"/>
  <c r="AW710" i="2"/>
  <c r="AY710" i="2"/>
  <c r="AW726" i="2"/>
  <c r="AY726" i="2"/>
  <c r="AW758" i="2"/>
  <c r="AY758" i="2"/>
  <c r="AW774" i="2"/>
  <c r="AY774" i="2"/>
  <c r="AW790" i="2"/>
  <c r="AY790" i="2"/>
  <c r="AY806" i="2"/>
  <c r="AW120" i="2"/>
  <c r="AY120" i="2"/>
  <c r="AW58" i="2"/>
  <c r="AY58" i="2"/>
  <c r="AW15" i="2"/>
  <c r="AY15" i="2"/>
  <c r="AW80" i="2"/>
  <c r="AY80" i="2"/>
  <c r="AW33" i="2"/>
  <c r="AY33" i="2"/>
  <c r="AY113" i="2"/>
  <c r="AW114" i="2"/>
  <c r="AY114" i="2"/>
  <c r="AW59" i="2"/>
  <c r="AY59" i="2"/>
  <c r="AW83" i="2"/>
  <c r="AY83" i="2"/>
  <c r="AW123" i="2"/>
  <c r="AY123" i="2"/>
  <c r="AW61" i="2"/>
  <c r="AY61" i="2"/>
  <c r="AW94" i="2"/>
  <c r="AY94" i="2"/>
  <c r="AW155" i="2"/>
  <c r="AW232" i="2"/>
  <c r="AY232" i="2"/>
  <c r="AW320" i="2"/>
  <c r="AY320" i="2"/>
  <c r="AW328" i="2"/>
  <c r="AY328" i="2"/>
  <c r="AW111" i="2"/>
  <c r="AY111" i="2"/>
  <c r="AW289" i="2"/>
  <c r="AY289" i="2"/>
  <c r="AW417" i="2"/>
  <c r="AY417" i="2"/>
  <c r="AW103" i="2"/>
  <c r="AY103" i="2"/>
  <c r="AW266" i="2"/>
  <c r="AY266" i="2"/>
  <c r="AW274" i="2"/>
  <c r="AY274" i="2"/>
  <c r="AW282" i="2"/>
  <c r="AW354" i="2"/>
  <c r="AY354" i="2"/>
  <c r="AW150" i="2"/>
  <c r="AY150" i="2"/>
  <c r="AW195" i="2"/>
  <c r="AW291" i="2"/>
  <c r="AY291" i="2"/>
  <c r="AY307" i="2"/>
  <c r="AY339" i="2"/>
  <c r="AW151" i="2"/>
  <c r="AY151" i="2"/>
  <c r="AY169" i="2"/>
  <c r="AW300" i="2"/>
  <c r="AY300" i="2"/>
  <c r="AW332" i="2"/>
  <c r="AY332" i="2"/>
  <c r="AW79" i="2"/>
  <c r="AY79" i="2"/>
  <c r="AW189" i="2"/>
  <c r="AY189" i="2"/>
  <c r="AW213" i="2"/>
  <c r="AY213" i="2"/>
  <c r="AW269" i="2"/>
  <c r="AY269" i="2"/>
  <c r="AW285" i="2"/>
  <c r="AY285" i="2"/>
  <c r="AW293" i="2"/>
  <c r="AY293" i="2"/>
  <c r="AW309" i="2"/>
  <c r="AY309" i="2"/>
  <c r="AW349" i="2"/>
  <c r="AY349" i="2"/>
  <c r="AW206" i="2"/>
  <c r="AY206" i="2"/>
  <c r="AW302" i="2"/>
  <c r="AY302" i="2"/>
  <c r="AF20" i="2"/>
  <c r="AN20" i="2"/>
  <c r="AV20" i="2"/>
  <c r="AG20" i="2"/>
  <c r="AO20" i="2"/>
  <c r="AH20" i="2"/>
  <c r="AP20" i="2"/>
  <c r="AI20" i="2"/>
  <c r="AQ20" i="2"/>
  <c r="AJ20" i="2"/>
  <c r="AR20" i="2"/>
  <c r="AD20" i="2"/>
  <c r="AL20" i="2"/>
  <c r="AT20" i="2"/>
  <c r="AK20" i="2"/>
  <c r="AM20" i="2"/>
  <c r="AS20" i="2"/>
  <c r="AU20" i="2"/>
  <c r="AE20" i="2"/>
  <c r="AC20" i="2"/>
  <c r="AF36" i="2"/>
  <c r="AN36" i="2"/>
  <c r="AV36" i="2"/>
  <c r="AG36" i="2"/>
  <c r="AO36" i="2"/>
  <c r="AH36" i="2"/>
  <c r="AP36" i="2"/>
  <c r="AI36" i="2"/>
  <c r="AQ36" i="2"/>
  <c r="AJ36" i="2"/>
  <c r="AR36" i="2"/>
  <c r="AD36" i="2"/>
  <c r="AL36" i="2"/>
  <c r="AT36" i="2"/>
  <c r="AE36" i="2"/>
  <c r="AK36" i="2"/>
  <c r="AS36" i="2"/>
  <c r="AM36" i="2"/>
  <c r="AU36" i="2"/>
  <c r="AC36" i="2"/>
  <c r="AF52" i="2"/>
  <c r="AN52" i="2"/>
  <c r="AV52" i="2"/>
  <c r="AG52" i="2"/>
  <c r="AO52" i="2"/>
  <c r="AH52" i="2"/>
  <c r="AP52" i="2"/>
  <c r="AJ52" i="2"/>
  <c r="AR52" i="2"/>
  <c r="AD52" i="2"/>
  <c r="AL52" i="2"/>
  <c r="AT52" i="2"/>
  <c r="AE52" i="2"/>
  <c r="AI52" i="2"/>
  <c r="AK52" i="2"/>
  <c r="AM52" i="2"/>
  <c r="AQ52" i="2"/>
  <c r="AU52" i="2"/>
  <c r="AS52" i="2"/>
  <c r="AC52" i="2"/>
  <c r="AI68" i="2"/>
  <c r="AQ68" i="2"/>
  <c r="AJ68" i="2"/>
  <c r="AR68" i="2"/>
  <c r="AK68" i="2"/>
  <c r="AS68" i="2"/>
  <c r="AD68" i="2"/>
  <c r="AL68" i="2"/>
  <c r="AT68" i="2"/>
  <c r="AG68" i="2"/>
  <c r="AO68" i="2"/>
  <c r="AE68" i="2"/>
  <c r="AF68" i="2"/>
  <c r="AH68" i="2"/>
  <c r="AM68" i="2"/>
  <c r="AN68" i="2"/>
  <c r="AP68" i="2"/>
  <c r="AU68" i="2"/>
  <c r="AV68" i="2"/>
  <c r="AC68" i="2"/>
  <c r="AI84" i="2"/>
  <c r="AQ84" i="2"/>
  <c r="AJ84" i="2"/>
  <c r="AR84" i="2"/>
  <c r="AK84" i="2"/>
  <c r="AS84" i="2"/>
  <c r="AD84" i="2"/>
  <c r="AL84" i="2"/>
  <c r="AT84" i="2"/>
  <c r="AG84" i="2"/>
  <c r="AO84" i="2"/>
  <c r="AU84" i="2"/>
  <c r="AV84" i="2"/>
  <c r="AE84" i="2"/>
  <c r="AF84" i="2"/>
  <c r="AH84" i="2"/>
  <c r="AM84" i="2"/>
  <c r="AN84" i="2"/>
  <c r="AP84" i="2"/>
  <c r="AC84" i="2"/>
  <c r="AK100" i="2"/>
  <c r="AS100" i="2"/>
  <c r="AG100" i="2"/>
  <c r="AO100" i="2"/>
  <c r="AE100" i="2"/>
  <c r="AP100" i="2"/>
  <c r="AF100" i="2"/>
  <c r="AQ100" i="2"/>
  <c r="AH100" i="2"/>
  <c r="AR100" i="2"/>
  <c r="AI100" i="2"/>
  <c r="AT100" i="2"/>
  <c r="AJ100" i="2"/>
  <c r="AU100" i="2"/>
  <c r="AL100" i="2"/>
  <c r="AV100" i="2"/>
  <c r="AD100" i="2"/>
  <c r="AN100" i="2"/>
  <c r="AM100" i="2"/>
  <c r="AC100" i="2"/>
  <c r="AG116" i="2"/>
  <c r="AO116" i="2"/>
  <c r="AI116" i="2"/>
  <c r="AQ116" i="2"/>
  <c r="AJ116" i="2"/>
  <c r="AR116" i="2"/>
  <c r="AK116" i="2"/>
  <c r="AS116" i="2"/>
  <c r="AF116" i="2"/>
  <c r="AV116" i="2"/>
  <c r="AH116" i="2"/>
  <c r="AL116" i="2"/>
  <c r="AM116" i="2"/>
  <c r="AP116" i="2"/>
  <c r="AT116" i="2"/>
  <c r="AU116" i="2"/>
  <c r="AD116" i="2"/>
  <c r="AE116" i="2"/>
  <c r="AN116" i="2"/>
  <c r="AC116" i="2"/>
  <c r="AG132" i="2"/>
  <c r="AO132" i="2"/>
  <c r="AI132" i="2"/>
  <c r="AJ132" i="2"/>
  <c r="AR132" i="2"/>
  <c r="AK132" i="2"/>
  <c r="AS132" i="2"/>
  <c r="AF132" i="2"/>
  <c r="AU132" i="2"/>
  <c r="AH132" i="2"/>
  <c r="AV132" i="2"/>
  <c r="AL132" i="2"/>
  <c r="AM132" i="2"/>
  <c r="AD132" i="2"/>
  <c r="AE132" i="2"/>
  <c r="AN132" i="2"/>
  <c r="AP132" i="2"/>
  <c r="AQ132" i="2"/>
  <c r="AT132" i="2"/>
  <c r="AC132" i="2"/>
  <c r="AJ148" i="2"/>
  <c r="AR148" i="2"/>
  <c r="AK148" i="2"/>
  <c r="AS148" i="2"/>
  <c r="AF148" i="2"/>
  <c r="AP148" i="2"/>
  <c r="AG148" i="2"/>
  <c r="AQ148" i="2"/>
  <c r="AH148" i="2"/>
  <c r="AT148" i="2"/>
  <c r="AI148" i="2"/>
  <c r="AU148" i="2"/>
  <c r="AD148" i="2"/>
  <c r="AE148" i="2"/>
  <c r="AL148" i="2"/>
  <c r="AM148" i="2"/>
  <c r="AN148" i="2"/>
  <c r="AO148" i="2"/>
  <c r="AV148" i="2"/>
  <c r="AC148" i="2"/>
  <c r="AH164" i="2"/>
  <c r="AP164" i="2"/>
  <c r="AI164" i="2"/>
  <c r="AQ164" i="2"/>
  <c r="AJ164" i="2"/>
  <c r="AR164" i="2"/>
  <c r="AK164" i="2"/>
  <c r="AS164" i="2"/>
  <c r="AE164" i="2"/>
  <c r="AU164" i="2"/>
  <c r="AF164" i="2"/>
  <c r="AV164" i="2"/>
  <c r="AG164" i="2"/>
  <c r="AL164" i="2"/>
  <c r="AM164" i="2"/>
  <c r="AN164" i="2"/>
  <c r="AD164" i="2"/>
  <c r="AO164" i="2"/>
  <c r="AT164" i="2"/>
  <c r="AC164" i="2"/>
  <c r="AH180" i="2"/>
  <c r="AP180" i="2"/>
  <c r="AI180" i="2"/>
  <c r="AR180" i="2"/>
  <c r="AJ180" i="2"/>
  <c r="AS180" i="2"/>
  <c r="AK180" i="2"/>
  <c r="AT180" i="2"/>
  <c r="AL180" i="2"/>
  <c r="AU180" i="2"/>
  <c r="AD180" i="2"/>
  <c r="AM180" i="2"/>
  <c r="AV180" i="2"/>
  <c r="AE180" i="2"/>
  <c r="AN180" i="2"/>
  <c r="AO180" i="2"/>
  <c r="AQ180" i="2"/>
  <c r="AF180" i="2"/>
  <c r="AG180" i="2"/>
  <c r="AC180" i="2"/>
  <c r="AW199" i="2"/>
  <c r="AY199" i="2"/>
  <c r="AW223" i="2"/>
  <c r="AY223" i="2"/>
  <c r="AW239" i="2"/>
  <c r="AY239" i="2"/>
  <c r="AW255" i="2"/>
  <c r="AY255" i="2"/>
  <c r="AW271" i="2"/>
  <c r="AY271" i="2"/>
  <c r="AW287" i="2"/>
  <c r="AY287" i="2"/>
  <c r="AW351" i="2"/>
  <c r="AY351" i="2"/>
  <c r="AW463" i="2"/>
  <c r="AY463" i="2"/>
  <c r="AW543" i="2"/>
  <c r="AY543" i="2"/>
  <c r="AW559" i="2"/>
  <c r="AY559" i="2"/>
  <c r="AW623" i="2"/>
  <c r="AY623" i="2"/>
  <c r="AW655" i="2"/>
  <c r="AY655" i="2"/>
  <c r="AW671" i="2"/>
  <c r="AY671" i="2"/>
  <c r="AW687" i="2"/>
  <c r="AY687" i="2"/>
  <c r="AW703" i="2"/>
  <c r="AY703" i="2"/>
  <c r="AW512" i="2"/>
  <c r="AY512" i="2"/>
  <c r="AY536" i="2"/>
  <c r="AW632" i="2"/>
  <c r="AY632" i="2"/>
  <c r="AW664" i="2"/>
  <c r="AY664" i="2"/>
  <c r="AW680" i="2"/>
  <c r="AY680" i="2"/>
  <c r="AW696" i="2"/>
  <c r="AY696" i="2"/>
  <c r="AW720" i="2"/>
  <c r="AY720" i="2"/>
  <c r="AW728" i="2"/>
  <c r="AY728" i="2"/>
  <c r="AW760" i="2"/>
  <c r="AY760" i="2"/>
  <c r="AW776" i="2"/>
  <c r="AY776" i="2"/>
  <c r="AW792" i="2"/>
  <c r="AY792" i="2"/>
  <c r="AW570" i="2"/>
  <c r="AW586" i="2"/>
  <c r="AY586" i="2"/>
  <c r="AW602" i="2"/>
  <c r="AY602" i="2"/>
  <c r="AW618" i="2"/>
  <c r="AY618" i="2"/>
  <c r="AY746" i="2"/>
  <c r="AY762" i="2"/>
  <c r="AW778" i="2"/>
  <c r="AW794" i="2"/>
  <c r="AY794" i="2"/>
  <c r="AY451" i="2"/>
  <c r="AW467" i="2"/>
  <c r="AY467" i="2"/>
  <c r="AW483" i="2"/>
  <c r="AY483" i="2"/>
  <c r="AW579" i="2"/>
  <c r="AY579" i="2"/>
  <c r="AW476" i="2"/>
  <c r="AY476" i="2"/>
  <c r="AW524" i="2"/>
  <c r="AY524" i="2"/>
  <c r="AW652" i="2"/>
  <c r="AY652" i="2"/>
  <c r="AW740" i="2"/>
  <c r="AY740" i="2"/>
  <c r="AW756" i="2"/>
  <c r="AY756" i="2"/>
  <c r="AW772" i="2"/>
  <c r="AY772" i="2"/>
  <c r="AW788" i="2"/>
  <c r="AY788" i="2"/>
  <c r="AW804" i="2"/>
  <c r="AY804" i="2"/>
  <c r="AW421" i="2"/>
  <c r="AY421" i="2"/>
  <c r="AW437" i="2"/>
  <c r="AY437" i="2"/>
  <c r="AW494" i="2"/>
  <c r="AY494" i="2"/>
  <c r="AW590" i="2"/>
  <c r="AY590" i="2"/>
  <c r="AW40" i="2"/>
  <c r="AY40" i="2"/>
  <c r="AW32" i="2"/>
  <c r="AY32" i="2"/>
  <c r="AW26" i="2"/>
  <c r="AY26" i="2"/>
  <c r="AW35" i="2"/>
  <c r="AY35" i="2"/>
  <c r="AW43" i="2"/>
  <c r="AY43" i="2"/>
  <c r="AW29" i="2"/>
  <c r="AY29" i="2"/>
  <c r="AW85" i="2"/>
  <c r="AY85" i="2"/>
  <c r="AW38" i="2"/>
  <c r="AY38" i="2"/>
  <c r="AW126" i="2"/>
  <c r="AY126" i="2"/>
  <c r="AY137" i="2"/>
  <c r="AW200" i="2"/>
  <c r="AY200" i="2"/>
  <c r="AW256" i="2"/>
  <c r="AY256" i="2"/>
  <c r="AW368" i="2"/>
  <c r="AY368" i="2"/>
  <c r="AW408" i="2"/>
  <c r="AY408" i="2"/>
  <c r="AW157" i="2"/>
  <c r="AY157" i="2"/>
  <c r="AY225" i="2"/>
  <c r="AW241" i="2"/>
  <c r="AY241" i="2"/>
  <c r="AW337" i="2"/>
  <c r="AY337" i="2"/>
  <c r="AW361" i="2"/>
  <c r="AY361" i="2"/>
  <c r="AW377" i="2"/>
  <c r="AY377" i="2"/>
  <c r="AW393" i="2"/>
  <c r="AW338" i="2"/>
  <c r="AY338" i="2"/>
  <c r="AW410" i="2"/>
  <c r="AY410" i="2"/>
  <c r="AW31" i="2"/>
  <c r="AY31" i="2"/>
  <c r="AW235" i="2"/>
  <c r="AY235" i="2"/>
  <c r="AW251" i="2"/>
  <c r="AY251" i="2"/>
  <c r="AW347" i="2"/>
  <c r="AY347" i="2"/>
  <c r="AY355" i="2"/>
  <c r="AW411" i="2"/>
  <c r="AY411" i="2"/>
  <c r="AW23" i="2"/>
  <c r="AY23" i="2"/>
  <c r="AW317" i="2"/>
  <c r="AY317" i="2"/>
  <c r="AW325" i="2"/>
  <c r="AY325" i="2"/>
  <c r="AW144" i="2"/>
  <c r="AY144" i="2"/>
  <c r="AW162" i="2"/>
  <c r="AY162" i="2"/>
  <c r="AW198" i="2"/>
  <c r="AY198" i="2"/>
  <c r="AW230" i="2"/>
  <c r="AY230" i="2"/>
  <c r="AW246" i="2"/>
  <c r="AY246" i="2"/>
  <c r="AW326" i="2"/>
  <c r="AY326" i="2"/>
  <c r="AW342" i="2"/>
  <c r="AY342" i="2"/>
  <c r="AW350" i="2"/>
  <c r="AY350" i="2"/>
  <c r="AW63" i="2"/>
  <c r="AY63" i="2"/>
  <c r="AW295" i="2"/>
  <c r="AY295" i="2"/>
  <c r="AY311" i="2"/>
  <c r="AW311" i="2"/>
  <c r="AW367" i="2"/>
  <c r="AY367" i="2"/>
  <c r="AW383" i="2"/>
  <c r="AY383" i="2"/>
  <c r="AW399" i="2"/>
  <c r="AY399" i="2"/>
  <c r="AW407" i="2"/>
  <c r="AY407" i="2"/>
  <c r="AW423" i="2"/>
  <c r="AY423" i="2"/>
  <c r="AW447" i="2"/>
  <c r="AY447" i="2"/>
  <c r="AW471" i="2"/>
  <c r="AY471" i="2"/>
  <c r="AW599" i="2"/>
  <c r="AY599" i="2"/>
  <c r="AW631" i="2"/>
  <c r="AY631" i="2"/>
  <c r="AW639" i="2"/>
  <c r="AY639" i="2"/>
  <c r="AW488" i="2"/>
  <c r="AY488" i="2"/>
  <c r="AW504" i="2"/>
  <c r="AY504" i="2"/>
  <c r="AW552" i="2"/>
  <c r="AY552" i="2"/>
  <c r="AW560" i="2"/>
  <c r="AY560" i="2"/>
  <c r="AW640" i="2"/>
  <c r="AY640" i="2"/>
  <c r="AW736" i="2"/>
  <c r="AY736" i="2"/>
  <c r="AW744" i="2"/>
  <c r="AY744" i="2"/>
  <c r="AW521" i="2"/>
  <c r="AY521" i="2"/>
  <c r="AY537" i="2"/>
  <c r="AW609" i="2"/>
  <c r="AW665" i="2"/>
  <c r="AY665" i="2"/>
  <c r="AW681" i="2"/>
  <c r="AY681" i="2"/>
  <c r="AW697" i="2"/>
  <c r="AY697" i="2"/>
  <c r="AW721" i="2"/>
  <c r="AY721" i="2"/>
  <c r="AY737" i="2"/>
  <c r="AW426" i="2"/>
  <c r="AY426" i="2"/>
  <c r="AW490" i="2"/>
  <c r="AY490" i="2"/>
  <c r="AW514" i="2"/>
  <c r="AY514" i="2"/>
  <c r="AW515" i="2"/>
  <c r="AY515" i="2"/>
  <c r="AW531" i="2"/>
  <c r="AY619" i="2"/>
  <c r="AW635" i="2"/>
  <c r="AY635" i="2"/>
  <c r="AW699" i="2"/>
  <c r="AY699" i="2"/>
  <c r="AW428" i="2"/>
  <c r="AY428" i="2"/>
  <c r="AW500" i="2"/>
  <c r="AY500" i="2"/>
  <c r="AW572" i="2"/>
  <c r="AY572" i="2"/>
  <c r="AW588" i="2"/>
  <c r="AY588" i="2"/>
  <c r="AW732" i="2"/>
  <c r="AY732" i="2"/>
  <c r="AW469" i="2"/>
  <c r="AY469" i="2"/>
  <c r="AW485" i="2"/>
  <c r="AY485" i="2"/>
  <c r="AW541" i="2"/>
  <c r="AY541" i="2"/>
  <c r="AW557" i="2"/>
  <c r="AY557" i="2"/>
  <c r="AW605" i="2"/>
  <c r="AY605" i="2"/>
  <c r="AW518" i="2"/>
  <c r="AY518" i="2"/>
  <c r="AW566" i="2"/>
  <c r="AY566" i="2"/>
  <c r="AW582" i="2"/>
  <c r="AY582" i="2"/>
  <c r="AW48" i="2"/>
  <c r="AY48" i="2"/>
  <c r="AW56" i="2"/>
  <c r="AY56" i="2"/>
  <c r="AW81" i="2"/>
  <c r="AY81" i="2"/>
  <c r="AW105" i="2"/>
  <c r="AY105" i="2"/>
  <c r="AW45" i="2"/>
  <c r="AY45" i="2"/>
  <c r="AW117" i="2"/>
  <c r="AY117" i="2"/>
  <c r="AW13" i="2"/>
  <c r="AY13" i="2"/>
  <c r="AW392" i="2"/>
  <c r="AY392" i="2"/>
  <c r="AW175" i="2"/>
  <c r="AY175" i="2"/>
  <c r="AY217" i="2"/>
  <c r="AW218" i="2"/>
  <c r="AY218" i="2"/>
  <c r="AY226" i="2"/>
  <c r="AW242" i="2"/>
  <c r="AY242" i="2"/>
  <c r="AW219" i="2"/>
  <c r="AW275" i="2"/>
  <c r="AY275" i="2"/>
  <c r="AW204" i="2"/>
  <c r="AY204" i="2"/>
  <c r="AW412" i="2"/>
  <c r="AY412" i="2"/>
  <c r="AW143" i="2"/>
  <c r="AY143" i="2"/>
  <c r="AW205" i="2"/>
  <c r="AY205" i="2"/>
  <c r="AW229" i="2"/>
  <c r="AY229" i="2"/>
  <c r="AW245" i="2"/>
  <c r="AY245" i="2"/>
  <c r="AW261" i="2"/>
  <c r="AY261" i="2"/>
  <c r="AW270" i="2"/>
  <c r="AY270" i="2"/>
  <c r="AW286" i="2"/>
  <c r="AY286" i="2"/>
  <c r="AW366" i="2"/>
  <c r="AY366" i="2"/>
  <c r="AW382" i="2"/>
  <c r="AY382" i="2"/>
  <c r="AW398" i="2"/>
  <c r="AY398" i="2"/>
  <c r="AW127" i="2"/>
  <c r="AY127" i="2"/>
  <c r="AW145" i="2"/>
  <c r="AY145" i="2"/>
  <c r="AW182" i="2"/>
  <c r="AY182" i="2"/>
  <c r="AW327" i="2"/>
  <c r="AY327" i="2"/>
  <c r="AW431" i="2"/>
  <c r="AY431" i="2"/>
  <c r="AW487" i="2"/>
  <c r="AY487" i="2"/>
  <c r="AW519" i="2"/>
  <c r="AY519" i="2"/>
  <c r="AW535" i="2"/>
  <c r="AY535" i="2"/>
  <c r="AW743" i="2"/>
  <c r="AY743" i="2"/>
  <c r="AW489" i="2"/>
  <c r="AY489" i="2"/>
  <c r="AW674" i="2"/>
  <c r="AY674" i="2"/>
  <c r="AW690" i="2"/>
  <c r="AY690" i="2"/>
  <c r="AW706" i="2"/>
  <c r="AY706" i="2"/>
  <c r="AW763" i="2"/>
  <c r="AY763" i="2"/>
  <c r="AW779" i="2"/>
  <c r="AY779" i="2"/>
  <c r="AW795" i="2"/>
  <c r="AY795" i="2"/>
  <c r="AW596" i="2"/>
  <c r="AY596" i="2"/>
  <c r="AW692" i="2"/>
  <c r="AY692" i="2"/>
  <c r="AW708" i="2"/>
  <c r="AY708" i="2"/>
  <c r="AW493" i="2"/>
  <c r="AY493" i="2"/>
  <c r="AW509" i="2"/>
  <c r="AY509" i="2"/>
  <c r="AW517" i="2"/>
  <c r="AY517" i="2"/>
  <c r="AW533" i="2"/>
  <c r="AY533" i="2"/>
  <c r="AW573" i="2"/>
  <c r="AY573" i="2"/>
  <c r="AW589" i="2"/>
  <c r="AY589" i="2"/>
  <c r="AW717" i="2"/>
  <c r="AY717" i="2"/>
  <c r="AW749" i="2"/>
  <c r="AY749" i="2"/>
  <c r="AW765" i="2"/>
  <c r="AY765" i="2"/>
  <c r="AW781" i="2"/>
  <c r="AY781" i="2"/>
  <c r="AY797" i="2"/>
  <c r="AW438" i="2"/>
  <c r="AY438" i="2"/>
  <c r="AW454" i="2"/>
  <c r="AY454" i="2"/>
  <c r="AW470" i="2"/>
  <c r="AY470" i="2"/>
  <c r="AW486" i="2"/>
  <c r="AY486" i="2"/>
  <c r="AW606" i="2"/>
  <c r="AY606" i="2"/>
  <c r="AW88" i="2"/>
  <c r="AY88" i="2"/>
  <c r="AW104" i="2"/>
  <c r="AY104" i="2"/>
  <c r="AW128" i="2"/>
  <c r="AY128" i="2"/>
  <c r="AY41" i="2"/>
  <c r="AW57" i="2"/>
  <c r="AY57" i="2"/>
  <c r="AW121" i="2"/>
  <c r="AY121" i="2"/>
  <c r="AW122" i="2"/>
  <c r="AY122" i="2"/>
  <c r="AW91" i="2"/>
  <c r="AY91" i="2"/>
  <c r="AW69" i="2"/>
  <c r="AY69" i="2"/>
  <c r="AW22" i="2"/>
  <c r="AW119" i="2"/>
  <c r="AY119" i="2"/>
  <c r="AW240" i="2"/>
  <c r="AY240" i="2"/>
  <c r="AW416" i="2"/>
  <c r="AY416" i="2"/>
  <c r="AW193" i="2"/>
  <c r="AW257" i="2"/>
  <c r="AY257" i="2"/>
  <c r="AW298" i="2"/>
  <c r="AY298" i="2"/>
  <c r="AW370" i="2"/>
  <c r="AY370" i="2"/>
  <c r="AW386" i="2"/>
  <c r="AY211" i="2"/>
  <c r="AW371" i="2"/>
  <c r="AY371" i="2"/>
  <c r="AW387" i="2"/>
  <c r="AY387" i="2"/>
  <c r="AW403" i="2"/>
  <c r="AY403" i="2"/>
  <c r="AW160" i="2"/>
  <c r="AY160" i="2"/>
  <c r="AW228" i="2"/>
  <c r="AY228" i="2"/>
  <c r="AW244" i="2"/>
  <c r="AY244" i="2"/>
  <c r="AW252" i="2"/>
  <c r="AY252" i="2"/>
  <c r="AW276" i="2"/>
  <c r="AY276" i="2"/>
  <c r="AW364" i="2"/>
  <c r="AY364" i="2"/>
  <c r="AW380" i="2"/>
  <c r="AY380" i="2"/>
  <c r="AW396" i="2"/>
  <c r="AY396" i="2"/>
  <c r="AW365" i="2"/>
  <c r="AY365" i="2"/>
  <c r="AW381" i="2"/>
  <c r="AY381" i="2"/>
  <c r="AW397" i="2"/>
  <c r="AY397" i="2"/>
  <c r="AW413" i="2"/>
  <c r="AY413" i="2"/>
  <c r="AW254" i="2"/>
  <c r="AY254" i="2"/>
  <c r="AW154" i="2"/>
  <c r="AY154" i="2"/>
  <c r="AW173" i="2"/>
  <c r="AY173" i="2"/>
  <c r="AW319" i="2"/>
  <c r="AY319" i="2"/>
  <c r="AW495" i="2"/>
  <c r="AY495" i="2"/>
  <c r="AW567" i="2"/>
  <c r="AY567" i="2"/>
  <c r="AW583" i="2"/>
  <c r="AY583" i="2"/>
  <c r="AW615" i="2"/>
  <c r="AY615" i="2"/>
  <c r="AW727" i="2"/>
  <c r="AY727" i="2"/>
  <c r="AW735" i="2"/>
  <c r="AY735" i="2"/>
  <c r="AW751" i="2"/>
  <c r="AY751" i="2"/>
  <c r="AW767" i="2"/>
  <c r="AY767" i="2"/>
  <c r="AW783" i="2"/>
  <c r="AY783" i="2"/>
  <c r="AW799" i="2"/>
  <c r="AY799" i="2"/>
  <c r="AW440" i="2"/>
  <c r="AY440" i="2"/>
  <c r="AW480" i="2"/>
  <c r="AY480" i="2"/>
  <c r="AW528" i="2"/>
  <c r="AY528" i="2"/>
  <c r="AW568" i="2"/>
  <c r="AY568" i="2"/>
  <c r="AW584" i="2"/>
  <c r="AY584" i="2"/>
  <c r="AW441" i="2"/>
  <c r="AW473" i="2"/>
  <c r="AY473" i="2"/>
  <c r="AW529" i="2"/>
  <c r="AW545" i="2"/>
  <c r="AY545" i="2"/>
  <c r="AY561" i="2"/>
  <c r="AW569" i="2"/>
  <c r="AY569" i="2"/>
  <c r="AW585" i="2"/>
  <c r="AY585" i="2"/>
  <c r="AW601" i="2"/>
  <c r="AW633" i="2"/>
  <c r="AY633" i="2"/>
  <c r="AW753" i="2"/>
  <c r="AY753" i="2"/>
  <c r="AY801" i="2"/>
  <c r="AY474" i="2"/>
  <c r="AW468" i="2"/>
  <c r="AY468" i="2"/>
  <c r="AW604" i="2"/>
  <c r="AY604" i="2"/>
  <c r="AW660" i="2"/>
  <c r="AY660" i="2"/>
  <c r="AW429" i="2"/>
  <c r="AY429" i="2"/>
  <c r="AW661" i="2"/>
  <c r="AY661" i="2"/>
  <c r="AW677" i="2"/>
  <c r="AY677" i="2"/>
  <c r="AW693" i="2"/>
  <c r="AY693" i="2"/>
  <c r="AW709" i="2"/>
  <c r="AY709" i="2"/>
  <c r="AW502" i="2"/>
  <c r="AY502" i="2"/>
  <c r="AW534" i="2"/>
  <c r="AY534" i="2"/>
  <c r="AW558" i="2"/>
  <c r="AY558" i="2"/>
  <c r="AW614" i="2"/>
  <c r="AY614" i="2"/>
  <c r="AW654" i="2"/>
  <c r="AY654" i="2"/>
  <c r="AW670" i="2"/>
  <c r="AY670" i="2"/>
  <c r="AW686" i="2"/>
  <c r="AY686" i="2"/>
  <c r="AW702" i="2"/>
  <c r="AY702" i="2"/>
  <c r="AW750" i="2"/>
  <c r="AY750" i="2"/>
  <c r="AW766" i="2"/>
  <c r="AY766" i="2"/>
  <c r="AW782" i="2"/>
  <c r="AY782" i="2"/>
  <c r="AW798" i="2"/>
  <c r="AY798" i="2"/>
  <c r="AW65" i="2"/>
  <c r="AY65" i="2"/>
  <c r="AW50" i="2"/>
  <c r="AY50" i="2"/>
  <c r="AW74" i="2"/>
  <c r="AY74" i="2"/>
  <c r="AY90" i="2"/>
  <c r="AY17" i="2"/>
  <c r="AW67" i="2"/>
  <c r="AW37" i="2"/>
  <c r="AY37" i="2"/>
  <c r="AW53" i="2"/>
  <c r="AY53" i="2"/>
  <c r="AW101" i="2"/>
  <c r="AY101" i="2"/>
  <c r="AW46" i="2"/>
  <c r="AW102" i="2"/>
  <c r="AY102" i="2"/>
  <c r="AW183" i="2"/>
  <c r="AY183" i="2"/>
  <c r="AW192" i="2"/>
  <c r="AY192" i="2"/>
  <c r="AW280" i="2"/>
  <c r="AY280" i="2"/>
  <c r="AW288" i="2"/>
  <c r="AY288" i="2"/>
  <c r="AW344" i="2"/>
  <c r="AY344" i="2"/>
  <c r="AW352" i="2"/>
  <c r="AY352" i="2"/>
  <c r="AW376" i="2"/>
  <c r="AY376" i="2"/>
  <c r="AW201" i="2"/>
  <c r="AY201" i="2"/>
  <c r="AW281" i="2"/>
  <c r="AY281" i="2"/>
  <c r="AW409" i="2"/>
  <c r="AY409" i="2"/>
  <c r="AW402" i="2"/>
  <c r="AY402" i="2"/>
  <c r="AW418" i="2"/>
  <c r="AY418" i="2"/>
  <c r="AW203" i="2"/>
  <c r="AW299" i="2"/>
  <c r="AY299" i="2"/>
  <c r="AW315" i="2"/>
  <c r="AY315" i="2"/>
  <c r="AW196" i="2"/>
  <c r="AY196" i="2"/>
  <c r="AW260" i="2"/>
  <c r="AY260" i="2"/>
  <c r="AW292" i="2"/>
  <c r="AY292" i="2"/>
  <c r="AW308" i="2"/>
  <c r="AY308" i="2"/>
  <c r="AW324" i="2"/>
  <c r="AY324" i="2"/>
  <c r="AW14" i="2"/>
  <c r="AY14" i="2"/>
  <c r="AW277" i="2"/>
  <c r="AY277" i="2"/>
  <c r="AW301" i="2"/>
  <c r="AY301" i="2"/>
  <c r="AW341" i="2"/>
  <c r="AY341" i="2"/>
  <c r="AW357" i="2"/>
  <c r="AY357" i="2"/>
  <c r="AW278" i="2"/>
  <c r="AY278" i="2"/>
  <c r="AW294" i="2"/>
  <c r="AY294" i="2"/>
  <c r="AW310" i="2"/>
  <c r="AY310" i="2"/>
  <c r="AF12" i="2"/>
  <c r="AN12" i="2"/>
  <c r="AV12" i="2"/>
  <c r="AG12" i="2"/>
  <c r="AO12" i="2"/>
  <c r="AH12" i="2"/>
  <c r="AP12" i="2"/>
  <c r="AI12" i="2"/>
  <c r="AQ12" i="2"/>
  <c r="AJ12" i="2"/>
  <c r="AR12" i="2"/>
  <c r="AD12" i="2"/>
  <c r="AL12" i="2"/>
  <c r="AT12" i="2"/>
  <c r="AE12" i="2"/>
  <c r="AK12" i="2"/>
  <c r="AM12" i="2"/>
  <c r="AS12" i="2"/>
  <c r="AU12" i="2"/>
  <c r="AC12" i="2"/>
  <c r="AF28" i="2"/>
  <c r="AN28" i="2"/>
  <c r="AV28" i="2"/>
  <c r="AG28" i="2"/>
  <c r="AO28" i="2"/>
  <c r="AH28" i="2"/>
  <c r="AP28" i="2"/>
  <c r="AI28" i="2"/>
  <c r="AQ28" i="2"/>
  <c r="AJ28" i="2"/>
  <c r="AR28" i="2"/>
  <c r="AD28" i="2"/>
  <c r="AL28" i="2"/>
  <c r="AT28" i="2"/>
  <c r="AS28" i="2"/>
  <c r="AU28" i="2"/>
  <c r="AK28" i="2"/>
  <c r="AE28" i="2"/>
  <c r="AM28" i="2"/>
  <c r="AC28" i="2"/>
  <c r="AF44" i="2"/>
  <c r="AN44" i="2"/>
  <c r="AV44" i="2"/>
  <c r="AG44" i="2"/>
  <c r="AO44" i="2"/>
  <c r="AH44" i="2"/>
  <c r="AP44" i="2"/>
  <c r="AI44" i="2"/>
  <c r="AQ44" i="2"/>
  <c r="AJ44" i="2"/>
  <c r="AR44" i="2"/>
  <c r="AD44" i="2"/>
  <c r="AL44" i="2"/>
  <c r="AT44" i="2"/>
  <c r="AE44" i="2"/>
  <c r="AK44" i="2"/>
  <c r="AM44" i="2"/>
  <c r="AS44" i="2"/>
  <c r="AU44" i="2"/>
  <c r="AC44" i="2"/>
  <c r="AF60" i="2"/>
  <c r="AN60" i="2"/>
  <c r="AJ60" i="2"/>
  <c r="AR60" i="2"/>
  <c r="AD60" i="2"/>
  <c r="AL60" i="2"/>
  <c r="AT60" i="2"/>
  <c r="AG60" i="2"/>
  <c r="AS60" i="2"/>
  <c r="AH60" i="2"/>
  <c r="AU60" i="2"/>
  <c r="AI60" i="2"/>
  <c r="AV60" i="2"/>
  <c r="AK60" i="2"/>
  <c r="AM60" i="2"/>
  <c r="AP60" i="2"/>
  <c r="AO60" i="2"/>
  <c r="AQ60" i="2"/>
  <c r="AE60" i="2"/>
  <c r="AC60" i="2"/>
  <c r="AI76" i="2"/>
  <c r="AQ76" i="2"/>
  <c r="AJ76" i="2"/>
  <c r="AR76" i="2"/>
  <c r="AK76" i="2"/>
  <c r="AS76" i="2"/>
  <c r="AD76" i="2"/>
  <c r="AL76" i="2"/>
  <c r="AT76" i="2"/>
  <c r="AG76" i="2"/>
  <c r="AO76" i="2"/>
  <c r="AV76" i="2"/>
  <c r="AE76" i="2"/>
  <c r="AF76" i="2"/>
  <c r="AH76" i="2"/>
  <c r="AM76" i="2"/>
  <c r="AN76" i="2"/>
  <c r="AP76" i="2"/>
  <c r="AU76" i="2"/>
  <c r="AC76" i="2"/>
  <c r="AI92" i="2"/>
  <c r="AQ92" i="2"/>
  <c r="AK92" i="2"/>
  <c r="AS92" i="2"/>
  <c r="AG92" i="2"/>
  <c r="AO92" i="2"/>
  <c r="AF92" i="2"/>
  <c r="AT92" i="2"/>
  <c r="AH92" i="2"/>
  <c r="AU92" i="2"/>
  <c r="AJ92" i="2"/>
  <c r="AV92" i="2"/>
  <c r="AL92" i="2"/>
  <c r="AM92" i="2"/>
  <c r="AN92" i="2"/>
  <c r="AD92" i="2"/>
  <c r="AE92" i="2"/>
  <c r="AP92" i="2"/>
  <c r="AR92" i="2"/>
  <c r="AC92" i="2"/>
  <c r="AK108" i="2"/>
  <c r="AS108" i="2"/>
  <c r="AG108" i="2"/>
  <c r="AO108" i="2"/>
  <c r="AM108" i="2"/>
  <c r="AD108" i="2"/>
  <c r="AN108" i="2"/>
  <c r="AE108" i="2"/>
  <c r="AP108" i="2"/>
  <c r="AF108" i="2"/>
  <c r="AQ108" i="2"/>
  <c r="AH108" i="2"/>
  <c r="AR108" i="2"/>
  <c r="AI108" i="2"/>
  <c r="AT108" i="2"/>
  <c r="AJ108" i="2"/>
  <c r="AL108" i="2"/>
  <c r="AU108" i="2"/>
  <c r="AV108" i="2"/>
  <c r="AC108" i="2"/>
  <c r="AG124" i="2"/>
  <c r="AO124" i="2"/>
  <c r="AI124" i="2"/>
  <c r="AQ124" i="2"/>
  <c r="AJ124" i="2"/>
  <c r="AR124" i="2"/>
  <c r="AK124" i="2"/>
  <c r="AS124" i="2"/>
  <c r="AN124" i="2"/>
  <c r="AP124" i="2"/>
  <c r="AD124" i="2"/>
  <c r="AT124" i="2"/>
  <c r="AE124" i="2"/>
  <c r="AU124" i="2"/>
  <c r="AF124" i="2"/>
  <c r="AH124" i="2"/>
  <c r="AL124" i="2"/>
  <c r="AM124" i="2"/>
  <c r="AV124" i="2"/>
  <c r="AC124" i="2"/>
  <c r="AJ140" i="2"/>
  <c r="AR140" i="2"/>
  <c r="AK140" i="2"/>
  <c r="AS140" i="2"/>
  <c r="AH140" i="2"/>
  <c r="AT140" i="2"/>
  <c r="AI140" i="2"/>
  <c r="AU140" i="2"/>
  <c r="AL140" i="2"/>
  <c r="AV140" i="2"/>
  <c r="AM140" i="2"/>
  <c r="AE140" i="2"/>
  <c r="AF140" i="2"/>
  <c r="AG140" i="2"/>
  <c r="AN140" i="2"/>
  <c r="AO140" i="2"/>
  <c r="AP140" i="2"/>
  <c r="AD140" i="2"/>
  <c r="AQ140" i="2"/>
  <c r="AC140" i="2"/>
  <c r="AH156" i="2"/>
  <c r="AP156" i="2"/>
  <c r="AI156" i="2"/>
  <c r="AQ156" i="2"/>
  <c r="AJ156" i="2"/>
  <c r="AR156" i="2"/>
  <c r="AK156" i="2"/>
  <c r="AS156" i="2"/>
  <c r="AM156" i="2"/>
  <c r="AN156" i="2"/>
  <c r="AO156" i="2"/>
  <c r="AD156" i="2"/>
  <c r="AT156" i="2"/>
  <c r="AE156" i="2"/>
  <c r="AU156" i="2"/>
  <c r="AF156" i="2"/>
  <c r="AV156" i="2"/>
  <c r="AG156" i="2"/>
  <c r="AL156" i="2"/>
  <c r="AC156" i="2"/>
  <c r="AH172" i="2"/>
  <c r="AP172" i="2"/>
  <c r="AJ172" i="2"/>
  <c r="AR172" i="2"/>
  <c r="AF172" i="2"/>
  <c r="AQ172" i="2"/>
  <c r="AG172" i="2"/>
  <c r="AS172" i="2"/>
  <c r="AI172" i="2"/>
  <c r="AT172" i="2"/>
  <c r="AK172" i="2"/>
  <c r="AU172" i="2"/>
  <c r="AL172" i="2"/>
  <c r="AV172" i="2"/>
  <c r="AM172" i="2"/>
  <c r="AD172" i="2"/>
  <c r="AE172" i="2"/>
  <c r="AN172" i="2"/>
  <c r="AO172" i="2"/>
  <c r="AC172" i="2"/>
  <c r="AH188" i="2"/>
  <c r="AP188" i="2"/>
  <c r="AL188" i="2"/>
  <c r="AU188" i="2"/>
  <c r="AD188" i="2"/>
  <c r="AM188" i="2"/>
  <c r="AV188" i="2"/>
  <c r="AE188" i="2"/>
  <c r="AN188" i="2"/>
  <c r="AF188" i="2"/>
  <c r="AO188" i="2"/>
  <c r="AG188" i="2"/>
  <c r="AQ188" i="2"/>
  <c r="AI188" i="2"/>
  <c r="AR188" i="2"/>
  <c r="AJ188" i="2"/>
  <c r="AK188" i="2"/>
  <c r="AS188" i="2"/>
  <c r="AT188" i="2"/>
  <c r="AC188" i="2"/>
  <c r="AW231" i="2"/>
  <c r="AY231" i="2"/>
  <c r="AW247" i="2"/>
  <c r="AY247" i="2"/>
  <c r="AW263" i="2"/>
  <c r="AY263" i="2"/>
  <c r="AW279" i="2"/>
  <c r="AY279" i="2"/>
  <c r="AW343" i="2"/>
  <c r="AY343" i="2"/>
  <c r="AW359" i="2"/>
  <c r="AY359" i="2"/>
  <c r="AW551" i="2"/>
  <c r="AY551" i="2"/>
  <c r="AW663" i="2"/>
  <c r="AY663" i="2"/>
  <c r="AW679" i="2"/>
  <c r="AY679" i="2"/>
  <c r="AW695" i="2"/>
  <c r="AY695" i="2"/>
  <c r="AW711" i="2"/>
  <c r="AY711" i="2"/>
  <c r="AW592" i="2"/>
  <c r="AY592" i="2"/>
  <c r="AW656" i="2"/>
  <c r="AY656" i="2"/>
  <c r="AW672" i="2"/>
  <c r="AY672" i="2"/>
  <c r="AW688" i="2"/>
  <c r="AY688" i="2"/>
  <c r="AW704" i="2"/>
  <c r="AY704" i="2"/>
  <c r="AY752" i="2"/>
  <c r="AW768" i="2"/>
  <c r="AW784" i="2"/>
  <c r="AY784" i="2"/>
  <c r="AW800" i="2"/>
  <c r="AY800" i="2"/>
  <c r="AW513" i="2"/>
  <c r="AY513" i="2"/>
  <c r="AW641" i="2"/>
  <c r="AY641" i="2"/>
  <c r="AW578" i="2"/>
  <c r="AY578" i="2"/>
  <c r="AW594" i="2"/>
  <c r="AY594" i="2"/>
  <c r="AW610" i="2"/>
  <c r="AY610" i="2"/>
  <c r="AW626" i="2"/>
  <c r="AY626" i="2"/>
  <c r="AW714" i="2"/>
  <c r="AY714" i="2"/>
  <c r="AW754" i="2"/>
  <c r="AY754" i="2"/>
  <c r="AW770" i="2"/>
  <c r="AY770" i="2"/>
  <c r="AW786" i="2"/>
  <c r="AY786" i="2"/>
  <c r="AW427" i="2"/>
  <c r="AY427" i="2"/>
  <c r="AW443" i="2"/>
  <c r="AY443" i="2"/>
  <c r="AW459" i="2"/>
  <c r="AY459" i="2"/>
  <c r="AY475" i="2"/>
  <c r="AW491" i="2"/>
  <c r="AY491" i="2"/>
  <c r="AW507" i="2"/>
  <c r="AY507" i="2"/>
  <c r="AW571" i="2"/>
  <c r="AY571" i="2"/>
  <c r="AW731" i="2"/>
  <c r="AY731" i="2"/>
  <c r="AW484" i="2"/>
  <c r="AY484" i="2"/>
  <c r="AW516" i="2"/>
  <c r="AY516" i="2"/>
  <c r="AW532" i="2"/>
  <c r="AY532" i="2"/>
  <c r="AW540" i="2"/>
  <c r="AY540" i="2"/>
  <c r="AW548" i="2"/>
  <c r="AY548" i="2"/>
  <c r="AW676" i="2"/>
  <c r="AY676" i="2"/>
  <c r="AW748" i="2"/>
  <c r="AY748" i="2"/>
  <c r="AW764" i="2"/>
  <c r="AY764" i="2"/>
  <c r="AW780" i="2"/>
  <c r="AY780" i="2"/>
  <c r="AW796" i="2"/>
  <c r="AY796" i="2"/>
  <c r="AW445" i="2"/>
  <c r="AY445" i="2"/>
  <c r="AW598" i="2"/>
  <c r="AY598" i="2"/>
  <c r="AW718" i="2"/>
  <c r="AY718" i="2"/>
  <c r="AW72" i="2"/>
  <c r="AY72" i="2"/>
  <c r="AW96" i="2"/>
  <c r="AY96" i="2"/>
  <c r="AW25" i="2"/>
  <c r="AY25" i="2"/>
  <c r="AW51" i="2"/>
  <c r="AY51" i="2"/>
  <c r="AW125" i="2"/>
  <c r="AY125" i="2"/>
  <c r="AY110" i="2"/>
  <c r="AW224" i="2"/>
  <c r="AY224" i="2"/>
  <c r="AW264" i="2"/>
  <c r="AY264" i="2"/>
  <c r="AW312" i="2"/>
  <c r="AY312" i="2"/>
  <c r="AW336" i="2"/>
  <c r="AY336" i="2"/>
  <c r="AW400" i="2"/>
  <c r="AY400" i="2"/>
  <c r="AW233" i="2"/>
  <c r="AY233" i="2"/>
  <c r="AW369" i="2"/>
  <c r="AY369" i="2"/>
  <c r="AW385" i="2"/>
  <c r="AY385" i="2"/>
  <c r="AW401" i="2"/>
  <c r="AY401" i="2"/>
  <c r="AW39" i="2"/>
  <c r="AY39" i="2"/>
  <c r="AW210" i="2"/>
  <c r="AY210" i="2"/>
  <c r="AW330" i="2"/>
  <c r="AY330" i="2"/>
  <c r="AW95" i="2"/>
  <c r="AY95" i="2"/>
  <c r="AW186" i="2"/>
  <c r="AY186" i="2"/>
  <c r="AW243" i="2"/>
  <c r="AY243" i="2"/>
  <c r="AW259" i="2"/>
  <c r="AY259" i="2"/>
  <c r="AW331" i="2"/>
  <c r="AY331" i="2"/>
  <c r="AW87" i="2"/>
  <c r="AY87" i="2"/>
  <c r="AW142" i="2"/>
  <c r="AY142" i="2"/>
  <c r="AW212" i="2"/>
  <c r="AY212" i="2"/>
  <c r="AW220" i="2"/>
  <c r="AY220" i="2"/>
  <c r="AW268" i="2"/>
  <c r="AY268" i="2"/>
  <c r="AW284" i="2"/>
  <c r="AY284" i="2"/>
  <c r="AW316" i="2"/>
  <c r="AY316" i="2"/>
  <c r="AW161" i="2"/>
  <c r="AY161" i="2"/>
  <c r="AW333" i="2"/>
  <c r="AY333" i="2"/>
  <c r="AW181" i="2"/>
  <c r="AY181" i="2"/>
  <c r="AW190" i="2"/>
  <c r="AY190" i="2"/>
  <c r="AW222" i="2"/>
  <c r="AY222" i="2"/>
  <c r="AW238" i="2"/>
  <c r="AY238" i="2"/>
  <c r="AW262" i="2"/>
  <c r="AY262" i="2"/>
  <c r="AW414" i="2"/>
  <c r="AY414" i="2"/>
  <c r="AW303" i="2"/>
  <c r="AY303" i="2"/>
  <c r="AW375" i="2"/>
  <c r="AY375" i="2"/>
  <c r="AW391" i="2"/>
  <c r="AY391" i="2"/>
  <c r="AW415" i="2"/>
  <c r="AY415" i="2"/>
  <c r="AW479" i="2"/>
  <c r="AY479" i="2"/>
  <c r="AW607" i="2"/>
  <c r="AY607" i="2"/>
  <c r="AW424" i="2"/>
  <c r="AY424" i="2"/>
  <c r="AW432" i="2"/>
  <c r="AY432" i="2"/>
  <c r="AW496" i="2"/>
  <c r="AY496" i="2"/>
  <c r="AW608" i="2"/>
  <c r="AY608" i="2"/>
  <c r="AW712" i="2"/>
  <c r="AY712" i="2"/>
  <c r="AW433" i="2"/>
  <c r="AY433" i="2"/>
  <c r="AW449" i="2"/>
  <c r="AY449" i="2"/>
  <c r="AW457" i="2"/>
  <c r="AY457" i="2"/>
  <c r="AW497" i="2"/>
  <c r="AY497" i="2"/>
  <c r="AW593" i="2"/>
  <c r="AY593" i="2"/>
  <c r="AW617" i="2"/>
  <c r="AY617" i="2"/>
  <c r="AY625" i="2"/>
  <c r="AW649" i="2"/>
  <c r="AY649" i="2"/>
  <c r="AW657" i="2"/>
  <c r="AW673" i="2"/>
  <c r="AY673" i="2"/>
  <c r="AY705" i="2"/>
  <c r="AW729" i="2"/>
  <c r="AY729" i="2"/>
  <c r="AW450" i="2"/>
  <c r="AY450" i="2"/>
  <c r="AW498" i="2"/>
  <c r="AY498" i="2"/>
  <c r="AW419" i="2"/>
  <c r="AW611" i="2"/>
  <c r="AW627" i="2"/>
  <c r="AY627" i="2"/>
  <c r="AW659" i="2"/>
  <c r="AY659" i="2"/>
  <c r="AY707" i="2"/>
  <c r="AW420" i="2"/>
  <c r="AY420" i="2"/>
  <c r="AW492" i="2"/>
  <c r="AY492" i="2"/>
  <c r="AW508" i="2"/>
  <c r="AY508" i="2"/>
  <c r="AW556" i="2"/>
  <c r="AY556" i="2"/>
  <c r="AW564" i="2"/>
  <c r="AY564" i="2"/>
  <c r="AW580" i="2"/>
  <c r="AY580" i="2"/>
  <c r="AW628" i="2"/>
  <c r="AY628" i="2"/>
  <c r="AW453" i="2"/>
  <c r="AY453" i="2"/>
  <c r="AW461" i="2"/>
  <c r="AY461" i="2"/>
  <c r="AW477" i="2"/>
  <c r="AY477" i="2"/>
  <c r="AW549" i="2"/>
  <c r="AY549" i="2"/>
  <c r="AW733" i="2"/>
  <c r="AY733" i="2"/>
  <c r="AW510" i="2"/>
  <c r="AY510" i="2"/>
  <c r="AW542" i="2"/>
  <c r="AY542" i="2"/>
  <c r="AW550" i="2"/>
  <c r="AY550" i="2"/>
  <c r="AW574" i="2"/>
  <c r="AY574" i="2"/>
  <c r="BA174" i="2" l="1"/>
  <c r="AW194" i="2"/>
  <c r="BE150" i="2"/>
  <c r="AX321" i="2"/>
  <c r="AY107" i="2"/>
  <c r="AY465" i="2"/>
  <c r="AY297" i="2"/>
  <c r="AX275" i="2"/>
  <c r="AY658" i="2"/>
  <c r="AW27" i="2"/>
  <c r="AW539" i="2"/>
  <c r="BE299" i="2"/>
  <c r="AY691" i="2"/>
  <c r="BA283" i="2"/>
  <c r="AY650" i="2"/>
  <c r="AW329" i="2"/>
  <c r="AW110" i="2"/>
  <c r="AY761" i="2"/>
  <c r="AX442" i="2"/>
  <c r="BA440" i="2"/>
  <c r="BA808" i="2"/>
  <c r="AY577" i="2"/>
  <c r="BE465" i="2"/>
  <c r="AX250" i="2"/>
  <c r="BE587" i="2"/>
  <c r="AW587" i="2"/>
  <c r="AY329" i="2"/>
  <c r="AX602" i="2"/>
  <c r="BE482" i="2"/>
  <c r="BE258" i="2"/>
  <c r="BE321" i="2"/>
  <c r="AX520" i="2"/>
  <c r="AX705" i="2"/>
  <c r="AW321" i="2"/>
  <c r="AY682" i="2"/>
  <c r="AX611" i="2"/>
  <c r="BE682" i="2"/>
  <c r="AX322" i="2"/>
  <c r="AX130" i="2"/>
  <c r="AZ522" i="2"/>
  <c r="BA130" i="2"/>
  <c r="BE610" i="2"/>
  <c r="AZ712" i="2"/>
  <c r="AY539" i="2"/>
  <c r="AY675" i="2"/>
  <c r="AY194" i="2"/>
  <c r="AY683" i="2"/>
  <c r="AX307" i="2"/>
  <c r="AW499" i="2"/>
  <c r="BE792" i="2"/>
  <c r="BA691" i="2"/>
  <c r="AX795" i="2"/>
  <c r="AX134" i="2"/>
  <c r="BE474" i="2"/>
  <c r="BA586" i="2"/>
  <c r="AW113" i="2"/>
  <c r="AY363" i="2"/>
  <c r="BA771" i="2"/>
  <c r="AY785" i="2"/>
  <c r="AW86" i="2"/>
  <c r="BA625" i="2"/>
  <c r="BE361" i="2"/>
  <c r="AY158" i="2"/>
  <c r="AW265" i="2"/>
  <c r="AY265" i="2"/>
  <c r="AW153" i="2"/>
  <c r="AY153" i="2"/>
  <c r="AW19" i="2"/>
  <c r="AY19" i="2"/>
  <c r="AX561" i="2"/>
  <c r="AW658" i="2"/>
  <c r="BE427" i="2"/>
  <c r="AY787" i="2"/>
  <c r="BA153" i="2"/>
  <c r="BA180" i="2"/>
  <c r="BA84" i="2"/>
  <c r="AW730" i="2"/>
  <c r="BE601" i="2"/>
  <c r="AX643" i="2"/>
  <c r="BE171" i="2"/>
  <c r="AX179" i="2"/>
  <c r="AZ640" i="2"/>
  <c r="AZ130" i="2"/>
  <c r="AY64" i="2"/>
  <c r="AZ64" i="2"/>
  <c r="AX64" i="2"/>
  <c r="BE304" i="2"/>
  <c r="AW304" i="2"/>
  <c r="AW17" i="2"/>
  <c r="BE17" i="2"/>
  <c r="BA370" i="2"/>
  <c r="BA418" i="2"/>
  <c r="BE226" i="2"/>
  <c r="AW137" i="2"/>
  <c r="AW225" i="2"/>
  <c r="BE225" i="2"/>
  <c r="AX235" i="2"/>
  <c r="AZ170" i="2"/>
  <c r="AY738" i="2"/>
  <c r="BE250" i="2"/>
  <c r="AW250" i="2"/>
  <c r="AZ11" i="2"/>
  <c r="BA11" i="2"/>
  <c r="AX11" i="2"/>
  <c r="AW11" i="2"/>
  <c r="AX138" i="2"/>
  <c r="AW138" i="2"/>
  <c r="AY138" i="2"/>
  <c r="BA138" i="2"/>
  <c r="AX417" i="2"/>
  <c r="BE195" i="2"/>
  <c r="AY195" i="2"/>
  <c r="BE46" i="2"/>
  <c r="AW537" i="2"/>
  <c r="BE537" i="2"/>
  <c r="BA384" i="2"/>
  <c r="AX384" i="2"/>
  <c r="AW384" i="2"/>
  <c r="AZ384" i="2"/>
  <c r="AY384" i="2"/>
  <c r="AZ616" i="2"/>
  <c r="BE642" i="2"/>
  <c r="AX304" i="2"/>
  <c r="BA120" i="2"/>
  <c r="AY643" i="2"/>
  <c r="BE137" i="2"/>
  <c r="AX683" i="2"/>
  <c r="AW211" i="2"/>
  <c r="AW553" i="2"/>
  <c r="BA64" i="2"/>
  <c r="AW395" i="2"/>
  <c r="AY395" i="2"/>
  <c r="BA395" i="2"/>
  <c r="AX395" i="2"/>
  <c r="AY611" i="2"/>
  <c r="AY529" i="2"/>
  <c r="AW536" i="2"/>
  <c r="BE536" i="2"/>
  <c r="AY441" i="2"/>
  <c r="BE441" i="2"/>
  <c r="AW30" i="2"/>
  <c r="AX715" i="2"/>
  <c r="AW715" i="2"/>
  <c r="AY715" i="2"/>
  <c r="AW739" i="2"/>
  <c r="AY739" i="2"/>
  <c r="AX258" i="2"/>
  <c r="AW258" i="2"/>
  <c r="AY258" i="2"/>
  <c r="BE648" i="2"/>
  <c r="BE456" i="2"/>
  <c r="AY456" i="2"/>
  <c r="BE769" i="2"/>
  <c r="AW769" i="2"/>
  <c r="BE593" i="2"/>
  <c r="AW158" i="2"/>
  <c r="AY769" i="2"/>
  <c r="AW355" i="2"/>
  <c r="AX770" i="2"/>
  <c r="AX474" i="2"/>
  <c r="AX440" i="2"/>
  <c r="AX499" i="2"/>
  <c r="AX698" i="2"/>
  <c r="AW698" i="2"/>
  <c r="AY698" i="2"/>
  <c r="BE777" i="2"/>
  <c r="AY777" i="2"/>
  <c r="AW474" i="2"/>
  <c r="AX314" i="2"/>
  <c r="AW314" i="2"/>
  <c r="AY314" i="2"/>
  <c r="AW106" i="2"/>
  <c r="AX106" i="2"/>
  <c r="AY106" i="2"/>
  <c r="BA66" i="2"/>
  <c r="AW378" i="2"/>
  <c r="AY378" i="2"/>
  <c r="AX337" i="2"/>
  <c r="AY155" i="2"/>
  <c r="BE155" i="2"/>
  <c r="BE22" i="2"/>
  <c r="AY22" i="2"/>
  <c r="AW41" i="2"/>
  <c r="BE41" i="2"/>
  <c r="BE603" i="2"/>
  <c r="AW603" i="2"/>
  <c r="AY603" i="2"/>
  <c r="AX603" i="2"/>
  <c r="BE217" i="2"/>
  <c r="AW217" i="2"/>
  <c r="AX66" i="2"/>
  <c r="AW66" i="2"/>
  <c r="AY66" i="2"/>
  <c r="AW650" i="2"/>
  <c r="BE729" i="2"/>
  <c r="AY393" i="2"/>
  <c r="BE393" i="2"/>
  <c r="AW49" i="2"/>
  <c r="AX771" i="2"/>
  <c r="AX102" i="2"/>
  <c r="AX778" i="2"/>
  <c r="AX243" i="2"/>
  <c r="BE67" i="2"/>
  <c r="AY67" i="2"/>
  <c r="BE11" i="2"/>
  <c r="AW642" i="2"/>
  <c r="BE30" i="2"/>
  <c r="AX560" i="2"/>
  <c r="BE627" i="2"/>
  <c r="AZ138" i="2"/>
  <c r="AY642" i="2"/>
  <c r="AW64" i="2"/>
  <c r="BE738" i="2"/>
  <c r="AW555" i="2"/>
  <c r="BE555" i="2"/>
  <c r="AX305" i="2"/>
  <c r="AW305" i="2"/>
  <c r="AY305" i="2"/>
  <c r="AW169" i="2"/>
  <c r="AY386" i="2"/>
  <c r="AY46" i="2"/>
  <c r="AY11" i="2"/>
  <c r="AX682" i="2"/>
  <c r="AW643" i="2"/>
  <c r="AW226" i="2"/>
  <c r="AW353" i="2"/>
  <c r="AY353" i="2"/>
  <c r="AW34" i="2"/>
  <c r="AW346" i="2"/>
  <c r="AY346" i="2"/>
  <c r="AW506" i="2"/>
  <c r="AY506" i="2"/>
  <c r="AX506" i="2"/>
  <c r="AX737" i="2"/>
  <c r="AW762" i="2"/>
  <c r="AX577" i="2"/>
  <c r="BA761" i="2"/>
  <c r="BE283" i="2"/>
  <c r="AX363" i="2"/>
  <c r="AX105" i="2"/>
  <c r="BE753" i="2"/>
  <c r="AW737" i="2"/>
  <c r="BA43" i="2"/>
  <c r="BA706" i="2"/>
  <c r="BA170" i="2"/>
  <c r="BA506" i="2"/>
  <c r="BA643" i="2"/>
  <c r="AX257" i="2"/>
  <c r="BA658" i="2"/>
  <c r="AX401" i="2"/>
  <c r="BA60" i="2"/>
  <c r="AZ745" i="2"/>
  <c r="BE115" i="2"/>
  <c r="BA302" i="2"/>
  <c r="AX539" i="2"/>
  <c r="BA258" i="2"/>
  <c r="BA385" i="2"/>
  <c r="BA603" i="2"/>
  <c r="BA36" i="2"/>
  <c r="AZ180" i="2"/>
  <c r="AZ20" i="2"/>
  <c r="AZ100" i="2"/>
  <c r="AZ84" i="2"/>
  <c r="AZ36" i="2"/>
  <c r="AZ44" i="2"/>
  <c r="BA28" i="2"/>
  <c r="AZ12" i="2"/>
  <c r="AZ723" i="2"/>
  <c r="BA723" i="2"/>
  <c r="BA707" i="2"/>
  <c r="BE563" i="2"/>
  <c r="BE674" i="2"/>
  <c r="AX409" i="2"/>
  <c r="BE353" i="2"/>
  <c r="BE131" i="2"/>
  <c r="BE385" i="2"/>
  <c r="BE209" i="2"/>
  <c r="AX113" i="2"/>
  <c r="AZ440" i="2"/>
  <c r="AZ771" i="2"/>
  <c r="AZ217" i="2"/>
  <c r="BA136" i="2"/>
  <c r="BA33" i="2"/>
  <c r="BA243" i="2"/>
  <c r="AZ178" i="2"/>
  <c r="AZ22" i="2"/>
  <c r="AX457" i="2"/>
  <c r="AZ458" i="2"/>
  <c r="AZ768" i="2"/>
  <c r="AZ498" i="2"/>
  <c r="AZ242" i="2"/>
  <c r="AZ688" i="2"/>
  <c r="AZ46" i="2"/>
  <c r="BE169" i="2"/>
  <c r="BE305" i="2"/>
  <c r="BE737" i="2"/>
  <c r="AZ465" i="2"/>
  <c r="BA419" i="2"/>
  <c r="BA539" i="2"/>
  <c r="AZ674" i="2"/>
  <c r="AZ536" i="2"/>
  <c r="AZ514" i="2"/>
  <c r="AZ698" i="2"/>
  <c r="BA729" i="2"/>
  <c r="AZ602" i="2"/>
  <c r="AZ235" i="2"/>
  <c r="BA642" i="2"/>
  <c r="BE562" i="2"/>
  <c r="AZ419" i="2"/>
  <c r="BE755" i="2"/>
  <c r="AW691" i="2"/>
  <c r="AW561" i="2"/>
  <c r="AW451" i="2"/>
  <c r="BE450" i="2"/>
  <c r="AW363" i="2"/>
  <c r="AZ115" i="2"/>
  <c r="BE801" i="2"/>
  <c r="AZ136" i="2"/>
  <c r="AZ243" i="2"/>
  <c r="AZ794" i="2"/>
  <c r="BE657" i="2"/>
  <c r="BA323" i="2"/>
  <c r="AZ595" i="2"/>
  <c r="BE419" i="2"/>
  <c r="AZ691" i="2"/>
  <c r="BE539" i="2"/>
  <c r="AZ786" i="2"/>
  <c r="AZ50" i="2"/>
  <c r="AZ273" i="2"/>
  <c r="AZ174" i="2"/>
  <c r="AW746" i="2"/>
  <c r="AZ82" i="2"/>
  <c r="AZ49" i="2"/>
  <c r="AZ537" i="2"/>
  <c r="AZ250" i="2"/>
  <c r="AZ555" i="2"/>
  <c r="AZ707" i="2"/>
  <c r="AZ481" i="2"/>
  <c r="AZ347" i="2"/>
  <c r="AZ362" i="2"/>
  <c r="AZ737" i="2"/>
  <c r="AZ426" i="2"/>
  <c r="BA250" i="2"/>
  <c r="BE219" i="2"/>
  <c r="AZ450" i="2"/>
  <c r="BA787" i="2"/>
  <c r="AZ553" i="2"/>
  <c r="BA249" i="2"/>
  <c r="AW70" i="2"/>
  <c r="AX755" i="2"/>
  <c r="AX89" i="2"/>
  <c r="BA651" i="2"/>
  <c r="AZ150" i="2"/>
  <c r="BA297" i="2"/>
  <c r="BA515" i="2"/>
  <c r="BA739" i="2"/>
  <c r="AX514" i="2"/>
  <c r="AZ51" i="2"/>
  <c r="BA270" i="2"/>
  <c r="AZ432" i="2"/>
  <c r="BA634" i="2"/>
  <c r="AZ593" i="2"/>
  <c r="BA770" i="2"/>
  <c r="AZ778" i="2"/>
  <c r="BA155" i="2"/>
  <c r="AZ161" i="2"/>
  <c r="BA235" i="2"/>
  <c r="AX171" i="2"/>
  <c r="AZ52" i="2"/>
  <c r="AX227" i="2"/>
  <c r="AX648" i="2"/>
  <c r="AY802" i="2"/>
  <c r="AW90" i="2"/>
  <c r="AY546" i="2"/>
  <c r="AY321" i="2"/>
  <c r="AX531" i="2"/>
  <c r="BE611" i="2"/>
  <c r="BE451" i="2"/>
  <c r="AX169" i="2"/>
  <c r="AX345" i="2"/>
  <c r="AX609" i="2"/>
  <c r="AZ361" i="2"/>
  <c r="AX265" i="2"/>
  <c r="AX90" i="2"/>
  <c r="AX174" i="2"/>
  <c r="AZ570" i="2"/>
  <c r="AW134" i="2"/>
  <c r="AZ601" i="2"/>
  <c r="BA30" i="2"/>
  <c r="BA91" i="2"/>
  <c r="AX649" i="2"/>
  <c r="AX140" i="2"/>
  <c r="AY419" i="2"/>
  <c r="AW802" i="2"/>
  <c r="AY648" i="2"/>
  <c r="BE651" i="2"/>
  <c r="AX651" i="2"/>
  <c r="AW505" i="2"/>
  <c r="AZ666" i="2"/>
  <c r="AX563" i="2"/>
  <c r="AZ475" i="2"/>
  <c r="AX419" i="2"/>
  <c r="AZ409" i="2"/>
  <c r="AZ515" i="2"/>
  <c r="AZ715" i="2"/>
  <c r="AZ569" i="2"/>
  <c r="BA569" i="2"/>
  <c r="BA281" i="2"/>
  <c r="BA257" i="2"/>
  <c r="AZ520" i="2"/>
  <c r="BA520" i="2"/>
  <c r="BA110" i="2"/>
  <c r="AZ594" i="2"/>
  <c r="AX139" i="2"/>
  <c r="BA203" i="2"/>
  <c r="AY185" i="2"/>
  <c r="AW648" i="2"/>
  <c r="AX529" i="2"/>
  <c r="AX730" i="2"/>
  <c r="AX594" i="2"/>
  <c r="AZ27" i="2"/>
  <c r="BA353" i="2"/>
  <c r="AZ314" i="2"/>
  <c r="BA106" i="2"/>
  <c r="AZ66" i="2"/>
  <c r="BA792" i="2"/>
  <c r="AW689" i="2"/>
  <c r="AY227" i="2"/>
  <c r="AW185" i="2"/>
  <c r="AY722" i="2"/>
  <c r="AX84" i="2"/>
  <c r="AY115" i="2"/>
  <c r="AY425" i="2"/>
  <c r="AY89" i="2"/>
  <c r="BE691" i="2"/>
  <c r="AX546" i="2"/>
  <c r="BA19" i="2"/>
  <c r="AZ158" i="2"/>
  <c r="BA193" i="2"/>
  <c r="AZ752" i="2"/>
  <c r="AZ41" i="2"/>
  <c r="AY689" i="2"/>
  <c r="AW227" i="2"/>
  <c r="AW801" i="2"/>
  <c r="AY601" i="2"/>
  <c r="AY193" i="2"/>
  <c r="AY171" i="2"/>
  <c r="AY651" i="2"/>
  <c r="AW722" i="2"/>
  <c r="AW115" i="2"/>
  <c r="AW425" i="2"/>
  <c r="AW723" i="2"/>
  <c r="BE778" i="2"/>
  <c r="BA185" i="2"/>
  <c r="BA689" i="2"/>
  <c r="AZ497" i="2"/>
  <c r="AZ187" i="2"/>
  <c r="AZ801" i="2"/>
  <c r="BA737" i="2"/>
  <c r="BA801" i="2"/>
  <c r="AZ186" i="2"/>
  <c r="BA22" i="2"/>
  <c r="AY203" i="2"/>
  <c r="AW171" i="2"/>
  <c r="AW651" i="2"/>
  <c r="AY778" i="2"/>
  <c r="AY78" i="2"/>
  <c r="AX115" i="2"/>
  <c r="AX530" i="2"/>
  <c r="AZ482" i="2"/>
  <c r="BA762" i="2"/>
  <c r="AZ179" i="2"/>
  <c r="BE561" i="2"/>
  <c r="AZ139" i="2"/>
  <c r="BE347" i="2"/>
  <c r="AX673" i="2"/>
  <c r="BA331" i="2"/>
  <c r="AZ385" i="2"/>
  <c r="AZ193" i="2"/>
  <c r="AZ307" i="2"/>
  <c r="BA259" i="2"/>
  <c r="BA393" i="2"/>
  <c r="AZ483" i="2"/>
  <c r="AZ155" i="2"/>
  <c r="BA714" i="2"/>
  <c r="AZ625" i="2"/>
  <c r="AZ523" i="2"/>
  <c r="AZ547" i="2"/>
  <c r="AZ611" i="2"/>
  <c r="BE339" i="2"/>
  <c r="AZ561" i="2"/>
  <c r="AZ651" i="2"/>
  <c r="BE194" i="2"/>
  <c r="AZ305" i="2"/>
  <c r="BA169" i="2"/>
  <c r="BE113" i="2"/>
  <c r="BE658" i="2"/>
  <c r="AZ386" i="2"/>
  <c r="AZ634" i="2"/>
  <c r="AW808" i="2"/>
  <c r="AZ249" i="2"/>
  <c r="AZ339" i="2"/>
  <c r="BA665" i="2"/>
  <c r="AZ105" i="2"/>
  <c r="BA715" i="2"/>
  <c r="BA403" i="2"/>
  <c r="BA456" i="2"/>
  <c r="AZ776" i="2"/>
  <c r="AZ753" i="2"/>
  <c r="AZ769" i="2"/>
  <c r="AX158" i="2"/>
  <c r="BA545" i="2"/>
  <c r="BA158" i="2"/>
  <c r="AZ106" i="2"/>
  <c r="AZ459" i="2"/>
  <c r="BA521" i="2"/>
  <c r="AZ91" i="2"/>
  <c r="AZ714" i="2"/>
  <c r="AZ76" i="2"/>
  <c r="AZ667" i="2"/>
  <c r="BA450" i="2"/>
  <c r="BA530" i="2"/>
  <c r="BA554" i="2"/>
  <c r="BA561" i="2"/>
  <c r="BE675" i="2"/>
  <c r="AX675" i="2"/>
  <c r="AZ401" i="2"/>
  <c r="AZ209" i="2"/>
  <c r="AZ219" i="2"/>
  <c r="AZ387" i="2"/>
  <c r="BA107" i="2"/>
  <c r="BA299" i="2"/>
  <c r="BA776" i="2"/>
  <c r="AZ355" i="2"/>
  <c r="AZ770" i="2"/>
  <c r="BA681" i="2"/>
  <c r="AZ650" i="2"/>
  <c r="AZ521" i="2"/>
  <c r="BA172" i="2"/>
  <c r="BA76" i="2"/>
  <c r="AZ731" i="2"/>
  <c r="BA731" i="2"/>
  <c r="BA273" i="2"/>
  <c r="AZ98" i="2"/>
  <c r="AZ577" i="2"/>
  <c r="BA150" i="2"/>
  <c r="BA89" i="2"/>
  <c r="BA505" i="2"/>
  <c r="AZ172" i="2"/>
  <c r="AZ156" i="2"/>
  <c r="AZ124" i="2"/>
  <c r="AZ658" i="2"/>
  <c r="AZ185" i="2"/>
  <c r="AZ90" i="2"/>
  <c r="BA752" i="2"/>
  <c r="BA498" i="2"/>
  <c r="BA188" i="2"/>
  <c r="BA156" i="2"/>
  <c r="BA124" i="2"/>
  <c r="BA92" i="2"/>
  <c r="BA667" i="2"/>
  <c r="BA86" i="2"/>
  <c r="AZ785" i="2"/>
  <c r="BA795" i="2"/>
  <c r="AZ297" i="2"/>
  <c r="AX802" i="2"/>
  <c r="BE722" i="2"/>
  <c r="AZ491" i="2"/>
  <c r="AZ474" i="2"/>
  <c r="AZ108" i="2"/>
  <c r="BA755" i="2"/>
  <c r="BA499" i="2"/>
  <c r="BA475" i="2"/>
  <c r="AX793" i="2"/>
  <c r="AW793" i="2"/>
  <c r="BA457" i="2"/>
  <c r="AX515" i="2"/>
  <c r="AX362" i="2"/>
  <c r="BE715" i="2"/>
  <c r="AX739" i="2"/>
  <c r="AY634" i="2"/>
  <c r="AZ802" i="2"/>
  <c r="BE768" i="2"/>
  <c r="AW464" i="2"/>
  <c r="BE464" i="2"/>
  <c r="BE634" i="2"/>
  <c r="AW634" i="2"/>
  <c r="BA178" i="2"/>
  <c r="AZ643" i="2"/>
  <c r="AZ331" i="2"/>
  <c r="AZ171" i="2"/>
  <c r="BE307" i="2"/>
  <c r="AW307" i="2"/>
  <c r="BE705" i="2"/>
  <c r="AW705" i="2"/>
  <c r="BE355" i="2"/>
  <c r="BE158" i="2"/>
  <c r="AX777" i="2"/>
  <c r="AW777" i="2"/>
  <c r="BA698" i="2"/>
  <c r="AZ649" i="2"/>
  <c r="AW435" i="2"/>
  <c r="AY435" i="2"/>
  <c r="BE625" i="2"/>
  <c r="BE520" i="2"/>
  <c r="AW520" i="2"/>
  <c r="AY49" i="2"/>
  <c r="BE49" i="2"/>
  <c r="BE650" i="2"/>
  <c r="BA161" i="2"/>
  <c r="BE66" i="2"/>
  <c r="BA337" i="2"/>
  <c r="BA41" i="2"/>
  <c r="AZ729" i="2"/>
  <c r="AZ378" i="2"/>
  <c r="BA186" i="2"/>
  <c r="AX329" i="2"/>
  <c r="BA329" i="2"/>
  <c r="AZ659" i="2"/>
  <c r="BE110" i="2"/>
  <c r="AX714" i="2"/>
  <c r="AX498" i="2"/>
  <c r="BM810" i="2"/>
  <c r="BM811" i="2" s="1"/>
  <c r="BA163" i="2"/>
  <c r="BE570" i="2"/>
  <c r="AY570" i="2"/>
  <c r="AX194" i="2"/>
  <c r="AX73" i="2"/>
  <c r="AW73" i="2"/>
  <c r="AY73" i="2"/>
  <c r="BE107" i="2"/>
  <c r="AW107" i="2"/>
  <c r="AX465" i="2"/>
  <c r="BE275" i="2"/>
  <c r="BE134" i="2"/>
  <c r="AZ546" i="2"/>
  <c r="AZ92" i="2"/>
  <c r="AZ116" i="2"/>
  <c r="AY666" i="2"/>
  <c r="BA577" i="2"/>
  <c r="AX203" i="2"/>
  <c r="AY282" i="2"/>
  <c r="BE282" i="2"/>
  <c r="BA139" i="2"/>
  <c r="BA346" i="2"/>
  <c r="AX346" i="2"/>
  <c r="BE401" i="2"/>
  <c r="AY82" i="2"/>
  <c r="BE490" i="2"/>
  <c r="AZ188" i="2"/>
  <c r="AZ28" i="2"/>
  <c r="BA140" i="2"/>
  <c r="BA108" i="2"/>
  <c r="BA44" i="2"/>
  <c r="BA12" i="2"/>
  <c r="BA148" i="2"/>
  <c r="BA116" i="2"/>
  <c r="BA52" i="2"/>
  <c r="BA20" i="2"/>
  <c r="BA785" i="2"/>
  <c r="AZ19" i="2"/>
  <c r="AZ425" i="2"/>
  <c r="BE70" i="2"/>
  <c r="AZ140" i="2"/>
  <c r="AZ60" i="2"/>
  <c r="AY86" i="2"/>
  <c r="AY134" i="2"/>
  <c r="AY730" i="2"/>
  <c r="BA683" i="2"/>
  <c r="AZ713" i="2"/>
  <c r="AZ505" i="2"/>
  <c r="BA179" i="2"/>
  <c r="BA194" i="2"/>
  <c r="BA305" i="2"/>
  <c r="AZ169" i="2"/>
  <c r="AZ683" i="2"/>
  <c r="AZ793" i="2"/>
  <c r="AZ441" i="2"/>
  <c r="BA441" i="2"/>
  <c r="BA648" i="2"/>
  <c r="AZ464" i="2"/>
  <c r="BA769" i="2"/>
  <c r="BA171" i="2"/>
  <c r="BA705" i="2"/>
  <c r="AZ433" i="2"/>
  <c r="BA657" i="2"/>
  <c r="BA570" i="2"/>
  <c r="BA587" i="2"/>
  <c r="AZ762" i="2"/>
  <c r="BA70" i="2"/>
  <c r="BA595" i="2"/>
  <c r="AZ531" i="2"/>
  <c r="AZ539" i="2"/>
  <c r="AZ563" i="2"/>
  <c r="AZ346" i="2"/>
  <c r="AZ689" i="2"/>
  <c r="BE689" i="2"/>
  <c r="BA401" i="2"/>
  <c r="BA497" i="2"/>
  <c r="AZ562" i="2"/>
  <c r="AZ506" i="2"/>
  <c r="AX219" i="2"/>
  <c r="AZ321" i="2"/>
  <c r="BA321" i="2"/>
  <c r="BA387" i="2"/>
  <c r="BA115" i="2"/>
  <c r="BA113" i="2"/>
  <c r="BA386" i="2"/>
  <c r="AZ134" i="2"/>
  <c r="BA134" i="2"/>
  <c r="BA793" i="2"/>
  <c r="AZ457" i="2"/>
  <c r="AZ281" i="2"/>
  <c r="AZ665" i="2"/>
  <c r="BA514" i="2"/>
  <c r="BA464" i="2"/>
  <c r="BA442" i="2"/>
  <c r="BA593" i="2"/>
  <c r="BA307" i="2"/>
  <c r="AZ545" i="2"/>
  <c r="AZ777" i="2"/>
  <c r="AZ603" i="2"/>
  <c r="BA491" i="2"/>
  <c r="BA434" i="2"/>
  <c r="AZ30" i="2"/>
  <c r="AZ530" i="2"/>
  <c r="AZ792" i="2"/>
  <c r="BA211" i="2"/>
  <c r="AZ70" i="2"/>
  <c r="BA166" i="2"/>
  <c r="AZ34" i="2"/>
  <c r="AZ353" i="2"/>
  <c r="BA131" i="2"/>
  <c r="AZ675" i="2"/>
  <c r="BA73" i="2"/>
  <c r="AZ587" i="2"/>
  <c r="AZ657" i="2"/>
  <c r="AZ78" i="2"/>
  <c r="AZ227" i="2"/>
  <c r="AZ203" i="2"/>
  <c r="BA802" i="2"/>
  <c r="BA722" i="2"/>
  <c r="BA728" i="2"/>
  <c r="AZ164" i="2"/>
  <c r="AZ148" i="2"/>
  <c r="BA547" i="2"/>
  <c r="AZ529" i="2"/>
  <c r="AZ427" i="2"/>
  <c r="AZ787" i="2"/>
  <c r="BA482" i="2"/>
  <c r="AZ323" i="2"/>
  <c r="BA563" i="2"/>
  <c r="BA435" i="2"/>
  <c r="BA531" i="2"/>
  <c r="AZ345" i="2"/>
  <c r="AZ451" i="2"/>
  <c r="AZ795" i="2"/>
  <c r="BA275" i="2"/>
  <c r="BA59" i="2"/>
  <c r="AZ59" i="2"/>
  <c r="BA105" i="2"/>
  <c r="AZ403" i="2"/>
  <c r="BA187" i="2"/>
  <c r="AZ578" i="2"/>
  <c r="BA578" i="2"/>
  <c r="AZ722" i="2"/>
  <c r="AZ257" i="2"/>
  <c r="AZ499" i="2"/>
  <c r="AZ14" i="2"/>
  <c r="BA659" i="2"/>
  <c r="BA14" i="2"/>
  <c r="BA778" i="2"/>
  <c r="BA546" i="2"/>
  <c r="AZ132" i="2"/>
  <c r="AZ747" i="2"/>
  <c r="AZ730" i="2"/>
  <c r="AZ554" i="2"/>
  <c r="AZ609" i="2"/>
  <c r="AZ166" i="2"/>
  <c r="AZ86" i="2"/>
  <c r="BA553" i="2"/>
  <c r="BA361" i="2"/>
  <c r="AW273" i="2"/>
  <c r="BE323" i="2"/>
  <c r="AZ761" i="2"/>
  <c r="AX34" i="2"/>
  <c r="AZ618" i="2"/>
  <c r="BA675" i="2"/>
  <c r="BA282" i="2"/>
  <c r="AX353" i="2"/>
  <c r="BA339" i="2"/>
  <c r="BA209" i="2"/>
  <c r="BA363" i="2"/>
  <c r="BA730" i="2"/>
  <c r="AZ299" i="2"/>
  <c r="AZ275" i="2"/>
  <c r="BA227" i="2"/>
  <c r="AZ270" i="2"/>
  <c r="AZ456" i="2"/>
  <c r="BA753" i="2"/>
  <c r="AZ442" i="2"/>
  <c r="BA355" i="2"/>
  <c r="AZ673" i="2"/>
  <c r="BA650" i="2"/>
  <c r="BA314" i="2"/>
  <c r="AZ434" i="2"/>
  <c r="BA682" i="2"/>
  <c r="BA602" i="2"/>
  <c r="AZ145" i="2"/>
  <c r="AZ68" i="2"/>
  <c r="AZ808" i="2"/>
  <c r="BA619" i="2"/>
  <c r="BA611" i="2"/>
  <c r="BA425" i="2"/>
  <c r="AZ265" i="2"/>
  <c r="BA265" i="2"/>
  <c r="BA618" i="2"/>
  <c r="BA82" i="2"/>
  <c r="AZ89" i="2"/>
  <c r="AZ282" i="2"/>
  <c r="AZ721" i="2"/>
  <c r="BA562" i="2"/>
  <c r="AZ194" i="2"/>
  <c r="AZ363" i="2"/>
  <c r="AZ73" i="2"/>
  <c r="AZ107" i="2"/>
  <c r="AZ113" i="2"/>
  <c r="BA536" i="2"/>
  <c r="AX665" i="2"/>
  <c r="AZ739" i="2"/>
  <c r="AX456" i="2"/>
  <c r="AZ163" i="2"/>
  <c r="AZ110" i="2"/>
  <c r="BA594" i="2"/>
  <c r="AZ259" i="2"/>
  <c r="AZ393" i="2"/>
  <c r="AZ682" i="2"/>
  <c r="AZ435" i="2"/>
  <c r="BA164" i="2"/>
  <c r="BA132" i="2"/>
  <c r="BA100" i="2"/>
  <c r="BA68" i="2"/>
  <c r="BA747" i="2"/>
  <c r="BA523" i="2"/>
  <c r="BA529" i="2"/>
  <c r="BA666" i="2"/>
  <c r="BA609" i="2"/>
  <c r="AZ619" i="2"/>
  <c r="BA98" i="2"/>
  <c r="AZ153" i="2"/>
  <c r="BA27" i="2"/>
  <c r="AZ627" i="2"/>
  <c r="AX435" i="2"/>
  <c r="BA409" i="2"/>
  <c r="BA34" i="2"/>
  <c r="AZ283" i="2"/>
  <c r="BA90" i="2"/>
  <c r="BA345" i="2"/>
  <c r="BA721" i="2"/>
  <c r="AZ258" i="2"/>
  <c r="BA51" i="2"/>
  <c r="AZ648" i="2"/>
  <c r="BA432" i="2"/>
  <c r="BA673" i="2"/>
  <c r="AZ755" i="2"/>
  <c r="BA777" i="2"/>
  <c r="BA627" i="2"/>
  <c r="BA649" i="2"/>
  <c r="BA433" i="2"/>
  <c r="AX681" i="2"/>
  <c r="BA378" i="2"/>
  <c r="AZ329" i="2"/>
  <c r="AZ681" i="2"/>
  <c r="BE721" i="2"/>
  <c r="AX378" i="2"/>
  <c r="BE787" i="2"/>
  <c r="BE619" i="2"/>
  <c r="AY657" i="2"/>
  <c r="AY553" i="2"/>
  <c r="AX475" i="2"/>
  <c r="BE90" i="2"/>
  <c r="BE297" i="2"/>
  <c r="AX722" i="2"/>
  <c r="AX78" i="2"/>
  <c r="AX432" i="2"/>
  <c r="AX464" i="2"/>
  <c r="BE363" i="2"/>
  <c r="BE386" i="2"/>
  <c r="BE666" i="2"/>
  <c r="AY27" i="2"/>
  <c r="BE98" i="2"/>
  <c r="AW530" i="2"/>
  <c r="AX339" i="2"/>
  <c r="AX27" i="2"/>
  <c r="AY98" i="2"/>
  <c r="AY273" i="2"/>
  <c r="BE530" i="2"/>
  <c r="AY505" i="2"/>
  <c r="AX505" i="2"/>
  <c r="BE731" i="2"/>
  <c r="AX450" i="2"/>
  <c r="BE595" i="2"/>
  <c r="AY530" i="2"/>
  <c r="AY667" i="2"/>
  <c r="AY523" i="2"/>
  <c r="BE59" i="2"/>
  <c r="AW577" i="2"/>
  <c r="AX249" i="2"/>
  <c r="AW323" i="2"/>
  <c r="BE785" i="2"/>
  <c r="BE761" i="2"/>
  <c r="BE730" i="2"/>
  <c r="AX187" i="2"/>
  <c r="AW482" i="2"/>
  <c r="BE86" i="2"/>
  <c r="BE73" i="2"/>
  <c r="AY723" i="2"/>
  <c r="BE265" i="2"/>
  <c r="AW619" i="2"/>
  <c r="AW666" i="2"/>
  <c r="AX282" i="2"/>
  <c r="AX387" i="2"/>
  <c r="AX107" i="2"/>
  <c r="AX299" i="2"/>
  <c r="BE529" i="2"/>
  <c r="AW547" i="2"/>
  <c r="AY747" i="2"/>
  <c r="AW787" i="2"/>
  <c r="AY609" i="2"/>
  <c r="AW166" i="2"/>
  <c r="BE34" i="2"/>
  <c r="BE505" i="2"/>
  <c r="AX555" i="2"/>
  <c r="AX273" i="2"/>
  <c r="AX554" i="2"/>
  <c r="BE249" i="2"/>
  <c r="AX283" i="2"/>
  <c r="AX185" i="2"/>
  <c r="AX618" i="2"/>
  <c r="AX150" i="2"/>
  <c r="AX386" i="2"/>
  <c r="BE707" i="2"/>
  <c r="AW595" i="2"/>
  <c r="AX52" i="2"/>
  <c r="AX20" i="2"/>
  <c r="BE166" i="2"/>
  <c r="AX595" i="2"/>
  <c r="AX619" i="2"/>
  <c r="AW707" i="2"/>
  <c r="AW785" i="2"/>
  <c r="AX323" i="2"/>
  <c r="BE153" i="2"/>
  <c r="BE82" i="2"/>
  <c r="AX689" i="2"/>
  <c r="AY139" i="2"/>
  <c r="AW755" i="2"/>
  <c r="BE746" i="2"/>
  <c r="AY587" i="2"/>
  <c r="AW139" i="2"/>
  <c r="AW339" i="2"/>
  <c r="AY283" i="2"/>
  <c r="BE577" i="2"/>
  <c r="AY595" i="2"/>
  <c r="AY323" i="2"/>
  <c r="AW761" i="2"/>
  <c r="AW283" i="2"/>
  <c r="AY249" i="2"/>
  <c r="AY531" i="2"/>
  <c r="BE425" i="2"/>
  <c r="AW249" i="2"/>
  <c r="AY174" i="2"/>
  <c r="BE497" i="2"/>
  <c r="AX108" i="2"/>
  <c r="AX36" i="2"/>
  <c r="AX761" i="2"/>
  <c r="BE174" i="2"/>
  <c r="AX188" i="2"/>
  <c r="AW747" i="2"/>
  <c r="AW179" i="2"/>
  <c r="BE211" i="2"/>
  <c r="BE273" i="2"/>
  <c r="AX425" i="2"/>
  <c r="BE762" i="2"/>
  <c r="AX172" i="2"/>
  <c r="AX76" i="2"/>
  <c r="AX153" i="2"/>
  <c r="BE27" i="2"/>
  <c r="AX587" i="2"/>
  <c r="AX132" i="2"/>
  <c r="AX666" i="2"/>
  <c r="BE609" i="2"/>
  <c r="AX19" i="2"/>
  <c r="AY547" i="2"/>
  <c r="AX553" i="2"/>
  <c r="AX785" i="2"/>
  <c r="AX667" i="2"/>
  <c r="AX657" i="2"/>
  <c r="AW667" i="2"/>
  <c r="AX98" i="2"/>
  <c r="AX70" i="2"/>
  <c r="AX12" i="2"/>
  <c r="AX166" i="2"/>
  <c r="AX156" i="2"/>
  <c r="AX124" i="2"/>
  <c r="AX92" i="2"/>
  <c r="AX658" i="2"/>
  <c r="BE179" i="2"/>
  <c r="BE553" i="2"/>
  <c r="AX60" i="2"/>
  <c r="AX723" i="2"/>
  <c r="AX482" i="2"/>
  <c r="AX787" i="2"/>
  <c r="AY482" i="2"/>
  <c r="AX731" i="2"/>
  <c r="AX116" i="2"/>
  <c r="AX427" i="2"/>
  <c r="AX713" i="2"/>
  <c r="BE60" i="2"/>
  <c r="BE44" i="2"/>
  <c r="AX44" i="2"/>
  <c r="BE12" i="2"/>
  <c r="BE20" i="2"/>
  <c r="AY808" i="2"/>
  <c r="AX808" i="2"/>
  <c r="BE92" i="2"/>
  <c r="BE76" i="2"/>
  <c r="AX180" i="2"/>
  <c r="BE116" i="2"/>
  <c r="AX100" i="2"/>
  <c r="BE547" i="2"/>
  <c r="AX747" i="2"/>
  <c r="BE188" i="2"/>
  <c r="BE140" i="2"/>
  <c r="BE100" i="2"/>
  <c r="BE36" i="2"/>
  <c r="AX28" i="2"/>
  <c r="BE68" i="2"/>
  <c r="AX523" i="2"/>
  <c r="BE156" i="2"/>
  <c r="BE808" i="2"/>
  <c r="BE132" i="2"/>
  <c r="BE172" i="2"/>
  <c r="BE124" i="2"/>
  <c r="BE180" i="2"/>
  <c r="AX164" i="2"/>
  <c r="BE148" i="2"/>
  <c r="AX148" i="2"/>
  <c r="BE84" i="2"/>
  <c r="AX547" i="2"/>
  <c r="BE28" i="2"/>
  <c r="AW523" i="2"/>
  <c r="BE523" i="2"/>
  <c r="BE108" i="2"/>
  <c r="BE164" i="2"/>
  <c r="AX68" i="2"/>
  <c r="BE52" i="2"/>
  <c r="BE747" i="2"/>
  <c r="BE667" i="2"/>
  <c r="AB808" i="2"/>
  <c r="AW164" i="2"/>
  <c r="AY164" i="2"/>
  <c r="AW148" i="2"/>
  <c r="AY148" i="2"/>
  <c r="AW116" i="2"/>
  <c r="AY116" i="2"/>
  <c r="AW60" i="2"/>
  <c r="AY60" i="2"/>
  <c r="AW132" i="2"/>
  <c r="AY132" i="2"/>
  <c r="AW68" i="2"/>
  <c r="AY68" i="2"/>
  <c r="AW188" i="2"/>
  <c r="AY188" i="2"/>
  <c r="AW124" i="2"/>
  <c r="AY124" i="2"/>
  <c r="AW52" i="2"/>
  <c r="AY52" i="2"/>
  <c r="AW20" i="2"/>
  <c r="AY20" i="2"/>
  <c r="AW28" i="2"/>
  <c r="AY28" i="2"/>
  <c r="AW84" i="2"/>
  <c r="AY84" i="2"/>
  <c r="AW36" i="2"/>
  <c r="AY36" i="2"/>
  <c r="AW92" i="2"/>
  <c r="AY92" i="2"/>
  <c r="AW172" i="2"/>
  <c r="AY172" i="2"/>
  <c r="AW76" i="2"/>
  <c r="AY76" i="2"/>
  <c r="AW140" i="2"/>
  <c r="AY140" i="2"/>
  <c r="AW108" i="2"/>
  <c r="AY108" i="2"/>
  <c r="AW180" i="2"/>
  <c r="AY180" i="2"/>
  <c r="AW100" i="2"/>
  <c r="AY100" i="2"/>
  <c r="AW156" i="2"/>
  <c r="AY156" i="2"/>
  <c r="AW44" i="2"/>
  <c r="AY44" i="2"/>
  <c r="AW12" i="2"/>
  <c r="AY12" i="2"/>
  <c r="BU810" i="2" l="1"/>
  <c r="BU811" i="2" s="1"/>
  <c r="BK810" i="2"/>
  <c r="BK811" i="2" s="1"/>
  <c r="BI810" i="2"/>
  <c r="BI811" i="2" s="1"/>
  <c r="BS810" i="2"/>
  <c r="BS811" i="2" s="1"/>
  <c r="Z10" i="2"/>
  <c r="C10" i="2"/>
  <c r="C9" i="2"/>
  <c r="Z8" i="2"/>
  <c r="AD8" i="2" s="1"/>
  <c r="C8" i="2"/>
  <c r="C7" i="2"/>
  <c r="C6" i="2"/>
  <c r="C5" i="2"/>
  <c r="U4" i="1"/>
  <c r="U5" i="1"/>
  <c r="U6" i="1"/>
  <c r="U7" i="1"/>
  <c r="U8" i="1"/>
  <c r="U9" i="1"/>
  <c r="U10" i="1"/>
  <c r="U3" i="1"/>
  <c r="U12" i="1" s="1"/>
  <c r="B12" i="1"/>
  <c r="C4" i="1"/>
  <c r="C5" i="1"/>
  <c r="C6" i="1"/>
  <c r="C7" i="1"/>
  <c r="C8" i="1"/>
  <c r="C9" i="1"/>
  <c r="C10" i="1"/>
  <c r="C3" i="1"/>
  <c r="AJ8" i="2" l="1"/>
  <c r="AR8" i="2"/>
  <c r="AK8" i="2"/>
  <c r="AS8" i="2"/>
  <c r="AL8" i="2"/>
  <c r="AT8" i="2"/>
  <c r="AE8" i="2"/>
  <c r="AM8" i="2"/>
  <c r="AU8" i="2"/>
  <c r="AF8" i="2"/>
  <c r="AN8" i="2"/>
  <c r="AV8" i="2"/>
  <c r="AH8" i="2"/>
  <c r="AP8" i="2"/>
  <c r="AO8" i="2"/>
  <c r="AQ8" i="2"/>
  <c r="AG8" i="2"/>
  <c r="AI8" i="2"/>
  <c r="AC8" i="2"/>
  <c r="AD10" i="2"/>
  <c r="AL10" i="2"/>
  <c r="AT10" i="2"/>
  <c r="AE10" i="2"/>
  <c r="AM10" i="2"/>
  <c r="AU10" i="2"/>
  <c r="AF10" i="2"/>
  <c r="AN10" i="2"/>
  <c r="AV10" i="2"/>
  <c r="AG10" i="2"/>
  <c r="AO10" i="2"/>
  <c r="AH10" i="2"/>
  <c r="AP10" i="2"/>
  <c r="AJ10" i="2"/>
  <c r="AR10" i="2"/>
  <c r="AI10" i="2"/>
  <c r="AK10" i="2"/>
  <c r="AQ10" i="2"/>
  <c r="AS10" i="2"/>
  <c r="AC10" i="2"/>
  <c r="Z7" i="2"/>
  <c r="AD7" i="2" s="1"/>
  <c r="Z5" i="2"/>
  <c r="Z9" i="2"/>
  <c r="Z6" i="2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I3" i="1"/>
  <c r="I12" i="1" s="1"/>
  <c r="AZ8" i="2" l="1"/>
  <c r="BA10" i="2"/>
  <c r="BA8" i="2"/>
  <c r="AZ10" i="2"/>
  <c r="BE10" i="2"/>
  <c r="BE8" i="2"/>
  <c r="AX8" i="2"/>
  <c r="AX10" i="2"/>
  <c r="AW8" i="2"/>
  <c r="AY8" i="2"/>
  <c r="AH6" i="2"/>
  <c r="AP6" i="2"/>
  <c r="AI6" i="2"/>
  <c r="AQ6" i="2"/>
  <c r="AJ6" i="2"/>
  <c r="AR6" i="2"/>
  <c r="AK6" i="2"/>
  <c r="AS6" i="2"/>
  <c r="AD6" i="2"/>
  <c r="AL6" i="2"/>
  <c r="AT6" i="2"/>
  <c r="AF6" i="2"/>
  <c r="AN6" i="2"/>
  <c r="AV6" i="2"/>
  <c r="AU6" i="2"/>
  <c r="AE6" i="2"/>
  <c r="AM6" i="2"/>
  <c r="AG6" i="2"/>
  <c r="AO6" i="2"/>
  <c r="AC6" i="2"/>
  <c r="AG9" i="2"/>
  <c r="AO9" i="2"/>
  <c r="AH9" i="2"/>
  <c r="AP9" i="2"/>
  <c r="AI9" i="2"/>
  <c r="AQ9" i="2"/>
  <c r="AJ9" i="2"/>
  <c r="AR9" i="2"/>
  <c r="AK9" i="2"/>
  <c r="AS9" i="2"/>
  <c r="AE9" i="2"/>
  <c r="AM9" i="2"/>
  <c r="AU9" i="2"/>
  <c r="AD9" i="2"/>
  <c r="AF9" i="2"/>
  <c r="AL9" i="2"/>
  <c r="AT9" i="2"/>
  <c r="AN9" i="2"/>
  <c r="AV9" i="2"/>
  <c r="AC9" i="2"/>
  <c r="BA9" i="2" s="1"/>
  <c r="AJ5" i="2"/>
  <c r="AR5" i="2"/>
  <c r="AV5" i="2"/>
  <c r="AK5" i="2"/>
  <c r="AS5" i="2"/>
  <c r="AD5" i="2"/>
  <c r="AL5" i="2"/>
  <c r="AT5" i="2"/>
  <c r="AE5" i="2"/>
  <c r="AM5" i="2"/>
  <c r="AU5" i="2"/>
  <c r="AF5" i="2"/>
  <c r="AN5" i="2"/>
  <c r="AH5" i="2"/>
  <c r="AP5" i="2"/>
  <c r="AG5" i="2"/>
  <c r="AI5" i="2"/>
  <c r="AO5" i="2"/>
  <c r="AQ5" i="2"/>
  <c r="AC5" i="2"/>
  <c r="Z810" i="2"/>
  <c r="AE7" i="2"/>
  <c r="AM7" i="2"/>
  <c r="AU7" i="2"/>
  <c r="AF7" i="2"/>
  <c r="AN7" i="2"/>
  <c r="AV7" i="2"/>
  <c r="AG7" i="2"/>
  <c r="AO7" i="2"/>
  <c r="AH7" i="2"/>
  <c r="AP7" i="2"/>
  <c r="AI7" i="2"/>
  <c r="AQ7" i="2"/>
  <c r="AK7" i="2"/>
  <c r="AS7" i="2"/>
  <c r="AJ7" i="2"/>
  <c r="AL7" i="2"/>
  <c r="AR7" i="2"/>
  <c r="AT7" i="2"/>
  <c r="AC7" i="2"/>
  <c r="AW10" i="2"/>
  <c r="AY10" i="2"/>
  <c r="M9" i="1"/>
  <c r="N9" i="1"/>
  <c r="L9" i="1"/>
  <c r="M7" i="1"/>
  <c r="N7" i="1"/>
  <c r="L7" i="1"/>
  <c r="M8" i="1"/>
  <c r="N8" i="1"/>
  <c r="L8" i="1"/>
  <c r="N10" i="1"/>
  <c r="M10" i="1"/>
  <c r="N6" i="1"/>
  <c r="L6" i="1"/>
  <c r="M6" i="1"/>
  <c r="M3" i="1"/>
  <c r="N3" i="1"/>
  <c r="I13" i="1"/>
  <c r="J9" i="1" s="1"/>
  <c r="M5" i="1"/>
  <c r="N5" i="1"/>
  <c r="L4" i="1"/>
  <c r="M4" i="1"/>
  <c r="N4" i="1"/>
  <c r="S7" i="1"/>
  <c r="T7" i="1"/>
  <c r="T8" i="1"/>
  <c r="S8" i="1"/>
  <c r="S9" i="1"/>
  <c r="T9" i="1"/>
  <c r="S5" i="1"/>
  <c r="T5" i="1"/>
  <c r="S10" i="1"/>
  <c r="T10" i="1"/>
  <c r="S6" i="1"/>
  <c r="T6" i="1"/>
  <c r="S12" i="1"/>
  <c r="T3" i="1"/>
  <c r="T12" i="1" s="1"/>
  <c r="S4" i="1"/>
  <c r="T4" i="1"/>
  <c r="BA7" i="2" l="1"/>
  <c r="AZ7" i="2"/>
  <c r="AZ6" i="2"/>
  <c r="AZ9" i="2"/>
  <c r="BA5" i="2"/>
  <c r="AZ5" i="2"/>
  <c r="BA6" i="2"/>
  <c r="AX9" i="2"/>
  <c r="AX7" i="2"/>
  <c r="BE6" i="2"/>
  <c r="AX5" i="2"/>
  <c r="BE9" i="2"/>
  <c r="BE7" i="2"/>
  <c r="AX6" i="2"/>
  <c r="BE5" i="2"/>
  <c r="AN810" i="2"/>
  <c r="AS810" i="2"/>
  <c r="AC810" i="2"/>
  <c r="AF810" i="2"/>
  <c r="AK810" i="2"/>
  <c r="AQ810" i="2"/>
  <c r="AU810" i="2"/>
  <c r="AV810" i="2"/>
  <c r="AO810" i="2"/>
  <c r="AM810" i="2"/>
  <c r="AR810" i="2"/>
  <c r="AW6" i="2"/>
  <c r="AY6" i="2"/>
  <c r="AI810" i="2"/>
  <c r="AE810" i="2"/>
  <c r="AJ810" i="2"/>
  <c r="AG810" i="2"/>
  <c r="AT810" i="2"/>
  <c r="AW9" i="2"/>
  <c r="AY9" i="2"/>
  <c r="AW7" i="2"/>
  <c r="AY7" i="2"/>
  <c r="AW5" i="2"/>
  <c r="AY5" i="2"/>
  <c r="AP810" i="2"/>
  <c r="AL810" i="2"/>
  <c r="AH810" i="2"/>
  <c r="AD810" i="2"/>
  <c r="AA11" i="2"/>
  <c r="AA19" i="2"/>
  <c r="AA27" i="2"/>
  <c r="AA35" i="2"/>
  <c r="AA43" i="2"/>
  <c r="AA51" i="2"/>
  <c r="AA59" i="2"/>
  <c r="AA67" i="2"/>
  <c r="AA75" i="2"/>
  <c r="AA13" i="2"/>
  <c r="AA21" i="2"/>
  <c r="AA29" i="2"/>
  <c r="AA37" i="2"/>
  <c r="AA45" i="2"/>
  <c r="AA53" i="2"/>
  <c r="AA61" i="2"/>
  <c r="AA69" i="2"/>
  <c r="AA77" i="2"/>
  <c r="AA85" i="2"/>
  <c r="AA93" i="2"/>
  <c r="AA101" i="2"/>
  <c r="AA109" i="2"/>
  <c r="AA117" i="2"/>
  <c r="AA125" i="2"/>
  <c r="AA133" i="2"/>
  <c r="AA141" i="2"/>
  <c r="AA149" i="2"/>
  <c r="AA157" i="2"/>
  <c r="AA165" i="2"/>
  <c r="AA173" i="2"/>
  <c r="AA181" i="2"/>
  <c r="AA189" i="2"/>
  <c r="AA197" i="2"/>
  <c r="AA205" i="2"/>
  <c r="AA213" i="2"/>
  <c r="AA221" i="2"/>
  <c r="AA229" i="2"/>
  <c r="AA237" i="2"/>
  <c r="AA245" i="2"/>
  <c r="AA253" i="2"/>
  <c r="AA261" i="2"/>
  <c r="AA269" i="2"/>
  <c r="AA277" i="2"/>
  <c r="AA285" i="2"/>
  <c r="AA293" i="2"/>
  <c r="AA301" i="2"/>
  <c r="AA309" i="2"/>
  <c r="AA317" i="2"/>
  <c r="AA325" i="2"/>
  <c r="AA333" i="2"/>
  <c r="AA341" i="2"/>
  <c r="AA349" i="2"/>
  <c r="AA357" i="2"/>
  <c r="AA365" i="2"/>
  <c r="AA373" i="2"/>
  <c r="AA381" i="2"/>
  <c r="AA389" i="2"/>
  <c r="AA397" i="2"/>
  <c r="AA405" i="2"/>
  <c r="AA413" i="2"/>
  <c r="AA421" i="2"/>
  <c r="AA429" i="2"/>
  <c r="AA437" i="2"/>
  <c r="AA445" i="2"/>
  <c r="AA453" i="2"/>
  <c r="AA461" i="2"/>
  <c r="AA469" i="2"/>
  <c r="AA477" i="2"/>
  <c r="AA485" i="2"/>
  <c r="AA493" i="2"/>
  <c r="AA501" i="2"/>
  <c r="AA509" i="2"/>
  <c r="AA517" i="2"/>
  <c r="AA525" i="2"/>
  <c r="AA533" i="2"/>
  <c r="AA541" i="2"/>
  <c r="AA549" i="2"/>
  <c r="AA557" i="2"/>
  <c r="AA565" i="2"/>
  <c r="AA573" i="2"/>
  <c r="AA581" i="2"/>
  <c r="AA589" i="2"/>
  <c r="AA597" i="2"/>
  <c r="AA605" i="2"/>
  <c r="AA613" i="2"/>
  <c r="AA621" i="2"/>
  <c r="AA629" i="2"/>
  <c r="AA637" i="2"/>
  <c r="AA645" i="2"/>
  <c r="AA653" i="2"/>
  <c r="AA661" i="2"/>
  <c r="AA669" i="2"/>
  <c r="AA677" i="2"/>
  <c r="AA685" i="2"/>
  <c r="AA14" i="2"/>
  <c r="AA22" i="2"/>
  <c r="AA30" i="2"/>
  <c r="AA38" i="2"/>
  <c r="AA46" i="2"/>
  <c r="AA54" i="2"/>
  <c r="AA62" i="2"/>
  <c r="AA70" i="2"/>
  <c r="AA78" i="2"/>
  <c r="AA86" i="2"/>
  <c r="AA94" i="2"/>
  <c r="AA102" i="2"/>
  <c r="AA110" i="2"/>
  <c r="AA118" i="2"/>
  <c r="AA126" i="2"/>
  <c r="AA134" i="2"/>
  <c r="AA142" i="2"/>
  <c r="AA150" i="2"/>
  <c r="AA158" i="2"/>
  <c r="AA166" i="2"/>
  <c r="AA174" i="2"/>
  <c r="AA182" i="2"/>
  <c r="AA190" i="2"/>
  <c r="AA198" i="2"/>
  <c r="AA206" i="2"/>
  <c r="AA214" i="2"/>
  <c r="AA222" i="2"/>
  <c r="AA230" i="2"/>
  <c r="AA238" i="2"/>
  <c r="AA246" i="2"/>
  <c r="AA254" i="2"/>
  <c r="AA262" i="2"/>
  <c r="AA270" i="2"/>
  <c r="AA278" i="2"/>
  <c r="AA286" i="2"/>
  <c r="AA294" i="2"/>
  <c r="AA302" i="2"/>
  <c r="AA310" i="2"/>
  <c r="AA318" i="2"/>
  <c r="AA326" i="2"/>
  <c r="AA334" i="2"/>
  <c r="AA342" i="2"/>
  <c r="AA350" i="2"/>
  <c r="AA358" i="2"/>
  <c r="AA366" i="2"/>
  <c r="AA374" i="2"/>
  <c r="AA382" i="2"/>
  <c r="AA390" i="2"/>
  <c r="AA398" i="2"/>
  <c r="AA406" i="2"/>
  <c r="AA414" i="2"/>
  <c r="AA422" i="2"/>
  <c r="AA430" i="2"/>
  <c r="AA438" i="2"/>
  <c r="AA446" i="2"/>
  <c r="AA454" i="2"/>
  <c r="AA462" i="2"/>
  <c r="AA470" i="2"/>
  <c r="AA478" i="2"/>
  <c r="AA486" i="2"/>
  <c r="AA494" i="2"/>
  <c r="AA502" i="2"/>
  <c r="AA510" i="2"/>
  <c r="AA518" i="2"/>
  <c r="AA526" i="2"/>
  <c r="AA534" i="2"/>
  <c r="AA542" i="2"/>
  <c r="AA550" i="2"/>
  <c r="AA558" i="2"/>
  <c r="AA566" i="2"/>
  <c r="AA574" i="2"/>
  <c r="AA582" i="2"/>
  <c r="AA590" i="2"/>
  <c r="AA598" i="2"/>
  <c r="AA606" i="2"/>
  <c r="AA614" i="2"/>
  <c r="AA622" i="2"/>
  <c r="AA630" i="2"/>
  <c r="AA638" i="2"/>
  <c r="AA646" i="2"/>
  <c r="AA654" i="2"/>
  <c r="AA662" i="2"/>
  <c r="AA670" i="2"/>
  <c r="AA678" i="2"/>
  <c r="AA686" i="2"/>
  <c r="AA15" i="2"/>
  <c r="AA23" i="2"/>
  <c r="AA31" i="2"/>
  <c r="AA39" i="2"/>
  <c r="AA47" i="2"/>
  <c r="AA55" i="2"/>
  <c r="AA63" i="2"/>
  <c r="AA71" i="2"/>
  <c r="AA79" i="2"/>
  <c r="AA87" i="2"/>
  <c r="AA17" i="2"/>
  <c r="AA25" i="2"/>
  <c r="AA33" i="2"/>
  <c r="AA41" i="2"/>
  <c r="AA49" i="2"/>
  <c r="AA57" i="2"/>
  <c r="AA65" i="2"/>
  <c r="AA73" i="2"/>
  <c r="AA81" i="2"/>
  <c r="AA89" i="2"/>
  <c r="AA97" i="2"/>
  <c r="AA105" i="2"/>
  <c r="AA113" i="2"/>
  <c r="AA121" i="2"/>
  <c r="AA129" i="2"/>
  <c r="AA137" i="2"/>
  <c r="AA145" i="2"/>
  <c r="AA153" i="2"/>
  <c r="AA161" i="2"/>
  <c r="AA169" i="2"/>
  <c r="AA177" i="2"/>
  <c r="AA185" i="2"/>
  <c r="AA193" i="2"/>
  <c r="AA201" i="2"/>
  <c r="AA209" i="2"/>
  <c r="AA217" i="2"/>
  <c r="AA225" i="2"/>
  <c r="AA233" i="2"/>
  <c r="AA241" i="2"/>
  <c r="AA249" i="2"/>
  <c r="AA257" i="2"/>
  <c r="AA265" i="2"/>
  <c r="AA273" i="2"/>
  <c r="AA281" i="2"/>
  <c r="AA289" i="2"/>
  <c r="AA297" i="2"/>
  <c r="AA305" i="2"/>
  <c r="AA313" i="2"/>
  <c r="AA321" i="2"/>
  <c r="AA329" i="2"/>
  <c r="AA337" i="2"/>
  <c r="AA345" i="2"/>
  <c r="AA353" i="2"/>
  <c r="AA361" i="2"/>
  <c r="AA369" i="2"/>
  <c r="AA377" i="2"/>
  <c r="AA385" i="2"/>
  <c r="AA393" i="2"/>
  <c r="AA401" i="2"/>
  <c r="AA409" i="2"/>
  <c r="AA417" i="2"/>
  <c r="AA425" i="2"/>
  <c r="AA433" i="2"/>
  <c r="AA441" i="2"/>
  <c r="AA449" i="2"/>
  <c r="AA457" i="2"/>
  <c r="AA465" i="2"/>
  <c r="AA473" i="2"/>
  <c r="AA481" i="2"/>
  <c r="AA489" i="2"/>
  <c r="AA497" i="2"/>
  <c r="AA505" i="2"/>
  <c r="AA513" i="2"/>
  <c r="AA521" i="2"/>
  <c r="AA529" i="2"/>
  <c r="AA537" i="2"/>
  <c r="AA545" i="2"/>
  <c r="AA553" i="2"/>
  <c r="AA561" i="2"/>
  <c r="AA569" i="2"/>
  <c r="AA577" i="2"/>
  <c r="AA585" i="2"/>
  <c r="AA593" i="2"/>
  <c r="AA601" i="2"/>
  <c r="AA609" i="2"/>
  <c r="AA617" i="2"/>
  <c r="AA625" i="2"/>
  <c r="AA633" i="2"/>
  <c r="AA641" i="2"/>
  <c r="AA649" i="2"/>
  <c r="AA657" i="2"/>
  <c r="AA665" i="2"/>
  <c r="AA673" i="2"/>
  <c r="AA681" i="2"/>
  <c r="AA689" i="2"/>
  <c r="AA32" i="2"/>
  <c r="AA52" i="2"/>
  <c r="AA74" i="2"/>
  <c r="AA91" i="2"/>
  <c r="AA104" i="2"/>
  <c r="AA116" i="2"/>
  <c r="AA130" i="2"/>
  <c r="AA143" i="2"/>
  <c r="AA155" i="2"/>
  <c r="AA168" i="2"/>
  <c r="AA180" i="2"/>
  <c r="AA194" i="2"/>
  <c r="AA207" i="2"/>
  <c r="AA219" i="2"/>
  <c r="AA232" i="2"/>
  <c r="AA244" i="2"/>
  <c r="AA258" i="2"/>
  <c r="AA271" i="2"/>
  <c r="AA283" i="2"/>
  <c r="AA296" i="2"/>
  <c r="AA308" i="2"/>
  <c r="AA322" i="2"/>
  <c r="AA335" i="2"/>
  <c r="AA347" i="2"/>
  <c r="AA360" i="2"/>
  <c r="AA372" i="2"/>
  <c r="AA386" i="2"/>
  <c r="AA399" i="2"/>
  <c r="AA411" i="2"/>
  <c r="AA424" i="2"/>
  <c r="AA436" i="2"/>
  <c r="AA450" i="2"/>
  <c r="AA463" i="2"/>
  <c r="AA475" i="2"/>
  <c r="AA488" i="2"/>
  <c r="AA500" i="2"/>
  <c r="AA514" i="2"/>
  <c r="AA527" i="2"/>
  <c r="AA539" i="2"/>
  <c r="AA552" i="2"/>
  <c r="AA564" i="2"/>
  <c r="AA578" i="2"/>
  <c r="AA591" i="2"/>
  <c r="AA603" i="2"/>
  <c r="AA616" i="2"/>
  <c r="AA628" i="2"/>
  <c r="AA642" i="2"/>
  <c r="AA655" i="2"/>
  <c r="AA667" i="2"/>
  <c r="AA680" i="2"/>
  <c r="AA692" i="2"/>
  <c r="AA700" i="2"/>
  <c r="AA708" i="2"/>
  <c r="AA716" i="2"/>
  <c r="AA724" i="2"/>
  <c r="AA732" i="2"/>
  <c r="AA740" i="2"/>
  <c r="AA748" i="2"/>
  <c r="AA756" i="2"/>
  <c r="AA764" i="2"/>
  <c r="AA772" i="2"/>
  <c r="AA780" i="2"/>
  <c r="AA788" i="2"/>
  <c r="AA796" i="2"/>
  <c r="AA804" i="2"/>
  <c r="AA128" i="2"/>
  <c r="AA218" i="2"/>
  <c r="AA307" i="2"/>
  <c r="AA384" i="2"/>
  <c r="AA448" i="2"/>
  <c r="AA512" i="2"/>
  <c r="AA615" i="2"/>
  <c r="AA699" i="2"/>
  <c r="AA755" i="2"/>
  <c r="AA12" i="2"/>
  <c r="AA34" i="2"/>
  <c r="AA56" i="2"/>
  <c r="AA76" i="2"/>
  <c r="AA92" i="2"/>
  <c r="AA106" i="2"/>
  <c r="AA119" i="2"/>
  <c r="AA131" i="2"/>
  <c r="AA144" i="2"/>
  <c r="AA156" i="2"/>
  <c r="AA170" i="2"/>
  <c r="AA183" i="2"/>
  <c r="AA195" i="2"/>
  <c r="AA208" i="2"/>
  <c r="AA220" i="2"/>
  <c r="AA234" i="2"/>
  <c r="AA247" i="2"/>
  <c r="AA259" i="2"/>
  <c r="AA272" i="2"/>
  <c r="AA284" i="2"/>
  <c r="AA298" i="2"/>
  <c r="AA311" i="2"/>
  <c r="AA323" i="2"/>
  <c r="AA336" i="2"/>
  <c r="AA348" i="2"/>
  <c r="AA362" i="2"/>
  <c r="AA375" i="2"/>
  <c r="AA387" i="2"/>
  <c r="AA400" i="2"/>
  <c r="AA412" i="2"/>
  <c r="AA426" i="2"/>
  <c r="AA439" i="2"/>
  <c r="AA451" i="2"/>
  <c r="AA464" i="2"/>
  <c r="AA476" i="2"/>
  <c r="AA490" i="2"/>
  <c r="AA503" i="2"/>
  <c r="AA515" i="2"/>
  <c r="AA528" i="2"/>
  <c r="AA540" i="2"/>
  <c r="AA554" i="2"/>
  <c r="AA567" i="2"/>
  <c r="AA579" i="2"/>
  <c r="AA592" i="2"/>
  <c r="AA604" i="2"/>
  <c r="AA618" i="2"/>
  <c r="AA631" i="2"/>
  <c r="AA643" i="2"/>
  <c r="AA656" i="2"/>
  <c r="AA668" i="2"/>
  <c r="AA682" i="2"/>
  <c r="AA693" i="2"/>
  <c r="AA701" i="2"/>
  <c r="AA709" i="2"/>
  <c r="AA717" i="2"/>
  <c r="AA725" i="2"/>
  <c r="AA733" i="2"/>
  <c r="AA741" i="2"/>
  <c r="AA749" i="2"/>
  <c r="AA757" i="2"/>
  <c r="AA765" i="2"/>
  <c r="AA773" i="2"/>
  <c r="AA781" i="2"/>
  <c r="AA789" i="2"/>
  <c r="AA797" i="2"/>
  <c r="AA805" i="2"/>
  <c r="AA103" i="2"/>
  <c r="AA192" i="2"/>
  <c r="AA295" i="2"/>
  <c r="AA371" i="2"/>
  <c r="AA474" i="2"/>
  <c r="AA551" i="2"/>
  <c r="AA640" i="2"/>
  <c r="AA715" i="2"/>
  <c r="AA763" i="2"/>
  <c r="AA16" i="2"/>
  <c r="AA36" i="2"/>
  <c r="AA58" i="2"/>
  <c r="AA80" i="2"/>
  <c r="AA95" i="2"/>
  <c r="AA107" i="2"/>
  <c r="AA120" i="2"/>
  <c r="AA132" i="2"/>
  <c r="AA146" i="2"/>
  <c r="AA159" i="2"/>
  <c r="AA171" i="2"/>
  <c r="AA184" i="2"/>
  <c r="AA196" i="2"/>
  <c r="AA210" i="2"/>
  <c r="AA223" i="2"/>
  <c r="AA235" i="2"/>
  <c r="AA248" i="2"/>
  <c r="AA260" i="2"/>
  <c r="AA274" i="2"/>
  <c r="AA287" i="2"/>
  <c r="AA299" i="2"/>
  <c r="AA312" i="2"/>
  <c r="AA324" i="2"/>
  <c r="AA338" i="2"/>
  <c r="AA351" i="2"/>
  <c r="AA363" i="2"/>
  <c r="AA376" i="2"/>
  <c r="AA388" i="2"/>
  <c r="AA402" i="2"/>
  <c r="AA415" i="2"/>
  <c r="AA427" i="2"/>
  <c r="AA440" i="2"/>
  <c r="AA452" i="2"/>
  <c r="AA466" i="2"/>
  <c r="AA479" i="2"/>
  <c r="AA491" i="2"/>
  <c r="AA504" i="2"/>
  <c r="AA516" i="2"/>
  <c r="AA530" i="2"/>
  <c r="AA543" i="2"/>
  <c r="AA555" i="2"/>
  <c r="AA568" i="2"/>
  <c r="AA580" i="2"/>
  <c r="AA594" i="2"/>
  <c r="AA607" i="2"/>
  <c r="AA619" i="2"/>
  <c r="AA632" i="2"/>
  <c r="AA644" i="2"/>
  <c r="AA658" i="2"/>
  <c r="AA671" i="2"/>
  <c r="AA683" i="2"/>
  <c r="AA694" i="2"/>
  <c r="AA702" i="2"/>
  <c r="AA710" i="2"/>
  <c r="AA718" i="2"/>
  <c r="AA726" i="2"/>
  <c r="AA734" i="2"/>
  <c r="AA742" i="2"/>
  <c r="AA750" i="2"/>
  <c r="AA758" i="2"/>
  <c r="AA766" i="2"/>
  <c r="AA774" i="2"/>
  <c r="AA782" i="2"/>
  <c r="AA790" i="2"/>
  <c r="AA798" i="2"/>
  <c r="AA806" i="2"/>
  <c r="AA115" i="2"/>
  <c r="AA140" i="2"/>
  <c r="AA231" i="2"/>
  <c r="AA396" i="2"/>
  <c r="AA576" i="2"/>
  <c r="AA666" i="2"/>
  <c r="AA731" i="2"/>
  <c r="AA803" i="2"/>
  <c r="AA18" i="2"/>
  <c r="AA40" i="2"/>
  <c r="AA60" i="2"/>
  <c r="AA82" i="2"/>
  <c r="AA96" i="2"/>
  <c r="AA108" i="2"/>
  <c r="AA122" i="2"/>
  <c r="AA135" i="2"/>
  <c r="AA147" i="2"/>
  <c r="AA160" i="2"/>
  <c r="AA172" i="2"/>
  <c r="AA186" i="2"/>
  <c r="AA199" i="2"/>
  <c r="AA211" i="2"/>
  <c r="AA224" i="2"/>
  <c r="AA236" i="2"/>
  <c r="AA250" i="2"/>
  <c r="AA263" i="2"/>
  <c r="AA275" i="2"/>
  <c r="AA288" i="2"/>
  <c r="AA300" i="2"/>
  <c r="AA314" i="2"/>
  <c r="AA327" i="2"/>
  <c r="AA339" i="2"/>
  <c r="AA352" i="2"/>
  <c r="AA364" i="2"/>
  <c r="AA378" i="2"/>
  <c r="AA391" i="2"/>
  <c r="AA403" i="2"/>
  <c r="AA416" i="2"/>
  <c r="AA428" i="2"/>
  <c r="AA442" i="2"/>
  <c r="AA455" i="2"/>
  <c r="AA467" i="2"/>
  <c r="AA480" i="2"/>
  <c r="AA492" i="2"/>
  <c r="AA506" i="2"/>
  <c r="AA519" i="2"/>
  <c r="AA531" i="2"/>
  <c r="AA544" i="2"/>
  <c r="AA556" i="2"/>
  <c r="AA570" i="2"/>
  <c r="AA583" i="2"/>
  <c r="AA595" i="2"/>
  <c r="AA608" i="2"/>
  <c r="AA620" i="2"/>
  <c r="AA634" i="2"/>
  <c r="AA647" i="2"/>
  <c r="AA659" i="2"/>
  <c r="AA672" i="2"/>
  <c r="AA684" i="2"/>
  <c r="AA695" i="2"/>
  <c r="AA703" i="2"/>
  <c r="AA711" i="2"/>
  <c r="AA719" i="2"/>
  <c r="AA727" i="2"/>
  <c r="AA735" i="2"/>
  <c r="AA743" i="2"/>
  <c r="AA751" i="2"/>
  <c r="AA759" i="2"/>
  <c r="AA767" i="2"/>
  <c r="AA775" i="2"/>
  <c r="AA783" i="2"/>
  <c r="AA791" i="2"/>
  <c r="AA799" i="2"/>
  <c r="AA807" i="2"/>
  <c r="AA90" i="2"/>
  <c r="AA179" i="2"/>
  <c r="AA268" i="2"/>
  <c r="AA359" i="2"/>
  <c r="AA423" i="2"/>
  <c r="AA487" i="2"/>
  <c r="AA563" i="2"/>
  <c r="AA627" i="2"/>
  <c r="AA691" i="2"/>
  <c r="AA747" i="2"/>
  <c r="AA787" i="2"/>
  <c r="AA20" i="2"/>
  <c r="AA42" i="2"/>
  <c r="AA64" i="2"/>
  <c r="AA83" i="2"/>
  <c r="AA98" i="2"/>
  <c r="AA111" i="2"/>
  <c r="AA123" i="2"/>
  <c r="AA136" i="2"/>
  <c r="AA148" i="2"/>
  <c r="AA162" i="2"/>
  <c r="AA175" i="2"/>
  <c r="AA187" i="2"/>
  <c r="AA200" i="2"/>
  <c r="AA212" i="2"/>
  <c r="AA226" i="2"/>
  <c r="AA239" i="2"/>
  <c r="AA251" i="2"/>
  <c r="AA264" i="2"/>
  <c r="AA276" i="2"/>
  <c r="AA290" i="2"/>
  <c r="AA303" i="2"/>
  <c r="AA315" i="2"/>
  <c r="AA328" i="2"/>
  <c r="AA340" i="2"/>
  <c r="AA354" i="2"/>
  <c r="AA367" i="2"/>
  <c r="AA379" i="2"/>
  <c r="AA392" i="2"/>
  <c r="AA404" i="2"/>
  <c r="AA418" i="2"/>
  <c r="AA431" i="2"/>
  <c r="AA443" i="2"/>
  <c r="AA456" i="2"/>
  <c r="AA468" i="2"/>
  <c r="AA482" i="2"/>
  <c r="AA495" i="2"/>
  <c r="AA507" i="2"/>
  <c r="AA520" i="2"/>
  <c r="AA532" i="2"/>
  <c r="AA546" i="2"/>
  <c r="AA559" i="2"/>
  <c r="AA571" i="2"/>
  <c r="AA584" i="2"/>
  <c r="AA596" i="2"/>
  <c r="AA610" i="2"/>
  <c r="AA623" i="2"/>
  <c r="AA635" i="2"/>
  <c r="AA648" i="2"/>
  <c r="AA660" i="2"/>
  <c r="AA674" i="2"/>
  <c r="AA687" i="2"/>
  <c r="AA696" i="2"/>
  <c r="AA704" i="2"/>
  <c r="AA712" i="2"/>
  <c r="AA720" i="2"/>
  <c r="AA728" i="2"/>
  <c r="AA736" i="2"/>
  <c r="AA744" i="2"/>
  <c r="AA752" i="2"/>
  <c r="AA760" i="2"/>
  <c r="AA768" i="2"/>
  <c r="AA776" i="2"/>
  <c r="AA784" i="2"/>
  <c r="AA792" i="2"/>
  <c r="AA800" i="2"/>
  <c r="AA50" i="2"/>
  <c r="AA204" i="2"/>
  <c r="AA282" i="2"/>
  <c r="AA346" i="2"/>
  <c r="AA435" i="2"/>
  <c r="AA538" i="2"/>
  <c r="AA652" i="2"/>
  <c r="AA739" i="2"/>
  <c r="AA795" i="2"/>
  <c r="AA24" i="2"/>
  <c r="AA44" i="2"/>
  <c r="AA66" i="2"/>
  <c r="AA84" i="2"/>
  <c r="AA99" i="2"/>
  <c r="AA112" i="2"/>
  <c r="AA124" i="2"/>
  <c r="AA138" i="2"/>
  <c r="AA151" i="2"/>
  <c r="AA163" i="2"/>
  <c r="AA176" i="2"/>
  <c r="AA188" i="2"/>
  <c r="AA202" i="2"/>
  <c r="AA215" i="2"/>
  <c r="AA227" i="2"/>
  <c r="AA240" i="2"/>
  <c r="AA252" i="2"/>
  <c r="AA266" i="2"/>
  <c r="AA279" i="2"/>
  <c r="AA291" i="2"/>
  <c r="AA304" i="2"/>
  <c r="AA316" i="2"/>
  <c r="AA330" i="2"/>
  <c r="AA343" i="2"/>
  <c r="AA355" i="2"/>
  <c r="AA368" i="2"/>
  <c r="AA380" i="2"/>
  <c r="AA394" i="2"/>
  <c r="AA407" i="2"/>
  <c r="AA419" i="2"/>
  <c r="AA432" i="2"/>
  <c r="AA444" i="2"/>
  <c r="AA458" i="2"/>
  <c r="AA471" i="2"/>
  <c r="AA483" i="2"/>
  <c r="AA496" i="2"/>
  <c r="AA508" i="2"/>
  <c r="AA522" i="2"/>
  <c r="AA535" i="2"/>
  <c r="AA547" i="2"/>
  <c r="AA560" i="2"/>
  <c r="AA572" i="2"/>
  <c r="AA586" i="2"/>
  <c r="AA599" i="2"/>
  <c r="AA611" i="2"/>
  <c r="AA624" i="2"/>
  <c r="AA636" i="2"/>
  <c r="AA650" i="2"/>
  <c r="AA663" i="2"/>
  <c r="AA675" i="2"/>
  <c r="AA688" i="2"/>
  <c r="AA697" i="2"/>
  <c r="AA705" i="2"/>
  <c r="AA713" i="2"/>
  <c r="AA721" i="2"/>
  <c r="AA729" i="2"/>
  <c r="AA737" i="2"/>
  <c r="AA745" i="2"/>
  <c r="AA753" i="2"/>
  <c r="AA761" i="2"/>
  <c r="AA769" i="2"/>
  <c r="AA777" i="2"/>
  <c r="AA785" i="2"/>
  <c r="AA793" i="2"/>
  <c r="AA801" i="2"/>
  <c r="AA72" i="2"/>
  <c r="AA167" i="2"/>
  <c r="AA256" i="2"/>
  <c r="AA320" i="2"/>
  <c r="AA410" i="2"/>
  <c r="AA499" i="2"/>
  <c r="AA602" i="2"/>
  <c r="AA707" i="2"/>
  <c r="AA771" i="2"/>
  <c r="AA26" i="2"/>
  <c r="AA48" i="2"/>
  <c r="AA68" i="2"/>
  <c r="AA88" i="2"/>
  <c r="AA100" i="2"/>
  <c r="AA114" i="2"/>
  <c r="AA127" i="2"/>
  <c r="AA139" i="2"/>
  <c r="AA152" i="2"/>
  <c r="AA164" i="2"/>
  <c r="AA178" i="2"/>
  <c r="AA191" i="2"/>
  <c r="AA203" i="2"/>
  <c r="AA216" i="2"/>
  <c r="AA228" i="2"/>
  <c r="AA242" i="2"/>
  <c r="AA255" i="2"/>
  <c r="AA267" i="2"/>
  <c r="AA280" i="2"/>
  <c r="AA292" i="2"/>
  <c r="AA306" i="2"/>
  <c r="AA319" i="2"/>
  <c r="AA331" i="2"/>
  <c r="AA344" i="2"/>
  <c r="AA356" i="2"/>
  <c r="AA370" i="2"/>
  <c r="AA383" i="2"/>
  <c r="AA395" i="2"/>
  <c r="AA408" i="2"/>
  <c r="AA420" i="2"/>
  <c r="AA434" i="2"/>
  <c r="AA447" i="2"/>
  <c r="AA459" i="2"/>
  <c r="AA472" i="2"/>
  <c r="AA484" i="2"/>
  <c r="AA498" i="2"/>
  <c r="AA511" i="2"/>
  <c r="AA523" i="2"/>
  <c r="AA536" i="2"/>
  <c r="AA548" i="2"/>
  <c r="AA562" i="2"/>
  <c r="AA575" i="2"/>
  <c r="AA587" i="2"/>
  <c r="AA600" i="2"/>
  <c r="AA612" i="2"/>
  <c r="AA626" i="2"/>
  <c r="AA639" i="2"/>
  <c r="AA651" i="2"/>
  <c r="AA664" i="2"/>
  <c r="AA676" i="2"/>
  <c r="AA690" i="2"/>
  <c r="AA698" i="2"/>
  <c r="AA706" i="2"/>
  <c r="AA714" i="2"/>
  <c r="AA722" i="2"/>
  <c r="AA730" i="2"/>
  <c r="AA738" i="2"/>
  <c r="AA746" i="2"/>
  <c r="AA754" i="2"/>
  <c r="AA762" i="2"/>
  <c r="AA770" i="2"/>
  <c r="AA778" i="2"/>
  <c r="AA786" i="2"/>
  <c r="AA794" i="2"/>
  <c r="AB802" i="2"/>
  <c r="AA28" i="2"/>
  <c r="AA154" i="2"/>
  <c r="AA243" i="2"/>
  <c r="AA332" i="2"/>
  <c r="AA460" i="2"/>
  <c r="AA524" i="2"/>
  <c r="AA588" i="2"/>
  <c r="AA679" i="2"/>
  <c r="AA723" i="2"/>
  <c r="AA779" i="2"/>
  <c r="AA6" i="2"/>
  <c r="AB6" i="2" s="1"/>
  <c r="AB4" i="2"/>
  <c r="AA9" i="2"/>
  <c r="AB9" i="2" s="1"/>
  <c r="AA10" i="2"/>
  <c r="AB10" i="2" s="1"/>
  <c r="AA7" i="2"/>
  <c r="AB7" i="2" s="1"/>
  <c r="AA8" i="2"/>
  <c r="AB8" i="2" s="1"/>
  <c r="AA5" i="2"/>
  <c r="J7" i="1"/>
  <c r="J10" i="1"/>
  <c r="J4" i="1"/>
  <c r="J8" i="1"/>
  <c r="J5" i="1"/>
  <c r="J6" i="1"/>
  <c r="Q8" i="1"/>
  <c r="P3" i="1"/>
  <c r="P4" i="1"/>
  <c r="O7" i="1"/>
  <c r="P5" i="1"/>
  <c r="O6" i="1"/>
  <c r="Q6" i="1"/>
  <c r="K10" i="1"/>
  <c r="Q9" i="1"/>
  <c r="Q3" i="1"/>
  <c r="P10" i="1"/>
  <c r="Q10" i="1"/>
  <c r="O8" i="1"/>
  <c r="P8" i="1"/>
  <c r="Q7" i="1"/>
  <c r="O5" i="1"/>
  <c r="Q5" i="1"/>
  <c r="Q4" i="1"/>
  <c r="BN810" i="2" l="1"/>
  <c r="BN811" i="2" s="1"/>
  <c r="BV810" i="2"/>
  <c r="BV811" i="2" s="1"/>
  <c r="BL810" i="2"/>
  <c r="BL811" i="2" s="1"/>
  <c r="AB770" i="2"/>
  <c r="AB612" i="2"/>
  <c r="AB306" i="2"/>
  <c r="AB100" i="2"/>
  <c r="AB721" i="2"/>
  <c r="AB535" i="2"/>
  <c r="AB124" i="2"/>
  <c r="AB800" i="2"/>
  <c r="AB559" i="2"/>
  <c r="AB354" i="2"/>
  <c r="AB20" i="2"/>
  <c r="AB775" i="2"/>
  <c r="AB416" i="2"/>
  <c r="AB108" i="2"/>
  <c r="AB726" i="2"/>
  <c r="AB440" i="2"/>
  <c r="AB235" i="2"/>
  <c r="AB103" i="2"/>
  <c r="AB682" i="2"/>
  <c r="AB375" i="2"/>
  <c r="AB56" i="2"/>
  <c r="AB772" i="2"/>
  <c r="AB514" i="2"/>
  <c r="AB308" i="2"/>
  <c r="AB665" i="2"/>
  <c r="AB409" i="2"/>
  <c r="AB217" i="2"/>
  <c r="AB89" i="2"/>
  <c r="AB654" i="2"/>
  <c r="AB398" i="2"/>
  <c r="AB206" i="2"/>
  <c r="AB629" i="2"/>
  <c r="AB373" i="2"/>
  <c r="AB117" i="2"/>
  <c r="AB588" i="2"/>
  <c r="AB651" i="2"/>
  <c r="AB344" i="2"/>
  <c r="AB771" i="2"/>
  <c r="AB745" i="2"/>
  <c r="AB471" i="2"/>
  <c r="AB163" i="2"/>
  <c r="AB282" i="2"/>
  <c r="AB696" i="2"/>
  <c r="AB495" i="2"/>
  <c r="AB290" i="2"/>
  <c r="AB563" i="2"/>
  <c r="AB556" i="2"/>
  <c r="AB750" i="2"/>
  <c r="AB244" i="2"/>
  <c r="AB460" i="2"/>
  <c r="AB778" i="2"/>
  <c r="AB714" i="2"/>
  <c r="AB626" i="2"/>
  <c r="AB523" i="2"/>
  <c r="AB420" i="2"/>
  <c r="AB319" i="2"/>
  <c r="AB216" i="2"/>
  <c r="AB114" i="2"/>
  <c r="AB602" i="2"/>
  <c r="AB793" i="2"/>
  <c r="AB729" i="2"/>
  <c r="AB650" i="2"/>
  <c r="AB547" i="2"/>
  <c r="AB444" i="2"/>
  <c r="AB343" i="2"/>
  <c r="AB240" i="2"/>
  <c r="AB138" i="2"/>
  <c r="AB795" i="2"/>
  <c r="AB50" i="2"/>
  <c r="AB744" i="2"/>
  <c r="AB674" i="2"/>
  <c r="AB571" i="2"/>
  <c r="AB468" i="2"/>
  <c r="AB367" i="2"/>
  <c r="AB264" i="2"/>
  <c r="AB162" i="2"/>
  <c r="AB42" i="2"/>
  <c r="AB423" i="2"/>
  <c r="AB783" i="2"/>
  <c r="AB719" i="2"/>
  <c r="AB634" i="2"/>
  <c r="AB531" i="2"/>
  <c r="AB428" i="2"/>
  <c r="AB327" i="2"/>
  <c r="AB224" i="2"/>
  <c r="AB122" i="2"/>
  <c r="AB731" i="2"/>
  <c r="AB798" i="2"/>
  <c r="AB734" i="2"/>
  <c r="AB658" i="2"/>
  <c r="AB555" i="2"/>
  <c r="AB452" i="2"/>
  <c r="AB351" i="2"/>
  <c r="AB248" i="2"/>
  <c r="AB146" i="2"/>
  <c r="AB16" i="2"/>
  <c r="AB192" i="2"/>
  <c r="AB757" i="2"/>
  <c r="AB693" i="2"/>
  <c r="AB592" i="2"/>
  <c r="AB490" i="2"/>
  <c r="AB387" i="2"/>
  <c r="AB284" i="2"/>
  <c r="AB183" i="2"/>
  <c r="AB76" i="2"/>
  <c r="AB448" i="2"/>
  <c r="AB780" i="2"/>
  <c r="AB716" i="2"/>
  <c r="AB628" i="2"/>
  <c r="AB527" i="2"/>
  <c r="AB424" i="2"/>
  <c r="AB322" i="2"/>
  <c r="AB219" i="2"/>
  <c r="AB116" i="2"/>
  <c r="AB673" i="2"/>
  <c r="AB609" i="2"/>
  <c r="AB545" i="2"/>
  <c r="AB481" i="2"/>
  <c r="AB417" i="2"/>
  <c r="AB353" i="2"/>
  <c r="AB289" i="2"/>
  <c r="AB225" i="2"/>
  <c r="AB161" i="2"/>
  <c r="AB97" i="2"/>
  <c r="AB33" i="2"/>
  <c r="AB47" i="2"/>
  <c r="AB662" i="2"/>
  <c r="AB598" i="2"/>
  <c r="AB534" i="2"/>
  <c r="AB470" i="2"/>
  <c r="AB406" i="2"/>
  <c r="AB342" i="2"/>
  <c r="AB278" i="2"/>
  <c r="AB214" i="2"/>
  <c r="AB150" i="2"/>
  <c r="AB86" i="2"/>
  <c r="AB22" i="2"/>
  <c r="AB637" i="2"/>
  <c r="AB573" i="2"/>
  <c r="AB509" i="2"/>
  <c r="AB445" i="2"/>
  <c r="AB381" i="2"/>
  <c r="AB317" i="2"/>
  <c r="AB253" i="2"/>
  <c r="AB189" i="2"/>
  <c r="AB125" i="2"/>
  <c r="AB61" i="2"/>
  <c r="AB67" i="2"/>
  <c r="AB511" i="2"/>
  <c r="AB785" i="2"/>
  <c r="AB330" i="2"/>
  <c r="AB736" i="2"/>
  <c r="AB148" i="2"/>
  <c r="AB620" i="2"/>
  <c r="AB666" i="2"/>
  <c r="AB543" i="2"/>
  <c r="AB763" i="2"/>
  <c r="AB579" i="2"/>
  <c r="AB170" i="2"/>
  <c r="AB616" i="2"/>
  <c r="AB207" i="2"/>
  <c r="AB537" i="2"/>
  <c r="AB281" i="2"/>
  <c r="AB25" i="2"/>
  <c r="AB526" i="2"/>
  <c r="AB270" i="2"/>
  <c r="AB14" i="2"/>
  <c r="AB437" i="2"/>
  <c r="AB245" i="2"/>
  <c r="AB53" i="2"/>
  <c r="AB243" i="2"/>
  <c r="AB498" i="2"/>
  <c r="AB191" i="2"/>
  <c r="AB777" i="2"/>
  <c r="AB624" i="2"/>
  <c r="AB522" i="2"/>
  <c r="AB215" i="2"/>
  <c r="AB112" i="2"/>
  <c r="AB652" i="2"/>
  <c r="AB792" i="2"/>
  <c r="AB728" i="2"/>
  <c r="AB648" i="2"/>
  <c r="AB546" i="2"/>
  <c r="AB443" i="2"/>
  <c r="AB340" i="2"/>
  <c r="AB239" i="2"/>
  <c r="AB136" i="2"/>
  <c r="AB787" i="2"/>
  <c r="AB268" i="2"/>
  <c r="AB767" i="2"/>
  <c r="AB703" i="2"/>
  <c r="AB608" i="2"/>
  <c r="AB506" i="2"/>
  <c r="AB403" i="2"/>
  <c r="AB300" i="2"/>
  <c r="AB199" i="2"/>
  <c r="AB96" i="2"/>
  <c r="AB576" i="2"/>
  <c r="AB782" i="2"/>
  <c r="AB718" i="2"/>
  <c r="AB632" i="2"/>
  <c r="AB530" i="2"/>
  <c r="AB427" i="2"/>
  <c r="AB324" i="2"/>
  <c r="AB223" i="2"/>
  <c r="AB120" i="2"/>
  <c r="AB715" i="2"/>
  <c r="AB805" i="2"/>
  <c r="AB741" i="2"/>
  <c r="AB668" i="2"/>
  <c r="AB567" i="2"/>
  <c r="AB464" i="2"/>
  <c r="AB362" i="2"/>
  <c r="AB259" i="2"/>
  <c r="AB156" i="2"/>
  <c r="AB34" i="2"/>
  <c r="AB307" i="2"/>
  <c r="AB764" i="2"/>
  <c r="AB700" i="2"/>
  <c r="AB603" i="2"/>
  <c r="AB500" i="2"/>
  <c r="AB399" i="2"/>
  <c r="AB296" i="2"/>
  <c r="AB194" i="2"/>
  <c r="AB91" i="2"/>
  <c r="AB657" i="2"/>
  <c r="AB593" i="2"/>
  <c r="AB529" i="2"/>
  <c r="AB465" i="2"/>
  <c r="AB401" i="2"/>
  <c r="AB337" i="2"/>
  <c r="AB273" i="2"/>
  <c r="AB209" i="2"/>
  <c r="AB145" i="2"/>
  <c r="AB81" i="2"/>
  <c r="AB17" i="2"/>
  <c r="AB31" i="2"/>
  <c r="AB646" i="2"/>
  <c r="AB582" i="2"/>
  <c r="AB518" i="2"/>
  <c r="AB454" i="2"/>
  <c r="AB390" i="2"/>
  <c r="AB326" i="2"/>
  <c r="AB262" i="2"/>
  <c r="AB198" i="2"/>
  <c r="AB134" i="2"/>
  <c r="AB70" i="2"/>
  <c r="AB685" i="2"/>
  <c r="AB621" i="2"/>
  <c r="AB557" i="2"/>
  <c r="AB493" i="2"/>
  <c r="AB429" i="2"/>
  <c r="AB365" i="2"/>
  <c r="AB301" i="2"/>
  <c r="AB237" i="2"/>
  <c r="AB173" i="2"/>
  <c r="AB109" i="2"/>
  <c r="AB45" i="2"/>
  <c r="AB51" i="2"/>
  <c r="AB762" i="2"/>
  <c r="AB395" i="2"/>
  <c r="AB713" i="2"/>
  <c r="AB690" i="2"/>
  <c r="AB320" i="2"/>
  <c r="AB202" i="2"/>
  <c r="AB431" i="2"/>
  <c r="AB695" i="2"/>
  <c r="AB82" i="2"/>
  <c r="AB516" i="2"/>
  <c r="AB210" i="2"/>
  <c r="AB797" i="2"/>
  <c r="AB733" i="2"/>
  <c r="AB656" i="2"/>
  <c r="AB348" i="2"/>
  <c r="AB247" i="2"/>
  <c r="AB144" i="2"/>
  <c r="AB12" i="2"/>
  <c r="AB218" i="2"/>
  <c r="AB756" i="2"/>
  <c r="AB692" i="2"/>
  <c r="AB591" i="2"/>
  <c r="AB488" i="2"/>
  <c r="AB386" i="2"/>
  <c r="AB283" i="2"/>
  <c r="AB180" i="2"/>
  <c r="AB74" i="2"/>
  <c r="AB585" i="2"/>
  <c r="AB521" i="2"/>
  <c r="AB457" i="2"/>
  <c r="AB329" i="2"/>
  <c r="AB265" i="2"/>
  <c r="AB201" i="2"/>
  <c r="AB137" i="2"/>
  <c r="AB73" i="2"/>
  <c r="AB87" i="2"/>
  <c r="AB23" i="2"/>
  <c r="AB638" i="2"/>
  <c r="AB574" i="2"/>
  <c r="AB510" i="2"/>
  <c r="AB446" i="2"/>
  <c r="AB382" i="2"/>
  <c r="AB318" i="2"/>
  <c r="AB254" i="2"/>
  <c r="AB190" i="2"/>
  <c r="AB126" i="2"/>
  <c r="AB62" i="2"/>
  <c r="AB677" i="2"/>
  <c r="AB613" i="2"/>
  <c r="AB549" i="2"/>
  <c r="AB485" i="2"/>
  <c r="AB421" i="2"/>
  <c r="AB357" i="2"/>
  <c r="AB293" i="2"/>
  <c r="AB229" i="2"/>
  <c r="AB165" i="2"/>
  <c r="AB101" i="2"/>
  <c r="AB37" i="2"/>
  <c r="AB43" i="2"/>
  <c r="AB332" i="2"/>
  <c r="AB706" i="2"/>
  <c r="AB408" i="2"/>
  <c r="AB203" i="2"/>
  <c r="AB499" i="2"/>
  <c r="AB636" i="2"/>
  <c r="AB432" i="2"/>
  <c r="AB227" i="2"/>
  <c r="AB739" i="2"/>
  <c r="AB660" i="2"/>
  <c r="AB456" i="2"/>
  <c r="AB251" i="2"/>
  <c r="AB359" i="2"/>
  <c r="AB711" i="2"/>
  <c r="AB519" i="2"/>
  <c r="AB314" i="2"/>
  <c r="AB211" i="2"/>
  <c r="AB790" i="2"/>
  <c r="AB644" i="2"/>
  <c r="AB338" i="2"/>
  <c r="AB132" i="2"/>
  <c r="AB749" i="2"/>
  <c r="AB476" i="2"/>
  <c r="AB272" i="2"/>
  <c r="AB384" i="2"/>
  <c r="AB708" i="2"/>
  <c r="AB411" i="2"/>
  <c r="AB104" i="2"/>
  <c r="AB601" i="2"/>
  <c r="AB473" i="2"/>
  <c r="AB345" i="2"/>
  <c r="AB153" i="2"/>
  <c r="AB39" i="2"/>
  <c r="AB590" i="2"/>
  <c r="AB462" i="2"/>
  <c r="AB334" i="2"/>
  <c r="AB142" i="2"/>
  <c r="AB78" i="2"/>
  <c r="AB565" i="2"/>
  <c r="AB501" i="2"/>
  <c r="AB309" i="2"/>
  <c r="AB181" i="2"/>
  <c r="AB59" i="2"/>
  <c r="AB698" i="2"/>
  <c r="AB292" i="2"/>
  <c r="AB410" i="2"/>
  <c r="AB419" i="2"/>
  <c r="AB779" i="2"/>
  <c r="AB754" i="2"/>
  <c r="AB484" i="2"/>
  <c r="AB280" i="2"/>
  <c r="AB68" i="2"/>
  <c r="AB705" i="2"/>
  <c r="AB508" i="2"/>
  <c r="AB304" i="2"/>
  <c r="AB538" i="2"/>
  <c r="AB720" i="2"/>
  <c r="AB532" i="2"/>
  <c r="AB328" i="2"/>
  <c r="AB123" i="2"/>
  <c r="AB179" i="2"/>
  <c r="AB595" i="2"/>
  <c r="AB391" i="2"/>
  <c r="AB186" i="2"/>
  <c r="AB774" i="2"/>
  <c r="AB710" i="2"/>
  <c r="AB415" i="2"/>
  <c r="AB107" i="2"/>
  <c r="AB554" i="2"/>
  <c r="AB649" i="2"/>
  <c r="AB28" i="2"/>
  <c r="AB472" i="2"/>
  <c r="AB164" i="2"/>
  <c r="AB256" i="2"/>
  <c r="AB697" i="2"/>
  <c r="AB599" i="2"/>
  <c r="AB496" i="2"/>
  <c r="AB394" i="2"/>
  <c r="AB291" i="2"/>
  <c r="AB188" i="2"/>
  <c r="AB84" i="2"/>
  <c r="AB435" i="2"/>
  <c r="AB776" i="2"/>
  <c r="AB712" i="2"/>
  <c r="AB623" i="2"/>
  <c r="AB520" i="2"/>
  <c r="AB418" i="2"/>
  <c r="AB315" i="2"/>
  <c r="AB212" i="2"/>
  <c r="AB111" i="2"/>
  <c r="AB691" i="2"/>
  <c r="AB90" i="2"/>
  <c r="AB751" i="2"/>
  <c r="AB684" i="2"/>
  <c r="AB583" i="2"/>
  <c r="AB480" i="2"/>
  <c r="AB378" i="2"/>
  <c r="AB275" i="2"/>
  <c r="AB172" i="2"/>
  <c r="AB60" i="2"/>
  <c r="AB231" i="2"/>
  <c r="AB766" i="2"/>
  <c r="AB702" i="2"/>
  <c r="AB607" i="2"/>
  <c r="AB504" i="2"/>
  <c r="AB402" i="2"/>
  <c r="AB299" i="2"/>
  <c r="AB196" i="2"/>
  <c r="AB95" i="2"/>
  <c r="AB551" i="2"/>
  <c r="AB789" i="2"/>
  <c r="AB725" i="2"/>
  <c r="AB643" i="2"/>
  <c r="AB540" i="2"/>
  <c r="AB439" i="2"/>
  <c r="AB336" i="2"/>
  <c r="AB234" i="2"/>
  <c r="AB131" i="2"/>
  <c r="AB755" i="2"/>
  <c r="AB128" i="2"/>
  <c r="AB748" i="2"/>
  <c r="AB680" i="2"/>
  <c r="AB578" i="2"/>
  <c r="AB475" i="2"/>
  <c r="AB372" i="2"/>
  <c r="AB271" i="2"/>
  <c r="AB168" i="2"/>
  <c r="AB52" i="2"/>
  <c r="AB641" i="2"/>
  <c r="AB577" i="2"/>
  <c r="AB513" i="2"/>
  <c r="AB449" i="2"/>
  <c r="AB385" i="2"/>
  <c r="AB321" i="2"/>
  <c r="AB257" i="2"/>
  <c r="AB193" i="2"/>
  <c r="AB129" i="2"/>
  <c r="AB65" i="2"/>
  <c r="AB79" i="2"/>
  <c r="AB15" i="2"/>
  <c r="AB630" i="2"/>
  <c r="AB566" i="2"/>
  <c r="AB502" i="2"/>
  <c r="AB438" i="2"/>
  <c r="AB374" i="2"/>
  <c r="AB310" i="2"/>
  <c r="AB246" i="2"/>
  <c r="AB182" i="2"/>
  <c r="AB118" i="2"/>
  <c r="AB54" i="2"/>
  <c r="AB669" i="2"/>
  <c r="AB605" i="2"/>
  <c r="AB541" i="2"/>
  <c r="AB477" i="2"/>
  <c r="AB413" i="2"/>
  <c r="AB349" i="2"/>
  <c r="AB285" i="2"/>
  <c r="AB221" i="2"/>
  <c r="AB157" i="2"/>
  <c r="AB93" i="2"/>
  <c r="AB29" i="2"/>
  <c r="AB35" i="2"/>
  <c r="AB600" i="2"/>
  <c r="AB88" i="2"/>
  <c r="AB316" i="2"/>
  <c r="AB154" i="2"/>
  <c r="AB587" i="2"/>
  <c r="AB383" i="2"/>
  <c r="AB178" i="2"/>
  <c r="AB769" i="2"/>
  <c r="AB611" i="2"/>
  <c r="AB407" i="2"/>
  <c r="AB99" i="2"/>
  <c r="AB784" i="2"/>
  <c r="AB635" i="2"/>
  <c r="AB226" i="2"/>
  <c r="AB747" i="2"/>
  <c r="AB759" i="2"/>
  <c r="AB492" i="2"/>
  <c r="AB288" i="2"/>
  <c r="AB396" i="2"/>
  <c r="AB619" i="2"/>
  <c r="AB312" i="2"/>
  <c r="AB640" i="2"/>
  <c r="AB451" i="2"/>
  <c r="AB393" i="2"/>
  <c r="AB723" i="2"/>
  <c r="AB746" i="2"/>
  <c r="AB676" i="2"/>
  <c r="AB575" i="2"/>
  <c r="AB370" i="2"/>
  <c r="AB267" i="2"/>
  <c r="AB48" i="2"/>
  <c r="AB761" i="2"/>
  <c r="AB679" i="2"/>
  <c r="AB738" i="2"/>
  <c r="AB664" i="2"/>
  <c r="AB562" i="2"/>
  <c r="AB459" i="2"/>
  <c r="AB356" i="2"/>
  <c r="AB255" i="2"/>
  <c r="AB152" i="2"/>
  <c r="AB26" i="2"/>
  <c r="AB167" i="2"/>
  <c r="AB753" i="2"/>
  <c r="AB688" i="2"/>
  <c r="AB586" i="2"/>
  <c r="AB483" i="2"/>
  <c r="AB380" i="2"/>
  <c r="AB279" i="2"/>
  <c r="AB176" i="2"/>
  <c r="AB66" i="2"/>
  <c r="AB346" i="2"/>
  <c r="AB768" i="2"/>
  <c r="AB704" i="2"/>
  <c r="AB610" i="2"/>
  <c r="AB507" i="2"/>
  <c r="AB404" i="2"/>
  <c r="AB303" i="2"/>
  <c r="AB200" i="2"/>
  <c r="AB98" i="2"/>
  <c r="AB627" i="2"/>
  <c r="AB807" i="2"/>
  <c r="AB743" i="2"/>
  <c r="AB672" i="2"/>
  <c r="AB570" i="2"/>
  <c r="AB467" i="2"/>
  <c r="AB364" i="2"/>
  <c r="AB263" i="2"/>
  <c r="AB160" i="2"/>
  <c r="AB40" i="2"/>
  <c r="AB140" i="2"/>
  <c r="AB758" i="2"/>
  <c r="AB694" i="2"/>
  <c r="AB594" i="2"/>
  <c r="AB491" i="2"/>
  <c r="AB388" i="2"/>
  <c r="AB287" i="2"/>
  <c r="AB184" i="2"/>
  <c r="AB80" i="2"/>
  <c r="AB474" i="2"/>
  <c r="AB781" i="2"/>
  <c r="AB717" i="2"/>
  <c r="AB631" i="2"/>
  <c r="AB528" i="2"/>
  <c r="AB426" i="2"/>
  <c r="AB323" i="2"/>
  <c r="AB220" i="2"/>
  <c r="AB119" i="2"/>
  <c r="AB699" i="2"/>
  <c r="AB804" i="2"/>
  <c r="AB740" i="2"/>
  <c r="AB667" i="2"/>
  <c r="AB564" i="2"/>
  <c r="AB463" i="2"/>
  <c r="AB360" i="2"/>
  <c r="AB258" i="2"/>
  <c r="AB155" i="2"/>
  <c r="AB32" i="2"/>
  <c r="AB633" i="2"/>
  <c r="AB569" i="2"/>
  <c r="AB505" i="2"/>
  <c r="AB441" i="2"/>
  <c r="AB377" i="2"/>
  <c r="AB313" i="2"/>
  <c r="AB249" i="2"/>
  <c r="AB185" i="2"/>
  <c r="AB121" i="2"/>
  <c r="AB57" i="2"/>
  <c r="AB71" i="2"/>
  <c r="AB686" i="2"/>
  <c r="AB622" i="2"/>
  <c r="AB558" i="2"/>
  <c r="AB494" i="2"/>
  <c r="AB430" i="2"/>
  <c r="AB366" i="2"/>
  <c r="AB302" i="2"/>
  <c r="AB238" i="2"/>
  <c r="AB174" i="2"/>
  <c r="AB110" i="2"/>
  <c r="AB46" i="2"/>
  <c r="AB661" i="2"/>
  <c r="AB597" i="2"/>
  <c r="AB533" i="2"/>
  <c r="AB469" i="2"/>
  <c r="AB405" i="2"/>
  <c r="AB341" i="2"/>
  <c r="AB277" i="2"/>
  <c r="AB213" i="2"/>
  <c r="AB149" i="2"/>
  <c r="AB85" i="2"/>
  <c r="AB21" i="2"/>
  <c r="AB27" i="2"/>
  <c r="AB794" i="2"/>
  <c r="AB730" i="2"/>
  <c r="AB548" i="2"/>
  <c r="AB447" i="2"/>
  <c r="AB242" i="2"/>
  <c r="AB139" i="2"/>
  <c r="AB72" i="2"/>
  <c r="AB675" i="2"/>
  <c r="AB572" i="2"/>
  <c r="AB368" i="2"/>
  <c r="AB266" i="2"/>
  <c r="AB44" i="2"/>
  <c r="AB760" i="2"/>
  <c r="AB596" i="2"/>
  <c r="AB392" i="2"/>
  <c r="AB187" i="2"/>
  <c r="AB83" i="2"/>
  <c r="AB799" i="2"/>
  <c r="AB735" i="2"/>
  <c r="AB659" i="2"/>
  <c r="AB455" i="2"/>
  <c r="AB352" i="2"/>
  <c r="AB250" i="2"/>
  <c r="AB147" i="2"/>
  <c r="AB18" i="2"/>
  <c r="AB115" i="2"/>
  <c r="AB683" i="2"/>
  <c r="AB580" i="2"/>
  <c r="AB479" i="2"/>
  <c r="AB376" i="2"/>
  <c r="AB274" i="2"/>
  <c r="AB171" i="2"/>
  <c r="AB58" i="2"/>
  <c r="AB371" i="2"/>
  <c r="AB773" i="2"/>
  <c r="AB709" i="2"/>
  <c r="AB618" i="2"/>
  <c r="AB515" i="2"/>
  <c r="AB412" i="2"/>
  <c r="AB311" i="2"/>
  <c r="AB208" i="2"/>
  <c r="AB106" i="2"/>
  <c r="AB615" i="2"/>
  <c r="AB796" i="2"/>
  <c r="AB732" i="2"/>
  <c r="AB655" i="2"/>
  <c r="AB552" i="2"/>
  <c r="AB450" i="2"/>
  <c r="AB347" i="2"/>
  <c r="AB143" i="2"/>
  <c r="AB689" i="2"/>
  <c r="AB625" i="2"/>
  <c r="AB561" i="2"/>
  <c r="AB497" i="2"/>
  <c r="AB433" i="2"/>
  <c r="AB369" i="2"/>
  <c r="AB305" i="2"/>
  <c r="AB241" i="2"/>
  <c r="AB177" i="2"/>
  <c r="AB113" i="2"/>
  <c r="AB49" i="2"/>
  <c r="AB63" i="2"/>
  <c r="AB678" i="2"/>
  <c r="AB614" i="2"/>
  <c r="AB550" i="2"/>
  <c r="AB486" i="2"/>
  <c r="AB422" i="2"/>
  <c r="AB358" i="2"/>
  <c r="AB294" i="2"/>
  <c r="AB230" i="2"/>
  <c r="AB166" i="2"/>
  <c r="AB102" i="2"/>
  <c r="AB38" i="2"/>
  <c r="AB653" i="2"/>
  <c r="AB589" i="2"/>
  <c r="AB525" i="2"/>
  <c r="AB461" i="2"/>
  <c r="AB397" i="2"/>
  <c r="AB333" i="2"/>
  <c r="AB269" i="2"/>
  <c r="AB205" i="2"/>
  <c r="AB141" i="2"/>
  <c r="AB77" i="2"/>
  <c r="AB13" i="2"/>
  <c r="AB19" i="2"/>
  <c r="AB524" i="2"/>
  <c r="AB786" i="2"/>
  <c r="AB722" i="2"/>
  <c r="AB639" i="2"/>
  <c r="AB536" i="2"/>
  <c r="AB434" i="2"/>
  <c r="AB331" i="2"/>
  <c r="AB228" i="2"/>
  <c r="AB127" i="2"/>
  <c r="AB707" i="2"/>
  <c r="AB801" i="2"/>
  <c r="AB737" i="2"/>
  <c r="AB663" i="2"/>
  <c r="AB560" i="2"/>
  <c r="AB458" i="2"/>
  <c r="AB355" i="2"/>
  <c r="AB252" i="2"/>
  <c r="AB151" i="2"/>
  <c r="AB24" i="2"/>
  <c r="AB204" i="2"/>
  <c r="AB752" i="2"/>
  <c r="AB687" i="2"/>
  <c r="AB584" i="2"/>
  <c r="AB482" i="2"/>
  <c r="AB379" i="2"/>
  <c r="AB276" i="2"/>
  <c r="AB175" i="2"/>
  <c r="AB64" i="2"/>
  <c r="AB487" i="2"/>
  <c r="AB791" i="2"/>
  <c r="AB727" i="2"/>
  <c r="AB647" i="2"/>
  <c r="AB544" i="2"/>
  <c r="AB442" i="2"/>
  <c r="AB339" i="2"/>
  <c r="AB236" i="2"/>
  <c r="AB135" i="2"/>
  <c r="AB803" i="2"/>
  <c r="AB806" i="2"/>
  <c r="AB742" i="2"/>
  <c r="AB671" i="2"/>
  <c r="AB568" i="2"/>
  <c r="AB466" i="2"/>
  <c r="AB363" i="2"/>
  <c r="AB260" i="2"/>
  <c r="AB159" i="2"/>
  <c r="AB36" i="2"/>
  <c r="AB295" i="2"/>
  <c r="AB765" i="2"/>
  <c r="AB701" i="2"/>
  <c r="AB604" i="2"/>
  <c r="AB503" i="2"/>
  <c r="AB400" i="2"/>
  <c r="AB298" i="2"/>
  <c r="AB195" i="2"/>
  <c r="AB92" i="2"/>
  <c r="AB512" i="2"/>
  <c r="AB788" i="2"/>
  <c r="AB724" i="2"/>
  <c r="AB642" i="2"/>
  <c r="AB539" i="2"/>
  <c r="AB436" i="2"/>
  <c r="AB335" i="2"/>
  <c r="AB232" i="2"/>
  <c r="AB130" i="2"/>
  <c r="AB681" i="2"/>
  <c r="AB617" i="2"/>
  <c r="AB553" i="2"/>
  <c r="AB489" i="2"/>
  <c r="AB425" i="2"/>
  <c r="AB361" i="2"/>
  <c r="AB297" i="2"/>
  <c r="AB233" i="2"/>
  <c r="AB169" i="2"/>
  <c r="AB105" i="2"/>
  <c r="AB41" i="2"/>
  <c r="AB55" i="2"/>
  <c r="AB670" i="2"/>
  <c r="AB606" i="2"/>
  <c r="AB542" i="2"/>
  <c r="AB478" i="2"/>
  <c r="AB414" i="2"/>
  <c r="AB350" i="2"/>
  <c r="AB286" i="2"/>
  <c r="AB222" i="2"/>
  <c r="AB158" i="2"/>
  <c r="AB94" i="2"/>
  <c r="AB30" i="2"/>
  <c r="AB645" i="2"/>
  <c r="AB581" i="2"/>
  <c r="AB517" i="2"/>
  <c r="AB453" i="2"/>
  <c r="AB389" i="2"/>
  <c r="AB325" i="2"/>
  <c r="AB261" i="2"/>
  <c r="AB197" i="2"/>
  <c r="AB133" i="2"/>
  <c r="AB69" i="2"/>
  <c r="AB75" i="2"/>
  <c r="AB11" i="2"/>
  <c r="AW810" i="2"/>
  <c r="CA813" i="2" s="1"/>
  <c r="AB5" i="2"/>
  <c r="AA810" i="2"/>
  <c r="J12" i="1"/>
  <c r="AX810" i="2"/>
  <c r="AY810" i="2"/>
  <c r="K5" i="1"/>
  <c r="K4" i="1"/>
  <c r="K8" i="1"/>
  <c r="P7" i="1"/>
  <c r="L12" i="1"/>
  <c r="L13" i="1" s="1"/>
  <c r="O4" i="1"/>
  <c r="P9" i="1"/>
  <c r="P6" i="1"/>
  <c r="Q12" i="1"/>
  <c r="Q13" i="1" s="1"/>
  <c r="M12" i="1"/>
  <c r="M13" i="1" s="1"/>
  <c r="K7" i="1"/>
  <c r="K6" i="1"/>
  <c r="K9" i="1"/>
  <c r="N12" i="1"/>
  <c r="N13" i="1" s="1"/>
  <c r="O9" i="1"/>
  <c r="AB810" i="2" l="1"/>
  <c r="AB811" i="2" s="1"/>
  <c r="AW811" i="2"/>
  <c r="BW811" i="2"/>
  <c r="BX811" i="2"/>
  <c r="AM811" i="2"/>
  <c r="AV811" i="2"/>
  <c r="AP811" i="2"/>
  <c r="AT811" i="2"/>
  <c r="AE811" i="2"/>
  <c r="AF811" i="2"/>
  <c r="AL811" i="2"/>
  <c r="AC811" i="2"/>
  <c r="AU811" i="2"/>
  <c r="AR811" i="2"/>
  <c r="AJ811" i="2"/>
  <c r="AQ811" i="2"/>
  <c r="AO811" i="2"/>
  <c r="AD811" i="2"/>
  <c r="AS811" i="2"/>
  <c r="AH811" i="2"/>
  <c r="AK811" i="2"/>
  <c r="AI811" i="2"/>
  <c r="AG811" i="2"/>
  <c r="AN811" i="2"/>
  <c r="U13" i="1"/>
  <c r="T13" i="1"/>
  <c r="S13" i="1"/>
  <c r="AX811" i="2"/>
  <c r="AY811" i="2"/>
  <c r="O12" i="1"/>
  <c r="O13" i="1" s="1"/>
  <c r="K12" i="1"/>
  <c r="K13" i="1" s="1"/>
  <c r="P12" i="1"/>
  <c r="P13" i="1" s="1"/>
</calcChain>
</file>

<file path=xl/sharedStrings.xml><?xml version="1.0" encoding="utf-8"?>
<sst xmlns="http://schemas.openxmlformats.org/spreadsheetml/2006/main" count="158" uniqueCount="118">
  <si>
    <t>VOL_I1</t>
  </si>
  <si>
    <t>VOL_I3</t>
  </si>
  <si>
    <t>VOL_I2</t>
  </si>
  <si>
    <t>VOL_BASE</t>
  </si>
  <si>
    <t>BASE</t>
  </si>
  <si>
    <t>INCR1</t>
  </si>
  <si>
    <t>INCR2</t>
  </si>
  <si>
    <t>INCR3</t>
  </si>
  <si>
    <t>DECOMPS - SOLE  &amp; SYNERGY</t>
  </si>
  <si>
    <t>Vol_I1+I2</t>
  </si>
  <si>
    <t>Vol_I2+I3</t>
  </si>
  <si>
    <t>Syn_VOL_I1I2</t>
  </si>
  <si>
    <t>Syn_VOL_I2I3</t>
  </si>
  <si>
    <t>PERIOD</t>
  </si>
  <si>
    <t>T1</t>
  </si>
  <si>
    <t>T2</t>
  </si>
  <si>
    <t>T3</t>
  </si>
  <si>
    <t>T4</t>
  </si>
  <si>
    <t>T5</t>
  </si>
  <si>
    <t>T6</t>
  </si>
  <si>
    <t>T7</t>
  </si>
  <si>
    <t>T8</t>
  </si>
  <si>
    <t>VOL_ACTUAL</t>
  </si>
  <si>
    <t>VOL_FITTED</t>
  </si>
  <si>
    <t>Log_Vol_Actual</t>
  </si>
  <si>
    <t>Raw</t>
  </si>
  <si>
    <t>Log</t>
  </si>
  <si>
    <t>Beta*X</t>
  </si>
  <si>
    <t>log scale</t>
  </si>
  <si>
    <t>Raw Scale</t>
  </si>
  <si>
    <t>Adjusted VOL_FITTED</t>
  </si>
  <si>
    <t>Total</t>
  </si>
  <si>
    <t>Correction Factor</t>
  </si>
  <si>
    <t>CF Adjusted</t>
  </si>
  <si>
    <t>Decomp Combined</t>
  </si>
  <si>
    <t>Syn_VOL_I1I3</t>
  </si>
  <si>
    <t>MODEL_TOTAL (Fitted)</t>
  </si>
  <si>
    <t>Vol_I1+I3</t>
  </si>
  <si>
    <t>Base</t>
  </si>
  <si>
    <t>AppleSearch_Brand</t>
  </si>
  <si>
    <t>AppleSearch_NonBrand</t>
  </si>
  <si>
    <t>FB_Ads</t>
  </si>
  <si>
    <t>FB_BrandAcquisition</t>
  </si>
  <si>
    <t>FBPost_BrandAwareness</t>
  </si>
  <si>
    <t>FBPost_engagement</t>
  </si>
  <si>
    <t>FBPost_Reach</t>
  </si>
  <si>
    <t>Google_Ads</t>
  </si>
  <si>
    <t>GoogleSearch Brand</t>
  </si>
  <si>
    <t>GoogleSearch NonBrand</t>
  </si>
  <si>
    <t>Google_Video</t>
  </si>
  <si>
    <t>Influencer</t>
  </si>
  <si>
    <t>NonDigital_besidesOOH</t>
  </si>
  <si>
    <t>OOH</t>
  </si>
  <si>
    <t>OOH_TikTok</t>
  </si>
  <si>
    <t>Snap</t>
  </si>
  <si>
    <t>TikTok</t>
  </si>
  <si>
    <t>Event_Codes</t>
  </si>
  <si>
    <t>Referrals</t>
  </si>
  <si>
    <t>Syn_VOL_OOH_FB</t>
  </si>
  <si>
    <t>NonDigital_besides OOH</t>
  </si>
  <si>
    <t>FB</t>
  </si>
  <si>
    <t>when executed together</t>
  </si>
  <si>
    <t>Decomps(FB) when exetuted w OOH</t>
  </si>
  <si>
    <t>Decomps(OOH) when exetuted w FB</t>
  </si>
  <si>
    <t>We Report</t>
  </si>
  <si>
    <t>Syn_VOL_OOH+FB</t>
  </si>
  <si>
    <t>Syn_VOL_OOH+Google</t>
  </si>
  <si>
    <t>Syn_VOL_OOH+Ref</t>
  </si>
  <si>
    <t>Syn_VOL_OOH+Google branded search</t>
  </si>
  <si>
    <t>Syn_VOL_OOH+Apple branded search</t>
  </si>
  <si>
    <t>Syn_VOL_OOH+Apple Non-branded search</t>
  </si>
  <si>
    <t>Syn_VOL_OOH+Snapchat</t>
  </si>
  <si>
    <t>Syn_VOL_FB+Google</t>
  </si>
  <si>
    <t>Syn_VOL_FB+Ref</t>
  </si>
  <si>
    <t>Syn_VOL_FB+Google branded search</t>
  </si>
  <si>
    <t>Syn_VOL_FB+Apple branded search</t>
  </si>
  <si>
    <t>Syn_VOL_FB+Apple Non-branded search</t>
  </si>
  <si>
    <t>Syn_VOL_FB+Snapchat</t>
  </si>
  <si>
    <t>Syn_VOL_Google+Ref</t>
  </si>
  <si>
    <t>Syn_VOL_Google+Google branded search</t>
  </si>
  <si>
    <t>Syn_VOL_Google+Apple branded search</t>
  </si>
  <si>
    <t>Syn_VOL_Google+Apple Non-branded search</t>
  </si>
  <si>
    <t>Syn_VOL_Google+Snapchat</t>
  </si>
  <si>
    <t>Syn_VOL_Apple Branded Search +Ref</t>
  </si>
  <si>
    <t>Syn_VOL_GoogleBranded Search +Ref</t>
  </si>
  <si>
    <t>Syn_VOL_OOH+Google+FB</t>
  </si>
  <si>
    <t>Syn_VOL_OOH+Google+FB+Ref</t>
  </si>
  <si>
    <t>Syn_VOL_AppleBranded Search+Google+FB</t>
  </si>
  <si>
    <t>Syn_VOL_(Google+Apple) Branded Search</t>
  </si>
  <si>
    <t>Syn_VOL_(Google+Apple) Non-Branded Search</t>
  </si>
  <si>
    <t>VOL_OOH+FB</t>
  </si>
  <si>
    <t>VOL_OOH+Google</t>
  </si>
  <si>
    <t>VOL_OOH+Ref</t>
  </si>
  <si>
    <t>VOL_OOH+Google branded search</t>
  </si>
  <si>
    <t>VOL_OOH+Apple branded search</t>
  </si>
  <si>
    <t>VOL_OOH+Apple Non-branded search</t>
  </si>
  <si>
    <t>VOL_OOH+Snapchat</t>
  </si>
  <si>
    <t>VOL_FB+Google</t>
  </si>
  <si>
    <t>VOL_FB+Ref</t>
  </si>
  <si>
    <t>VOL_FB+Google branded search</t>
  </si>
  <si>
    <t>VOL_FB+Apple branded search</t>
  </si>
  <si>
    <t>VOL_FB+Apple Non-branded search</t>
  </si>
  <si>
    <t>VOL_FB+Snapchat</t>
  </si>
  <si>
    <t>VOL_Google+Ref</t>
  </si>
  <si>
    <t>VOL_Google+Google branded search</t>
  </si>
  <si>
    <t>VOL_Google+Apple branded search</t>
  </si>
  <si>
    <t>VOL_Google+Apple Non-branded search</t>
  </si>
  <si>
    <t>VOL_Google+Snapchat</t>
  </si>
  <si>
    <t>VOL_(Google+Apple) Branded Search</t>
  </si>
  <si>
    <t>VOL_(Google+Apple) Non-Branded Search</t>
  </si>
  <si>
    <t>VOL_Apple Branded Search +Ref</t>
  </si>
  <si>
    <t>VOL_GoogleBranded Search +Ref</t>
  </si>
  <si>
    <t>VOL_OOH+Google+FB</t>
  </si>
  <si>
    <t>VOL_OOH_Google+FB+Apple BrandedSearch</t>
  </si>
  <si>
    <t>VOL_OOH+Google+FB+Ref</t>
  </si>
  <si>
    <t>VOL_AppleBranded Search+Google+FB</t>
  </si>
  <si>
    <t>Twitter</t>
  </si>
  <si>
    <t>Syn_VOL_OOH+Google+FB+Apple BrandedSearch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</si>
</sst>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_);_(* \(#,##0\);_(* &quot;-&quot;??_);_(@_)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121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Border="1"/>
    <xf numFmtId="0" fontId="0" fillId="0" borderId="4" xfId="0" applyBorder="1"/>
    <xf numFmtId="3" fontId="0" fillId="0" borderId="4" xfId="0" applyNumberFormat="1" applyBorder="1"/>
    <xf numFmtId="3" fontId="0" fillId="0" borderId="0" xfId="0" applyNumberFormat="1" applyBorder="1"/>
    <xf numFmtId="3" fontId="0" fillId="3" borderId="0" xfId="0" applyNumberFormat="1" applyFill="1" applyBorder="1"/>
    <xf numFmtId="3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wrapText="1"/>
    </xf>
    <xf numFmtId="0" fontId="1" fillId="0" borderId="5" xfId="0" applyFont="1" applyBorder="1" applyAlignment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166" fontId="0" fillId="0" borderId="9" xfId="1" applyNumberFormat="1" applyFont="1" applyBorder="1"/>
    <xf numFmtId="166" fontId="0" fillId="0" borderId="10" xfId="1" applyNumberFormat="1" applyFont="1" applyBorder="1"/>
    <xf numFmtId="0" fontId="1" fillId="2" borderId="6" xfId="0" applyFont="1" applyFill="1" applyBorder="1" applyAlignment="1">
      <alignment wrapText="1"/>
    </xf>
    <xf numFmtId="0" fontId="1" fillId="2" borderId="8" xfId="0" applyFont="1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6" xfId="0" applyBorder="1"/>
    <xf numFmtId="0" fontId="0" fillId="0" borderId="8" xfId="0" applyBorder="1"/>
    <xf numFmtId="3" fontId="0" fillId="0" borderId="9" xfId="0" applyNumberFormat="1" applyBorder="1"/>
    <xf numFmtId="166" fontId="0" fillId="0" borderId="0" xfId="0" applyNumberFormat="1"/>
    <xf numFmtId="0" fontId="1" fillId="0" borderId="0" xfId="0" applyFont="1" applyBorder="1" applyAlignment="1"/>
    <xf numFmtId="3" fontId="0" fillId="0" borderId="11" xfId="0" applyNumberFormat="1" applyBorder="1"/>
    <xf numFmtId="0" fontId="1" fillId="4" borderId="1" xfId="0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12" xfId="0" applyFont="1" applyFill="1" applyBorder="1" applyAlignment="1">
      <alignment wrapText="1"/>
    </xf>
    <xf numFmtId="3" fontId="0" fillId="0" borderId="10" xfId="0" applyNumberFormat="1" applyBorder="1"/>
    <xf numFmtId="3" fontId="0" fillId="0" borderId="5" xfId="0" applyNumberFormat="1" applyBorder="1"/>
    <xf numFmtId="0" fontId="1" fillId="5" borderId="1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3" fontId="0" fillId="0" borderId="13" xfId="0" applyNumberFormat="1" applyBorder="1"/>
    <xf numFmtId="3" fontId="0" fillId="0" borderId="14" xfId="0" applyNumberFormat="1" applyBorder="1"/>
    <xf numFmtId="0" fontId="1" fillId="3" borderId="1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3" fontId="0" fillId="3" borderId="9" xfId="0" applyNumberFormat="1" applyFill="1" applyBorder="1"/>
    <xf numFmtId="3" fontId="0" fillId="3" borderId="4" xfId="0" applyNumberFormat="1" applyFill="1" applyBorder="1"/>
    <xf numFmtId="3" fontId="0" fillId="3" borderId="10" xfId="0" applyNumberFormat="1" applyFill="1" applyBorder="1"/>
    <xf numFmtId="3" fontId="0" fillId="3" borderId="5" xfId="0" applyNumberFormat="1" applyFill="1" applyBorder="1"/>
    <xf numFmtId="3" fontId="0" fillId="3" borderId="11" xfId="0" applyNumberFormat="1" applyFill="1" applyBorder="1"/>
    <xf numFmtId="10" fontId="0" fillId="0" borderId="0" xfId="0" applyNumberFormat="1"/>
    <xf numFmtId="0" fontId="0" fillId="6" borderId="0" xfId="0" applyFill="1"/>
    <xf numFmtId="164" fontId="0" fillId="6" borderId="0" xfId="1" applyFont="1" applyFill="1"/>
    <xf numFmtId="14" fontId="0" fillId="0" borderId="0" xfId="0" applyNumberFormat="1"/>
    <xf numFmtId="14" fontId="0" fillId="7" borderId="0" xfId="0" applyNumberFormat="1" applyFill="1"/>
    <xf numFmtId="3" fontId="0" fillId="0" borderId="15" xfId="0" applyNumberFormat="1" applyBorder="1"/>
    <xf numFmtId="2" fontId="0" fillId="0" borderId="9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66" fontId="0" fillId="0" borderId="9" xfId="1" applyNumberFormat="1" applyFont="1" applyBorder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167" fontId="0" fillId="0" borderId="13" xfId="0" applyNumberForma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20" xfId="0" applyNumberFormat="1" applyBorder="1"/>
    <xf numFmtId="3" fontId="0" fillId="3" borderId="15" xfId="0" applyNumberFormat="1" applyFill="1" applyBorder="1"/>
    <xf numFmtId="3" fontId="0" fillId="3" borderId="20" xfId="0" applyNumberFormat="1" applyFill="1" applyBorder="1"/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43" fontId="0" fillId="0" borderId="0" xfId="0" applyNumberFormat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65" fontId="0" fillId="2" borderId="0" xfId="2" applyNumberFormat="1" applyFont="1" applyFill="1"/>
    <xf numFmtId="0" fontId="4" fillId="0" borderId="0" xfId="0" applyFont="1"/>
    <xf numFmtId="3" fontId="0" fillId="2" borderId="0" xfId="0" applyNumberFormat="1" applyFill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" fillId="2" borderId="0" xfId="0" applyFont="1" applyFill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"/>
  <sheetViews>
    <sheetView workbookViewId="0">
      <pane xSplit="3" ySplit="2" topLeftCell="G3" activePane="bottomRight" state="frozen"/>
      <selection pane="topRight" activeCell="D1" sqref="D1"/>
      <selection pane="bottomLeft" activeCell="A3" sqref="A3"/>
      <selection pane="bottomRight" activeCell="O15" sqref="O15"/>
    </sheetView>
  </sheetViews>
  <sheetFormatPr defaultRowHeight="15" x14ac:dyDescent="0.25"/>
  <cols>
    <col min="8" max="8" width="15.42578125" customWidth="1"/>
    <col min="10" max="10" width="12.28515625" customWidth="1"/>
    <col min="15" max="15" width="9.140625" customWidth="1"/>
  </cols>
  <sheetData>
    <row r="1" spans="1:22" ht="15.75" thickBot="1" x14ac:dyDescent="0.3">
      <c r="B1" s="14" t="s">
        <v>25</v>
      </c>
      <c r="C1" s="15" t="s">
        <v>26</v>
      </c>
      <c r="D1" s="75" t="s">
        <v>27</v>
      </c>
      <c r="E1" s="76"/>
      <c r="F1" s="76"/>
      <c r="G1" s="77"/>
      <c r="H1" s="9" t="s">
        <v>28</v>
      </c>
      <c r="I1" s="22" t="s">
        <v>29</v>
      </c>
      <c r="J1" s="31" t="s">
        <v>33</v>
      </c>
      <c r="K1" s="78" t="s">
        <v>8</v>
      </c>
      <c r="L1" s="78"/>
      <c r="M1" s="78"/>
      <c r="N1" s="78"/>
      <c r="O1" s="78"/>
      <c r="P1" s="78"/>
      <c r="Q1" s="78"/>
      <c r="S1" s="27" t="s">
        <v>34</v>
      </c>
      <c r="T1" s="28"/>
    </row>
    <row r="2" spans="1:22" s="26" customFormat="1" ht="30.75" thickBot="1" x14ac:dyDescent="0.3">
      <c r="A2" s="8" t="s">
        <v>13</v>
      </c>
      <c r="B2" s="18" t="s">
        <v>22</v>
      </c>
      <c r="C2" s="19" t="s">
        <v>24</v>
      </c>
      <c r="D2" s="23" t="s">
        <v>4</v>
      </c>
      <c r="E2" s="24" t="s">
        <v>5</v>
      </c>
      <c r="F2" s="24" t="s">
        <v>6</v>
      </c>
      <c r="G2" s="25" t="s">
        <v>7</v>
      </c>
      <c r="H2" s="35" t="s">
        <v>36</v>
      </c>
      <c r="I2" s="33" t="s">
        <v>23</v>
      </c>
      <c r="J2" s="34" t="s">
        <v>30</v>
      </c>
      <c r="K2" s="38" t="s">
        <v>3</v>
      </c>
      <c r="L2" s="39" t="s">
        <v>0</v>
      </c>
      <c r="M2" s="39" t="s">
        <v>2</v>
      </c>
      <c r="N2" s="40" t="s">
        <v>1</v>
      </c>
      <c r="O2" s="44" t="s">
        <v>11</v>
      </c>
      <c r="P2" s="41" t="s">
        <v>12</v>
      </c>
      <c r="Q2" s="45" t="s">
        <v>35</v>
      </c>
      <c r="S2" s="23" t="s">
        <v>9</v>
      </c>
      <c r="T2" s="25" t="s">
        <v>10</v>
      </c>
      <c r="U2" s="25" t="s">
        <v>37</v>
      </c>
    </row>
    <row r="3" spans="1:22" x14ac:dyDescent="0.25">
      <c r="A3" t="s">
        <v>14</v>
      </c>
      <c r="B3" s="16">
        <v>59874.141715197817</v>
      </c>
      <c r="C3" s="2">
        <f>LN(B3)</f>
        <v>11</v>
      </c>
      <c r="D3" s="10">
        <v>11</v>
      </c>
      <c r="E3" s="1">
        <v>0.01</v>
      </c>
      <c r="F3" s="1">
        <v>0.02</v>
      </c>
      <c r="G3" s="2">
        <v>0.03</v>
      </c>
      <c r="H3" s="20">
        <f>SUM(D3:G3)</f>
        <v>11.059999999999999</v>
      </c>
      <c r="I3" s="16">
        <f>EXP($H3)</f>
        <v>63576.551866233029</v>
      </c>
      <c r="J3" s="3">
        <f>I3*$I$13</f>
        <v>57986.173064331742</v>
      </c>
      <c r="K3" s="42">
        <f>J3-SUM(L3:N3)</f>
        <v>54215.704660842741</v>
      </c>
      <c r="L3" s="4">
        <f>$I3-EXP($H3-E3)</f>
        <v>632.5972607236472</v>
      </c>
      <c r="M3" s="4">
        <f>$I3-EXP($H3-F3)</f>
        <v>1258.9000735332738</v>
      </c>
      <c r="N3" s="3">
        <f>$I3-EXP($H3-G3)</f>
        <v>1878.9710692320805</v>
      </c>
      <c r="O3" s="46">
        <f>(L3+M3) - (EXP($H3)-EXP($H3-E3-F3) )</f>
        <v>12.526265024840541</v>
      </c>
      <c r="P3" s="5">
        <f t="shared" ref="P3:P9" si="0">(M3+N3)- (EXP($H3)-EXP($H3-F3-G3) )</f>
        <v>37.206119989023136</v>
      </c>
      <c r="Q3" s="47">
        <f t="shared" ref="Q3:Q9" si="1">(L3+N3)- (EXP($H3)-EXP($H3-E3-G3) )</f>
        <v>18.696074519364629</v>
      </c>
      <c r="S3" s="29">
        <f>(EXP($H3)-EXP($H3-E3-F3) )</f>
        <v>1878.9710692320805</v>
      </c>
      <c r="T3" s="3">
        <f t="shared" ref="S3:T10" si="2">(EXP($H3)-EXP($H3-F3-G3) )</f>
        <v>3100.6650227763312</v>
      </c>
      <c r="U3" s="3">
        <f>(EXP($H3)-EXP($H3-G3-E3) )</f>
        <v>2492.872255436363</v>
      </c>
      <c r="V3" s="6"/>
    </row>
    <row r="4" spans="1:22" x14ac:dyDescent="0.25">
      <c r="A4" t="s">
        <v>15</v>
      </c>
      <c r="B4" s="16">
        <v>40134.837430875777</v>
      </c>
      <c r="C4" s="2">
        <f t="shared" ref="C4:C10" si="3">LN(B4)</f>
        <v>10.6</v>
      </c>
      <c r="D4" s="10">
        <v>10.5</v>
      </c>
      <c r="E4" s="1">
        <v>0.01</v>
      </c>
      <c r="F4" s="1">
        <v>0.02</v>
      </c>
      <c r="G4" s="2">
        <v>0.03</v>
      </c>
      <c r="H4" s="20">
        <f t="shared" ref="H4:H10" si="4">SUM(D4:G4)</f>
        <v>10.559999999999999</v>
      </c>
      <c r="I4" s="16">
        <f t="shared" ref="I4:I10" si="5">EXP($H4)</f>
        <v>38561.127945680775</v>
      </c>
      <c r="J4" s="3">
        <f t="shared" ref="J4:J10" si="6">I4*$I$13</f>
        <v>35170.391802920065</v>
      </c>
      <c r="K4" s="42">
        <f t="shared" ref="K4:K10" si="7">J4-SUM(L4:N4)</f>
        <v>32883.487114726238</v>
      </c>
      <c r="L4" s="4">
        <f t="shared" ref="L4:L9" si="8">$I4-EXP($H4-E4)</f>
        <v>383.68963387911936</v>
      </c>
      <c r="M4" s="4">
        <f t="shared" ref="M4:N10" si="9">$I4-EXP($H4-F4)</f>
        <v>763.56149211242155</v>
      </c>
      <c r="N4" s="3">
        <f t="shared" si="9"/>
        <v>1139.6535622022857</v>
      </c>
      <c r="O4" s="46">
        <f t="shared" ref="O4:O9" si="10">(L4+M4) - (EXP($H4)-EXP($H4-E4-F4) )</f>
        <v>7.5975637892552186</v>
      </c>
      <c r="P4" s="5">
        <f t="shared" si="0"/>
        <v>22.566652502289799</v>
      </c>
      <c r="Q4" s="47">
        <f t="shared" si="1"/>
        <v>11.339742412266787</v>
      </c>
      <c r="S4" s="29">
        <f t="shared" si="2"/>
        <v>1139.6535622022857</v>
      </c>
      <c r="T4" s="3">
        <f t="shared" si="2"/>
        <v>1880.6484018124174</v>
      </c>
      <c r="U4" s="3">
        <f t="shared" ref="U4:U10" si="11">(EXP($H4)-EXP($H4-G4-E4) )</f>
        <v>1512.0034536691383</v>
      </c>
      <c r="V4" s="6"/>
    </row>
    <row r="5" spans="1:22" x14ac:dyDescent="0.25">
      <c r="A5" t="s">
        <v>16</v>
      </c>
      <c r="B5" s="16">
        <v>73130.441833415447</v>
      </c>
      <c r="C5" s="2">
        <f t="shared" si="3"/>
        <v>11.2</v>
      </c>
      <c r="D5" s="10">
        <v>11.2</v>
      </c>
      <c r="E5" s="1">
        <v>0.01</v>
      </c>
      <c r="F5" s="1">
        <v>0.02</v>
      </c>
      <c r="G5" s="2">
        <v>0.03</v>
      </c>
      <c r="H5" s="20">
        <f t="shared" si="4"/>
        <v>11.259999999999998</v>
      </c>
      <c r="I5" s="16">
        <f t="shared" si="5"/>
        <v>77652.575803730055</v>
      </c>
      <c r="J5" s="3">
        <f t="shared" si="6"/>
        <v>70824.471715927677</v>
      </c>
      <c r="K5" s="42">
        <f t="shared" si="7"/>
        <v>66219.211208350462</v>
      </c>
      <c r="L5" s="4">
        <f>$I5-EXP($H5-E5)</f>
        <v>772.6560390524246</v>
      </c>
      <c r="M5" s="4">
        <f t="shared" si="9"/>
        <v>1537.6240220615728</v>
      </c>
      <c r="N5" s="3">
        <f t="shared" si="9"/>
        <v>2294.980446463218</v>
      </c>
      <c r="O5" s="46">
        <f t="shared" si="10"/>
        <v>15.299614650779404</v>
      </c>
      <c r="P5" s="5">
        <f t="shared" si="0"/>
        <v>45.443657575029647</v>
      </c>
      <c r="Q5" s="47">
        <f t="shared" si="1"/>
        <v>22.835436984707485</v>
      </c>
      <c r="S5" s="29">
        <f t="shared" si="2"/>
        <v>2294.980446463218</v>
      </c>
      <c r="T5" s="3">
        <f t="shared" si="2"/>
        <v>3787.1608109497611</v>
      </c>
      <c r="U5" s="3">
        <f t="shared" si="11"/>
        <v>3044.8010485309351</v>
      </c>
      <c r="V5" s="6"/>
    </row>
    <row r="6" spans="1:22" x14ac:dyDescent="0.25">
      <c r="A6" t="s">
        <v>17</v>
      </c>
      <c r="B6" s="16">
        <v>59874.141715197817</v>
      </c>
      <c r="C6" s="2">
        <f t="shared" si="3"/>
        <v>11</v>
      </c>
      <c r="D6" s="10">
        <v>11</v>
      </c>
      <c r="E6" s="1">
        <v>0.01</v>
      </c>
      <c r="F6" s="1">
        <v>0.02</v>
      </c>
      <c r="G6" s="2">
        <v>0</v>
      </c>
      <c r="H6" s="20">
        <f t="shared" si="4"/>
        <v>11.03</v>
      </c>
      <c r="I6" s="16">
        <f t="shared" si="5"/>
        <v>61697.580797000948</v>
      </c>
      <c r="J6" s="3">
        <f t="shared" si="6"/>
        <v>56272.422657851581</v>
      </c>
      <c r="K6" s="42">
        <f t="shared" si="7"/>
        <v>54436.827518103048</v>
      </c>
      <c r="L6" s="4">
        <f t="shared" si="8"/>
        <v>613.90118620428257</v>
      </c>
      <c r="M6" s="4">
        <f t="shared" si="9"/>
        <v>1221.6939535442507</v>
      </c>
      <c r="N6" s="3">
        <f t="shared" si="9"/>
        <v>0</v>
      </c>
      <c r="O6" s="46">
        <f t="shared" si="10"/>
        <v>12.156057945401699</v>
      </c>
      <c r="P6" s="5">
        <f t="shared" si="0"/>
        <v>0</v>
      </c>
      <c r="Q6" s="47">
        <f t="shared" si="1"/>
        <v>0</v>
      </c>
      <c r="S6" s="29">
        <f t="shared" si="2"/>
        <v>1823.4390818031316</v>
      </c>
      <c r="T6" s="3">
        <f t="shared" si="2"/>
        <v>1221.6939535442507</v>
      </c>
      <c r="U6" s="3">
        <f t="shared" si="11"/>
        <v>613.90118620428257</v>
      </c>
      <c r="V6" s="6"/>
    </row>
    <row r="7" spans="1:22" x14ac:dyDescent="0.25">
      <c r="A7" t="s">
        <v>18</v>
      </c>
      <c r="B7" s="16">
        <v>66171.160168376577</v>
      </c>
      <c r="C7" s="2">
        <f t="shared" si="3"/>
        <v>11.1</v>
      </c>
      <c r="D7" s="10">
        <v>11.2</v>
      </c>
      <c r="E7" s="1">
        <v>0.01</v>
      </c>
      <c r="F7" s="1">
        <v>0.02</v>
      </c>
      <c r="G7" s="2">
        <v>0.02</v>
      </c>
      <c r="H7" s="20">
        <f t="shared" si="4"/>
        <v>11.249999999999998</v>
      </c>
      <c r="I7" s="16">
        <f t="shared" si="5"/>
        <v>76879.91976467763</v>
      </c>
      <c r="J7" s="3">
        <f t="shared" si="6"/>
        <v>70119.756447726875</v>
      </c>
      <c r="K7" s="42">
        <f t="shared" si="7"/>
        <v>66310.13964989614</v>
      </c>
      <c r="L7" s="4">
        <f t="shared" si="8"/>
        <v>764.96798300914816</v>
      </c>
      <c r="M7" s="4">
        <f t="shared" si="9"/>
        <v>1522.3244074107934</v>
      </c>
      <c r="N7" s="3">
        <f t="shared" si="9"/>
        <v>1522.3244074107934</v>
      </c>
      <c r="O7" s="46">
        <f t="shared" si="10"/>
        <v>15.147380941431038</v>
      </c>
      <c r="P7" s="5">
        <f t="shared" si="0"/>
        <v>30.144042924250243</v>
      </c>
      <c r="Q7" s="47">
        <f t="shared" si="1"/>
        <v>15.147380941431038</v>
      </c>
      <c r="S7" s="29">
        <f t="shared" si="2"/>
        <v>2272.1450094785105</v>
      </c>
      <c r="T7" s="3">
        <f t="shared" si="2"/>
        <v>3014.5047718973365</v>
      </c>
      <c r="U7" s="3">
        <f t="shared" si="11"/>
        <v>2272.1450094785105</v>
      </c>
      <c r="V7" s="6"/>
    </row>
    <row r="8" spans="1:22" x14ac:dyDescent="0.25">
      <c r="A8" t="s">
        <v>19</v>
      </c>
      <c r="B8" s="16">
        <v>49020.80113638175</v>
      </c>
      <c r="C8" s="2">
        <f t="shared" si="3"/>
        <v>10.8</v>
      </c>
      <c r="D8" s="10">
        <v>10.5</v>
      </c>
      <c r="E8" s="1">
        <v>0.02</v>
      </c>
      <c r="F8" s="1">
        <v>0.02</v>
      </c>
      <c r="G8" s="2">
        <v>0.02</v>
      </c>
      <c r="H8" s="20">
        <f t="shared" si="4"/>
        <v>10.559999999999999</v>
      </c>
      <c r="I8" s="16">
        <f t="shared" si="5"/>
        <v>38561.127945680775</v>
      </c>
      <c r="J8" s="3">
        <f t="shared" si="6"/>
        <v>35170.391802920065</v>
      </c>
      <c r="K8" s="42">
        <f t="shared" si="7"/>
        <v>32879.7073265828</v>
      </c>
      <c r="L8" s="4">
        <f t="shared" si="8"/>
        <v>763.56149211242155</v>
      </c>
      <c r="M8" s="4">
        <f t="shared" si="9"/>
        <v>763.56149211242155</v>
      </c>
      <c r="N8" s="3">
        <f t="shared" si="9"/>
        <v>763.56149211242155</v>
      </c>
      <c r="O8" s="46">
        <f t="shared" si="10"/>
        <v>15.119530555704841</v>
      </c>
      <c r="P8" s="5">
        <f t="shared" si="0"/>
        <v>15.119530555704841</v>
      </c>
      <c r="Q8" s="47">
        <f t="shared" si="1"/>
        <v>15.119530555704841</v>
      </c>
      <c r="S8" s="29">
        <f t="shared" si="2"/>
        <v>1512.0034536691383</v>
      </c>
      <c r="T8" s="3">
        <f t="shared" si="2"/>
        <v>1512.0034536691383</v>
      </c>
      <c r="U8" s="3">
        <f t="shared" si="11"/>
        <v>1512.0034536691383</v>
      </c>
      <c r="V8" s="6"/>
    </row>
    <row r="9" spans="1:22" x14ac:dyDescent="0.25">
      <c r="A9" t="s">
        <v>20</v>
      </c>
      <c r="B9" s="16">
        <v>62943.954605509491</v>
      </c>
      <c r="C9" s="2">
        <f t="shared" si="3"/>
        <v>11.05</v>
      </c>
      <c r="D9" s="10">
        <v>11.2</v>
      </c>
      <c r="E9" s="1">
        <v>0.02</v>
      </c>
      <c r="F9" s="1">
        <v>0.02</v>
      </c>
      <c r="G9" s="2">
        <v>0.02</v>
      </c>
      <c r="H9" s="20">
        <f t="shared" si="4"/>
        <v>11.259999999999998</v>
      </c>
      <c r="I9" s="16">
        <f t="shared" si="5"/>
        <v>77652.575803730055</v>
      </c>
      <c r="J9" s="3">
        <f t="shared" si="6"/>
        <v>70824.471715927677</v>
      </c>
      <c r="K9" s="42">
        <f t="shared" si="7"/>
        <v>66211.599649742959</v>
      </c>
      <c r="L9" s="4">
        <f t="shared" si="8"/>
        <v>1537.6240220615728</v>
      </c>
      <c r="M9" s="4">
        <f t="shared" si="9"/>
        <v>1537.6240220615728</v>
      </c>
      <c r="N9" s="3">
        <f t="shared" si="9"/>
        <v>1537.6240220615728</v>
      </c>
      <c r="O9" s="46">
        <f t="shared" si="10"/>
        <v>30.446995592210442</v>
      </c>
      <c r="P9" s="5">
        <f t="shared" si="0"/>
        <v>30.446995592210442</v>
      </c>
      <c r="Q9" s="47">
        <f t="shared" si="1"/>
        <v>30.446995592210442</v>
      </c>
      <c r="S9" s="29">
        <f t="shared" si="2"/>
        <v>3044.8010485309351</v>
      </c>
      <c r="T9" s="3">
        <f t="shared" si="2"/>
        <v>3044.8010485309351</v>
      </c>
      <c r="U9" s="3">
        <f t="shared" si="11"/>
        <v>3044.8010485309351</v>
      </c>
      <c r="V9" s="6"/>
    </row>
    <row r="10" spans="1:22" ht="15.75" thickBot="1" x14ac:dyDescent="0.3">
      <c r="A10" t="s">
        <v>21</v>
      </c>
      <c r="B10" s="17">
        <v>80821.637540313604</v>
      </c>
      <c r="C10" s="13">
        <f t="shared" si="3"/>
        <v>11.3</v>
      </c>
      <c r="D10" s="11">
        <v>11.5</v>
      </c>
      <c r="E10" s="12">
        <v>0.02</v>
      </c>
      <c r="F10" s="12">
        <v>0.02</v>
      </c>
      <c r="G10" s="13">
        <v>0.02</v>
      </c>
      <c r="H10" s="21">
        <f t="shared" si="4"/>
        <v>11.559999999999999</v>
      </c>
      <c r="I10" s="17">
        <f t="shared" si="5"/>
        <v>104820.01337962832</v>
      </c>
      <c r="J10" s="32">
        <f t="shared" si="6"/>
        <v>95603.03693766256</v>
      </c>
      <c r="K10" s="43">
        <f t="shared" si="7"/>
        <v>89376.310950901796</v>
      </c>
      <c r="L10" s="37">
        <f>$I10-EXP($H10-E10)</f>
        <v>2075.5753289202548</v>
      </c>
      <c r="M10" s="37">
        <f t="shared" si="9"/>
        <v>2075.5753289202548</v>
      </c>
      <c r="N10" s="32">
        <f t="shared" si="9"/>
        <v>2075.5753289202548</v>
      </c>
      <c r="O10" s="48">
        <f>(L10+M10) - (EXP($H10)-EXP($H10-E10-F10) )</f>
        <v>41.099145164378569</v>
      </c>
      <c r="P10" s="49">
        <f t="shared" ref="P10" si="12">(M10+N10)- (EXP($H10)-EXP($H10-F10-G10) )</f>
        <v>41.099145164378569</v>
      </c>
      <c r="Q10" s="50">
        <f t="shared" ref="Q10" si="13">(L10+N10)- (EXP($H10)-EXP($H10-E10-G10) )</f>
        <v>41.099145164378569</v>
      </c>
      <c r="S10" s="36">
        <f t="shared" si="2"/>
        <v>4110.0515126761311</v>
      </c>
      <c r="T10" s="32">
        <f t="shared" si="2"/>
        <v>4110.0515126761311</v>
      </c>
      <c r="U10" s="32">
        <f t="shared" si="11"/>
        <v>4110.0515126761311</v>
      </c>
      <c r="V10" s="6"/>
    </row>
    <row r="12" spans="1:22" x14ac:dyDescent="0.25">
      <c r="A12" t="s">
        <v>31</v>
      </c>
      <c r="B12" s="30">
        <f>SUM(B3:B10)</f>
        <v>491971.11614526826</v>
      </c>
      <c r="I12" s="30">
        <f t="shared" ref="I12" si="14">SUM(I3:I10)</f>
        <v>539401.47330636159</v>
      </c>
      <c r="J12" s="30">
        <f t="shared" ref="J12" si="15">SUM(J3:J10)</f>
        <v>491971.11614526826</v>
      </c>
      <c r="K12" s="6">
        <f>SUM(K3:K11)</f>
        <v>462532.98807914613</v>
      </c>
      <c r="L12" s="6">
        <f>SUM(L3:L11)</f>
        <v>7544.572945962871</v>
      </c>
      <c r="M12" s="6">
        <f t="shared" ref="M12:N12" si="16">SUM(M3:M11)</f>
        <v>10680.864791756561</v>
      </c>
      <c r="N12" s="6">
        <f t="shared" si="16"/>
        <v>11212.690328402627</v>
      </c>
      <c r="O12" s="6">
        <f t="shared" ref="O12" si="17">SUM(O3:O11)</f>
        <v>149.39255366400175</v>
      </c>
      <c r="P12" s="6">
        <f t="shared" ref="P12" si="18">SUM(P3:P11)</f>
        <v>222.02614430288668</v>
      </c>
      <c r="Q12" s="6">
        <f t="shared" ref="Q12" si="19">SUM(Q3:Q11)</f>
        <v>154.68430617006379</v>
      </c>
      <c r="S12" s="6">
        <f t="shared" ref="S12" si="20">SUM(S3:S11)</f>
        <v>18076.045184055431</v>
      </c>
      <c r="T12" s="6">
        <f t="shared" ref="T12" si="21">SUM(T3:T11)</f>
        <v>21671.528975856301</v>
      </c>
      <c r="U12" s="6">
        <f t="shared" ref="U12" si="22">SUM(U3:U11)</f>
        <v>18602.578968195434</v>
      </c>
    </row>
    <row r="13" spans="1:22" x14ac:dyDescent="0.25">
      <c r="A13" s="52" t="s">
        <v>32</v>
      </c>
      <c r="I13" s="53">
        <f>B12/I12</f>
        <v>0.91206854354631228</v>
      </c>
      <c r="K13" s="7">
        <f>K12/$J$12</f>
        <v>0.94016289351135462</v>
      </c>
      <c r="L13" s="51">
        <f>L12/$J$12</f>
        <v>1.5335398153201995E-2</v>
      </c>
      <c r="M13" s="51">
        <f t="shared" ref="M13:N13" si="23">M12/$J$12</f>
        <v>2.171034932994468E-2</v>
      </c>
      <c r="N13" s="51">
        <f t="shared" si="23"/>
        <v>2.2791359005498536E-2</v>
      </c>
      <c r="O13" s="51">
        <f t="shared" ref="O13" si="24">O12/$J$12</f>
        <v>3.0366122880248406E-4</v>
      </c>
      <c r="P13" s="51">
        <f t="shared" ref="P13" si="25">P12/$J$12</f>
        <v>4.5129914545090333E-4</v>
      </c>
      <c r="Q13" s="51">
        <f t="shared" ref="Q13" si="26">Q12/$J$12</f>
        <v>3.1441745479299422E-4</v>
      </c>
      <c r="S13" s="51">
        <f t="shared" ref="S13" si="27">S12/$J$12</f>
        <v>3.6742086254344192E-2</v>
      </c>
      <c r="T13" s="51">
        <f t="shared" ref="T13" si="28">T12/$J$12</f>
        <v>4.4050409189992312E-2</v>
      </c>
      <c r="U13" s="51">
        <f t="shared" ref="U13" si="29">U12/$J$12</f>
        <v>3.7812339703907537E-2</v>
      </c>
    </row>
    <row r="14" spans="1:22" x14ac:dyDescent="0.25">
      <c r="O14" s="7"/>
    </row>
  </sheetData>
  <mergeCells count="2">
    <mergeCell ref="D1:G1"/>
    <mergeCell ref="K1:Q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D50F1-1582-4604-A1C9-15504E24DA8E}">
  <dimension ref="A1:CZ819"/>
  <sheetViews>
    <sheetView tabSelected="1" zoomScale="75" zoomScaleNormal="75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B3" sqref="B3"/>
    </sheetView>
  </sheetViews>
  <sheetFormatPr defaultRowHeight="15" x14ac:dyDescent="0.25"/>
  <cols>
    <col min="1" max="1" width="13.7109375" customWidth="1"/>
    <col min="2" max="2" width="11.28515625" bestFit="1" customWidth="1"/>
    <col min="14" max="14" width="14.140625" customWidth="1"/>
    <col min="16" max="16" width="10" customWidth="1"/>
    <col min="17" max="17" width="11" customWidth="1"/>
    <col min="23" max="23" width="7" customWidth="1"/>
    <col min="25" max="25" width="15.42578125" customWidth="1"/>
    <col min="26" max="26" width="12.85546875" customWidth="1"/>
    <col min="27" max="27" width="12.28515625" customWidth="1"/>
    <col min="28" max="28" width="9.7109375" customWidth="1"/>
    <col min="29" max="29" width="9.85546875" customWidth="1"/>
    <col min="34" max="34" width="11.28515625" customWidth="1"/>
    <col min="38" max="38" width="9.85546875" customWidth="1"/>
    <col min="40" max="40" width="9.5703125" customWidth="1"/>
    <col min="47" max="47" width="7.85546875" customWidth="1"/>
    <col min="49" max="49" width="14.140625" customWidth="1"/>
    <col min="50" max="50" width="14.28515625" customWidth="1"/>
    <col min="51" max="51" width="15.42578125" customWidth="1"/>
    <col min="52" max="52" width="15.28515625" customWidth="1"/>
    <col min="53" max="53" width="15" customWidth="1"/>
    <col min="54" max="54" width="15.42578125" customWidth="1"/>
    <col min="55" max="55" width="12.85546875" customWidth="1"/>
    <col min="56" max="60" width="15.42578125" customWidth="1"/>
    <col min="61" max="61" width="12.5703125" customWidth="1"/>
    <col min="62" max="62" width="16.7109375" customWidth="1"/>
    <col min="63" max="63" width="16.140625" customWidth="1"/>
    <col min="64" max="64" width="16.28515625" customWidth="1"/>
    <col min="65" max="71" width="15.42578125" customWidth="1"/>
    <col min="72" max="73" width="17.140625" customWidth="1"/>
    <col min="74" max="74" width="16.5703125" customWidth="1"/>
    <col min="75" max="77" width="15.42578125" hidden="1" customWidth="1"/>
    <col min="78" max="78" width="10.85546875" bestFit="1" customWidth="1"/>
    <col min="79" max="79" width="10.7109375" customWidth="1"/>
    <col min="80" max="80" width="15.28515625" customWidth="1"/>
    <col min="81" max="81" width="14.140625" customWidth="1"/>
    <col min="82" max="82" width="15.140625" customWidth="1"/>
    <col min="83" max="83" width="14.140625" customWidth="1"/>
    <col min="84" max="84" width="14.42578125" customWidth="1"/>
    <col min="85" max="85" width="12.85546875" customWidth="1"/>
    <col min="86" max="86" width="13.140625" customWidth="1"/>
    <col min="88" max="88" width="15.140625" customWidth="1"/>
    <col min="89" max="89" width="12.5703125" customWidth="1"/>
    <col min="90" max="90" width="14.28515625" customWidth="1"/>
    <col min="93" max="93" width="14.5703125" customWidth="1"/>
    <col min="94" max="94" width="13.7109375" customWidth="1"/>
    <col min="95" max="95" width="15.42578125" customWidth="1"/>
    <col min="96" max="96" width="10.7109375" customWidth="1"/>
    <col min="97" max="97" width="15.85546875" customWidth="1"/>
    <col min="98" max="98" width="15" customWidth="1"/>
    <col min="99" max="99" width="14" customWidth="1"/>
    <col min="100" max="100" width="13.140625" customWidth="1"/>
    <col min="102" max="102" width="15.7109375" customWidth="1"/>
    <col min="103" max="103" width="14.140625" customWidth="1"/>
    <col min="104" max="104" width="15.42578125" customWidth="1"/>
  </cols>
  <sheetData>
    <row r="1" spans="1:104" ht="15.75" thickBot="1" x14ac:dyDescent="0.3">
      <c r="AW1" s="90"/>
      <c r="AX1" s="90"/>
      <c r="AY1" s="90"/>
      <c r="AZ1" s="90"/>
      <c r="BA1" s="90"/>
      <c r="BB1" s="90"/>
      <c r="BC1" s="90"/>
      <c r="BD1" s="91"/>
      <c r="BE1" s="91"/>
      <c r="BF1" s="91"/>
      <c r="BG1" s="91"/>
      <c r="BH1" s="91"/>
      <c r="BI1" s="91"/>
      <c r="BJ1" s="92"/>
      <c r="BK1" s="92"/>
      <c r="BL1" s="92"/>
      <c r="BM1" s="92"/>
      <c r="BN1" s="92"/>
      <c r="BO1" s="93"/>
      <c r="BP1" s="93"/>
      <c r="BQ1" s="93"/>
      <c r="BR1" s="93"/>
    </row>
    <row r="2" spans="1:104" ht="15.75" thickBot="1" x14ac:dyDescent="0.3">
      <c r="B2" s="14" t="s">
        <v>25</v>
      </c>
      <c r="C2" s="15" t="s">
        <v>26</v>
      </c>
      <c r="D2" s="79" t="s">
        <v>27</v>
      </c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1"/>
      <c r="Y2" s="9" t="s">
        <v>28</v>
      </c>
      <c r="Z2" s="22" t="s">
        <v>29</v>
      </c>
      <c r="AA2" s="31" t="s">
        <v>33</v>
      </c>
      <c r="AB2" s="84" t="s">
        <v>8</v>
      </c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5">
        <v>1</v>
      </c>
      <c r="AX2" s="85">
        <v>2</v>
      </c>
      <c r="AY2" s="85">
        <v>3</v>
      </c>
      <c r="AZ2" s="85">
        <v>4</v>
      </c>
      <c r="BA2" s="85">
        <v>5</v>
      </c>
      <c r="BB2" s="85">
        <v>6</v>
      </c>
      <c r="BC2" s="85">
        <v>7</v>
      </c>
      <c r="BD2" s="85">
        <v>8</v>
      </c>
      <c r="BE2" s="85">
        <v>9</v>
      </c>
      <c r="BF2" s="85">
        <v>10</v>
      </c>
      <c r="BG2" s="85">
        <v>11</v>
      </c>
      <c r="BH2" s="85">
        <v>12</v>
      </c>
      <c r="BI2" s="85">
        <v>13</v>
      </c>
      <c r="BJ2" s="85">
        <v>14</v>
      </c>
      <c r="BK2" s="85">
        <v>15</v>
      </c>
      <c r="BL2" s="85">
        <v>16</v>
      </c>
      <c r="BM2" s="85">
        <v>17</v>
      </c>
      <c r="BN2" s="85">
        <v>18</v>
      </c>
      <c r="BO2" s="85">
        <v>19</v>
      </c>
      <c r="BP2" s="85">
        <v>20</v>
      </c>
      <c r="BQ2" s="85">
        <v>21</v>
      </c>
      <c r="BR2" s="85">
        <v>22</v>
      </c>
      <c r="BS2" s="85">
        <v>23</v>
      </c>
      <c r="BT2" s="85">
        <v>24</v>
      </c>
      <c r="BU2" s="85">
        <v>25</v>
      </c>
      <c r="BV2" s="85">
        <v>26</v>
      </c>
      <c r="BW2" s="85">
        <v>8</v>
      </c>
      <c r="BX2" s="85">
        <v>9</v>
      </c>
      <c r="BY2" s="85">
        <v>10</v>
      </c>
      <c r="CA2" s="14" t="s">
        <v>34</v>
      </c>
      <c r="CB2" s="15"/>
    </row>
    <row r="3" spans="1:104" s="107" customFormat="1" ht="63.75" customHeight="1" thickBot="1" x14ac:dyDescent="0.3">
      <c r="A3" s="94" t="s">
        <v>13</v>
      </c>
      <c r="B3" s="95" t="s">
        <v>22</v>
      </c>
      <c r="C3" s="96" t="s">
        <v>24</v>
      </c>
      <c r="D3" s="97" t="s">
        <v>38</v>
      </c>
      <c r="E3" s="98" t="s">
        <v>39</v>
      </c>
      <c r="F3" s="98" t="s">
        <v>40</v>
      </c>
      <c r="G3" s="98" t="s">
        <v>41</v>
      </c>
      <c r="H3" s="98" t="s">
        <v>42</v>
      </c>
      <c r="I3" s="98" t="s">
        <v>43</v>
      </c>
      <c r="J3" s="98" t="s">
        <v>44</v>
      </c>
      <c r="K3" s="98" t="s">
        <v>45</v>
      </c>
      <c r="L3" s="98" t="s">
        <v>46</v>
      </c>
      <c r="M3" s="98" t="s">
        <v>47</v>
      </c>
      <c r="N3" s="98" t="s">
        <v>48</v>
      </c>
      <c r="O3" s="98" t="s">
        <v>49</v>
      </c>
      <c r="P3" s="98" t="s">
        <v>50</v>
      </c>
      <c r="Q3" s="98" t="s">
        <v>59</v>
      </c>
      <c r="R3" s="98" t="s">
        <v>52</v>
      </c>
      <c r="S3" s="98" t="s">
        <v>53</v>
      </c>
      <c r="T3" s="98" t="s">
        <v>54</v>
      </c>
      <c r="U3" s="98" t="s">
        <v>55</v>
      </c>
      <c r="V3" s="98" t="s">
        <v>116</v>
      </c>
      <c r="W3" s="98" t="s">
        <v>56</v>
      </c>
      <c r="X3" s="99" t="s">
        <v>57</v>
      </c>
      <c r="Y3" s="100" t="s">
        <v>36</v>
      </c>
      <c r="Z3" s="101" t="s">
        <v>23</v>
      </c>
      <c r="AA3" s="102" t="s">
        <v>30</v>
      </c>
      <c r="AB3" s="103" t="s">
        <v>38</v>
      </c>
      <c r="AC3" s="104" t="s">
        <v>39</v>
      </c>
      <c r="AD3" s="105" t="s">
        <v>40</v>
      </c>
      <c r="AE3" s="105" t="s">
        <v>41</v>
      </c>
      <c r="AF3" s="105" t="s">
        <v>42</v>
      </c>
      <c r="AG3" s="105" t="s">
        <v>43</v>
      </c>
      <c r="AH3" s="105" t="s">
        <v>44</v>
      </c>
      <c r="AI3" s="105" t="s">
        <v>45</v>
      </c>
      <c r="AJ3" s="105" t="s">
        <v>46</v>
      </c>
      <c r="AK3" s="105" t="s">
        <v>47</v>
      </c>
      <c r="AL3" s="105" t="s">
        <v>48</v>
      </c>
      <c r="AM3" s="105" t="s">
        <v>49</v>
      </c>
      <c r="AN3" s="105" t="s">
        <v>50</v>
      </c>
      <c r="AO3" s="105" t="s">
        <v>51</v>
      </c>
      <c r="AP3" s="105" t="s">
        <v>52</v>
      </c>
      <c r="AQ3" s="105" t="s">
        <v>53</v>
      </c>
      <c r="AR3" s="105" t="s">
        <v>54</v>
      </c>
      <c r="AS3" s="105" t="s">
        <v>55</v>
      </c>
      <c r="AT3" s="105" t="s">
        <v>116</v>
      </c>
      <c r="AU3" s="105" t="s">
        <v>56</v>
      </c>
      <c r="AV3" s="106" t="s">
        <v>57</v>
      </c>
      <c r="AW3" s="71" t="s">
        <v>65</v>
      </c>
      <c r="AX3" s="72" t="s">
        <v>66</v>
      </c>
      <c r="AY3" s="72" t="s">
        <v>67</v>
      </c>
      <c r="AZ3" s="72" t="s">
        <v>68</v>
      </c>
      <c r="BA3" s="72" t="s">
        <v>69</v>
      </c>
      <c r="BB3" s="72" t="s">
        <v>70</v>
      </c>
      <c r="BC3" s="72" t="s">
        <v>71</v>
      </c>
      <c r="BD3" s="72" t="s">
        <v>72</v>
      </c>
      <c r="BE3" s="72" t="s">
        <v>73</v>
      </c>
      <c r="BF3" s="72" t="s">
        <v>74</v>
      </c>
      <c r="BG3" s="72" t="s">
        <v>75</v>
      </c>
      <c r="BH3" s="72" t="s">
        <v>76</v>
      </c>
      <c r="BI3" s="72" t="s">
        <v>77</v>
      </c>
      <c r="BJ3" s="72" t="s">
        <v>78</v>
      </c>
      <c r="BK3" s="72" t="s">
        <v>79</v>
      </c>
      <c r="BL3" s="72" t="s">
        <v>80</v>
      </c>
      <c r="BM3" s="72" t="s">
        <v>81</v>
      </c>
      <c r="BN3" s="72" t="s">
        <v>82</v>
      </c>
      <c r="BO3" s="72" t="s">
        <v>88</v>
      </c>
      <c r="BP3" s="72" t="s">
        <v>89</v>
      </c>
      <c r="BQ3" s="72" t="s">
        <v>83</v>
      </c>
      <c r="BR3" s="72" t="s">
        <v>84</v>
      </c>
      <c r="BS3" s="72" t="s">
        <v>85</v>
      </c>
      <c r="BT3" s="72" t="s">
        <v>117</v>
      </c>
      <c r="BU3" s="72" t="s">
        <v>86</v>
      </c>
      <c r="BV3" s="73" t="s">
        <v>87</v>
      </c>
      <c r="BW3" s="82"/>
      <c r="BX3" s="82"/>
      <c r="BY3" s="82"/>
      <c r="CA3" s="108" t="s">
        <v>90</v>
      </c>
      <c r="CB3" s="109" t="s">
        <v>91</v>
      </c>
      <c r="CC3" s="109" t="s">
        <v>92</v>
      </c>
      <c r="CD3" s="109" t="s">
        <v>93</v>
      </c>
      <c r="CE3" s="109" t="s">
        <v>94</v>
      </c>
      <c r="CF3" s="109" t="s">
        <v>95</v>
      </c>
      <c r="CG3" s="109" t="s">
        <v>96</v>
      </c>
      <c r="CH3" s="109" t="s">
        <v>97</v>
      </c>
      <c r="CI3" s="109" t="s">
        <v>98</v>
      </c>
      <c r="CJ3" s="109" t="s">
        <v>99</v>
      </c>
      <c r="CK3" s="109" t="s">
        <v>100</v>
      </c>
      <c r="CL3" s="109" t="s">
        <v>101</v>
      </c>
      <c r="CM3" s="109" t="s">
        <v>102</v>
      </c>
      <c r="CN3" s="109" t="s">
        <v>103</v>
      </c>
      <c r="CO3" s="109" t="s">
        <v>104</v>
      </c>
      <c r="CP3" s="109" t="s">
        <v>105</v>
      </c>
      <c r="CQ3" s="109" t="s">
        <v>106</v>
      </c>
      <c r="CR3" s="109" t="s">
        <v>107</v>
      </c>
      <c r="CS3" s="109" t="s">
        <v>108</v>
      </c>
      <c r="CT3" s="109" t="s">
        <v>109</v>
      </c>
      <c r="CU3" s="109" t="s">
        <v>110</v>
      </c>
      <c r="CV3" s="109" t="s">
        <v>111</v>
      </c>
      <c r="CW3" s="109" t="s">
        <v>112</v>
      </c>
      <c r="CX3" s="109" t="s">
        <v>113</v>
      </c>
      <c r="CY3" s="109" t="s">
        <v>114</v>
      </c>
      <c r="CZ3" s="110" t="s">
        <v>115</v>
      </c>
    </row>
    <row r="4" spans="1:104" x14ac:dyDescent="0.25">
      <c r="A4" s="54">
        <v>43627</v>
      </c>
      <c r="B4" s="63">
        <v>15977</v>
      </c>
      <c r="C4" s="59">
        <f>LN(B4)</f>
        <v>9.6789054670275707</v>
      </c>
      <c r="D4" s="57">
        <v>8.3624624853549072</v>
      </c>
      <c r="E4" s="58">
        <v>0</v>
      </c>
      <c r="F4" s="58">
        <v>0</v>
      </c>
      <c r="G4" s="58">
        <v>7.703081577119999E-3</v>
      </c>
      <c r="H4" s="58">
        <v>0</v>
      </c>
      <c r="I4" s="58">
        <v>0</v>
      </c>
      <c r="J4" s="58">
        <v>1.439442650158E-2</v>
      </c>
      <c r="K4" s="58">
        <v>0</v>
      </c>
      <c r="L4" s="58">
        <v>1.352742084435E-2</v>
      </c>
      <c r="M4" s="58">
        <v>0</v>
      </c>
      <c r="N4" s="58">
        <v>1.5395829834000002E-4</v>
      </c>
      <c r="O4" s="58">
        <v>0</v>
      </c>
      <c r="P4" s="58">
        <v>4.56413486424E-3</v>
      </c>
      <c r="Q4" s="58">
        <v>0</v>
      </c>
      <c r="R4" s="58">
        <v>0</v>
      </c>
      <c r="S4" s="58">
        <v>0</v>
      </c>
      <c r="T4" s="58">
        <v>0</v>
      </c>
      <c r="U4" s="58">
        <v>0</v>
      </c>
      <c r="V4" s="58">
        <v>0</v>
      </c>
      <c r="W4" s="58">
        <v>1.2458E-3</v>
      </c>
      <c r="X4" s="59">
        <v>0</v>
      </c>
      <c r="Y4" s="65">
        <f>SUM(D4:X4)</f>
        <v>8.4040513074405343</v>
      </c>
      <c r="Z4" s="63">
        <f>EXP($Y4)</f>
        <v>4465.1197266953359</v>
      </c>
      <c r="AA4" s="66">
        <f t="shared" ref="AA4:AA10" si="0">Z4*$Z$811</f>
        <v>4537.5171779439743</v>
      </c>
      <c r="AB4" s="4">
        <f>AA4-SUM(AC4:AV4)</f>
        <v>4352.8672723510936</v>
      </c>
      <c r="AC4" s="4">
        <f>$Z4-EXP($Y4-E4)</f>
        <v>0</v>
      </c>
      <c r="AD4" s="4">
        <f>$Z4-EXP($Y4-F4)</f>
        <v>0</v>
      </c>
      <c r="AE4" s="4">
        <f t="shared" ref="AD4:AV17" si="1">$Z4-EXP($Y4-G4)</f>
        <v>34.263046561605734</v>
      </c>
      <c r="AF4" s="4">
        <f t="shared" si="1"/>
        <v>0</v>
      </c>
      <c r="AG4" s="4">
        <f t="shared" si="1"/>
        <v>0</v>
      </c>
      <c r="AH4" s="4">
        <f t="shared" si="1"/>
        <v>63.812463993097481</v>
      </c>
      <c r="AI4" s="4">
        <f t="shared" si="1"/>
        <v>0</v>
      </c>
      <c r="AJ4" s="4">
        <f t="shared" si="1"/>
        <v>59.994850990230589</v>
      </c>
      <c r="AK4" s="4">
        <f t="shared" si="1"/>
        <v>0</v>
      </c>
      <c r="AL4" s="4">
        <f t="shared" si="1"/>
        <v>0.68738931900134048</v>
      </c>
      <c r="AM4" s="4">
        <f t="shared" si="1"/>
        <v>0</v>
      </c>
      <c r="AN4" s="4">
        <f t="shared" si="1"/>
        <v>20.332972107281421</v>
      </c>
      <c r="AO4" s="4">
        <f t="shared" si="1"/>
        <v>0</v>
      </c>
      <c r="AP4" s="4">
        <f t="shared" si="1"/>
        <v>0</v>
      </c>
      <c r="AQ4" s="4">
        <f t="shared" si="1"/>
        <v>0</v>
      </c>
      <c r="AR4" s="4">
        <f t="shared" si="1"/>
        <v>0</v>
      </c>
      <c r="AS4" s="4">
        <f t="shared" si="1"/>
        <v>0</v>
      </c>
      <c r="AT4" s="4">
        <f t="shared" si="1"/>
        <v>0</v>
      </c>
      <c r="AU4" s="4">
        <f t="shared" si="1"/>
        <v>5.5591826216641493</v>
      </c>
      <c r="AV4" s="4">
        <f>$Z4-EXP($Y4-X4)</f>
        <v>0</v>
      </c>
      <c r="AW4" s="70">
        <f>(AP4+AE4) - (EXP($Y4)-EXP($Y4-R4-G4) )</f>
        <v>0</v>
      </c>
      <c r="AX4" s="70">
        <f>(AP4+AJ4)- (EXP($Y4)-EXP($Y4-R4-L4) )</f>
        <v>0</v>
      </c>
      <c r="AY4" s="70">
        <f>(AP4+AV4)- (EXP($Y4)-EXP($Y4-R4-X4) )</f>
        <v>0</v>
      </c>
      <c r="AZ4" s="70">
        <f>(AK4+AP4)- (EXP($Y4)-EXP($Y4-M4-R4) )</f>
        <v>0</v>
      </c>
      <c r="BA4" s="70">
        <f>(AC4+AP4)- (EXP($Y4)-EXP($Y4-R4-E4) )</f>
        <v>0</v>
      </c>
      <c r="BB4" s="70">
        <f>(AD4+AP4)- (EXP($Y4)-EXP($Y4-R4-F4) )</f>
        <v>0</v>
      </c>
      <c r="BC4" s="70">
        <f>(AP4+AR4)- (EXP($Y4)-EXP($Y4-T4-R4) )</f>
        <v>0</v>
      </c>
      <c r="BD4" s="70">
        <f>(AE4+AJ4)- (EXP($Y4)-EXP($Y4-L4-G4) )</f>
        <v>0.46036982180976338</v>
      </c>
      <c r="BE4" s="70">
        <f>(AE4+AV4)- (EXP($Y4)-EXP($Y4-X4-G4) )</f>
        <v>0</v>
      </c>
      <c r="BF4" s="70">
        <f>(AE4+AK4)- (EXP($Y4)-EXP($Y4-G4-M4) )</f>
        <v>0</v>
      </c>
      <c r="BG4" s="70">
        <f>(AE4+AC4)- (EXP($Y4)-EXP($Y4-E4-G4) )</f>
        <v>0</v>
      </c>
      <c r="BH4" s="70">
        <f>(AE4+AD4)- (EXP($Y4)-EXP($Y4-F4-G4) )</f>
        <v>0</v>
      </c>
      <c r="BI4" s="70">
        <f>(AE4+AR4)- (EXP($Y4)-EXP($Y4-T4-G4) )</f>
        <v>0</v>
      </c>
      <c r="BJ4" s="70">
        <f>(AJ4+AV4)- (EXP($Y4)-EXP($Y4-L4-X4) )</f>
        <v>0</v>
      </c>
      <c r="BK4" s="70">
        <f>(AK4+AJ4)- (EXP($Y4)-EXP($Y4-L4-M4) )</f>
        <v>0</v>
      </c>
      <c r="BL4" s="70">
        <f>(AJ4+AC4)- (EXP($Y4)-EXP($Y4-E4-L4) )</f>
        <v>0</v>
      </c>
      <c r="BM4" s="70">
        <f>(AJ4+AD4)- (EXP($Y4)-EXP($Y4-F4-L4) )</f>
        <v>0</v>
      </c>
      <c r="BN4" s="70">
        <f>(AR4+AJ4)- (EXP($Y4)-EXP($Y4-L4-T4) )</f>
        <v>0</v>
      </c>
      <c r="BO4" s="70">
        <f>(AC4+AK4)- (EXP($Y4)-EXP($Y4-M4-E4) )</f>
        <v>0</v>
      </c>
      <c r="BP4" s="70">
        <f>(AD4+AL4)- (EXP($Y4)-EXP($Y4-N4-F4) )</f>
        <v>0</v>
      </c>
      <c r="BQ4" s="70">
        <f>(AC4+AV4)- (EXP($Y4)-EXP($Y4-X4-E4) )</f>
        <v>0</v>
      </c>
      <c r="BR4" s="70">
        <f>(AK4+AV4)- (EXP($Y4)-EXP($Y4-X4-M4) )</f>
        <v>0</v>
      </c>
      <c r="BS4" s="70">
        <f>(AP4+AJ4+AE4)- (EXP($Y4)-EXP($Y4-R4-G4-L4) )</f>
        <v>0.46036982180976338</v>
      </c>
      <c r="BT4" s="70">
        <f>(AP4+AJ4+AE4+AC4)- (EXP($Y4)-EXP($Y4-R4-G4-L4-E4) )</f>
        <v>0.46036982180976338</v>
      </c>
      <c r="BU4" s="70">
        <f>(AP4+AJ4+AE4+AV4)- (EXP($Y4)-EXP($Y4-R4-G4-L4-X4) )</f>
        <v>0.46036982180976338</v>
      </c>
      <c r="BV4" s="70">
        <f>(AE4+AJ4+AC4)- (EXP($Y4)-EXP($Y4-E4-G4-L4) )</f>
        <v>0.46036982180976338</v>
      </c>
      <c r="BW4" s="5"/>
      <c r="BX4" s="5"/>
      <c r="BY4" s="5"/>
      <c r="CA4" s="68">
        <f>(EXP($Y4)-EXP($Y4-R4-G4) )</f>
        <v>34.263046561605734</v>
      </c>
      <c r="CB4" s="68">
        <f>(EXP($Y4)-EXP($Y4-R4-L4) )</f>
        <v>59.994850990230589</v>
      </c>
      <c r="CC4" s="68">
        <f>(EXP($Y4)-EXP($Y4-R4-X4) )</f>
        <v>0</v>
      </c>
      <c r="CD4" s="68">
        <f>(EXP($Y4)-EXP($Y4-R4-M4) )</f>
        <v>0</v>
      </c>
      <c r="CE4" s="68">
        <f>(EXP($Y4)-EXP($Y4-R4-E4) )</f>
        <v>0</v>
      </c>
      <c r="CF4" s="68">
        <f>(EXP($Y4)-EXP($Y4-R4-F4) )</f>
        <v>0</v>
      </c>
      <c r="CG4" s="68">
        <f>(EXP($Y4)-EXP($Y4-T4-R4) )</f>
        <v>0</v>
      </c>
      <c r="CH4" s="68">
        <f>(EXP($Y4)-EXP($Y4-L4-G4) )</f>
        <v>93.797527730026559</v>
      </c>
      <c r="CI4" s="68">
        <f>(EXP($Y4)-EXP($Y4-X4-G4) )</f>
        <v>34.263046561605734</v>
      </c>
      <c r="CJ4" s="68">
        <f>(EXP($Y4)-EXP($Y4-M4-G4) )</f>
        <v>34.263046561605734</v>
      </c>
      <c r="CK4" s="68">
        <f>(EXP($Y4)-EXP($Y4-E4-G4) )</f>
        <v>34.263046561605734</v>
      </c>
      <c r="CL4" s="68">
        <f>(EXP($Y4)-EXP($Y4-F4-G4) )</f>
        <v>34.263046561605734</v>
      </c>
      <c r="CM4" s="68">
        <f>(EXP($Y4)-EXP($Y4-G4-T4) )</f>
        <v>34.263046561605734</v>
      </c>
      <c r="CN4" s="68">
        <f>(EXP($Y4)-EXP($Y4-L4-X4) )</f>
        <v>59.994850990230589</v>
      </c>
      <c r="CO4" s="68">
        <f>(EXP($Y4)-EXP($Y4-L4-M4) )</f>
        <v>59.994850990230589</v>
      </c>
      <c r="CP4" s="68">
        <f>(EXP($Y4)-EXP($Y4-E4-L4) )</f>
        <v>59.994850990230589</v>
      </c>
      <c r="CQ4" s="68">
        <f>(EXP($Y4)-EXP($Y4-F4-L4) )</f>
        <v>59.994850990230589</v>
      </c>
      <c r="CR4" s="68">
        <f>(EXP($Y4)-EXP($Y4-L4-T4) )</f>
        <v>59.994850990230589</v>
      </c>
      <c r="CS4" s="68">
        <f>(EXP($Y4)-EXP($Y4-M4-E4) )</f>
        <v>0</v>
      </c>
      <c r="CT4" s="68">
        <f>(EXP($Y4)-EXP($Y4-N4-F4) )</f>
        <v>0.68738931900134048</v>
      </c>
      <c r="CU4" s="68">
        <f>(EXP($Y4)-EXP($Y4-X4-E4) )</f>
        <v>0</v>
      </c>
      <c r="CV4" s="68">
        <f>(EXP($Y4)-EXP($Y4-X4-M4) )</f>
        <v>0</v>
      </c>
      <c r="CW4" s="68">
        <f>(EXP($Y4)-EXP($Y4-R4-L4-G4) )</f>
        <v>93.797527730026559</v>
      </c>
      <c r="CX4" s="68">
        <f>(EXP($Y4)-EXP($Y4-R4-L4-G4-E4) )</f>
        <v>93.797527730026559</v>
      </c>
      <c r="CY4" s="68">
        <f>(EXP($Y4)-EXP($Y4-R4-L4-G4-X4) )</f>
        <v>93.797527730026559</v>
      </c>
      <c r="CZ4" s="68">
        <f>(EXP($Y4)-EXP($Y4-L4-G4-E4) )</f>
        <v>93.797527730026559</v>
      </c>
    </row>
    <row r="5" spans="1:104" x14ac:dyDescent="0.25">
      <c r="A5" s="54">
        <v>43628</v>
      </c>
      <c r="B5" s="63">
        <v>12924</v>
      </c>
      <c r="C5" s="59">
        <f t="shared" ref="C5:C258" si="2">LN(B5)</f>
        <v>9.4668413269443885</v>
      </c>
      <c r="D5" s="57">
        <v>8.0759629492258291</v>
      </c>
      <c r="E5" s="58">
        <v>0</v>
      </c>
      <c r="F5" s="58">
        <v>1.49657962944E-3</v>
      </c>
      <c r="G5" s="58">
        <v>2.545929942768E-2</v>
      </c>
      <c r="H5" s="58">
        <v>0</v>
      </c>
      <c r="I5" s="58">
        <v>0</v>
      </c>
      <c r="J5" s="58">
        <v>2.6667377705760002E-2</v>
      </c>
      <c r="K5" s="58">
        <v>0</v>
      </c>
      <c r="L5" s="58">
        <v>3.7363118264850004E-2</v>
      </c>
      <c r="M5" s="58">
        <v>0</v>
      </c>
      <c r="N5" s="58">
        <v>4.2457140198000007E-4</v>
      </c>
      <c r="O5" s="58">
        <v>0</v>
      </c>
      <c r="P5" s="58">
        <v>1.0682997083199999E-2</v>
      </c>
      <c r="Q5" s="58">
        <v>0</v>
      </c>
      <c r="R5" s="58">
        <v>0</v>
      </c>
      <c r="S5" s="58">
        <v>0</v>
      </c>
      <c r="T5" s="58">
        <v>0</v>
      </c>
      <c r="U5" s="58">
        <v>0</v>
      </c>
      <c r="V5" s="58">
        <v>0</v>
      </c>
      <c r="W5" s="58">
        <v>1.2458E-3</v>
      </c>
      <c r="X5" s="59">
        <v>0</v>
      </c>
      <c r="Y5" s="65">
        <f t="shared" ref="Y5:Y68" si="3">SUM(D5:X5)</f>
        <v>8.1793026927387391</v>
      </c>
      <c r="Z5" s="63">
        <f t="shared" ref="Z5:Z258" si="4">EXP($Y5)</f>
        <v>3566.3669400073168</v>
      </c>
      <c r="AA5" s="66">
        <f t="shared" si="0"/>
        <v>3624.1920135725954</v>
      </c>
      <c r="AB5" s="4">
        <f t="shared" ref="AB5:AB68" si="5">AA5-SUM(AC5:AV5)</f>
        <v>3260.7160286960338</v>
      </c>
      <c r="AC5" s="4">
        <f t="shared" ref="AC5:AC68" si="6">$Z5-EXP($Y5-E5)</f>
        <v>0</v>
      </c>
      <c r="AD5" s="4">
        <f t="shared" si="1"/>
        <v>5.3333602189463818</v>
      </c>
      <c r="AE5" s="4">
        <f t="shared" si="1"/>
        <v>89.651133841125102</v>
      </c>
      <c r="AF5" s="4">
        <f t="shared" si="1"/>
        <v>0</v>
      </c>
      <c r="AG5" s="4">
        <f t="shared" si="1"/>
        <v>0</v>
      </c>
      <c r="AH5" s="4">
        <f t="shared" si="1"/>
        <v>93.848742655077331</v>
      </c>
      <c r="AI5" s="4">
        <f t="shared" si="1"/>
        <v>0</v>
      </c>
      <c r="AJ5" s="4">
        <f t="shared" si="1"/>
        <v>130.79197656999031</v>
      </c>
      <c r="AK5" s="4">
        <f t="shared" si="1"/>
        <v>0</v>
      </c>
      <c r="AL5" s="4">
        <f t="shared" si="1"/>
        <v>1.5138560189693635</v>
      </c>
      <c r="AM5" s="4">
        <f t="shared" si="1"/>
        <v>0</v>
      </c>
      <c r="AN5" s="4">
        <f t="shared" si="1"/>
        <v>37.896702021888359</v>
      </c>
      <c r="AO5" s="4">
        <f t="shared" si="1"/>
        <v>0</v>
      </c>
      <c r="AP5" s="4">
        <f t="shared" si="1"/>
        <v>0</v>
      </c>
      <c r="AQ5" s="4">
        <f t="shared" si="1"/>
        <v>0</v>
      </c>
      <c r="AR5" s="4">
        <f t="shared" si="1"/>
        <v>0</v>
      </c>
      <c r="AS5" s="4">
        <f t="shared" si="1"/>
        <v>0</v>
      </c>
      <c r="AT5" s="4">
        <f t="shared" si="1"/>
        <v>0</v>
      </c>
      <c r="AU5" s="4">
        <f t="shared" si="1"/>
        <v>4.4402135505647493</v>
      </c>
      <c r="AV5" s="4">
        <f>$Z5-EXP($Y5-X5)</f>
        <v>0</v>
      </c>
      <c r="AW5" s="69">
        <f t="shared" ref="AW5:AW68" si="7">(AP5+AE5) - (EXP($Y5)-EXP($Y5-R5-G5) )</f>
        <v>0</v>
      </c>
      <c r="AX5" s="69">
        <f t="shared" ref="AX5:AX68" si="8">(AP5+AJ5)- (EXP($Y5)-EXP($Y5-R5-L5) )</f>
        <v>0</v>
      </c>
      <c r="AY5" s="69">
        <f t="shared" ref="AY5:AY68" si="9">(AP5+AV5)- (EXP($Y5)-EXP($Y5-R5-X5) )</f>
        <v>0</v>
      </c>
      <c r="AZ5" s="69">
        <f>(AK5+AP5)- (EXP($Y5)-EXP($Y5-M5-R5) )</f>
        <v>0</v>
      </c>
      <c r="BA5" s="69">
        <f>(AC5+AP5)- (EXP($Y5)-EXP($Y5-R5-E5) )</f>
        <v>0</v>
      </c>
      <c r="BB5" s="69">
        <f>(AD5+AP5)- (EXP($Y5)-EXP($Y5-R5-F5) )</f>
        <v>0</v>
      </c>
      <c r="BC5" s="69">
        <f t="shared" ref="BC5:BC68" si="10">(AP5+AR5)- (EXP($Y5)-EXP($Y5-T5-R5) )</f>
        <v>0</v>
      </c>
      <c r="BD5" s="69">
        <f t="shared" ref="BD5:BD68" si="11">(AE5+AJ5)- (EXP($Y5)-EXP($Y5-L5-G5) )</f>
        <v>3.2878414347342186</v>
      </c>
      <c r="BE5" s="69">
        <f>(AE5+AV5)- (EXP($Y5)-EXP($Y5-X5-G5) )</f>
        <v>0</v>
      </c>
      <c r="BF5" s="69">
        <f t="shared" ref="BF5:BF68" si="12">(AE5+AK5)- (EXP($Y5)-EXP($Y5-G5-M5) )</f>
        <v>0</v>
      </c>
      <c r="BG5" s="69">
        <f t="shared" ref="BG5:BG68" si="13">(AE5+AC5)- (EXP($Y5)-EXP($Y5-E5-G5) )</f>
        <v>0</v>
      </c>
      <c r="BH5" s="69">
        <f t="shared" ref="BH5:BH68" si="14">(AE5+AD5)- (EXP($Y5)-EXP($Y5-F5-G5) )</f>
        <v>0.1340697126388477</v>
      </c>
      <c r="BI5" s="69">
        <f t="shared" ref="BI5:BI68" si="15">(AE5+AR5)- (EXP($Y5)-EXP($Y5-T5-G5) )</f>
        <v>0</v>
      </c>
      <c r="BJ5" s="69">
        <f t="shared" ref="BJ5:BJ68" si="16">(AJ5+AV5)- (EXP($Y5)-EXP($Y5-L5-X5) )</f>
        <v>0</v>
      </c>
      <c r="BK5" s="69">
        <f t="shared" ref="BK5:BK68" si="17">(AK5+AJ5)- (EXP($Y5)-EXP($Y5-L5-M5) )</f>
        <v>0</v>
      </c>
      <c r="BL5" s="69">
        <f t="shared" ref="BL5:BN68" si="18">(AJ5+AC5)- (EXP($Y5)-EXP($Y5-E5-L5) )</f>
        <v>0</v>
      </c>
      <c r="BM5" s="69">
        <f t="shared" ref="BM5:BM68" si="19">(AJ5+AD5)- (EXP($Y5)-EXP($Y5-F5-L5) )</f>
        <v>0.19559421016674605</v>
      </c>
      <c r="BN5" s="69">
        <f t="shared" ref="BN5:BN68" si="20">(AR5+AJ5)- (EXP($Y5)-EXP($Y5-L5-T5) )</f>
        <v>0</v>
      </c>
      <c r="BO5" s="69">
        <f t="shared" ref="BO5:BQ68" si="21">(AC5+AK5)- (EXP($Y5)-EXP($Y5-M5-E5) )</f>
        <v>0</v>
      </c>
      <c r="BP5" s="69">
        <f t="shared" si="21"/>
        <v>2.2639115954916633E-3</v>
      </c>
      <c r="BQ5" s="69">
        <f t="shared" ref="BQ5:BQ68" si="22">(AC5+AV5)- (EXP($Y5)-EXP($Y5-X5-E5) )</f>
        <v>0</v>
      </c>
      <c r="BR5" s="69">
        <f t="shared" ref="BR5:BR68" si="23">(AK5+AV5)- (EXP($Y5)-EXP($Y5-X5-M5) )</f>
        <v>0</v>
      </c>
      <c r="BS5" s="69">
        <f t="shared" ref="BS5:BS68" si="24">(AP5+AJ5+AE5)- (EXP($Y5)-EXP($Y5-R5-G5-L5) )</f>
        <v>3.2878414347342186</v>
      </c>
      <c r="BT5" s="69">
        <f t="shared" ref="BT5:BT68" si="25">(AP5+AJ5+AE5+AC5)- (EXP($Y5)-EXP($Y5-R5-G5-L5-E5) )</f>
        <v>3.2878414347342186</v>
      </c>
      <c r="BU5" s="69">
        <f t="shared" ref="BU5:BU68" si="26">(AP5+AJ5+AE5+AV5)- (EXP($Y5)-EXP($Y5-R5-G5-L5-X5) )</f>
        <v>3.2878414347342186</v>
      </c>
      <c r="BV5" s="69">
        <f t="shared" ref="BV5:BV68" si="27">(AE5+AJ5+AC5)- (EXP($Y5)-EXP($Y5-E5-G5-L5) )</f>
        <v>3.2878414347342186</v>
      </c>
      <c r="BW5" s="5"/>
      <c r="BX5" s="5"/>
      <c r="BY5" s="5"/>
      <c r="CA5" s="56">
        <f>(EXP($Y5)-EXP($Y5-R5-G5) )</f>
        <v>89.651133841125102</v>
      </c>
      <c r="CB5" s="68">
        <f t="shared" ref="CB5:CB68" si="28">(EXP($Y5)-EXP($Y5-R5-L5) )</f>
        <v>130.79197656999031</v>
      </c>
      <c r="CC5" s="56">
        <f>(EXP($Y5)-EXP($Y5-R5-X5) )</f>
        <v>0</v>
      </c>
      <c r="CD5" s="68">
        <f t="shared" ref="CD5:CD68" si="29">(EXP($Y5)-EXP($Y5-R5-M5) )</f>
        <v>0</v>
      </c>
      <c r="CE5" s="68">
        <f t="shared" ref="CE5:CE68" si="30">(EXP($Y5)-EXP($Y5-R5-E5) )</f>
        <v>0</v>
      </c>
      <c r="CF5" s="68">
        <f t="shared" ref="CF5:CF68" si="31">(EXP($Y5)-EXP($Y5-R5-F5) )</f>
        <v>5.3333602189463818</v>
      </c>
      <c r="CG5" s="68">
        <f t="shared" ref="CG5:CG68" si="32">(EXP($Y5)-EXP($Y5-T5-R5) )</f>
        <v>0</v>
      </c>
      <c r="CH5" s="68">
        <f t="shared" ref="CH5:CH68" si="33">(EXP($Y5)-EXP($Y5-L5-G5) )</f>
        <v>217.15526897638119</v>
      </c>
      <c r="CI5" s="68">
        <f t="shared" ref="CI5:CI68" si="34">(EXP($Y5)-EXP($Y5-X5-G5) )</f>
        <v>89.651133841125102</v>
      </c>
      <c r="CJ5" s="68">
        <f t="shared" ref="CJ5:CJ68" si="35">(EXP($Y5)-EXP($Y5-M5-G5) )</f>
        <v>89.651133841125102</v>
      </c>
      <c r="CK5" s="68">
        <f t="shared" ref="CK5:CK68" si="36">(EXP($Y5)-EXP($Y5-E5-G5) )</f>
        <v>89.651133841125102</v>
      </c>
      <c r="CL5" s="68">
        <f t="shared" ref="CL5:CL68" si="37">(EXP($Y5)-EXP($Y5-F5-G5) )</f>
        <v>94.850424347432636</v>
      </c>
      <c r="CM5" s="68">
        <f t="shared" ref="CM5:CM68" si="38">(EXP($Y5)-EXP($Y5-G5-T5) )</f>
        <v>89.651133841125102</v>
      </c>
      <c r="CN5" s="68">
        <f t="shared" ref="CN5:CN68" si="39">(EXP($Y5)-EXP($Y5-L5-X5) )</f>
        <v>130.79197656999031</v>
      </c>
      <c r="CO5" s="68">
        <f t="shared" ref="CO5:CO68" si="40">(EXP($Y5)-EXP($Y5-L5-M5) )</f>
        <v>130.79197656999031</v>
      </c>
      <c r="CP5" s="68">
        <f t="shared" ref="CP5:CP68" si="41">(EXP($Y5)-EXP($Y5-E5-L5) )</f>
        <v>130.79197656999031</v>
      </c>
      <c r="CQ5" s="68">
        <f t="shared" ref="CQ5:CQ68" si="42">(EXP($Y5)-EXP($Y5-F5-L5) )</f>
        <v>135.92974257876995</v>
      </c>
      <c r="CR5" s="68">
        <f t="shared" ref="CR5:CR68" si="43">(EXP($Y5)-EXP($Y5-L5-T5) )</f>
        <v>130.79197656999031</v>
      </c>
      <c r="CS5" s="68">
        <f t="shared" ref="CS5:CS68" si="44">(EXP($Y5)-EXP($Y5-M5-E5) )</f>
        <v>0</v>
      </c>
      <c r="CT5" s="68">
        <f t="shared" ref="CT5:CT68" si="45">(EXP($Y5)-EXP($Y5-N5-F5) )</f>
        <v>6.8449523263202536</v>
      </c>
      <c r="CU5" s="68">
        <f t="shared" ref="CU5:CU68" si="46">(EXP($Y5)-EXP($Y5-X5-E5) )</f>
        <v>0</v>
      </c>
      <c r="CV5" s="68">
        <f t="shared" ref="CV5:CV68" si="47">(EXP($Y5)-EXP($Y5-X5-M5) )</f>
        <v>0</v>
      </c>
      <c r="CW5" s="68">
        <f t="shared" ref="CW5:CW68" si="48">(EXP($Y5)-EXP($Y5-R5-L5-G5) )</f>
        <v>217.15526897638119</v>
      </c>
      <c r="CX5" s="68">
        <f t="shared" ref="CX5:CX68" si="49">(EXP($Y5)-EXP($Y5-R5-L5-G5-E5) )</f>
        <v>217.15526897638119</v>
      </c>
      <c r="CY5" s="68">
        <f t="shared" ref="CY5:CY68" si="50">(EXP($Y5)-EXP($Y5-R5-L5-G5-X5) )</f>
        <v>217.15526897638119</v>
      </c>
      <c r="CZ5" s="68">
        <f t="shared" ref="CZ5:CZ68" si="51">(EXP($Y5)-EXP($Y5-L5-G5-E5) )</f>
        <v>217.15526897638119</v>
      </c>
    </row>
    <row r="6" spans="1:104" x14ac:dyDescent="0.25">
      <c r="A6" s="54">
        <v>43629</v>
      </c>
      <c r="B6" s="63">
        <v>7952</v>
      </c>
      <c r="C6" s="59">
        <f t="shared" si="2"/>
        <v>8.9811787483364096</v>
      </c>
      <c r="D6" s="57">
        <v>8.1156165693652902</v>
      </c>
      <c r="E6" s="58">
        <v>0</v>
      </c>
      <c r="F6" s="58">
        <v>3.6098306227200002E-3</v>
      </c>
      <c r="G6" s="58">
        <v>4.735944004848E-2</v>
      </c>
      <c r="H6" s="58">
        <v>0</v>
      </c>
      <c r="I6" s="58">
        <v>0</v>
      </c>
      <c r="J6" s="58">
        <v>3.6845007023810002E-2</v>
      </c>
      <c r="K6" s="58">
        <v>0</v>
      </c>
      <c r="L6" s="58">
        <v>6.3043633301249999E-2</v>
      </c>
      <c r="M6" s="58">
        <v>0</v>
      </c>
      <c r="N6" s="58">
        <v>8.4936521801999999E-4</v>
      </c>
      <c r="O6" s="58">
        <v>0</v>
      </c>
      <c r="P6" s="58">
        <v>1.6835391090159999E-2</v>
      </c>
      <c r="Q6" s="58">
        <v>0</v>
      </c>
      <c r="R6" s="58">
        <v>0</v>
      </c>
      <c r="S6" s="58">
        <v>0</v>
      </c>
      <c r="T6" s="58">
        <v>0</v>
      </c>
      <c r="U6" s="58">
        <v>0</v>
      </c>
      <c r="V6" s="58">
        <v>0</v>
      </c>
      <c r="W6" s="58">
        <v>1.2458E-3</v>
      </c>
      <c r="X6" s="59">
        <v>0</v>
      </c>
      <c r="Y6" s="65">
        <f t="shared" si="3"/>
        <v>8.2854050366697294</v>
      </c>
      <c r="Z6" s="63">
        <f t="shared" si="4"/>
        <v>3965.570614867594</v>
      </c>
      <c r="AA6" s="66">
        <f t="shared" si="0"/>
        <v>4029.8683768170572</v>
      </c>
      <c r="AB6" s="4">
        <f t="shared" si="5"/>
        <v>3371.9037459229999</v>
      </c>
      <c r="AC6" s="4">
        <f t="shared" si="6"/>
        <v>0</v>
      </c>
      <c r="AD6" s="4">
        <f t="shared" si="1"/>
        <v>14.289231871948687</v>
      </c>
      <c r="AE6" s="4">
        <f t="shared" si="1"/>
        <v>183.42936435237334</v>
      </c>
      <c r="AF6" s="4">
        <f t="shared" si="1"/>
        <v>0</v>
      </c>
      <c r="AG6" s="4">
        <f t="shared" si="1"/>
        <v>0</v>
      </c>
      <c r="AH6" s="4">
        <f t="shared" si="1"/>
        <v>143.45249472209343</v>
      </c>
      <c r="AI6" s="4">
        <f t="shared" si="1"/>
        <v>0</v>
      </c>
      <c r="AJ6" s="4">
        <f t="shared" si="1"/>
        <v>242.28642930913838</v>
      </c>
      <c r="AK6" s="4">
        <f t="shared" si="1"/>
        <v>0</v>
      </c>
      <c r="AL6" s="4">
        <f t="shared" si="1"/>
        <v>3.3667877312668679</v>
      </c>
      <c r="AM6" s="4">
        <f t="shared" si="1"/>
        <v>0</v>
      </c>
      <c r="AN6" s="4">
        <f t="shared" si="1"/>
        <v>66.203091075500197</v>
      </c>
      <c r="AO6" s="4">
        <f t="shared" si="1"/>
        <v>0</v>
      </c>
      <c r="AP6" s="4">
        <f t="shared" si="1"/>
        <v>0</v>
      </c>
      <c r="AQ6" s="4">
        <f t="shared" si="1"/>
        <v>0</v>
      </c>
      <c r="AR6" s="4">
        <f t="shared" si="1"/>
        <v>0</v>
      </c>
      <c r="AS6" s="4">
        <f t="shared" si="1"/>
        <v>0</v>
      </c>
      <c r="AT6" s="4">
        <f t="shared" si="1"/>
        <v>0</v>
      </c>
      <c r="AU6" s="4">
        <f t="shared" si="1"/>
        <v>4.9372318317364261</v>
      </c>
      <c r="AV6" s="4">
        <f t="shared" si="1"/>
        <v>0</v>
      </c>
      <c r="AW6" s="69">
        <f t="shared" si="7"/>
        <v>0</v>
      </c>
      <c r="AX6" s="69">
        <f t="shared" si="8"/>
        <v>0</v>
      </c>
      <c r="AY6" s="69">
        <f t="shared" si="9"/>
        <v>0</v>
      </c>
      <c r="AZ6" s="69">
        <f>(AK6+AP6)- (EXP($Y6)-EXP($Y6-M6-R6) )</f>
        <v>0</v>
      </c>
      <c r="BA6" s="69">
        <f>(AC6+AP6)- (EXP($Y6)-EXP($Y6-R6-E6) )</f>
        <v>0</v>
      </c>
      <c r="BB6" s="69">
        <f t="shared" ref="BB5:BB68" si="52">(AD6+AP6)- (EXP($Y6)-EXP($Y6-R6-F6) )</f>
        <v>0</v>
      </c>
      <c r="BC6" s="69">
        <f t="shared" si="10"/>
        <v>0</v>
      </c>
      <c r="BD6" s="69">
        <f t="shared" si="11"/>
        <v>11.207074601763907</v>
      </c>
      <c r="BE6" s="69">
        <f>(AE6+AV6)- (EXP($Y6)-EXP($Y6-X6-G6) )</f>
        <v>0</v>
      </c>
      <c r="BF6" s="69">
        <f t="shared" si="12"/>
        <v>0</v>
      </c>
      <c r="BG6" s="69">
        <f t="shared" si="13"/>
        <v>0</v>
      </c>
      <c r="BH6" s="69">
        <f t="shared" si="14"/>
        <v>0.66095525055834514</v>
      </c>
      <c r="BI6" s="69">
        <f t="shared" si="15"/>
        <v>0</v>
      </c>
      <c r="BJ6" s="69">
        <f t="shared" si="16"/>
        <v>0</v>
      </c>
      <c r="BK6" s="69">
        <f t="shared" si="17"/>
        <v>0</v>
      </c>
      <c r="BL6" s="69">
        <f t="shared" si="18"/>
        <v>0</v>
      </c>
      <c r="BM6" s="69">
        <f t="shared" si="19"/>
        <v>0.87303626742777851</v>
      </c>
      <c r="BN6" s="69">
        <f t="shared" si="20"/>
        <v>0</v>
      </c>
      <c r="BO6" s="69">
        <f t="shared" si="21"/>
        <v>0</v>
      </c>
      <c r="BP6" s="69">
        <f t="shared" si="21"/>
        <v>1.2131623725508689E-2</v>
      </c>
      <c r="BQ6" s="69">
        <f t="shared" si="22"/>
        <v>0</v>
      </c>
      <c r="BR6" s="69">
        <f t="shared" si="23"/>
        <v>0</v>
      </c>
      <c r="BS6" s="69">
        <f t="shared" si="24"/>
        <v>11.207074601763907</v>
      </c>
      <c r="BT6" s="69">
        <f t="shared" si="25"/>
        <v>11.207074601763907</v>
      </c>
      <c r="BU6" s="69">
        <f t="shared" si="26"/>
        <v>11.207074601763907</v>
      </c>
      <c r="BV6" s="69">
        <f t="shared" si="27"/>
        <v>11.207074601763907</v>
      </c>
      <c r="BW6" s="5"/>
      <c r="BX6" s="5"/>
      <c r="BY6" s="5"/>
      <c r="CA6" s="56">
        <f>(EXP($Y6)-EXP($Y6-R6-G6) )</f>
        <v>183.42936435237334</v>
      </c>
      <c r="CB6" s="68">
        <f t="shared" si="28"/>
        <v>242.28642930913838</v>
      </c>
      <c r="CC6" s="56">
        <f>(EXP($Y6)-EXP($Y6-R6-X6) )</f>
        <v>0</v>
      </c>
      <c r="CD6" s="68">
        <f t="shared" si="29"/>
        <v>0</v>
      </c>
      <c r="CE6" s="68">
        <f t="shared" si="30"/>
        <v>0</v>
      </c>
      <c r="CF6" s="68">
        <f t="shared" si="31"/>
        <v>14.289231871948687</v>
      </c>
      <c r="CG6" s="68">
        <f t="shared" si="32"/>
        <v>0</v>
      </c>
      <c r="CH6" s="68">
        <f t="shared" si="33"/>
        <v>414.50871905974782</v>
      </c>
      <c r="CI6" s="68">
        <f t="shared" si="34"/>
        <v>183.42936435237334</v>
      </c>
      <c r="CJ6" s="68">
        <f t="shared" si="35"/>
        <v>183.42936435237334</v>
      </c>
      <c r="CK6" s="68">
        <f t="shared" si="36"/>
        <v>183.42936435237334</v>
      </c>
      <c r="CL6" s="68">
        <f t="shared" si="37"/>
        <v>197.05764097376368</v>
      </c>
      <c r="CM6" s="68">
        <f t="shared" si="38"/>
        <v>183.42936435237334</v>
      </c>
      <c r="CN6" s="68">
        <f t="shared" si="39"/>
        <v>242.28642930913838</v>
      </c>
      <c r="CO6" s="68">
        <f t="shared" si="40"/>
        <v>242.28642930913838</v>
      </c>
      <c r="CP6" s="68">
        <f t="shared" si="41"/>
        <v>242.28642930913838</v>
      </c>
      <c r="CQ6" s="68">
        <f t="shared" si="42"/>
        <v>255.70262491365929</v>
      </c>
      <c r="CR6" s="68">
        <f t="shared" si="43"/>
        <v>242.28642930913838</v>
      </c>
      <c r="CS6" s="68">
        <f t="shared" si="44"/>
        <v>0</v>
      </c>
      <c r="CT6" s="68">
        <f t="shared" si="45"/>
        <v>17.643887979490046</v>
      </c>
      <c r="CU6" s="68">
        <f t="shared" si="46"/>
        <v>0</v>
      </c>
      <c r="CV6" s="68">
        <f t="shared" si="47"/>
        <v>0</v>
      </c>
      <c r="CW6" s="68">
        <f t="shared" si="48"/>
        <v>414.50871905974782</v>
      </c>
      <c r="CX6" s="68">
        <f t="shared" si="49"/>
        <v>414.50871905974782</v>
      </c>
      <c r="CY6" s="68">
        <f t="shared" si="50"/>
        <v>414.50871905974782</v>
      </c>
      <c r="CZ6" s="68">
        <f t="shared" si="51"/>
        <v>414.50871905974782</v>
      </c>
    </row>
    <row r="7" spans="1:104" x14ac:dyDescent="0.25">
      <c r="A7" s="54">
        <v>43630</v>
      </c>
      <c r="B7" s="63">
        <v>8121</v>
      </c>
      <c r="C7" s="59">
        <f t="shared" si="2"/>
        <v>9.0022085782824117</v>
      </c>
      <c r="D7" s="57">
        <v>8.3553797920418269</v>
      </c>
      <c r="E7" s="58">
        <v>0</v>
      </c>
      <c r="F7" s="58">
        <v>6.3155678611199993E-3</v>
      </c>
      <c r="G7" s="58">
        <v>7.2478916152159997E-2</v>
      </c>
      <c r="H7" s="58">
        <v>0</v>
      </c>
      <c r="I7" s="58">
        <v>0</v>
      </c>
      <c r="J7" s="58">
        <v>4.7888333950809998E-2</v>
      </c>
      <c r="K7" s="58">
        <v>0</v>
      </c>
      <c r="L7" s="58">
        <v>0.1069516447377</v>
      </c>
      <c r="M7" s="58">
        <v>0</v>
      </c>
      <c r="N7" s="58">
        <v>1.3320888196000002E-3</v>
      </c>
      <c r="O7" s="58">
        <v>0</v>
      </c>
      <c r="P7" s="58">
        <v>2.2334155149760001E-2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58">
        <v>0</v>
      </c>
      <c r="W7" s="58">
        <v>1.2458E-3</v>
      </c>
      <c r="X7" s="59">
        <v>0</v>
      </c>
      <c r="Y7" s="65">
        <f t="shared" si="3"/>
        <v>8.613926298712979</v>
      </c>
      <c r="Z7" s="63">
        <f t="shared" si="4"/>
        <v>5507.8316718374626</v>
      </c>
      <c r="AA7" s="66">
        <f t="shared" si="0"/>
        <v>5597.1356545646349</v>
      </c>
      <c r="AB7" s="4">
        <f t="shared" si="5"/>
        <v>4225.3342633105585</v>
      </c>
      <c r="AC7" s="4">
        <f t="shared" si="6"/>
        <v>0</v>
      </c>
      <c r="AD7" s="4">
        <f>$Z7-EXP($Y7-F7)</f>
        <v>34.675471786964408</v>
      </c>
      <c r="AE7" s="4">
        <f t="shared" si="1"/>
        <v>385.07808927236692</v>
      </c>
      <c r="AF7" s="4">
        <f t="shared" si="1"/>
        <v>0</v>
      </c>
      <c r="AG7" s="4">
        <f t="shared" si="1"/>
        <v>0</v>
      </c>
      <c r="AH7" s="4">
        <f t="shared" si="1"/>
        <v>257.54496583252421</v>
      </c>
      <c r="AI7" s="4">
        <f t="shared" si="1"/>
        <v>0</v>
      </c>
      <c r="AJ7" s="4">
        <f t="shared" si="1"/>
        <v>558.66419967716047</v>
      </c>
      <c r="AK7" s="4">
        <f t="shared" si="1"/>
        <v>0</v>
      </c>
      <c r="AL7" s="4">
        <f t="shared" si="1"/>
        <v>7.3320364442079153</v>
      </c>
      <c r="AM7" s="4">
        <f t="shared" si="1"/>
        <v>0</v>
      </c>
      <c r="AN7" s="4">
        <f t="shared" si="1"/>
        <v>121.6492438956875</v>
      </c>
      <c r="AO7" s="4">
        <f t="shared" si="1"/>
        <v>0</v>
      </c>
      <c r="AP7" s="4">
        <f t="shared" si="1"/>
        <v>0</v>
      </c>
      <c r="AQ7" s="4">
        <f t="shared" si="1"/>
        <v>0</v>
      </c>
      <c r="AR7" s="4">
        <f t="shared" si="1"/>
        <v>0</v>
      </c>
      <c r="AS7" s="4">
        <f t="shared" si="1"/>
        <v>0</v>
      </c>
      <c r="AT7" s="4">
        <f t="shared" si="1"/>
        <v>0</v>
      </c>
      <c r="AU7" s="4">
        <f t="shared" si="1"/>
        <v>6.8573843451649736</v>
      </c>
      <c r="AV7" s="4">
        <f t="shared" si="1"/>
        <v>0</v>
      </c>
      <c r="AW7" s="69">
        <f t="shared" si="7"/>
        <v>0</v>
      </c>
      <c r="AX7" s="69">
        <f t="shared" si="8"/>
        <v>0</v>
      </c>
      <c r="AY7" s="69">
        <f t="shared" si="9"/>
        <v>0</v>
      </c>
      <c r="AZ7" s="69">
        <f>(AK7+AP7)- (EXP($Y7)-EXP($Y7-M7-R7) )</f>
        <v>0</v>
      </c>
      <c r="BA7" s="69">
        <f>(AC7+AP7)- (EXP($Y7)-EXP($Y7-R7-E7) )</f>
        <v>0</v>
      </c>
      <c r="BB7" s="69">
        <f t="shared" si="52"/>
        <v>0</v>
      </c>
      <c r="BC7" s="69">
        <f t="shared" si="10"/>
        <v>0</v>
      </c>
      <c r="BD7" s="69">
        <f t="shared" si="11"/>
        <v>39.058808506540117</v>
      </c>
      <c r="BE7" s="69">
        <f>(AE7+AV7)- (EXP($Y7)-EXP($Y7-X7-G7) )</f>
        <v>0</v>
      </c>
      <c r="BF7" s="69">
        <f t="shared" si="12"/>
        <v>0</v>
      </c>
      <c r="BG7" s="69">
        <f t="shared" si="13"/>
        <v>0</v>
      </c>
      <c r="BH7" s="69">
        <f t="shared" si="14"/>
        <v>2.4243232574835929</v>
      </c>
      <c r="BI7" s="69">
        <f t="shared" si="15"/>
        <v>0</v>
      </c>
      <c r="BJ7" s="69">
        <f t="shared" si="16"/>
        <v>0</v>
      </c>
      <c r="BK7" s="69">
        <f t="shared" si="17"/>
        <v>0</v>
      </c>
      <c r="BL7" s="69">
        <f t="shared" si="18"/>
        <v>0</v>
      </c>
      <c r="BM7" s="69">
        <f t="shared" si="19"/>
        <v>3.5171635315837193</v>
      </c>
      <c r="BN7" s="69">
        <f t="shared" si="20"/>
        <v>0</v>
      </c>
      <c r="BO7" s="69">
        <f t="shared" si="21"/>
        <v>0</v>
      </c>
      <c r="BP7" s="69">
        <f t="shared" si="21"/>
        <v>4.6160056807821093E-2</v>
      </c>
      <c r="BQ7" s="69">
        <f t="shared" si="22"/>
        <v>0</v>
      </c>
      <c r="BR7" s="69">
        <f t="shared" si="23"/>
        <v>0</v>
      </c>
      <c r="BS7" s="69">
        <f t="shared" si="24"/>
        <v>39.058808506540117</v>
      </c>
      <c r="BT7" s="69">
        <f t="shared" si="25"/>
        <v>39.058808506540117</v>
      </c>
      <c r="BU7" s="69">
        <f t="shared" si="26"/>
        <v>39.058808506540117</v>
      </c>
      <c r="BV7" s="69">
        <f t="shared" si="27"/>
        <v>39.058808506540117</v>
      </c>
      <c r="BW7" s="5"/>
      <c r="BX7" s="5"/>
      <c r="BY7" s="5"/>
      <c r="CA7" s="56">
        <f>(EXP($Y7)-EXP($Y7-R7-G7) )</f>
        <v>385.07808927236692</v>
      </c>
      <c r="CB7" s="68">
        <f t="shared" si="28"/>
        <v>558.66419967716047</v>
      </c>
      <c r="CC7" s="56">
        <f>(EXP($Y7)-EXP($Y7-R7-X7) )</f>
        <v>0</v>
      </c>
      <c r="CD7" s="68">
        <f t="shared" si="29"/>
        <v>0</v>
      </c>
      <c r="CE7" s="68">
        <f t="shared" si="30"/>
        <v>0</v>
      </c>
      <c r="CF7" s="68">
        <f t="shared" si="31"/>
        <v>34.675471786964408</v>
      </c>
      <c r="CG7" s="68">
        <f t="shared" si="32"/>
        <v>0</v>
      </c>
      <c r="CH7" s="68">
        <f t="shared" si="33"/>
        <v>904.68348044298727</v>
      </c>
      <c r="CI7" s="68">
        <f t="shared" si="34"/>
        <v>385.07808927236692</v>
      </c>
      <c r="CJ7" s="68">
        <f t="shared" si="35"/>
        <v>385.07808927236692</v>
      </c>
      <c r="CK7" s="68">
        <f t="shared" si="36"/>
        <v>385.07808927236692</v>
      </c>
      <c r="CL7" s="68">
        <f t="shared" si="37"/>
        <v>417.32923780184774</v>
      </c>
      <c r="CM7" s="68">
        <f t="shared" si="38"/>
        <v>385.07808927236692</v>
      </c>
      <c r="CN7" s="68">
        <f t="shared" si="39"/>
        <v>558.66419967716047</v>
      </c>
      <c r="CO7" s="68">
        <f t="shared" si="40"/>
        <v>558.66419967716047</v>
      </c>
      <c r="CP7" s="68">
        <f t="shared" si="41"/>
        <v>558.66419967716047</v>
      </c>
      <c r="CQ7" s="68">
        <f t="shared" si="42"/>
        <v>589.82250793254116</v>
      </c>
      <c r="CR7" s="68">
        <f t="shared" si="43"/>
        <v>558.66419967716047</v>
      </c>
      <c r="CS7" s="68">
        <f t="shared" si="44"/>
        <v>0</v>
      </c>
      <c r="CT7" s="68">
        <f t="shared" si="45"/>
        <v>41.961348174364502</v>
      </c>
      <c r="CU7" s="68">
        <f t="shared" si="46"/>
        <v>0</v>
      </c>
      <c r="CV7" s="68">
        <f t="shared" si="47"/>
        <v>0</v>
      </c>
      <c r="CW7" s="68">
        <f t="shared" si="48"/>
        <v>904.68348044298727</v>
      </c>
      <c r="CX7" s="68">
        <f t="shared" si="49"/>
        <v>904.68348044298727</v>
      </c>
      <c r="CY7" s="68">
        <f t="shared" si="50"/>
        <v>904.68348044298727</v>
      </c>
      <c r="CZ7" s="68">
        <f t="shared" si="51"/>
        <v>904.68348044298727</v>
      </c>
    </row>
    <row r="8" spans="1:104" x14ac:dyDescent="0.25">
      <c r="A8" s="54">
        <v>43631</v>
      </c>
      <c r="B8" s="63">
        <v>8866</v>
      </c>
      <c r="C8" s="59">
        <f t="shared" si="2"/>
        <v>9.0899790153049995</v>
      </c>
      <c r="D8" s="57">
        <v>8.6629921109869095</v>
      </c>
      <c r="E8" s="58">
        <v>0</v>
      </c>
      <c r="F8" s="58">
        <v>9.6759652819199994E-3</v>
      </c>
      <c r="G8" s="58">
        <v>9.6629818048799998E-2</v>
      </c>
      <c r="H8" s="58">
        <v>0</v>
      </c>
      <c r="I8" s="58">
        <v>0</v>
      </c>
      <c r="J8" s="58">
        <v>6.0336385779069995E-2</v>
      </c>
      <c r="K8" s="58">
        <v>0</v>
      </c>
      <c r="L8" s="58">
        <v>0.13678704419204998</v>
      </c>
      <c r="M8" s="58">
        <v>0</v>
      </c>
      <c r="N8" s="58">
        <v>1.8364661996999999E-3</v>
      </c>
      <c r="O8" s="58">
        <v>0</v>
      </c>
      <c r="P8" s="58">
        <v>2.6941569852719997E-2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58">
        <v>0</v>
      </c>
      <c r="W8" s="58">
        <v>1.2458E-3</v>
      </c>
      <c r="X8" s="59">
        <v>0</v>
      </c>
      <c r="Y8" s="65">
        <f t="shared" si="3"/>
        <v>8.9964451603411693</v>
      </c>
      <c r="Z8" s="63">
        <f t="shared" si="4"/>
        <v>8074.3299017266272</v>
      </c>
      <c r="AA8" s="66">
        <f t="shared" si="0"/>
        <v>8205.2470867532229</v>
      </c>
      <c r="AB8" s="4">
        <f t="shared" si="5"/>
        <v>5639.2635158092135</v>
      </c>
      <c r="AC8" s="4">
        <f t="shared" si="6"/>
        <v>0</v>
      </c>
      <c r="AD8" s="4">
        <f>$Z8-EXP($Y8-F8)</f>
        <v>77.750175198042598</v>
      </c>
      <c r="AE8" s="4">
        <f t="shared" si="1"/>
        <v>743.71014299994476</v>
      </c>
      <c r="AF8" s="4">
        <f t="shared" si="1"/>
        <v>0</v>
      </c>
      <c r="AG8" s="4">
        <f t="shared" si="1"/>
        <v>0</v>
      </c>
      <c r="AH8" s="4">
        <f t="shared" si="1"/>
        <v>472.76985464726749</v>
      </c>
      <c r="AI8" s="4">
        <f t="shared" si="1"/>
        <v>0</v>
      </c>
      <c r="AJ8" s="4">
        <f t="shared" si="1"/>
        <v>1032.255140400689</v>
      </c>
      <c r="AK8" s="4">
        <f t="shared" si="1"/>
        <v>0</v>
      </c>
      <c r="AL8" s="4">
        <f t="shared" si="1"/>
        <v>14.814626505668457</v>
      </c>
      <c r="AM8" s="4">
        <f t="shared" si="1"/>
        <v>0</v>
      </c>
      <c r="AN8" s="4">
        <f t="shared" si="1"/>
        <v>214.63089415090235</v>
      </c>
      <c r="AO8" s="4">
        <f t="shared" si="1"/>
        <v>0</v>
      </c>
      <c r="AP8" s="4">
        <f t="shared" si="1"/>
        <v>0</v>
      </c>
      <c r="AQ8" s="4">
        <f t="shared" si="1"/>
        <v>0</v>
      </c>
      <c r="AR8" s="4">
        <f t="shared" si="1"/>
        <v>0</v>
      </c>
      <c r="AS8" s="4">
        <f t="shared" si="1"/>
        <v>0</v>
      </c>
      <c r="AT8" s="4">
        <f t="shared" si="1"/>
        <v>0</v>
      </c>
      <c r="AU8" s="4">
        <f t="shared" si="1"/>
        <v>10.052737041494765</v>
      </c>
      <c r="AV8" s="4">
        <f t="shared" si="1"/>
        <v>0</v>
      </c>
      <c r="AW8" s="69">
        <f t="shared" si="7"/>
        <v>0</v>
      </c>
      <c r="AX8" s="69">
        <f t="shared" si="8"/>
        <v>0</v>
      </c>
      <c r="AY8" s="69">
        <f t="shared" si="9"/>
        <v>0</v>
      </c>
      <c r="AZ8" s="69">
        <f>(AK8+AP8)- (EXP($Y8)-EXP($Y8-M8-R8) )</f>
        <v>0</v>
      </c>
      <c r="BA8" s="69">
        <f>(AC8+AP8)- (EXP($Y8)-EXP($Y8-R8-E8) )</f>
        <v>0</v>
      </c>
      <c r="BB8" s="69">
        <f t="shared" si="52"/>
        <v>0</v>
      </c>
      <c r="BC8" s="69">
        <f t="shared" si="10"/>
        <v>0</v>
      </c>
      <c r="BD8" s="69">
        <f t="shared" si="11"/>
        <v>95.078926353462521</v>
      </c>
      <c r="BE8" s="69">
        <f>(AE8+AV8)- (EXP($Y8)-EXP($Y8-X8-G8) )</f>
        <v>0</v>
      </c>
      <c r="BF8" s="69">
        <f t="shared" si="12"/>
        <v>0</v>
      </c>
      <c r="BG8" s="69">
        <f t="shared" si="13"/>
        <v>0</v>
      </c>
      <c r="BH8" s="69">
        <f t="shared" si="14"/>
        <v>7.1614108685898827</v>
      </c>
      <c r="BI8" s="69">
        <f t="shared" si="15"/>
        <v>0</v>
      </c>
      <c r="BJ8" s="69">
        <f t="shared" si="16"/>
        <v>0</v>
      </c>
      <c r="BK8" s="69">
        <f t="shared" si="17"/>
        <v>0</v>
      </c>
      <c r="BL8" s="69">
        <f t="shared" si="18"/>
        <v>0</v>
      </c>
      <c r="BM8" s="69">
        <f t="shared" si="19"/>
        <v>9.9398982939828784</v>
      </c>
      <c r="BN8" s="69">
        <f t="shared" si="20"/>
        <v>0</v>
      </c>
      <c r="BO8" s="69">
        <f t="shared" si="21"/>
        <v>0</v>
      </c>
      <c r="BP8" s="69">
        <f t="shared" si="21"/>
        <v>0.1426545385584177</v>
      </c>
      <c r="BQ8" s="69">
        <f t="shared" si="22"/>
        <v>0</v>
      </c>
      <c r="BR8" s="69">
        <f t="shared" si="23"/>
        <v>0</v>
      </c>
      <c r="BS8" s="69">
        <f t="shared" si="24"/>
        <v>95.078926353462521</v>
      </c>
      <c r="BT8" s="69">
        <f t="shared" si="25"/>
        <v>95.078926353462521</v>
      </c>
      <c r="BU8" s="69">
        <f t="shared" si="26"/>
        <v>95.078926353462521</v>
      </c>
      <c r="BV8" s="69">
        <f t="shared" si="27"/>
        <v>95.078926353462521</v>
      </c>
      <c r="BW8" s="5"/>
      <c r="BX8" s="5"/>
      <c r="BY8" s="5"/>
      <c r="CA8" s="56">
        <f>(EXP($Y8)-EXP($Y8-R8-G8) )</f>
        <v>743.71014299994476</v>
      </c>
      <c r="CB8" s="68">
        <f t="shared" si="28"/>
        <v>1032.255140400689</v>
      </c>
      <c r="CC8" s="56">
        <f>(EXP($Y8)-EXP($Y8-R8-X8) )</f>
        <v>0</v>
      </c>
      <c r="CD8" s="68">
        <f t="shared" si="29"/>
        <v>0</v>
      </c>
      <c r="CE8" s="68">
        <f t="shared" si="30"/>
        <v>0</v>
      </c>
      <c r="CF8" s="68">
        <f t="shared" si="31"/>
        <v>77.750175198042598</v>
      </c>
      <c r="CG8" s="68">
        <f t="shared" si="32"/>
        <v>0</v>
      </c>
      <c r="CH8" s="68">
        <f t="shared" si="33"/>
        <v>1680.8863570471713</v>
      </c>
      <c r="CI8" s="68">
        <f t="shared" si="34"/>
        <v>743.71014299994476</v>
      </c>
      <c r="CJ8" s="68">
        <f t="shared" si="35"/>
        <v>743.71014299994476</v>
      </c>
      <c r="CK8" s="68">
        <f t="shared" si="36"/>
        <v>743.71014299994476</v>
      </c>
      <c r="CL8" s="68">
        <f t="shared" si="37"/>
        <v>814.29890732939748</v>
      </c>
      <c r="CM8" s="68">
        <f t="shared" si="38"/>
        <v>743.71014299994476</v>
      </c>
      <c r="CN8" s="68">
        <f t="shared" si="39"/>
        <v>1032.255140400689</v>
      </c>
      <c r="CO8" s="68">
        <f t="shared" si="40"/>
        <v>1032.255140400689</v>
      </c>
      <c r="CP8" s="68">
        <f t="shared" si="41"/>
        <v>1032.255140400689</v>
      </c>
      <c r="CQ8" s="68">
        <f t="shared" si="42"/>
        <v>1100.0654173047487</v>
      </c>
      <c r="CR8" s="68">
        <f t="shared" si="43"/>
        <v>1032.255140400689</v>
      </c>
      <c r="CS8" s="68">
        <f t="shared" si="44"/>
        <v>0</v>
      </c>
      <c r="CT8" s="68">
        <f t="shared" si="45"/>
        <v>92.422147165152637</v>
      </c>
      <c r="CU8" s="68">
        <f t="shared" si="46"/>
        <v>0</v>
      </c>
      <c r="CV8" s="68">
        <f t="shared" si="47"/>
        <v>0</v>
      </c>
      <c r="CW8" s="68">
        <f t="shared" si="48"/>
        <v>1680.8863570471713</v>
      </c>
      <c r="CX8" s="68">
        <f t="shared" si="49"/>
        <v>1680.8863570471713</v>
      </c>
      <c r="CY8" s="68">
        <f t="shared" si="50"/>
        <v>1680.8863570471713</v>
      </c>
      <c r="CZ8" s="68">
        <f t="shared" si="51"/>
        <v>1680.8863570471713</v>
      </c>
    </row>
    <row r="9" spans="1:104" x14ac:dyDescent="0.25">
      <c r="A9" s="54">
        <v>43632</v>
      </c>
      <c r="B9" s="63">
        <v>6699</v>
      </c>
      <c r="C9" s="59">
        <f t="shared" si="2"/>
        <v>8.8097135405082678</v>
      </c>
      <c r="D9" s="57">
        <v>8.4524202262005268</v>
      </c>
      <c r="E9" s="58">
        <v>0</v>
      </c>
      <c r="F9" s="58">
        <v>1.296516559296E-2</v>
      </c>
      <c r="G9" s="58">
        <v>0.11923411692591999</v>
      </c>
      <c r="H9" s="58">
        <v>0</v>
      </c>
      <c r="I9" s="58">
        <v>0</v>
      </c>
      <c r="J9" s="58">
        <v>7.4310322835290002E-2</v>
      </c>
      <c r="K9" s="58">
        <v>0</v>
      </c>
      <c r="L9" s="58">
        <v>0.15460449643275001</v>
      </c>
      <c r="M9" s="58">
        <v>0</v>
      </c>
      <c r="N9" s="58">
        <v>2.3837075257599999E-3</v>
      </c>
      <c r="O9" s="58">
        <v>0</v>
      </c>
      <c r="P9" s="58">
        <v>3.0647700764079997E-2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58">
        <v>0</v>
      </c>
      <c r="W9" s="58">
        <v>1.2458E-3</v>
      </c>
      <c r="X9" s="59">
        <v>0</v>
      </c>
      <c r="Y9" s="65">
        <f t="shared" si="3"/>
        <v>8.8478115362772858</v>
      </c>
      <c r="Z9" s="63">
        <f t="shared" si="4"/>
        <v>6959.1424621565175</v>
      </c>
      <c r="AA9" s="66">
        <f t="shared" si="0"/>
        <v>7071.9779980379226</v>
      </c>
      <c r="AB9" s="4">
        <f t="shared" si="5"/>
        <v>4469.5878171526256</v>
      </c>
      <c r="AC9" s="4">
        <f t="shared" si="6"/>
        <v>0</v>
      </c>
      <c r="AD9" s="4">
        <f t="shared" si="1"/>
        <v>89.644053679870012</v>
      </c>
      <c r="AE9" s="4">
        <f t="shared" si="1"/>
        <v>782.2077918912255</v>
      </c>
      <c r="AF9" s="4">
        <f t="shared" si="1"/>
        <v>0</v>
      </c>
      <c r="AG9" s="4">
        <f t="shared" si="1"/>
        <v>0</v>
      </c>
      <c r="AH9" s="4">
        <f t="shared" si="1"/>
        <v>498.3890745704457</v>
      </c>
      <c r="AI9" s="4">
        <f t="shared" si="1"/>
        <v>0</v>
      </c>
      <c r="AJ9" s="4">
        <f t="shared" si="1"/>
        <v>996.86960136667858</v>
      </c>
      <c r="AK9" s="4">
        <f t="shared" si="1"/>
        <v>0</v>
      </c>
      <c r="AL9" s="4">
        <f t="shared" si="1"/>
        <v>16.568804822096354</v>
      </c>
      <c r="AM9" s="4">
        <f t="shared" si="1"/>
        <v>0</v>
      </c>
      <c r="AN9" s="4">
        <f t="shared" si="1"/>
        <v>210.04655298967009</v>
      </c>
      <c r="AO9" s="4">
        <f t="shared" si="1"/>
        <v>0</v>
      </c>
      <c r="AP9" s="4">
        <f t="shared" si="1"/>
        <v>0</v>
      </c>
      <c r="AQ9" s="4">
        <f t="shared" si="1"/>
        <v>0</v>
      </c>
      <c r="AR9" s="4">
        <f t="shared" si="1"/>
        <v>0</v>
      </c>
      <c r="AS9" s="4">
        <f t="shared" si="1"/>
        <v>0</v>
      </c>
      <c r="AT9" s="4">
        <f t="shared" si="1"/>
        <v>0</v>
      </c>
      <c r="AU9" s="4">
        <f t="shared" si="1"/>
        <v>8.6643015653107796</v>
      </c>
      <c r="AV9" s="4">
        <f t="shared" si="1"/>
        <v>0</v>
      </c>
      <c r="AW9" s="69">
        <f t="shared" si="7"/>
        <v>0</v>
      </c>
      <c r="AX9" s="69">
        <f t="shared" si="8"/>
        <v>0</v>
      </c>
      <c r="AY9" s="69">
        <f t="shared" si="9"/>
        <v>0</v>
      </c>
      <c r="AZ9" s="69">
        <f>(AK9+AP9)- (EXP($Y9)-EXP($Y9-M9-R9) )</f>
        <v>0</v>
      </c>
      <c r="BA9" s="69">
        <f>(AC9+AP9)- (EXP($Y9)-EXP($Y9-R9-E9) )</f>
        <v>0</v>
      </c>
      <c r="BB9" s="69">
        <f t="shared" si="52"/>
        <v>0</v>
      </c>
      <c r="BC9" s="69">
        <f t="shared" si="10"/>
        <v>0</v>
      </c>
      <c r="BD9" s="69">
        <f t="shared" si="11"/>
        <v>112.04816885540276</v>
      </c>
      <c r="BE9" s="69">
        <f>(AE9+AV9)- (EXP($Y9)-EXP($Y9-X9-G9) )</f>
        <v>0</v>
      </c>
      <c r="BF9" s="69">
        <f t="shared" si="12"/>
        <v>0</v>
      </c>
      <c r="BG9" s="69">
        <f t="shared" si="13"/>
        <v>0</v>
      </c>
      <c r="BH9" s="69">
        <f t="shared" si="14"/>
        <v>10.07599394126828</v>
      </c>
      <c r="BI9" s="69">
        <f t="shared" si="15"/>
        <v>0</v>
      </c>
      <c r="BJ9" s="69">
        <f t="shared" si="16"/>
        <v>0</v>
      </c>
      <c r="BK9" s="69">
        <f t="shared" si="17"/>
        <v>0</v>
      </c>
      <c r="BL9" s="69">
        <f t="shared" si="18"/>
        <v>0</v>
      </c>
      <c r="BM9" s="69">
        <f t="shared" si="19"/>
        <v>12.841155723237534</v>
      </c>
      <c r="BN9" s="69">
        <f t="shared" si="20"/>
        <v>0</v>
      </c>
      <c r="BO9" s="69">
        <f t="shared" si="21"/>
        <v>0</v>
      </c>
      <c r="BP9" s="69">
        <f t="shared" si="21"/>
        <v>0.21343072612216929</v>
      </c>
      <c r="BQ9" s="69">
        <f t="shared" si="22"/>
        <v>0</v>
      </c>
      <c r="BR9" s="69">
        <f t="shared" si="23"/>
        <v>0</v>
      </c>
      <c r="BS9" s="69">
        <f t="shared" si="24"/>
        <v>112.04816885540276</v>
      </c>
      <c r="BT9" s="69">
        <f t="shared" si="25"/>
        <v>112.04816885540276</v>
      </c>
      <c r="BU9" s="69">
        <f t="shared" si="26"/>
        <v>112.04816885540276</v>
      </c>
      <c r="BV9" s="69">
        <f t="shared" si="27"/>
        <v>112.04816885540276</v>
      </c>
      <c r="BW9" s="5"/>
      <c r="BX9" s="5"/>
      <c r="BY9" s="5"/>
      <c r="CA9" s="56">
        <f>(EXP($Y9)-EXP($Y9-R9-G9) )</f>
        <v>782.2077918912255</v>
      </c>
      <c r="CB9" s="68">
        <f t="shared" si="28"/>
        <v>996.86960136667858</v>
      </c>
      <c r="CC9" s="56">
        <f>(EXP($Y9)-EXP($Y9-R9-X9) )</f>
        <v>0</v>
      </c>
      <c r="CD9" s="68">
        <f t="shared" si="29"/>
        <v>0</v>
      </c>
      <c r="CE9" s="68">
        <f t="shared" si="30"/>
        <v>0</v>
      </c>
      <c r="CF9" s="68">
        <f t="shared" si="31"/>
        <v>89.644053679870012</v>
      </c>
      <c r="CG9" s="68">
        <f t="shared" si="32"/>
        <v>0</v>
      </c>
      <c r="CH9" s="68">
        <f t="shared" si="33"/>
        <v>1667.0292244025013</v>
      </c>
      <c r="CI9" s="68">
        <f t="shared" si="34"/>
        <v>782.2077918912255</v>
      </c>
      <c r="CJ9" s="68">
        <f t="shared" si="35"/>
        <v>782.2077918912255</v>
      </c>
      <c r="CK9" s="68">
        <f t="shared" si="36"/>
        <v>782.2077918912255</v>
      </c>
      <c r="CL9" s="68">
        <f t="shared" si="37"/>
        <v>861.77585162982723</v>
      </c>
      <c r="CM9" s="68">
        <f t="shared" si="38"/>
        <v>782.2077918912255</v>
      </c>
      <c r="CN9" s="68">
        <f t="shared" si="39"/>
        <v>996.86960136667858</v>
      </c>
      <c r="CO9" s="68">
        <f t="shared" si="40"/>
        <v>996.86960136667858</v>
      </c>
      <c r="CP9" s="68">
        <f t="shared" si="41"/>
        <v>996.86960136667858</v>
      </c>
      <c r="CQ9" s="68">
        <f t="shared" si="42"/>
        <v>1073.6724993233111</v>
      </c>
      <c r="CR9" s="68">
        <f t="shared" si="43"/>
        <v>996.86960136667858</v>
      </c>
      <c r="CS9" s="68">
        <f t="shared" si="44"/>
        <v>0</v>
      </c>
      <c r="CT9" s="68">
        <f t="shared" si="45"/>
        <v>105.9994277758442</v>
      </c>
      <c r="CU9" s="68">
        <f t="shared" si="46"/>
        <v>0</v>
      </c>
      <c r="CV9" s="68">
        <f t="shared" si="47"/>
        <v>0</v>
      </c>
      <c r="CW9" s="68">
        <f t="shared" si="48"/>
        <v>1667.0292244025013</v>
      </c>
      <c r="CX9" s="68">
        <f t="shared" si="49"/>
        <v>1667.0292244025013</v>
      </c>
      <c r="CY9" s="68">
        <f t="shared" si="50"/>
        <v>1667.0292244025013</v>
      </c>
      <c r="CZ9" s="68">
        <f t="shared" si="51"/>
        <v>1667.0292244025013</v>
      </c>
    </row>
    <row r="10" spans="1:104" x14ac:dyDescent="0.25">
      <c r="A10" s="54">
        <v>43633</v>
      </c>
      <c r="B10" s="63">
        <v>4551</v>
      </c>
      <c r="C10" s="59">
        <f t="shared" si="2"/>
        <v>8.4231022680166419</v>
      </c>
      <c r="D10" s="57">
        <v>8.056485883951229</v>
      </c>
      <c r="E10" s="58">
        <v>0</v>
      </c>
      <c r="F10" s="58">
        <v>1.559743545024E-2</v>
      </c>
      <c r="G10" s="58">
        <v>0.13429542994480001</v>
      </c>
      <c r="H10" s="58">
        <v>0</v>
      </c>
      <c r="I10" s="58">
        <v>0</v>
      </c>
      <c r="J10" s="58">
        <v>8.0884848109859991E-2</v>
      </c>
      <c r="K10" s="58">
        <v>0</v>
      </c>
      <c r="L10" s="58">
        <v>0.16717178771054997</v>
      </c>
      <c r="M10" s="58">
        <v>0</v>
      </c>
      <c r="N10" s="58">
        <v>2.8968626040199999E-3</v>
      </c>
      <c r="O10" s="58">
        <v>0</v>
      </c>
      <c r="P10" s="58">
        <v>3.3546043600240001E-2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58">
        <v>0</v>
      </c>
      <c r="W10" s="58">
        <v>1.2458E-3</v>
      </c>
      <c r="X10" s="59">
        <v>0</v>
      </c>
      <c r="Y10" s="65">
        <f t="shared" si="3"/>
        <v>8.4921240913709397</v>
      </c>
      <c r="Z10" s="63">
        <f t="shared" si="4"/>
        <v>4876.2126019882071</v>
      </c>
      <c r="AA10" s="66">
        <f t="shared" si="0"/>
        <v>4955.2755131168433</v>
      </c>
      <c r="AB10" s="4">
        <f t="shared" si="5"/>
        <v>2956.4288530170343</v>
      </c>
      <c r="AC10" s="4">
        <f t="shared" si="6"/>
        <v>0</v>
      </c>
      <c r="AD10" s="4">
        <f t="shared" si="1"/>
        <v>75.466340664541349</v>
      </c>
      <c r="AE10" s="4">
        <f t="shared" si="1"/>
        <v>612.78523757852145</v>
      </c>
      <c r="AF10" s="4">
        <f t="shared" si="1"/>
        <v>0</v>
      </c>
      <c r="AG10" s="4">
        <f t="shared" si="1"/>
        <v>0</v>
      </c>
      <c r="AH10" s="4">
        <f t="shared" si="1"/>
        <v>378.88225601812701</v>
      </c>
      <c r="AI10" s="4">
        <f t="shared" si="1"/>
        <v>0</v>
      </c>
      <c r="AJ10" s="4">
        <f t="shared" si="1"/>
        <v>750.6721714115738</v>
      </c>
      <c r="AK10" s="4">
        <f t="shared" si="1"/>
        <v>0</v>
      </c>
      <c r="AL10" s="4">
        <f t="shared" si="1"/>
        <v>14.105277546359503</v>
      </c>
      <c r="AM10" s="4">
        <f t="shared" si="1"/>
        <v>0</v>
      </c>
      <c r="AN10" s="4">
        <f t="shared" si="1"/>
        <v>160.86437363424557</v>
      </c>
      <c r="AO10" s="4">
        <f t="shared" si="1"/>
        <v>0</v>
      </c>
      <c r="AP10" s="4">
        <f t="shared" si="1"/>
        <v>0</v>
      </c>
      <c r="AQ10" s="4">
        <f t="shared" si="1"/>
        <v>0</v>
      </c>
      <c r="AR10" s="4">
        <f t="shared" si="1"/>
        <v>0</v>
      </c>
      <c r="AS10" s="4">
        <f t="shared" si="1"/>
        <v>0</v>
      </c>
      <c r="AT10" s="4">
        <f t="shared" si="1"/>
        <v>0</v>
      </c>
      <c r="AU10" s="4">
        <f t="shared" si="1"/>
        <v>6.0710032464403412</v>
      </c>
      <c r="AV10" s="4">
        <f t="shared" si="1"/>
        <v>0</v>
      </c>
      <c r="AW10" s="69">
        <f t="shared" si="7"/>
        <v>0</v>
      </c>
      <c r="AX10" s="69">
        <f t="shared" si="8"/>
        <v>0</v>
      </c>
      <c r="AY10" s="69">
        <f t="shared" si="9"/>
        <v>0</v>
      </c>
      <c r="AZ10" s="69">
        <f>(AK10+AP10)- (EXP($Y10)-EXP($Y10-M10-R10) )</f>
        <v>0</v>
      </c>
      <c r="BA10" s="69">
        <f>(AC10+AP10)- (EXP($Y10)-EXP($Y10-R10-E10) )</f>
        <v>0</v>
      </c>
      <c r="BB10" s="69">
        <f t="shared" si="52"/>
        <v>0</v>
      </c>
      <c r="BC10" s="69">
        <f t="shared" si="10"/>
        <v>0</v>
      </c>
      <c r="BD10" s="69">
        <f t="shared" si="11"/>
        <v>94.335678619605005</v>
      </c>
      <c r="BE10" s="69">
        <f>(AE10+AV10)- (EXP($Y10)-EXP($Y10-X10-G10) )</f>
        <v>0</v>
      </c>
      <c r="BF10" s="69">
        <f t="shared" si="12"/>
        <v>0</v>
      </c>
      <c r="BG10" s="69">
        <f t="shared" si="13"/>
        <v>0</v>
      </c>
      <c r="BH10" s="69">
        <f t="shared" si="14"/>
        <v>9.4837250275859333</v>
      </c>
      <c r="BI10" s="69">
        <f t="shared" si="15"/>
        <v>0</v>
      </c>
      <c r="BJ10" s="69">
        <f t="shared" si="16"/>
        <v>0</v>
      </c>
      <c r="BK10" s="69">
        <f t="shared" si="17"/>
        <v>0</v>
      </c>
      <c r="BL10" s="69">
        <f t="shared" si="18"/>
        <v>0</v>
      </c>
      <c r="BM10" s="69">
        <f t="shared" si="19"/>
        <v>11.617721875382813</v>
      </c>
      <c r="BN10" s="69">
        <f t="shared" si="20"/>
        <v>0</v>
      </c>
      <c r="BO10" s="69">
        <f t="shared" si="21"/>
        <v>0</v>
      </c>
      <c r="BP10" s="69">
        <f t="shared" si="21"/>
        <v>0.21829927596809284</v>
      </c>
      <c r="BQ10" s="69">
        <f t="shared" si="22"/>
        <v>0</v>
      </c>
      <c r="BR10" s="69">
        <f t="shared" si="23"/>
        <v>0</v>
      </c>
      <c r="BS10" s="69">
        <f t="shared" si="24"/>
        <v>94.335678619605005</v>
      </c>
      <c r="BT10" s="69">
        <f t="shared" si="25"/>
        <v>94.335678619605005</v>
      </c>
      <c r="BU10" s="69">
        <f t="shared" si="26"/>
        <v>94.335678619605005</v>
      </c>
      <c r="BV10" s="69">
        <f t="shared" si="27"/>
        <v>94.335678619605005</v>
      </c>
      <c r="BW10" s="5"/>
      <c r="BX10" s="5"/>
      <c r="BY10" s="5"/>
      <c r="CA10" s="56">
        <f>(EXP($Y10)-EXP($Y10-R10-G10) )</f>
        <v>612.78523757852145</v>
      </c>
      <c r="CB10" s="68">
        <f t="shared" si="28"/>
        <v>750.6721714115738</v>
      </c>
      <c r="CC10" s="56">
        <f>(EXP($Y10)-EXP($Y10-R10-X10) )</f>
        <v>0</v>
      </c>
      <c r="CD10" s="68">
        <f t="shared" si="29"/>
        <v>0</v>
      </c>
      <c r="CE10" s="68">
        <f t="shared" si="30"/>
        <v>0</v>
      </c>
      <c r="CF10" s="68">
        <f t="shared" si="31"/>
        <v>75.466340664541349</v>
      </c>
      <c r="CG10" s="68">
        <f t="shared" si="32"/>
        <v>0</v>
      </c>
      <c r="CH10" s="68">
        <f t="shared" si="33"/>
        <v>1269.1217303704902</v>
      </c>
      <c r="CI10" s="68">
        <f t="shared" si="34"/>
        <v>612.78523757852145</v>
      </c>
      <c r="CJ10" s="68">
        <f t="shared" si="35"/>
        <v>612.78523757852145</v>
      </c>
      <c r="CK10" s="68">
        <f t="shared" si="36"/>
        <v>612.78523757852145</v>
      </c>
      <c r="CL10" s="68">
        <f t="shared" si="37"/>
        <v>678.76785321547686</v>
      </c>
      <c r="CM10" s="68">
        <f t="shared" si="38"/>
        <v>612.78523757852145</v>
      </c>
      <c r="CN10" s="68">
        <f t="shared" si="39"/>
        <v>750.6721714115738</v>
      </c>
      <c r="CO10" s="68">
        <f t="shared" si="40"/>
        <v>750.6721714115738</v>
      </c>
      <c r="CP10" s="68">
        <f t="shared" si="41"/>
        <v>750.6721714115738</v>
      </c>
      <c r="CQ10" s="68">
        <f t="shared" si="42"/>
        <v>814.52079020073234</v>
      </c>
      <c r="CR10" s="68">
        <f t="shared" si="43"/>
        <v>750.6721714115738</v>
      </c>
      <c r="CS10" s="68">
        <f t="shared" si="44"/>
        <v>0</v>
      </c>
      <c r="CT10" s="68">
        <f t="shared" si="45"/>
        <v>89.353318934932759</v>
      </c>
      <c r="CU10" s="68">
        <f t="shared" si="46"/>
        <v>0</v>
      </c>
      <c r="CV10" s="68">
        <f t="shared" si="47"/>
        <v>0</v>
      </c>
      <c r="CW10" s="68">
        <f t="shared" si="48"/>
        <v>1269.1217303704902</v>
      </c>
      <c r="CX10" s="68">
        <f t="shared" si="49"/>
        <v>1269.1217303704902</v>
      </c>
      <c r="CY10" s="68">
        <f t="shared" si="50"/>
        <v>1269.1217303704902</v>
      </c>
      <c r="CZ10" s="68">
        <f t="shared" si="51"/>
        <v>1269.1217303704902</v>
      </c>
    </row>
    <row r="11" spans="1:104" x14ac:dyDescent="0.25">
      <c r="A11" s="54">
        <v>43634</v>
      </c>
      <c r="B11" s="63">
        <v>4298</v>
      </c>
      <c r="C11" s="59">
        <f t="shared" si="2"/>
        <v>8.3659050772024557</v>
      </c>
      <c r="D11" s="57">
        <v>8.1422412679704692</v>
      </c>
      <c r="E11" s="58">
        <v>0</v>
      </c>
      <c r="F11" s="58">
        <v>1.767058942656E-2</v>
      </c>
      <c r="G11" s="58">
        <v>0.13778034581248</v>
      </c>
      <c r="H11" s="58">
        <v>0</v>
      </c>
      <c r="I11" s="58">
        <v>0</v>
      </c>
      <c r="J11" s="58">
        <v>7.9059568660689999E-2</v>
      </c>
      <c r="K11" s="58">
        <v>0</v>
      </c>
      <c r="L11" s="58">
        <v>0.16557918425685</v>
      </c>
      <c r="M11" s="58">
        <v>0</v>
      </c>
      <c r="N11" s="58">
        <v>3.3639809130400003E-3</v>
      </c>
      <c r="O11" s="58">
        <v>0</v>
      </c>
      <c r="P11" s="58">
        <v>3.5766406226319998E-2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>
        <v>0</v>
      </c>
      <c r="Y11" s="65">
        <f t="shared" si="3"/>
        <v>8.58146134326641</v>
      </c>
      <c r="Z11" s="63">
        <f t="shared" si="4"/>
        <v>5331.8915587151114</v>
      </c>
      <c r="AA11" s="66">
        <f t="shared" ref="AA11:AA74" si="53">Z11*$Z$811</f>
        <v>5418.3428484481183</v>
      </c>
      <c r="AB11" s="4">
        <f t="shared" si="5"/>
        <v>3214.510189262005</v>
      </c>
      <c r="AC11" s="4">
        <f t="shared" si="6"/>
        <v>0</v>
      </c>
      <c r="AD11" s="4">
        <f t="shared" si="1"/>
        <v>93.390107405089111</v>
      </c>
      <c r="AE11" s="4">
        <f t="shared" si="1"/>
        <v>686.26747866782898</v>
      </c>
      <c r="AF11" s="4">
        <f t="shared" si="1"/>
        <v>0</v>
      </c>
      <c r="AG11" s="4">
        <f t="shared" si="1"/>
        <v>0</v>
      </c>
      <c r="AH11" s="4">
        <f t="shared" si="1"/>
        <v>405.30436459251268</v>
      </c>
      <c r="AI11" s="4">
        <f t="shared" si="1"/>
        <v>0</v>
      </c>
      <c r="AJ11" s="4">
        <f t="shared" si="1"/>
        <v>813.63193802310616</v>
      </c>
      <c r="AK11" s="4">
        <f t="shared" si="1"/>
        <v>0</v>
      </c>
      <c r="AL11" s="4">
        <f t="shared" si="1"/>
        <v>17.906246412203473</v>
      </c>
      <c r="AM11" s="4">
        <f t="shared" si="1"/>
        <v>0</v>
      </c>
      <c r="AN11" s="4">
        <f t="shared" si="1"/>
        <v>187.33252408537282</v>
      </c>
      <c r="AO11" s="4">
        <f t="shared" si="1"/>
        <v>0</v>
      </c>
      <c r="AP11" s="4">
        <f t="shared" si="1"/>
        <v>0</v>
      </c>
      <c r="AQ11" s="4">
        <f t="shared" si="1"/>
        <v>0</v>
      </c>
      <c r="AR11" s="4">
        <f t="shared" si="1"/>
        <v>0</v>
      </c>
      <c r="AS11" s="4">
        <f t="shared" si="1"/>
        <v>0</v>
      </c>
      <c r="AT11" s="4">
        <f t="shared" si="1"/>
        <v>0</v>
      </c>
      <c r="AU11" s="4">
        <f t="shared" si="1"/>
        <v>0</v>
      </c>
      <c r="AV11" s="4">
        <f t="shared" si="1"/>
        <v>0</v>
      </c>
      <c r="AW11" s="69">
        <f t="shared" si="7"/>
        <v>0</v>
      </c>
      <c r="AX11" s="69">
        <f t="shared" si="8"/>
        <v>0</v>
      </c>
      <c r="AY11" s="69">
        <f t="shared" si="9"/>
        <v>0</v>
      </c>
      <c r="AZ11" s="69">
        <f>(AK11+AP11)- (EXP($Y11)-EXP($Y11-M11-R11) )</f>
        <v>0</v>
      </c>
      <c r="BA11" s="69">
        <f>(AC11+AP11)- (EXP($Y11)-EXP($Y11-R11-E11) )</f>
        <v>0</v>
      </c>
      <c r="BB11" s="69">
        <f t="shared" si="52"/>
        <v>0</v>
      </c>
      <c r="BC11" s="69">
        <f t="shared" si="10"/>
        <v>0</v>
      </c>
      <c r="BD11" s="69">
        <f t="shared" si="11"/>
        <v>104.72252342755655</v>
      </c>
      <c r="BE11" s="69">
        <f>(AE11+AV11)- (EXP($Y11)-EXP($Y11-X11-G11) )</f>
        <v>0</v>
      </c>
      <c r="BF11" s="69">
        <f t="shared" si="12"/>
        <v>0</v>
      </c>
      <c r="BG11" s="69">
        <f t="shared" si="13"/>
        <v>0</v>
      </c>
      <c r="BH11" s="69">
        <f t="shared" si="14"/>
        <v>12.020235752291228</v>
      </c>
      <c r="BI11" s="69">
        <f t="shared" si="15"/>
        <v>0</v>
      </c>
      <c r="BJ11" s="69">
        <f t="shared" si="16"/>
        <v>0</v>
      </c>
      <c r="BK11" s="69">
        <f t="shared" si="17"/>
        <v>0</v>
      </c>
      <c r="BL11" s="69">
        <f t="shared" si="18"/>
        <v>0</v>
      </c>
      <c r="BM11" s="69">
        <f t="shared" si="19"/>
        <v>14.251072671571819</v>
      </c>
      <c r="BN11" s="69">
        <f t="shared" si="20"/>
        <v>0</v>
      </c>
      <c r="BO11" s="69">
        <f t="shared" si="21"/>
        <v>0</v>
      </c>
      <c r="BP11" s="69">
        <f t="shared" si="21"/>
        <v>0.31363471241820662</v>
      </c>
      <c r="BQ11" s="69">
        <f t="shared" si="22"/>
        <v>0</v>
      </c>
      <c r="BR11" s="69">
        <f t="shared" si="23"/>
        <v>0</v>
      </c>
      <c r="BS11" s="69">
        <f t="shared" si="24"/>
        <v>104.72252342755655</v>
      </c>
      <c r="BT11" s="69">
        <f t="shared" si="25"/>
        <v>104.72252342755655</v>
      </c>
      <c r="BU11" s="69">
        <f t="shared" si="26"/>
        <v>104.72252342755655</v>
      </c>
      <c r="BV11" s="69">
        <f t="shared" si="27"/>
        <v>104.72252342755655</v>
      </c>
      <c r="BW11" s="5"/>
      <c r="BX11" s="5"/>
      <c r="BY11" s="5"/>
      <c r="CA11" s="56">
        <f>(EXP($Y11)-EXP($Y11-R11-G11) )</f>
        <v>686.26747866782898</v>
      </c>
      <c r="CB11" s="68">
        <f t="shared" si="28"/>
        <v>813.63193802310616</v>
      </c>
      <c r="CC11" s="56">
        <f>(EXP($Y11)-EXP($Y11-R11-X11) )</f>
        <v>0</v>
      </c>
      <c r="CD11" s="68">
        <f t="shared" si="29"/>
        <v>0</v>
      </c>
      <c r="CE11" s="68">
        <f t="shared" si="30"/>
        <v>0</v>
      </c>
      <c r="CF11" s="68">
        <f t="shared" si="31"/>
        <v>93.390107405089111</v>
      </c>
      <c r="CG11" s="68">
        <f t="shared" si="32"/>
        <v>0</v>
      </c>
      <c r="CH11" s="68">
        <f t="shared" si="33"/>
        <v>1395.1768932633786</v>
      </c>
      <c r="CI11" s="68">
        <f t="shared" si="34"/>
        <v>686.26747866782898</v>
      </c>
      <c r="CJ11" s="68">
        <f t="shared" si="35"/>
        <v>686.26747866782898</v>
      </c>
      <c r="CK11" s="68">
        <f t="shared" si="36"/>
        <v>686.26747866782898</v>
      </c>
      <c r="CL11" s="68">
        <f t="shared" si="37"/>
        <v>767.63735032062687</v>
      </c>
      <c r="CM11" s="68">
        <f t="shared" si="38"/>
        <v>686.26747866782898</v>
      </c>
      <c r="CN11" s="68">
        <f t="shared" si="39"/>
        <v>813.63193802310616</v>
      </c>
      <c r="CO11" s="68">
        <f t="shared" si="40"/>
        <v>813.63193802310616</v>
      </c>
      <c r="CP11" s="68">
        <f t="shared" si="41"/>
        <v>813.63193802310616</v>
      </c>
      <c r="CQ11" s="68">
        <f t="shared" si="42"/>
        <v>892.77097275662345</v>
      </c>
      <c r="CR11" s="68">
        <f t="shared" si="43"/>
        <v>813.63193802310616</v>
      </c>
      <c r="CS11" s="68">
        <f t="shared" si="44"/>
        <v>0</v>
      </c>
      <c r="CT11" s="68">
        <f t="shared" si="45"/>
        <v>110.98271910487438</v>
      </c>
      <c r="CU11" s="68">
        <f t="shared" si="46"/>
        <v>0</v>
      </c>
      <c r="CV11" s="68">
        <f t="shared" si="47"/>
        <v>0</v>
      </c>
      <c r="CW11" s="68">
        <f t="shared" si="48"/>
        <v>1395.1768932633786</v>
      </c>
      <c r="CX11" s="68">
        <f t="shared" si="49"/>
        <v>1395.1768932633786</v>
      </c>
      <c r="CY11" s="68">
        <f t="shared" si="50"/>
        <v>1395.1768932633786</v>
      </c>
      <c r="CZ11" s="68">
        <f t="shared" si="51"/>
        <v>1395.1768932633786</v>
      </c>
    </row>
    <row r="12" spans="1:104" x14ac:dyDescent="0.25">
      <c r="A12" s="54">
        <v>43635</v>
      </c>
      <c r="B12" s="63">
        <v>3896</v>
      </c>
      <c r="C12" s="59">
        <f t="shared" si="2"/>
        <v>8.2677056647624259</v>
      </c>
      <c r="D12" s="57">
        <v>8.2010636082582486</v>
      </c>
      <c r="E12" s="58">
        <v>0</v>
      </c>
      <c r="F12" s="58">
        <v>1.9272231081599998E-2</v>
      </c>
      <c r="G12" s="58">
        <v>0.13145094901551999</v>
      </c>
      <c r="H12" s="58">
        <v>0</v>
      </c>
      <c r="I12" s="58">
        <v>0</v>
      </c>
      <c r="J12" s="58">
        <v>7.2746992141139999E-2</v>
      </c>
      <c r="K12" s="58">
        <v>0</v>
      </c>
      <c r="L12" s="58">
        <v>0.15383569597305</v>
      </c>
      <c r="M12" s="58">
        <v>0</v>
      </c>
      <c r="N12" s="58">
        <v>3.9255171852599999E-3</v>
      </c>
      <c r="O12" s="58">
        <v>0</v>
      </c>
      <c r="P12" s="58">
        <v>3.7440804003119998E-2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58">
        <v>0</v>
      </c>
      <c r="W12" s="58">
        <v>1.2458E-3</v>
      </c>
      <c r="X12" s="59">
        <v>0</v>
      </c>
      <c r="Y12" s="65">
        <f t="shared" si="3"/>
        <v>8.6209815976579378</v>
      </c>
      <c r="Z12" s="63">
        <f t="shared" si="4"/>
        <v>5546.828476114174</v>
      </c>
      <c r="AA12" s="66">
        <f t="shared" si="53"/>
        <v>5636.7647530258891</v>
      </c>
      <c r="AB12" s="4">
        <f t="shared" si="5"/>
        <v>3435.0738077185233</v>
      </c>
      <c r="AC12" s="4">
        <f t="shared" si="6"/>
        <v>0</v>
      </c>
      <c r="AD12" s="4">
        <f t="shared" si="1"/>
        <v>105.87624739252078</v>
      </c>
      <c r="AE12" s="4">
        <f t="shared" si="1"/>
        <v>683.24566783904356</v>
      </c>
      <c r="AF12" s="4">
        <f t="shared" si="1"/>
        <v>0</v>
      </c>
      <c r="AG12" s="4">
        <f t="shared" si="1"/>
        <v>0</v>
      </c>
      <c r="AH12" s="4">
        <f t="shared" si="1"/>
        <v>389.18736203675053</v>
      </c>
      <c r="AI12" s="4">
        <f t="shared" si="1"/>
        <v>0</v>
      </c>
      <c r="AJ12" s="4">
        <f t="shared" si="1"/>
        <v>790.90626521224294</v>
      </c>
      <c r="AK12" s="4">
        <f t="shared" si="1"/>
        <v>0</v>
      </c>
      <c r="AL12" s="4">
        <f t="shared" si="1"/>
        <v>21.73148893376765</v>
      </c>
      <c r="AM12" s="4">
        <f t="shared" si="1"/>
        <v>0</v>
      </c>
      <c r="AN12" s="4">
        <f t="shared" si="1"/>
        <v>203.83797757840784</v>
      </c>
      <c r="AO12" s="4">
        <f t="shared" si="1"/>
        <v>0</v>
      </c>
      <c r="AP12" s="4">
        <f t="shared" si="1"/>
        <v>0</v>
      </c>
      <c r="AQ12" s="4">
        <f t="shared" si="1"/>
        <v>0</v>
      </c>
      <c r="AR12" s="4">
        <f t="shared" si="1"/>
        <v>0</v>
      </c>
      <c r="AS12" s="4">
        <f t="shared" si="1"/>
        <v>0</v>
      </c>
      <c r="AT12" s="4">
        <f t="shared" si="1"/>
        <v>0</v>
      </c>
      <c r="AU12" s="4">
        <f t="shared" si="1"/>
        <v>6.9059363146325268</v>
      </c>
      <c r="AV12" s="4">
        <f t="shared" si="1"/>
        <v>0</v>
      </c>
      <c r="AW12" s="69">
        <f t="shared" si="7"/>
        <v>0</v>
      </c>
      <c r="AX12" s="69">
        <f t="shared" si="8"/>
        <v>0</v>
      </c>
      <c r="AY12" s="69">
        <f t="shared" si="9"/>
        <v>0</v>
      </c>
      <c r="AZ12" s="69">
        <f>(AK12+AP12)- (EXP($Y12)-EXP($Y12-M12-R12) )</f>
        <v>0</v>
      </c>
      <c r="BA12" s="69">
        <f>(AC12+AP12)- (EXP($Y12)-EXP($Y12-R12-E12) )</f>
        <v>0</v>
      </c>
      <c r="BB12" s="69">
        <f t="shared" si="52"/>
        <v>0</v>
      </c>
      <c r="BC12" s="69">
        <f t="shared" si="10"/>
        <v>0</v>
      </c>
      <c r="BD12" s="69">
        <f t="shared" si="11"/>
        <v>97.422028047203639</v>
      </c>
      <c r="BE12" s="69">
        <f>(AE12+AV12)- (EXP($Y12)-EXP($Y12-X12-G12) )</f>
        <v>0</v>
      </c>
      <c r="BF12" s="69">
        <f t="shared" si="12"/>
        <v>0</v>
      </c>
      <c r="BG12" s="69">
        <f t="shared" si="13"/>
        <v>0</v>
      </c>
      <c r="BH12" s="69">
        <f t="shared" si="14"/>
        <v>13.041594429952966</v>
      </c>
      <c r="BI12" s="69">
        <f t="shared" si="15"/>
        <v>0</v>
      </c>
      <c r="BJ12" s="69">
        <f t="shared" si="16"/>
        <v>0</v>
      </c>
      <c r="BK12" s="69">
        <f t="shared" si="17"/>
        <v>0</v>
      </c>
      <c r="BL12" s="69">
        <f t="shared" si="18"/>
        <v>0</v>
      </c>
      <c r="BM12" s="69">
        <f t="shared" si="19"/>
        <v>15.096588574984708</v>
      </c>
      <c r="BN12" s="69">
        <f t="shared" si="20"/>
        <v>0</v>
      </c>
      <c r="BO12" s="69">
        <f t="shared" si="21"/>
        <v>0</v>
      </c>
      <c r="BP12" s="69">
        <f t="shared" si="21"/>
        <v>0.41480433521064697</v>
      </c>
      <c r="BQ12" s="69">
        <f t="shared" si="22"/>
        <v>0</v>
      </c>
      <c r="BR12" s="69">
        <f t="shared" si="23"/>
        <v>0</v>
      </c>
      <c r="BS12" s="69">
        <f t="shared" si="24"/>
        <v>97.422028047203639</v>
      </c>
      <c r="BT12" s="69">
        <f t="shared" si="25"/>
        <v>97.422028047203639</v>
      </c>
      <c r="BU12" s="69">
        <f t="shared" si="26"/>
        <v>97.422028047203639</v>
      </c>
      <c r="BV12" s="69">
        <f t="shared" si="27"/>
        <v>97.422028047203639</v>
      </c>
      <c r="BW12" s="5"/>
      <c r="BX12" s="5"/>
      <c r="BY12" s="5"/>
      <c r="CA12" s="56">
        <f>(EXP($Y12)-EXP($Y12-R12-G12) )</f>
        <v>683.24566783904356</v>
      </c>
      <c r="CB12" s="68">
        <f t="shared" si="28"/>
        <v>790.90626521224294</v>
      </c>
      <c r="CC12" s="56">
        <f>(EXP($Y12)-EXP($Y12-R12-X12) )</f>
        <v>0</v>
      </c>
      <c r="CD12" s="68">
        <f t="shared" si="29"/>
        <v>0</v>
      </c>
      <c r="CE12" s="68">
        <f t="shared" si="30"/>
        <v>0</v>
      </c>
      <c r="CF12" s="68">
        <f t="shared" si="31"/>
        <v>105.87624739252078</v>
      </c>
      <c r="CG12" s="68">
        <f t="shared" si="32"/>
        <v>0</v>
      </c>
      <c r="CH12" s="68">
        <f t="shared" si="33"/>
        <v>1376.7299050040829</v>
      </c>
      <c r="CI12" s="68">
        <f t="shared" si="34"/>
        <v>683.24566783904356</v>
      </c>
      <c r="CJ12" s="68">
        <f t="shared" si="35"/>
        <v>683.24566783904356</v>
      </c>
      <c r="CK12" s="68">
        <f t="shared" si="36"/>
        <v>683.24566783904356</v>
      </c>
      <c r="CL12" s="68">
        <f t="shared" si="37"/>
        <v>776.08032080161138</v>
      </c>
      <c r="CM12" s="68">
        <f t="shared" si="38"/>
        <v>683.24566783904356</v>
      </c>
      <c r="CN12" s="68">
        <f t="shared" si="39"/>
        <v>790.90626521224294</v>
      </c>
      <c r="CO12" s="68">
        <f t="shared" si="40"/>
        <v>790.90626521224294</v>
      </c>
      <c r="CP12" s="68">
        <f t="shared" si="41"/>
        <v>790.90626521224294</v>
      </c>
      <c r="CQ12" s="68">
        <f t="shared" si="42"/>
        <v>881.68592402977902</v>
      </c>
      <c r="CR12" s="68">
        <f t="shared" si="43"/>
        <v>790.90626521224294</v>
      </c>
      <c r="CS12" s="68">
        <f t="shared" si="44"/>
        <v>0</v>
      </c>
      <c r="CT12" s="68">
        <f t="shared" si="45"/>
        <v>127.19293199107778</v>
      </c>
      <c r="CU12" s="68">
        <f t="shared" si="46"/>
        <v>0</v>
      </c>
      <c r="CV12" s="68">
        <f t="shared" si="47"/>
        <v>0</v>
      </c>
      <c r="CW12" s="68">
        <f t="shared" si="48"/>
        <v>1376.7299050040829</v>
      </c>
      <c r="CX12" s="68">
        <f t="shared" si="49"/>
        <v>1376.7299050040829</v>
      </c>
      <c r="CY12" s="68">
        <f t="shared" si="50"/>
        <v>1376.7299050040829</v>
      </c>
      <c r="CZ12" s="68">
        <f t="shared" si="51"/>
        <v>1376.7299050040829</v>
      </c>
    </row>
    <row r="13" spans="1:104" x14ac:dyDescent="0.25">
      <c r="A13" s="54">
        <v>43636</v>
      </c>
      <c r="B13" s="63">
        <v>3735</v>
      </c>
      <c r="C13" s="59">
        <f t="shared" si="2"/>
        <v>8.2255030975669179</v>
      </c>
      <c r="D13" s="57">
        <v>8.1951423710831079</v>
      </c>
      <c r="E13" s="58">
        <v>0</v>
      </c>
      <c r="F13" s="58">
        <v>2.0539891196159999E-2</v>
      </c>
      <c r="G13" s="58">
        <v>0.12043868280735999</v>
      </c>
      <c r="H13" s="58">
        <v>0</v>
      </c>
      <c r="I13" s="58">
        <v>0</v>
      </c>
      <c r="J13" s="58">
        <v>6.4395783334169995E-2</v>
      </c>
      <c r="K13" s="58">
        <v>0</v>
      </c>
      <c r="L13" s="58">
        <v>0.13738234878375</v>
      </c>
      <c r="M13" s="58">
        <v>0</v>
      </c>
      <c r="N13" s="58">
        <v>4.5722713082200009E-3</v>
      </c>
      <c r="O13" s="58">
        <v>0</v>
      </c>
      <c r="P13" s="58">
        <v>3.8687895552559998E-2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1.2458E-3</v>
      </c>
      <c r="X13" s="59">
        <v>0</v>
      </c>
      <c r="Y13" s="65">
        <f t="shared" si="3"/>
        <v>8.5824050440653252</v>
      </c>
      <c r="Z13" s="63">
        <f t="shared" si="4"/>
        <v>5336.9256440003519</v>
      </c>
      <c r="AA13" s="66">
        <f t="shared" si="53"/>
        <v>5423.4585563921737</v>
      </c>
      <c r="AB13" s="4">
        <f t="shared" si="5"/>
        <v>3457.9534005547421</v>
      </c>
      <c r="AC13" s="4">
        <f t="shared" si="6"/>
        <v>0</v>
      </c>
      <c r="AD13" s="4">
        <f t="shared" si="1"/>
        <v>108.50175037855752</v>
      </c>
      <c r="AE13" s="4">
        <f t="shared" si="1"/>
        <v>605.57323937549882</v>
      </c>
      <c r="AF13" s="4">
        <f t="shared" si="1"/>
        <v>0</v>
      </c>
      <c r="AG13" s="4">
        <f t="shared" si="1"/>
        <v>0</v>
      </c>
      <c r="AH13" s="4">
        <f t="shared" si="1"/>
        <v>332.8436320499568</v>
      </c>
      <c r="AI13" s="4">
        <f t="shared" si="1"/>
        <v>0</v>
      </c>
      <c r="AJ13" s="4">
        <f t="shared" si="1"/>
        <v>685.06435692891137</v>
      </c>
      <c r="AK13" s="4">
        <f t="shared" si="1"/>
        <v>0</v>
      </c>
      <c r="AL13" s="4">
        <f t="shared" si="1"/>
        <v>24.346170932362838</v>
      </c>
      <c r="AM13" s="4">
        <f t="shared" si="1"/>
        <v>0</v>
      </c>
      <c r="AN13" s="4">
        <f t="shared" si="1"/>
        <v>202.53140398693085</v>
      </c>
      <c r="AO13" s="4">
        <f t="shared" si="1"/>
        <v>0</v>
      </c>
      <c r="AP13" s="4">
        <f t="shared" si="1"/>
        <v>0</v>
      </c>
      <c r="AQ13" s="4">
        <f t="shared" si="1"/>
        <v>0</v>
      </c>
      <c r="AR13" s="4">
        <f t="shared" si="1"/>
        <v>0</v>
      </c>
      <c r="AS13" s="4">
        <f t="shared" si="1"/>
        <v>0</v>
      </c>
      <c r="AT13" s="4">
        <f t="shared" si="1"/>
        <v>0</v>
      </c>
      <c r="AU13" s="4">
        <f t="shared" si="1"/>
        <v>6.6446021852134436</v>
      </c>
      <c r="AV13" s="4">
        <f t="shared" si="1"/>
        <v>0</v>
      </c>
      <c r="AW13" s="69">
        <f t="shared" si="7"/>
        <v>0</v>
      </c>
      <c r="AX13" s="69">
        <f t="shared" si="8"/>
        <v>0</v>
      </c>
      <c r="AY13" s="69">
        <f t="shared" si="9"/>
        <v>0</v>
      </c>
      <c r="AZ13" s="69">
        <f>(AK13+AP13)- (EXP($Y13)-EXP($Y13-M13-R13) )</f>
        <v>0</v>
      </c>
      <c r="BA13" s="69">
        <f>(AC13+AP13)- (EXP($Y13)-EXP($Y13-R13-E13) )</f>
        <v>0</v>
      </c>
      <c r="BB13" s="69">
        <f t="shared" si="52"/>
        <v>0</v>
      </c>
      <c r="BC13" s="69">
        <f t="shared" si="10"/>
        <v>0</v>
      </c>
      <c r="BD13" s="69">
        <f t="shared" si="11"/>
        <v>77.733262458415993</v>
      </c>
      <c r="BE13" s="69">
        <f>(AE13+AV13)- (EXP($Y13)-EXP($Y13-X13-G13) )</f>
        <v>0</v>
      </c>
      <c r="BF13" s="69">
        <f t="shared" si="12"/>
        <v>0</v>
      </c>
      <c r="BG13" s="69">
        <f t="shared" si="13"/>
        <v>0</v>
      </c>
      <c r="BH13" s="69">
        <f t="shared" si="14"/>
        <v>12.31153679806539</v>
      </c>
      <c r="BI13" s="69">
        <f t="shared" si="15"/>
        <v>0</v>
      </c>
      <c r="BJ13" s="69">
        <f t="shared" si="16"/>
        <v>0</v>
      </c>
      <c r="BK13" s="69">
        <f t="shared" si="17"/>
        <v>0</v>
      </c>
      <c r="BL13" s="69">
        <f t="shared" si="18"/>
        <v>0</v>
      </c>
      <c r="BM13" s="69">
        <f t="shared" si="19"/>
        <v>13.92762178207613</v>
      </c>
      <c r="BN13" s="69">
        <f t="shared" si="20"/>
        <v>0</v>
      </c>
      <c r="BO13" s="69">
        <f t="shared" si="21"/>
        <v>0</v>
      </c>
      <c r="BP13" s="69">
        <f t="shared" si="21"/>
        <v>0.49496701610223681</v>
      </c>
      <c r="BQ13" s="69">
        <f t="shared" si="22"/>
        <v>0</v>
      </c>
      <c r="BR13" s="69">
        <f t="shared" si="23"/>
        <v>0</v>
      </c>
      <c r="BS13" s="69">
        <f t="shared" si="24"/>
        <v>77.733262458408717</v>
      </c>
      <c r="BT13" s="69">
        <f t="shared" si="25"/>
        <v>77.733262458408717</v>
      </c>
      <c r="BU13" s="69">
        <f t="shared" si="26"/>
        <v>77.733262458408717</v>
      </c>
      <c r="BV13" s="69">
        <f t="shared" si="27"/>
        <v>77.733262458408717</v>
      </c>
      <c r="BW13" s="5"/>
      <c r="BX13" s="5"/>
      <c r="BY13" s="5"/>
      <c r="CA13" s="56">
        <f>(EXP($Y13)-EXP($Y13-R13-G13) )</f>
        <v>605.57323937549882</v>
      </c>
      <c r="CB13" s="68">
        <f t="shared" si="28"/>
        <v>685.06435692891137</v>
      </c>
      <c r="CC13" s="56">
        <f>(EXP($Y13)-EXP($Y13-R13-X13) )</f>
        <v>0</v>
      </c>
      <c r="CD13" s="68">
        <f t="shared" si="29"/>
        <v>0</v>
      </c>
      <c r="CE13" s="68">
        <f t="shared" si="30"/>
        <v>0</v>
      </c>
      <c r="CF13" s="68">
        <f t="shared" si="31"/>
        <v>108.50175037855752</v>
      </c>
      <c r="CG13" s="68">
        <f t="shared" si="32"/>
        <v>0</v>
      </c>
      <c r="CH13" s="68">
        <f t="shared" si="33"/>
        <v>1212.9043338459942</v>
      </c>
      <c r="CI13" s="68">
        <f t="shared" si="34"/>
        <v>605.57323937549882</v>
      </c>
      <c r="CJ13" s="68">
        <f t="shared" si="35"/>
        <v>605.57323937549882</v>
      </c>
      <c r="CK13" s="68">
        <f t="shared" si="36"/>
        <v>605.57323937549882</v>
      </c>
      <c r="CL13" s="68">
        <f t="shared" si="37"/>
        <v>701.76345295599094</v>
      </c>
      <c r="CM13" s="68">
        <f t="shared" si="38"/>
        <v>605.57323937549882</v>
      </c>
      <c r="CN13" s="68">
        <f t="shared" si="39"/>
        <v>685.06435692891137</v>
      </c>
      <c r="CO13" s="68">
        <f t="shared" si="40"/>
        <v>685.06435692891137</v>
      </c>
      <c r="CP13" s="68">
        <f t="shared" si="41"/>
        <v>685.06435692891137</v>
      </c>
      <c r="CQ13" s="68">
        <f t="shared" si="42"/>
        <v>779.63848552539275</v>
      </c>
      <c r="CR13" s="68">
        <f t="shared" si="43"/>
        <v>685.06435692891137</v>
      </c>
      <c r="CS13" s="68">
        <f t="shared" si="44"/>
        <v>0</v>
      </c>
      <c r="CT13" s="68">
        <f t="shared" si="45"/>
        <v>132.35295429481812</v>
      </c>
      <c r="CU13" s="68">
        <f t="shared" si="46"/>
        <v>0</v>
      </c>
      <c r="CV13" s="68">
        <f t="shared" si="47"/>
        <v>0</v>
      </c>
      <c r="CW13" s="68">
        <f t="shared" si="48"/>
        <v>1212.9043338459942</v>
      </c>
      <c r="CX13" s="68">
        <f t="shared" si="49"/>
        <v>1212.9043338459942</v>
      </c>
      <c r="CY13" s="68">
        <f t="shared" si="50"/>
        <v>1212.9043338459942</v>
      </c>
      <c r="CZ13" s="68">
        <f t="shared" si="51"/>
        <v>1212.9043338459942</v>
      </c>
    </row>
    <row r="14" spans="1:104" x14ac:dyDescent="0.25">
      <c r="A14" s="54">
        <v>43637</v>
      </c>
      <c r="B14" s="63">
        <v>4255</v>
      </c>
      <c r="C14" s="59">
        <f t="shared" si="2"/>
        <v>8.355850041007475</v>
      </c>
      <c r="D14" s="57">
        <v>8.3758807901765095</v>
      </c>
      <c r="E14" s="58">
        <v>0</v>
      </c>
      <c r="F14" s="58">
        <v>2.1612491711999998E-2</v>
      </c>
      <c r="G14" s="58">
        <v>0.10754532928527999</v>
      </c>
      <c r="H14" s="58">
        <v>0</v>
      </c>
      <c r="I14" s="58">
        <v>0</v>
      </c>
      <c r="J14" s="58">
        <v>5.5547004075509998E-2</v>
      </c>
      <c r="K14" s="58">
        <v>0</v>
      </c>
      <c r="L14" s="58">
        <v>0.11935356030989999</v>
      </c>
      <c r="M14" s="58">
        <v>0</v>
      </c>
      <c r="N14" s="58">
        <v>5.2540481912599999E-3</v>
      </c>
      <c r="O14" s="58">
        <v>0</v>
      </c>
      <c r="P14" s="58">
        <v>3.9607441055039994E-2</v>
      </c>
      <c r="Q14" s="58">
        <v>0</v>
      </c>
      <c r="R14" s="58">
        <v>0</v>
      </c>
      <c r="S14" s="58">
        <v>0</v>
      </c>
      <c r="T14" s="58">
        <v>0</v>
      </c>
      <c r="U14" s="58">
        <v>0</v>
      </c>
      <c r="V14" s="58">
        <v>0</v>
      </c>
      <c r="W14" s="58">
        <v>0</v>
      </c>
      <c r="X14" s="59">
        <v>0</v>
      </c>
      <c r="Y14" s="65">
        <f t="shared" si="3"/>
        <v>8.7248006648054997</v>
      </c>
      <c r="Z14" s="63">
        <f t="shared" si="4"/>
        <v>6153.6499022741091</v>
      </c>
      <c r="AA14" s="66">
        <f t="shared" si="53"/>
        <v>6253.4251817895811</v>
      </c>
      <c r="AB14" s="4">
        <f t="shared" si="5"/>
        <v>4198.3715195787036</v>
      </c>
      <c r="AC14" s="4">
        <f t="shared" si="6"/>
        <v>0</v>
      </c>
      <c r="AD14" s="4">
        <f t="shared" si="1"/>
        <v>131.56882120820865</v>
      </c>
      <c r="AE14" s="4">
        <f t="shared" si="1"/>
        <v>627.4519019432737</v>
      </c>
      <c r="AF14" s="4">
        <f t="shared" si="1"/>
        <v>0</v>
      </c>
      <c r="AG14" s="4">
        <f t="shared" si="1"/>
        <v>0</v>
      </c>
      <c r="AH14" s="4">
        <f t="shared" si="1"/>
        <v>332.49672961837132</v>
      </c>
      <c r="AI14" s="4">
        <f t="shared" si="1"/>
        <v>0</v>
      </c>
      <c r="AJ14" s="4">
        <f t="shared" si="1"/>
        <v>692.32276577852735</v>
      </c>
      <c r="AK14" s="4">
        <f t="shared" si="1"/>
        <v>0</v>
      </c>
      <c r="AL14" s="4">
        <f t="shared" si="1"/>
        <v>32.246785874121997</v>
      </c>
      <c r="AM14" s="4">
        <f t="shared" si="1"/>
        <v>0</v>
      </c>
      <c r="AN14" s="4">
        <f t="shared" si="1"/>
        <v>238.9666577883745</v>
      </c>
      <c r="AO14" s="4">
        <f t="shared" si="1"/>
        <v>0</v>
      </c>
      <c r="AP14" s="4">
        <f t="shared" si="1"/>
        <v>0</v>
      </c>
      <c r="AQ14" s="4">
        <f t="shared" si="1"/>
        <v>0</v>
      </c>
      <c r="AR14" s="4">
        <f t="shared" si="1"/>
        <v>0</v>
      </c>
      <c r="AS14" s="4">
        <f t="shared" si="1"/>
        <v>0</v>
      </c>
      <c r="AT14" s="4">
        <f t="shared" si="1"/>
        <v>0</v>
      </c>
      <c r="AU14" s="4">
        <f t="shared" si="1"/>
        <v>0</v>
      </c>
      <c r="AV14" s="4">
        <f t="shared" si="1"/>
        <v>0</v>
      </c>
      <c r="AW14" s="69">
        <f t="shared" si="7"/>
        <v>0</v>
      </c>
      <c r="AX14" s="69">
        <f t="shared" si="8"/>
        <v>0</v>
      </c>
      <c r="AY14" s="69">
        <f t="shared" si="9"/>
        <v>0</v>
      </c>
      <c r="AZ14" s="69">
        <f>(AK14+AP14)- (EXP($Y14)-EXP($Y14-M14-R14) )</f>
        <v>0</v>
      </c>
      <c r="BA14" s="69">
        <f>(AC14+AP14)- (EXP($Y14)-EXP($Y14-R14-E14) )</f>
        <v>0</v>
      </c>
      <c r="BB14" s="69">
        <f t="shared" si="52"/>
        <v>0</v>
      </c>
      <c r="BC14" s="69">
        <f t="shared" si="10"/>
        <v>0</v>
      </c>
      <c r="BD14" s="69">
        <f t="shared" si="11"/>
        <v>70.592127118870849</v>
      </c>
      <c r="BE14" s="69">
        <f>(AE14+AV14)- (EXP($Y14)-EXP($Y14-X14-G14) )</f>
        <v>0</v>
      </c>
      <c r="BF14" s="69">
        <f t="shared" si="12"/>
        <v>0</v>
      </c>
      <c r="BG14" s="69">
        <f t="shared" si="13"/>
        <v>0</v>
      </c>
      <c r="BH14" s="69">
        <f t="shared" si="14"/>
        <v>13.415307730298082</v>
      </c>
      <c r="BI14" s="69">
        <f t="shared" si="15"/>
        <v>0</v>
      </c>
      <c r="BJ14" s="69">
        <f t="shared" si="16"/>
        <v>0</v>
      </c>
      <c r="BK14" s="69">
        <f t="shared" si="17"/>
        <v>0</v>
      </c>
      <c r="BL14" s="69">
        <f t="shared" si="18"/>
        <v>0</v>
      </c>
      <c r="BM14" s="69">
        <f t="shared" si="19"/>
        <v>14.802286713683316</v>
      </c>
      <c r="BN14" s="69">
        <f t="shared" si="20"/>
        <v>0</v>
      </c>
      <c r="BO14" s="69">
        <f t="shared" si="21"/>
        <v>0</v>
      </c>
      <c r="BP14" s="69">
        <f t="shared" si="21"/>
        <v>0.68945612321022054</v>
      </c>
      <c r="BQ14" s="69">
        <f t="shared" si="22"/>
        <v>0</v>
      </c>
      <c r="BR14" s="69">
        <f t="shared" si="23"/>
        <v>0</v>
      </c>
      <c r="BS14" s="69">
        <f t="shared" si="24"/>
        <v>70.592127118870849</v>
      </c>
      <c r="BT14" s="69">
        <f t="shared" si="25"/>
        <v>70.592127118870849</v>
      </c>
      <c r="BU14" s="69">
        <f t="shared" si="26"/>
        <v>70.592127118870849</v>
      </c>
      <c r="BV14" s="69">
        <f t="shared" si="27"/>
        <v>70.592127118870849</v>
      </c>
      <c r="BW14" s="5"/>
      <c r="BX14" s="5"/>
      <c r="BY14" s="5"/>
      <c r="CA14" s="56">
        <f>(EXP($Y14)-EXP($Y14-R14-G14) )</f>
        <v>627.4519019432737</v>
      </c>
      <c r="CB14" s="68">
        <f t="shared" si="28"/>
        <v>692.32276577852735</v>
      </c>
      <c r="CC14" s="56">
        <f>(EXP($Y14)-EXP($Y14-R14-X14) )</f>
        <v>0</v>
      </c>
      <c r="CD14" s="68">
        <f t="shared" si="29"/>
        <v>0</v>
      </c>
      <c r="CE14" s="68">
        <f t="shared" si="30"/>
        <v>0</v>
      </c>
      <c r="CF14" s="68">
        <f t="shared" si="31"/>
        <v>131.56882120820865</v>
      </c>
      <c r="CG14" s="68">
        <f t="shared" si="32"/>
        <v>0</v>
      </c>
      <c r="CH14" s="68">
        <f t="shared" si="33"/>
        <v>1249.1825406029302</v>
      </c>
      <c r="CI14" s="68">
        <f t="shared" si="34"/>
        <v>627.4519019432737</v>
      </c>
      <c r="CJ14" s="68">
        <f t="shared" si="35"/>
        <v>627.4519019432737</v>
      </c>
      <c r="CK14" s="68">
        <f t="shared" si="36"/>
        <v>627.4519019432737</v>
      </c>
      <c r="CL14" s="68">
        <f t="shared" si="37"/>
        <v>745.60541542118426</v>
      </c>
      <c r="CM14" s="68">
        <f t="shared" si="38"/>
        <v>627.4519019432737</v>
      </c>
      <c r="CN14" s="68">
        <f t="shared" si="39"/>
        <v>692.32276577852735</v>
      </c>
      <c r="CO14" s="68">
        <f t="shared" si="40"/>
        <v>692.32276577852735</v>
      </c>
      <c r="CP14" s="68">
        <f t="shared" si="41"/>
        <v>692.32276577852735</v>
      </c>
      <c r="CQ14" s="68">
        <f t="shared" si="42"/>
        <v>809.08930027305269</v>
      </c>
      <c r="CR14" s="68">
        <f t="shared" si="43"/>
        <v>692.32276577852735</v>
      </c>
      <c r="CS14" s="68">
        <f t="shared" si="44"/>
        <v>0</v>
      </c>
      <c r="CT14" s="68">
        <f t="shared" si="45"/>
        <v>163.12615095912042</v>
      </c>
      <c r="CU14" s="68">
        <f t="shared" si="46"/>
        <v>0</v>
      </c>
      <c r="CV14" s="68">
        <f t="shared" si="47"/>
        <v>0</v>
      </c>
      <c r="CW14" s="68">
        <f t="shared" si="48"/>
        <v>1249.1825406029302</v>
      </c>
      <c r="CX14" s="68">
        <f t="shared" si="49"/>
        <v>1249.1825406029302</v>
      </c>
      <c r="CY14" s="68">
        <f t="shared" si="50"/>
        <v>1249.1825406029302</v>
      </c>
      <c r="CZ14" s="68">
        <f t="shared" si="51"/>
        <v>1249.1825406029302</v>
      </c>
    </row>
    <row r="15" spans="1:104" x14ac:dyDescent="0.25">
      <c r="A15" s="54">
        <v>43638</v>
      </c>
      <c r="B15" s="63">
        <v>5068</v>
      </c>
      <c r="C15" s="59">
        <f t="shared" si="2"/>
        <v>8.5307015414410294</v>
      </c>
      <c r="D15" s="57">
        <v>8.698471795538449</v>
      </c>
      <c r="E15" s="58">
        <v>0</v>
      </c>
      <c r="F15" s="58">
        <v>2.275509483072E-2</v>
      </c>
      <c r="G15" s="58">
        <v>9.4432966198240001E-2</v>
      </c>
      <c r="H15" s="58">
        <v>0</v>
      </c>
      <c r="I15" s="58">
        <v>0</v>
      </c>
      <c r="J15" s="58">
        <v>4.7242738617749996E-2</v>
      </c>
      <c r="K15" s="58">
        <v>0</v>
      </c>
      <c r="L15" s="58">
        <v>0.10156957756575</v>
      </c>
      <c r="M15" s="58">
        <v>0</v>
      </c>
      <c r="N15" s="58">
        <v>5.8847589886800002E-3</v>
      </c>
      <c r="O15" s="58">
        <v>0</v>
      </c>
      <c r="P15" s="58">
        <v>4.0279866272800002E-2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58">
        <v>0</v>
      </c>
      <c r="W15" s="58">
        <v>0</v>
      </c>
      <c r="X15" s="59">
        <v>0</v>
      </c>
      <c r="Y15" s="65">
        <f t="shared" si="3"/>
        <v>9.0106367980123885</v>
      </c>
      <c r="Z15" s="63">
        <f t="shared" si="4"/>
        <v>8189.7348216366954</v>
      </c>
      <c r="AA15" s="66">
        <f t="shared" si="53"/>
        <v>8322.5231820347126</v>
      </c>
      <c r="AB15" s="4">
        <f t="shared" si="5"/>
        <v>5860.0159724300393</v>
      </c>
      <c r="AC15" s="4">
        <f t="shared" si="6"/>
        <v>0</v>
      </c>
      <c r="AD15" s="4">
        <f t="shared" si="1"/>
        <v>184.25388479445155</v>
      </c>
      <c r="AE15" s="4">
        <f t="shared" si="1"/>
        <v>737.98743946424474</v>
      </c>
      <c r="AF15" s="4">
        <f t="shared" si="1"/>
        <v>0</v>
      </c>
      <c r="AG15" s="4">
        <f t="shared" si="1"/>
        <v>0</v>
      </c>
      <c r="AH15" s="4">
        <f t="shared" si="1"/>
        <v>377.9085007923095</v>
      </c>
      <c r="AI15" s="4">
        <f t="shared" si="1"/>
        <v>0</v>
      </c>
      <c r="AJ15" s="4">
        <f t="shared" si="1"/>
        <v>790.97835185830718</v>
      </c>
      <c r="AK15" s="4">
        <f t="shared" si="1"/>
        <v>0</v>
      </c>
      <c r="AL15" s="4">
        <f t="shared" si="1"/>
        <v>48.053086515455107</v>
      </c>
      <c r="AM15" s="4">
        <f t="shared" si="1"/>
        <v>0</v>
      </c>
      <c r="AN15" s="4">
        <f t="shared" si="1"/>
        <v>323.32594617990526</v>
      </c>
      <c r="AO15" s="4">
        <f t="shared" si="1"/>
        <v>0</v>
      </c>
      <c r="AP15" s="4">
        <f t="shared" si="1"/>
        <v>0</v>
      </c>
      <c r="AQ15" s="4">
        <f t="shared" si="1"/>
        <v>0</v>
      </c>
      <c r="AR15" s="4">
        <f t="shared" si="1"/>
        <v>0</v>
      </c>
      <c r="AS15" s="4">
        <f t="shared" si="1"/>
        <v>0</v>
      </c>
      <c r="AT15" s="4">
        <f t="shared" si="1"/>
        <v>0</v>
      </c>
      <c r="AU15" s="4">
        <f t="shared" si="1"/>
        <v>0</v>
      </c>
      <c r="AV15" s="4">
        <f t="shared" si="1"/>
        <v>0</v>
      </c>
      <c r="AW15" s="69">
        <f t="shared" si="7"/>
        <v>0</v>
      </c>
      <c r="AX15" s="69">
        <f t="shared" si="8"/>
        <v>0</v>
      </c>
      <c r="AY15" s="69">
        <f t="shared" si="9"/>
        <v>0</v>
      </c>
      <c r="AZ15" s="69">
        <f>(AK15+AP15)- (EXP($Y15)-EXP($Y15-M15-R15) )</f>
        <v>0</v>
      </c>
      <c r="BA15" s="69">
        <f>(AC15+AP15)- (EXP($Y15)-EXP($Y15-R15-E15) )</f>
        <v>0</v>
      </c>
      <c r="BB15" s="69">
        <f t="shared" si="52"/>
        <v>0</v>
      </c>
      <c r="BC15" s="69">
        <f t="shared" si="10"/>
        <v>0</v>
      </c>
      <c r="BD15" s="69">
        <f t="shared" si="11"/>
        <v>71.276067085515933</v>
      </c>
      <c r="BE15" s="69">
        <f>(AE15+AV15)- (EXP($Y15)-EXP($Y15-X15-G15) )</f>
        <v>0</v>
      </c>
      <c r="BF15" s="69">
        <f t="shared" si="12"/>
        <v>0</v>
      </c>
      <c r="BG15" s="69">
        <f t="shared" si="13"/>
        <v>0</v>
      </c>
      <c r="BH15" s="69">
        <f t="shared" si="14"/>
        <v>16.603352319974874</v>
      </c>
      <c r="BI15" s="69">
        <f t="shared" si="15"/>
        <v>0</v>
      </c>
      <c r="BJ15" s="69">
        <f t="shared" si="16"/>
        <v>0</v>
      </c>
      <c r="BK15" s="69">
        <f t="shared" si="17"/>
        <v>0</v>
      </c>
      <c r="BL15" s="69">
        <f t="shared" si="18"/>
        <v>0</v>
      </c>
      <c r="BM15" s="69">
        <f t="shared" si="19"/>
        <v>17.795549830644632</v>
      </c>
      <c r="BN15" s="69">
        <f t="shared" si="20"/>
        <v>0</v>
      </c>
      <c r="BO15" s="69">
        <f t="shared" si="21"/>
        <v>0</v>
      </c>
      <c r="BP15" s="69">
        <f t="shared" si="21"/>
        <v>1.0811055619833496</v>
      </c>
      <c r="BQ15" s="69">
        <f t="shared" si="22"/>
        <v>0</v>
      </c>
      <c r="BR15" s="69">
        <f t="shared" si="23"/>
        <v>0</v>
      </c>
      <c r="BS15" s="69">
        <f t="shared" si="24"/>
        <v>71.276067085515933</v>
      </c>
      <c r="BT15" s="69">
        <f t="shared" si="25"/>
        <v>71.276067085515933</v>
      </c>
      <c r="BU15" s="69">
        <f t="shared" si="26"/>
        <v>71.276067085515933</v>
      </c>
      <c r="BV15" s="69">
        <f t="shared" si="27"/>
        <v>71.276067085515933</v>
      </c>
      <c r="BW15" s="5"/>
      <c r="BX15" s="5"/>
      <c r="BY15" s="5"/>
      <c r="CA15" s="56">
        <f>(EXP($Y15)-EXP($Y15-R15-G15) )</f>
        <v>737.98743946424474</v>
      </c>
      <c r="CB15" s="68">
        <f t="shared" si="28"/>
        <v>790.97835185830718</v>
      </c>
      <c r="CC15" s="56">
        <f>(EXP($Y15)-EXP($Y15-R15-X15) )</f>
        <v>0</v>
      </c>
      <c r="CD15" s="68">
        <f t="shared" si="29"/>
        <v>0</v>
      </c>
      <c r="CE15" s="68">
        <f t="shared" si="30"/>
        <v>0</v>
      </c>
      <c r="CF15" s="68">
        <f t="shared" si="31"/>
        <v>184.25388479445155</v>
      </c>
      <c r="CG15" s="68">
        <f t="shared" si="32"/>
        <v>0</v>
      </c>
      <c r="CH15" s="68">
        <f t="shared" si="33"/>
        <v>1457.689724237036</v>
      </c>
      <c r="CI15" s="68">
        <f t="shared" si="34"/>
        <v>737.98743946424474</v>
      </c>
      <c r="CJ15" s="68">
        <f t="shared" si="35"/>
        <v>737.98743946424474</v>
      </c>
      <c r="CK15" s="68">
        <f t="shared" si="36"/>
        <v>737.98743946424474</v>
      </c>
      <c r="CL15" s="68">
        <f t="shared" si="37"/>
        <v>905.63797193872142</v>
      </c>
      <c r="CM15" s="68">
        <f t="shared" si="38"/>
        <v>737.98743946424474</v>
      </c>
      <c r="CN15" s="68">
        <f t="shared" si="39"/>
        <v>790.97835185830718</v>
      </c>
      <c r="CO15" s="68">
        <f t="shared" si="40"/>
        <v>790.97835185830718</v>
      </c>
      <c r="CP15" s="68">
        <f t="shared" si="41"/>
        <v>790.97835185830718</v>
      </c>
      <c r="CQ15" s="68">
        <f t="shared" si="42"/>
        <v>957.4366868221141</v>
      </c>
      <c r="CR15" s="68">
        <f t="shared" si="43"/>
        <v>790.97835185830718</v>
      </c>
      <c r="CS15" s="68">
        <f t="shared" si="44"/>
        <v>0</v>
      </c>
      <c r="CT15" s="68">
        <f t="shared" si="45"/>
        <v>231.22586574792331</v>
      </c>
      <c r="CU15" s="68">
        <f t="shared" si="46"/>
        <v>0</v>
      </c>
      <c r="CV15" s="68">
        <f t="shared" si="47"/>
        <v>0</v>
      </c>
      <c r="CW15" s="68">
        <f t="shared" si="48"/>
        <v>1457.689724237036</v>
      </c>
      <c r="CX15" s="68">
        <f t="shared" si="49"/>
        <v>1457.689724237036</v>
      </c>
      <c r="CY15" s="68">
        <f t="shared" si="50"/>
        <v>1457.689724237036</v>
      </c>
      <c r="CZ15" s="68">
        <f t="shared" si="51"/>
        <v>1457.689724237036</v>
      </c>
    </row>
    <row r="16" spans="1:104" x14ac:dyDescent="0.25">
      <c r="A16" s="54">
        <v>43639</v>
      </c>
      <c r="B16" s="63">
        <v>4436</v>
      </c>
      <c r="C16" s="59">
        <f t="shared" si="2"/>
        <v>8.3975083484702573</v>
      </c>
      <c r="D16" s="57">
        <v>8.5018742534374709</v>
      </c>
      <c r="E16" s="58">
        <v>0</v>
      </c>
      <c r="F16" s="58">
        <v>2.3778525993599996E-2</v>
      </c>
      <c r="G16" s="58">
        <v>8.2106383853599987E-2</v>
      </c>
      <c r="H16" s="58">
        <v>0</v>
      </c>
      <c r="I16" s="58">
        <v>0</v>
      </c>
      <c r="J16" s="58">
        <v>3.9866080907400001E-2</v>
      </c>
      <c r="K16" s="58">
        <v>0</v>
      </c>
      <c r="L16" s="58">
        <v>8.5086177916950001E-2</v>
      </c>
      <c r="M16" s="58">
        <v>0</v>
      </c>
      <c r="N16" s="58">
        <v>6.4855659976800007E-3</v>
      </c>
      <c r="O16" s="58">
        <v>0</v>
      </c>
      <c r="P16" s="58">
        <v>4.0768168045839999E-2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58">
        <v>0</v>
      </c>
      <c r="W16" s="58">
        <v>0</v>
      </c>
      <c r="X16" s="59">
        <v>0</v>
      </c>
      <c r="Y16" s="65">
        <f t="shared" si="3"/>
        <v>8.7799651561525405</v>
      </c>
      <c r="Z16" s="63">
        <f t="shared" si="4"/>
        <v>6502.6505920341051</v>
      </c>
      <c r="AA16" s="66">
        <f t="shared" si="53"/>
        <v>6608.0845687333458</v>
      </c>
      <c r="AB16" s="4">
        <f t="shared" si="5"/>
        <v>4856.3631874535013</v>
      </c>
      <c r="AC16" s="4">
        <f t="shared" si="6"/>
        <v>0</v>
      </c>
      <c r="AD16" s="4">
        <f t="shared" si="1"/>
        <v>152.79957225794624</v>
      </c>
      <c r="AE16" s="4">
        <f t="shared" si="1"/>
        <v>512.57822527218468</v>
      </c>
      <c r="AF16" s="4">
        <f t="shared" si="1"/>
        <v>0</v>
      </c>
      <c r="AG16" s="4">
        <f t="shared" si="1"/>
        <v>0</v>
      </c>
      <c r="AH16" s="4">
        <f t="shared" si="1"/>
        <v>254.13583731302424</v>
      </c>
      <c r="AI16" s="4">
        <f t="shared" si="1"/>
        <v>0</v>
      </c>
      <c r="AJ16" s="4">
        <f t="shared" si="1"/>
        <v>530.40084030096568</v>
      </c>
      <c r="AK16" s="4">
        <f t="shared" si="1"/>
        <v>0</v>
      </c>
      <c r="AL16" s="4">
        <f t="shared" si="1"/>
        <v>42.036905663242578</v>
      </c>
      <c r="AM16" s="4">
        <f t="shared" si="1"/>
        <v>0</v>
      </c>
      <c r="AN16" s="4">
        <f t="shared" si="1"/>
        <v>259.77000047248112</v>
      </c>
      <c r="AO16" s="4">
        <f t="shared" si="1"/>
        <v>0</v>
      </c>
      <c r="AP16" s="4">
        <f t="shared" si="1"/>
        <v>0</v>
      </c>
      <c r="AQ16" s="4">
        <f t="shared" si="1"/>
        <v>0</v>
      </c>
      <c r="AR16" s="4">
        <f t="shared" si="1"/>
        <v>0</v>
      </c>
      <c r="AS16" s="4">
        <f t="shared" si="1"/>
        <v>0</v>
      </c>
      <c r="AT16" s="4">
        <f t="shared" si="1"/>
        <v>0</v>
      </c>
      <c r="AU16" s="4">
        <f t="shared" si="1"/>
        <v>0</v>
      </c>
      <c r="AV16" s="4">
        <f t="shared" si="1"/>
        <v>0</v>
      </c>
      <c r="AW16" s="69">
        <f t="shared" si="7"/>
        <v>0</v>
      </c>
      <c r="AX16" s="69">
        <f t="shared" si="8"/>
        <v>0</v>
      </c>
      <c r="AY16" s="69">
        <f t="shared" si="9"/>
        <v>0</v>
      </c>
      <c r="AZ16" s="69">
        <f>(AK16+AP16)- (EXP($Y16)-EXP($Y16-M16-R16) )</f>
        <v>0</v>
      </c>
      <c r="BA16" s="69">
        <f>(AC16+AP16)- (EXP($Y16)-EXP($Y16-R16-E16) )</f>
        <v>0</v>
      </c>
      <c r="BB16" s="69">
        <f t="shared" si="52"/>
        <v>0</v>
      </c>
      <c r="BC16" s="69">
        <f t="shared" si="10"/>
        <v>0</v>
      </c>
      <c r="BD16" s="69">
        <f t="shared" si="11"/>
        <v>41.809400267852652</v>
      </c>
      <c r="BE16" s="69">
        <f>(AE16+AV16)- (EXP($Y16)-EXP($Y16-X16-G16) )</f>
        <v>0</v>
      </c>
      <c r="BF16" s="69">
        <f t="shared" si="12"/>
        <v>0</v>
      </c>
      <c r="BG16" s="69">
        <f t="shared" si="13"/>
        <v>0</v>
      </c>
      <c r="BH16" s="69">
        <f t="shared" si="14"/>
        <v>12.044585890294002</v>
      </c>
      <c r="BI16" s="69">
        <f t="shared" si="15"/>
        <v>0</v>
      </c>
      <c r="BJ16" s="69">
        <f t="shared" si="16"/>
        <v>0</v>
      </c>
      <c r="BK16" s="69">
        <f t="shared" si="17"/>
        <v>0</v>
      </c>
      <c r="BL16" s="69">
        <f t="shared" si="18"/>
        <v>0</v>
      </c>
      <c r="BM16" s="69">
        <f t="shared" si="19"/>
        <v>12.463382489368087</v>
      </c>
      <c r="BN16" s="69">
        <f t="shared" si="20"/>
        <v>0</v>
      </c>
      <c r="BO16" s="69">
        <f t="shared" si="21"/>
        <v>0</v>
      </c>
      <c r="BP16" s="69">
        <f t="shared" si="21"/>
        <v>0.98778507525184978</v>
      </c>
      <c r="BQ16" s="69">
        <f t="shared" si="22"/>
        <v>0</v>
      </c>
      <c r="BR16" s="69">
        <f t="shared" si="23"/>
        <v>0</v>
      </c>
      <c r="BS16" s="69">
        <f t="shared" si="24"/>
        <v>41.809400267852652</v>
      </c>
      <c r="BT16" s="69">
        <f t="shared" si="25"/>
        <v>41.809400267852652</v>
      </c>
      <c r="BU16" s="69">
        <f t="shared" si="26"/>
        <v>41.809400267852652</v>
      </c>
      <c r="BV16" s="69">
        <f t="shared" si="27"/>
        <v>41.809400267852652</v>
      </c>
      <c r="BW16" s="5"/>
      <c r="BX16" s="5"/>
      <c r="BY16" s="5"/>
      <c r="CA16" s="56">
        <f>(EXP($Y16)-EXP($Y16-R16-G16) )</f>
        <v>512.57822527218468</v>
      </c>
      <c r="CB16" s="68">
        <f t="shared" si="28"/>
        <v>530.40084030096568</v>
      </c>
      <c r="CC16" s="56">
        <f>(EXP($Y16)-EXP($Y16-R16-X16) )</f>
        <v>0</v>
      </c>
      <c r="CD16" s="68">
        <f t="shared" si="29"/>
        <v>0</v>
      </c>
      <c r="CE16" s="68">
        <f t="shared" si="30"/>
        <v>0</v>
      </c>
      <c r="CF16" s="68">
        <f t="shared" si="31"/>
        <v>152.79957225794624</v>
      </c>
      <c r="CG16" s="68">
        <f t="shared" si="32"/>
        <v>0</v>
      </c>
      <c r="CH16" s="68">
        <f t="shared" si="33"/>
        <v>1001.1696653052977</v>
      </c>
      <c r="CI16" s="68">
        <f t="shared" si="34"/>
        <v>512.57822527218468</v>
      </c>
      <c r="CJ16" s="68">
        <f t="shared" si="35"/>
        <v>512.57822527218468</v>
      </c>
      <c r="CK16" s="68">
        <f t="shared" si="36"/>
        <v>512.57822527218468</v>
      </c>
      <c r="CL16" s="68">
        <f t="shared" si="37"/>
        <v>653.33321163983692</v>
      </c>
      <c r="CM16" s="68">
        <f t="shared" si="38"/>
        <v>512.57822527218468</v>
      </c>
      <c r="CN16" s="68">
        <f t="shared" si="39"/>
        <v>530.40084030096568</v>
      </c>
      <c r="CO16" s="68">
        <f t="shared" si="40"/>
        <v>530.40084030096568</v>
      </c>
      <c r="CP16" s="68">
        <f t="shared" si="41"/>
        <v>530.40084030096568</v>
      </c>
      <c r="CQ16" s="68">
        <f t="shared" si="42"/>
        <v>670.73703006954383</v>
      </c>
      <c r="CR16" s="68">
        <f t="shared" si="43"/>
        <v>530.40084030096568</v>
      </c>
      <c r="CS16" s="68">
        <f t="shared" si="44"/>
        <v>0</v>
      </c>
      <c r="CT16" s="68">
        <f t="shared" si="45"/>
        <v>193.84869284593697</v>
      </c>
      <c r="CU16" s="68">
        <f t="shared" si="46"/>
        <v>0</v>
      </c>
      <c r="CV16" s="68">
        <f t="shared" si="47"/>
        <v>0</v>
      </c>
      <c r="CW16" s="68">
        <f t="shared" si="48"/>
        <v>1001.1696653052977</v>
      </c>
      <c r="CX16" s="68">
        <f t="shared" si="49"/>
        <v>1001.1696653052977</v>
      </c>
      <c r="CY16" s="68">
        <f t="shared" si="50"/>
        <v>1001.1696653052977</v>
      </c>
      <c r="CZ16" s="68">
        <f t="shared" si="51"/>
        <v>1001.1696653052977</v>
      </c>
    </row>
    <row r="17" spans="1:104" x14ac:dyDescent="0.25">
      <c r="A17" s="54">
        <v>43640</v>
      </c>
      <c r="B17" s="63">
        <v>3036</v>
      </c>
      <c r="C17" s="59">
        <f t="shared" si="2"/>
        <v>8.0182961385155203</v>
      </c>
      <c r="D17" s="57">
        <v>8.1520878176050324</v>
      </c>
      <c r="E17" s="58">
        <v>0</v>
      </c>
      <c r="F17" s="58">
        <v>2.4468492666239999E-2</v>
      </c>
      <c r="G17" s="58">
        <v>7.1025786870559993E-2</v>
      </c>
      <c r="H17" s="58">
        <v>0</v>
      </c>
      <c r="I17" s="58">
        <v>0</v>
      </c>
      <c r="J17" s="58">
        <v>3.3476573243259998E-2</v>
      </c>
      <c r="K17" s="58">
        <v>0</v>
      </c>
      <c r="L17" s="58">
        <v>7.051748393969999E-2</v>
      </c>
      <c r="M17" s="58">
        <v>0</v>
      </c>
      <c r="N17" s="58">
        <v>7.0450577441200004E-3</v>
      </c>
      <c r="O17" s="58">
        <v>0</v>
      </c>
      <c r="P17" s="58">
        <v>4.1120664879999998E-2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9">
        <v>0</v>
      </c>
      <c r="Y17" s="65">
        <f t="shared" si="3"/>
        <v>8.3997418769489123</v>
      </c>
      <c r="Z17" s="63">
        <f t="shared" si="4"/>
        <v>4445.9190053982938</v>
      </c>
      <c r="AA17" s="66">
        <f t="shared" si="53"/>
        <v>4518.0051361518217</v>
      </c>
      <c r="AB17" s="4">
        <f t="shared" si="5"/>
        <v>3446.3089763908511</v>
      </c>
      <c r="AC17" s="4">
        <f t="shared" si="6"/>
        <v>0</v>
      </c>
      <c r="AD17" s="4">
        <f t="shared" si="1"/>
        <v>107.46482384171304</v>
      </c>
      <c r="AE17" s="4">
        <f t="shared" si="1"/>
        <v>304.82166370195409</v>
      </c>
      <c r="AF17" s="4">
        <f t="shared" si="1"/>
        <v>0</v>
      </c>
      <c r="AG17" s="4">
        <f t="shared" si="1"/>
        <v>0</v>
      </c>
      <c r="AH17" s="4">
        <f t="shared" si="1"/>
        <v>146.37047299309143</v>
      </c>
      <c r="AI17" s="4">
        <f t="shared" si="1"/>
        <v>0</v>
      </c>
      <c r="AJ17" s="4">
        <f t="shared" si="1"/>
        <v>302.71619672400539</v>
      </c>
      <c r="AK17" s="4">
        <f t="shared" si="1"/>
        <v>0</v>
      </c>
      <c r="AL17" s="4">
        <f t="shared" ref="AL17:AL80" si="54">$Z17-EXP($Y17-N17)</f>
        <v>31.211682970707443</v>
      </c>
      <c r="AM17" s="4">
        <f t="shared" ref="AM17:AM80" si="55">$Z17-EXP($Y17-O17)</f>
        <v>0</v>
      </c>
      <c r="AN17" s="4">
        <f t="shared" ref="AN17:AN80" si="56">$Z17-EXP($Y17-P17)</f>
        <v>179.11131952949927</v>
      </c>
      <c r="AO17" s="4">
        <f t="shared" ref="AO17:AO80" si="57">$Z17-EXP($Y17-Q17)</f>
        <v>0</v>
      </c>
      <c r="AP17" s="4">
        <f t="shared" ref="AP17:AP80" si="58">$Z17-EXP($Y17-R17)</f>
        <v>0</v>
      </c>
      <c r="AQ17" s="4">
        <f t="shared" ref="AQ17:AQ80" si="59">$Z17-EXP($Y17-S17)</f>
        <v>0</v>
      </c>
      <c r="AR17" s="4">
        <f t="shared" ref="AR17:AR80" si="60">$Z17-EXP($Y17-T17)</f>
        <v>0</v>
      </c>
      <c r="AS17" s="4">
        <f t="shared" ref="AS17:AS80" si="61">$Z17-EXP($Y17-U17)</f>
        <v>0</v>
      </c>
      <c r="AT17" s="4">
        <f t="shared" ref="AT17:AT80" si="62">$Z17-EXP($Y17-V17)</f>
        <v>0</v>
      </c>
      <c r="AU17" s="4">
        <f t="shared" ref="AU17:AU80" si="63">$Z17-EXP($Y17-W17)</f>
        <v>0</v>
      </c>
      <c r="AV17" s="4">
        <f t="shared" ref="AV17:AV80" si="64">$Z17-EXP($Y17-X17)</f>
        <v>0</v>
      </c>
      <c r="AW17" s="69">
        <f t="shared" si="7"/>
        <v>0</v>
      </c>
      <c r="AX17" s="69">
        <f t="shared" si="8"/>
        <v>0</v>
      </c>
      <c r="AY17" s="69">
        <f t="shared" si="9"/>
        <v>0</v>
      </c>
      <c r="AZ17" s="69">
        <f>(AK17+AP17)- (EXP($Y17)-EXP($Y17-M17-R17) )</f>
        <v>0</v>
      </c>
      <c r="BA17" s="69">
        <f>(AC17+AP17)- (EXP($Y17)-EXP($Y17-R17-E17) )</f>
        <v>0</v>
      </c>
      <c r="BB17" s="69">
        <f t="shared" si="52"/>
        <v>0</v>
      </c>
      <c r="BC17" s="69">
        <f t="shared" si="10"/>
        <v>0</v>
      </c>
      <c r="BD17" s="69">
        <f t="shared" si="11"/>
        <v>20.754866339872478</v>
      </c>
      <c r="BE17" s="69">
        <f>(AE17+AV17)- (EXP($Y17)-EXP($Y17-X17-G17) )</f>
        <v>0</v>
      </c>
      <c r="BF17" s="69">
        <f t="shared" si="12"/>
        <v>0</v>
      </c>
      <c r="BG17" s="69">
        <f t="shared" si="13"/>
        <v>0</v>
      </c>
      <c r="BH17" s="69">
        <f t="shared" si="14"/>
        <v>7.3680169056374325</v>
      </c>
      <c r="BI17" s="69">
        <f t="shared" si="15"/>
        <v>0</v>
      </c>
      <c r="BJ17" s="69">
        <f t="shared" si="16"/>
        <v>0</v>
      </c>
      <c r="BK17" s="69">
        <f t="shared" si="17"/>
        <v>0</v>
      </c>
      <c r="BL17" s="69">
        <f t="shared" si="18"/>
        <v>0</v>
      </c>
      <c r="BM17" s="69">
        <f t="shared" si="19"/>
        <v>7.3171244720115283</v>
      </c>
      <c r="BN17" s="69">
        <f t="shared" si="20"/>
        <v>0</v>
      </c>
      <c r="BO17" s="69">
        <f t="shared" si="21"/>
        <v>0</v>
      </c>
      <c r="BP17" s="69">
        <f t="shared" si="21"/>
        <v>0.75443524908496329</v>
      </c>
      <c r="BQ17" s="69">
        <f t="shared" si="22"/>
        <v>0</v>
      </c>
      <c r="BR17" s="69">
        <f t="shared" si="23"/>
        <v>0</v>
      </c>
      <c r="BS17" s="69">
        <f t="shared" si="24"/>
        <v>20.754866339872478</v>
      </c>
      <c r="BT17" s="69">
        <f t="shared" si="25"/>
        <v>20.754866339872478</v>
      </c>
      <c r="BU17" s="69">
        <f t="shared" si="26"/>
        <v>20.754866339872478</v>
      </c>
      <c r="BV17" s="69">
        <f t="shared" si="27"/>
        <v>20.754866339872478</v>
      </c>
      <c r="BW17" s="5"/>
      <c r="BX17" s="5"/>
      <c r="BY17" s="5"/>
      <c r="CA17" s="56">
        <f>(EXP($Y17)-EXP($Y17-R17-G17) )</f>
        <v>304.82166370195409</v>
      </c>
      <c r="CB17" s="68">
        <f t="shared" si="28"/>
        <v>302.71619672400539</v>
      </c>
      <c r="CC17" s="56">
        <f>(EXP($Y17)-EXP($Y17-R17-X17) )</f>
        <v>0</v>
      </c>
      <c r="CD17" s="68">
        <f t="shared" si="29"/>
        <v>0</v>
      </c>
      <c r="CE17" s="68">
        <f t="shared" si="30"/>
        <v>0</v>
      </c>
      <c r="CF17" s="68">
        <f t="shared" si="31"/>
        <v>107.46482384171304</v>
      </c>
      <c r="CG17" s="68">
        <f t="shared" si="32"/>
        <v>0</v>
      </c>
      <c r="CH17" s="68">
        <f t="shared" si="33"/>
        <v>586.782994086087</v>
      </c>
      <c r="CI17" s="68">
        <f t="shared" si="34"/>
        <v>304.82166370195409</v>
      </c>
      <c r="CJ17" s="68">
        <f t="shared" si="35"/>
        <v>304.82166370195409</v>
      </c>
      <c r="CK17" s="68">
        <f t="shared" si="36"/>
        <v>304.82166370195409</v>
      </c>
      <c r="CL17" s="68">
        <f t="shared" si="37"/>
        <v>404.9184706380297</v>
      </c>
      <c r="CM17" s="68">
        <f t="shared" si="38"/>
        <v>304.82166370195409</v>
      </c>
      <c r="CN17" s="68">
        <f t="shared" si="39"/>
        <v>302.71619672400539</v>
      </c>
      <c r="CO17" s="68">
        <f t="shared" si="40"/>
        <v>302.71619672400539</v>
      </c>
      <c r="CP17" s="68">
        <f t="shared" si="41"/>
        <v>302.71619672400539</v>
      </c>
      <c r="CQ17" s="68">
        <f t="shared" si="42"/>
        <v>402.8638960937069</v>
      </c>
      <c r="CR17" s="68">
        <f t="shared" si="43"/>
        <v>302.71619672400539</v>
      </c>
      <c r="CS17" s="68">
        <f t="shared" si="44"/>
        <v>0</v>
      </c>
      <c r="CT17" s="68">
        <f t="shared" si="45"/>
        <v>137.92207156333552</v>
      </c>
      <c r="CU17" s="68">
        <f t="shared" si="46"/>
        <v>0</v>
      </c>
      <c r="CV17" s="68">
        <f t="shared" si="47"/>
        <v>0</v>
      </c>
      <c r="CW17" s="68">
        <f t="shared" si="48"/>
        <v>586.782994086087</v>
      </c>
      <c r="CX17" s="68">
        <f t="shared" si="49"/>
        <v>586.782994086087</v>
      </c>
      <c r="CY17" s="68">
        <f t="shared" si="50"/>
        <v>586.782994086087</v>
      </c>
      <c r="CZ17" s="68">
        <f t="shared" si="51"/>
        <v>586.782994086087</v>
      </c>
    </row>
    <row r="18" spans="1:104" x14ac:dyDescent="0.25">
      <c r="A18" s="54">
        <v>43641</v>
      </c>
      <c r="B18" s="63">
        <v>3106</v>
      </c>
      <c r="C18" s="59">
        <f t="shared" si="2"/>
        <v>8.0410910037086332</v>
      </c>
      <c r="D18" s="57">
        <v>8.2181566111754023</v>
      </c>
      <c r="E18" s="58">
        <v>0</v>
      </c>
      <c r="F18" s="58">
        <v>2.4430843409279999E-2</v>
      </c>
      <c r="G18" s="58">
        <v>5.9570769285919999E-2</v>
      </c>
      <c r="H18" s="58">
        <v>0</v>
      </c>
      <c r="I18" s="58">
        <v>0</v>
      </c>
      <c r="J18" s="58">
        <v>2.482511349976E-2</v>
      </c>
      <c r="K18" s="58">
        <v>0</v>
      </c>
      <c r="L18" s="58">
        <v>5.512100198955E-2</v>
      </c>
      <c r="M18" s="58">
        <v>0</v>
      </c>
      <c r="N18" s="58">
        <v>7.3613967647000005E-3</v>
      </c>
      <c r="O18" s="58">
        <v>0</v>
      </c>
      <c r="P18" s="58">
        <v>4.1120664879999998E-2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58">
        <v>0</v>
      </c>
      <c r="W18" s="58">
        <v>0</v>
      </c>
      <c r="X18" s="59">
        <v>0</v>
      </c>
      <c r="Y18" s="65">
        <f t="shared" si="3"/>
        <v>8.4305864010046125</v>
      </c>
      <c r="Z18" s="63">
        <f>EXP($Y18)</f>
        <v>4585.1880636567194</v>
      </c>
      <c r="AA18" s="66">
        <f t="shared" si="53"/>
        <v>4659.5323029208494</v>
      </c>
      <c r="AB18" s="4">
        <f t="shared" si="5"/>
        <v>3707.024150844114</v>
      </c>
      <c r="AC18" s="4">
        <f t="shared" si="6"/>
        <v>0</v>
      </c>
      <c r="AD18" s="4">
        <f t="shared" ref="AD18:AD81" si="65">$Z18-EXP($Y18-F18)</f>
        <v>110.66271566583328</v>
      </c>
      <c r="AE18" s="4">
        <f t="shared" ref="AE18:AE81" si="66">$Z18-EXP($Y18-G18)</f>
        <v>265.1666775278627</v>
      </c>
      <c r="AF18" s="4">
        <f t="shared" ref="AF18:AF81" si="67">$Z18-EXP($Y18-H18)</f>
        <v>0</v>
      </c>
      <c r="AG18" s="4">
        <f t="shared" ref="AG18:AG81" si="68">$Z18-EXP($Y18-I18)</f>
        <v>0</v>
      </c>
      <c r="AH18" s="4">
        <f t="shared" ref="AH18:AH81" si="69">$Z18-EXP($Y18-J18)</f>
        <v>112.42653944531048</v>
      </c>
      <c r="AI18" s="4">
        <f t="shared" ref="AI18:AI81" si="70">$Z18-EXP($Y18-K18)</f>
        <v>0</v>
      </c>
      <c r="AJ18" s="4">
        <f t="shared" ref="AJ18:AJ81" si="71">$Z18-EXP($Y18-L18)</f>
        <v>245.900754997695</v>
      </c>
      <c r="AK18" s="4">
        <f t="shared" ref="AK18:AK81" si="72">$Z18-EXP($Y18-M18)</f>
        <v>0</v>
      </c>
      <c r="AL18" s="4">
        <f t="shared" si="54"/>
        <v>33.629456824672161</v>
      </c>
      <c r="AM18" s="4">
        <f t="shared" si="55"/>
        <v>0</v>
      </c>
      <c r="AN18" s="4">
        <f t="shared" si="56"/>
        <v>184.72200761536169</v>
      </c>
      <c r="AO18" s="4">
        <f t="shared" si="57"/>
        <v>0</v>
      </c>
      <c r="AP18" s="4">
        <f t="shared" si="58"/>
        <v>0</v>
      </c>
      <c r="AQ18" s="4">
        <f t="shared" si="59"/>
        <v>0</v>
      </c>
      <c r="AR18" s="4">
        <f t="shared" si="60"/>
        <v>0</v>
      </c>
      <c r="AS18" s="4">
        <f t="shared" si="61"/>
        <v>0</v>
      </c>
      <c r="AT18" s="4">
        <f t="shared" si="62"/>
        <v>0</v>
      </c>
      <c r="AU18" s="4">
        <f t="shared" si="63"/>
        <v>0</v>
      </c>
      <c r="AV18" s="4">
        <f t="shared" si="64"/>
        <v>0</v>
      </c>
      <c r="AW18" s="69">
        <f t="shared" si="7"/>
        <v>0</v>
      </c>
      <c r="AX18" s="69">
        <f t="shared" si="8"/>
        <v>0</v>
      </c>
      <c r="AY18" s="69">
        <f t="shared" si="9"/>
        <v>0</v>
      </c>
      <c r="AZ18" s="69">
        <f>(AK18+AP18)- (EXP($Y18)-EXP($Y18-M18-R18) )</f>
        <v>0</v>
      </c>
      <c r="BA18" s="69">
        <f>(AC18+AP18)- (EXP($Y18)-EXP($Y18-R18-E18) )</f>
        <v>0</v>
      </c>
      <c r="BB18" s="69">
        <f t="shared" si="52"/>
        <v>0</v>
      </c>
      <c r="BC18" s="69">
        <f t="shared" si="10"/>
        <v>0</v>
      </c>
      <c r="BD18" s="69">
        <f t="shared" si="11"/>
        <v>14.220722312604721</v>
      </c>
      <c r="BE18" s="69">
        <f>(AE18+AV18)- (EXP($Y18)-EXP($Y18-X18-G18) )</f>
        <v>0</v>
      </c>
      <c r="BF18" s="69">
        <f t="shared" si="12"/>
        <v>0</v>
      </c>
      <c r="BG18" s="69">
        <f t="shared" si="13"/>
        <v>0</v>
      </c>
      <c r="BH18" s="69">
        <f t="shared" si="14"/>
        <v>6.3997515983928679</v>
      </c>
      <c r="BI18" s="69">
        <f t="shared" si="15"/>
        <v>0</v>
      </c>
      <c r="BJ18" s="69">
        <f t="shared" si="16"/>
        <v>0</v>
      </c>
      <c r="BK18" s="69">
        <f t="shared" si="17"/>
        <v>0</v>
      </c>
      <c r="BL18" s="69">
        <f t="shared" si="18"/>
        <v>0</v>
      </c>
      <c r="BM18" s="69">
        <f t="shared" si="19"/>
        <v>5.9347719121951741</v>
      </c>
      <c r="BN18" s="69">
        <f t="shared" si="20"/>
        <v>0</v>
      </c>
      <c r="BO18" s="69">
        <f t="shared" si="21"/>
        <v>0</v>
      </c>
      <c r="BP18" s="69">
        <f t="shared" si="21"/>
        <v>0.81164108579923777</v>
      </c>
      <c r="BQ18" s="69">
        <f t="shared" si="22"/>
        <v>0</v>
      </c>
      <c r="BR18" s="69">
        <f t="shared" si="23"/>
        <v>0</v>
      </c>
      <c r="BS18" s="69">
        <f t="shared" si="24"/>
        <v>14.220722312604721</v>
      </c>
      <c r="BT18" s="69">
        <f t="shared" si="25"/>
        <v>14.220722312604721</v>
      </c>
      <c r="BU18" s="69">
        <f t="shared" si="26"/>
        <v>14.220722312604721</v>
      </c>
      <c r="BV18" s="69">
        <f t="shared" si="27"/>
        <v>14.220722312604721</v>
      </c>
      <c r="BW18" s="5"/>
      <c r="BX18" s="5"/>
      <c r="BY18" s="5"/>
      <c r="CA18" s="56">
        <f>(EXP($Y18)-EXP($Y18-R18-G18) )</f>
        <v>265.1666775278627</v>
      </c>
      <c r="CB18" s="68">
        <f t="shared" si="28"/>
        <v>245.900754997695</v>
      </c>
      <c r="CC18" s="56">
        <f>(EXP($Y18)-EXP($Y18-R18-X18) )</f>
        <v>0</v>
      </c>
      <c r="CD18" s="68">
        <f t="shared" si="29"/>
        <v>0</v>
      </c>
      <c r="CE18" s="68">
        <f t="shared" si="30"/>
        <v>0</v>
      </c>
      <c r="CF18" s="68">
        <f t="shared" si="31"/>
        <v>110.66271566583328</v>
      </c>
      <c r="CG18" s="68">
        <f t="shared" si="32"/>
        <v>0</v>
      </c>
      <c r="CH18" s="68">
        <f t="shared" si="33"/>
        <v>496.84671021295298</v>
      </c>
      <c r="CI18" s="68">
        <f t="shared" si="34"/>
        <v>265.1666775278627</v>
      </c>
      <c r="CJ18" s="68">
        <f t="shared" si="35"/>
        <v>265.1666775278627</v>
      </c>
      <c r="CK18" s="68">
        <f t="shared" si="36"/>
        <v>265.1666775278627</v>
      </c>
      <c r="CL18" s="68">
        <f t="shared" si="37"/>
        <v>369.42964159530311</v>
      </c>
      <c r="CM18" s="68">
        <f t="shared" si="38"/>
        <v>265.1666775278627</v>
      </c>
      <c r="CN18" s="68">
        <f t="shared" si="39"/>
        <v>245.900754997695</v>
      </c>
      <c r="CO18" s="68">
        <f t="shared" si="40"/>
        <v>245.900754997695</v>
      </c>
      <c r="CP18" s="68">
        <f t="shared" si="41"/>
        <v>245.900754997695</v>
      </c>
      <c r="CQ18" s="68">
        <f t="shared" si="42"/>
        <v>350.6286987513331</v>
      </c>
      <c r="CR18" s="68">
        <f t="shared" si="43"/>
        <v>245.900754997695</v>
      </c>
      <c r="CS18" s="68">
        <f t="shared" si="44"/>
        <v>0</v>
      </c>
      <c r="CT18" s="68">
        <f t="shared" si="45"/>
        <v>143.4805314047062</v>
      </c>
      <c r="CU18" s="68">
        <f t="shared" si="46"/>
        <v>0</v>
      </c>
      <c r="CV18" s="68">
        <f t="shared" si="47"/>
        <v>0</v>
      </c>
      <c r="CW18" s="68">
        <f t="shared" si="48"/>
        <v>496.84671021295298</v>
      </c>
      <c r="CX18" s="68">
        <f t="shared" si="49"/>
        <v>496.84671021295298</v>
      </c>
      <c r="CY18" s="68">
        <f t="shared" si="50"/>
        <v>496.84671021295298</v>
      </c>
      <c r="CZ18" s="68">
        <f t="shared" si="51"/>
        <v>496.84671021295298</v>
      </c>
    </row>
    <row r="19" spans="1:104" x14ac:dyDescent="0.25">
      <c r="A19" s="54">
        <v>43642</v>
      </c>
      <c r="B19" s="63">
        <v>3193</v>
      </c>
      <c r="C19" s="59">
        <f t="shared" si="2"/>
        <v>8.0687161927147812</v>
      </c>
      <c r="D19" s="57">
        <v>8.1601961410143105</v>
      </c>
      <c r="E19" s="58">
        <v>0</v>
      </c>
      <c r="F19" s="58">
        <v>2.2341347562239999E-2</v>
      </c>
      <c r="G19" s="58">
        <v>4.8008978322879994E-2</v>
      </c>
      <c r="H19" s="58">
        <v>0</v>
      </c>
      <c r="I19" s="58">
        <v>0</v>
      </c>
      <c r="J19" s="58">
        <v>1.9447005136659999E-2</v>
      </c>
      <c r="K19" s="58">
        <v>0</v>
      </c>
      <c r="L19" s="58">
        <v>4.1351967836549999E-2</v>
      </c>
      <c r="M19" s="58">
        <v>0</v>
      </c>
      <c r="N19" s="58">
        <v>7.5685370741200002E-3</v>
      </c>
      <c r="O19" s="58">
        <v>0</v>
      </c>
      <c r="P19" s="58">
        <v>4.1120664879999998E-2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58">
        <v>0</v>
      </c>
      <c r="W19" s="58">
        <v>0</v>
      </c>
      <c r="X19" s="59">
        <v>0</v>
      </c>
      <c r="Y19" s="65">
        <f t="shared" si="3"/>
        <v>8.3400346418267581</v>
      </c>
      <c r="Z19" s="63">
        <f t="shared" si="4"/>
        <v>4188.2348270578486</v>
      </c>
      <c r="AA19" s="66">
        <f t="shared" si="53"/>
        <v>4256.1428665437643</v>
      </c>
      <c r="AB19" s="4">
        <f t="shared" si="5"/>
        <v>3516.6563213155146</v>
      </c>
      <c r="AC19" s="4">
        <f t="shared" si="6"/>
        <v>0</v>
      </c>
      <c r="AD19" s="4">
        <f t="shared" si="65"/>
        <v>92.533301757387562</v>
      </c>
      <c r="AE19" s="4">
        <f t="shared" si="66"/>
        <v>196.32254601256545</v>
      </c>
      <c r="AF19" s="4">
        <f t="shared" si="67"/>
        <v>0</v>
      </c>
      <c r="AG19" s="4">
        <f t="shared" si="68"/>
        <v>0</v>
      </c>
      <c r="AH19" s="4">
        <f t="shared" si="69"/>
        <v>80.661767214694919</v>
      </c>
      <c r="AI19" s="4">
        <f t="shared" si="70"/>
        <v>0</v>
      </c>
      <c r="AJ19" s="4">
        <f t="shared" si="71"/>
        <v>169.65969512351921</v>
      </c>
      <c r="AK19" s="4">
        <f t="shared" si="72"/>
        <v>0</v>
      </c>
      <c r="AL19" s="4">
        <f t="shared" si="54"/>
        <v>31.57915581299676</v>
      </c>
      <c r="AM19" s="4">
        <f t="shared" si="55"/>
        <v>0</v>
      </c>
      <c r="AN19" s="4">
        <f t="shared" si="56"/>
        <v>168.73007930708582</v>
      </c>
      <c r="AO19" s="4">
        <f t="shared" si="57"/>
        <v>0</v>
      </c>
      <c r="AP19" s="4">
        <f t="shared" si="58"/>
        <v>0</v>
      </c>
      <c r="AQ19" s="4">
        <f t="shared" si="59"/>
        <v>0</v>
      </c>
      <c r="AR19" s="4">
        <f t="shared" si="60"/>
        <v>0</v>
      </c>
      <c r="AS19" s="4">
        <f t="shared" si="61"/>
        <v>0</v>
      </c>
      <c r="AT19" s="4">
        <f t="shared" si="62"/>
        <v>0</v>
      </c>
      <c r="AU19" s="4">
        <f t="shared" si="63"/>
        <v>0</v>
      </c>
      <c r="AV19" s="4">
        <f t="shared" si="64"/>
        <v>0</v>
      </c>
      <c r="AW19" s="69">
        <f t="shared" si="7"/>
        <v>0</v>
      </c>
      <c r="AX19" s="69">
        <f t="shared" si="8"/>
        <v>0</v>
      </c>
      <c r="AY19" s="69">
        <f t="shared" si="9"/>
        <v>0</v>
      </c>
      <c r="AZ19" s="69">
        <f>(AK19+AP19)- (EXP($Y19)-EXP($Y19-M19-R19) )</f>
        <v>0</v>
      </c>
      <c r="BA19" s="69">
        <f>(AC19+AP19)- (EXP($Y19)-EXP($Y19-R19-E19) )</f>
        <v>0</v>
      </c>
      <c r="BB19" s="69">
        <f t="shared" si="52"/>
        <v>0</v>
      </c>
      <c r="BC19" s="69">
        <f t="shared" si="10"/>
        <v>0</v>
      </c>
      <c r="BD19" s="69">
        <f t="shared" si="11"/>
        <v>7.9527592596241448</v>
      </c>
      <c r="BE19" s="69">
        <f>(AE19+AV19)- (EXP($Y19)-EXP($Y19-X19-G19) )</f>
        <v>0</v>
      </c>
      <c r="BF19" s="69">
        <f t="shared" si="12"/>
        <v>0</v>
      </c>
      <c r="BG19" s="69">
        <f t="shared" si="13"/>
        <v>0</v>
      </c>
      <c r="BH19" s="69">
        <f t="shared" si="14"/>
        <v>4.3374772767265313</v>
      </c>
      <c r="BI19" s="69">
        <f t="shared" si="15"/>
        <v>0</v>
      </c>
      <c r="BJ19" s="69">
        <f t="shared" si="16"/>
        <v>0</v>
      </c>
      <c r="BK19" s="69">
        <f t="shared" si="17"/>
        <v>0</v>
      </c>
      <c r="BL19" s="69">
        <f t="shared" si="18"/>
        <v>0</v>
      </c>
      <c r="BM19" s="69">
        <f t="shared" si="19"/>
        <v>3.7483981708733154</v>
      </c>
      <c r="BN19" s="69">
        <f t="shared" si="20"/>
        <v>0</v>
      </c>
      <c r="BO19" s="69">
        <f t="shared" si="21"/>
        <v>0</v>
      </c>
      <c r="BP19" s="69">
        <f t="shared" si="21"/>
        <v>0.69769811740525256</v>
      </c>
      <c r="BQ19" s="69">
        <f t="shared" si="22"/>
        <v>0</v>
      </c>
      <c r="BR19" s="69">
        <f t="shared" si="23"/>
        <v>0</v>
      </c>
      <c r="BS19" s="69">
        <f t="shared" si="24"/>
        <v>7.9527592596241448</v>
      </c>
      <c r="BT19" s="69">
        <f t="shared" si="25"/>
        <v>7.9527592596241448</v>
      </c>
      <c r="BU19" s="69">
        <f t="shared" si="26"/>
        <v>7.9527592596241448</v>
      </c>
      <c r="BV19" s="69">
        <f t="shared" si="27"/>
        <v>7.9527592596241448</v>
      </c>
      <c r="BW19" s="5"/>
      <c r="BX19" s="5"/>
      <c r="BY19" s="5"/>
      <c r="CA19" s="56">
        <f>(EXP($Y19)-EXP($Y19-R19-G19) )</f>
        <v>196.32254601256545</v>
      </c>
      <c r="CB19" s="68">
        <f t="shared" si="28"/>
        <v>169.65969512351921</v>
      </c>
      <c r="CC19" s="56">
        <f>(EXP($Y19)-EXP($Y19-R19-X19) )</f>
        <v>0</v>
      </c>
      <c r="CD19" s="68">
        <f t="shared" si="29"/>
        <v>0</v>
      </c>
      <c r="CE19" s="68">
        <f t="shared" si="30"/>
        <v>0</v>
      </c>
      <c r="CF19" s="68">
        <f t="shared" si="31"/>
        <v>92.533301757387562</v>
      </c>
      <c r="CG19" s="68">
        <f t="shared" si="32"/>
        <v>0</v>
      </c>
      <c r="CH19" s="68">
        <f t="shared" si="33"/>
        <v>358.02948187646052</v>
      </c>
      <c r="CI19" s="68">
        <f t="shared" si="34"/>
        <v>196.32254601256545</v>
      </c>
      <c r="CJ19" s="68">
        <f t="shared" si="35"/>
        <v>196.32254601256545</v>
      </c>
      <c r="CK19" s="68">
        <f t="shared" si="36"/>
        <v>196.32254601256545</v>
      </c>
      <c r="CL19" s="68">
        <f t="shared" si="37"/>
        <v>284.51837049322648</v>
      </c>
      <c r="CM19" s="68">
        <f t="shared" si="38"/>
        <v>196.32254601256545</v>
      </c>
      <c r="CN19" s="68">
        <f t="shared" si="39"/>
        <v>169.65969512351921</v>
      </c>
      <c r="CO19" s="68">
        <f t="shared" si="40"/>
        <v>169.65969512351921</v>
      </c>
      <c r="CP19" s="68">
        <f t="shared" si="41"/>
        <v>169.65969512351921</v>
      </c>
      <c r="CQ19" s="68">
        <f t="shared" si="42"/>
        <v>258.44459871003346</v>
      </c>
      <c r="CR19" s="68">
        <f t="shared" si="43"/>
        <v>169.65969512351921</v>
      </c>
      <c r="CS19" s="68">
        <f t="shared" si="44"/>
        <v>0</v>
      </c>
      <c r="CT19" s="68">
        <f t="shared" si="45"/>
        <v>123.41475945297907</v>
      </c>
      <c r="CU19" s="68">
        <f t="shared" si="46"/>
        <v>0</v>
      </c>
      <c r="CV19" s="68">
        <f t="shared" si="47"/>
        <v>0</v>
      </c>
      <c r="CW19" s="68">
        <f t="shared" si="48"/>
        <v>358.02948187646052</v>
      </c>
      <c r="CX19" s="68">
        <f t="shared" si="49"/>
        <v>358.02948187646052</v>
      </c>
      <c r="CY19" s="68">
        <f t="shared" si="50"/>
        <v>358.02948187646052</v>
      </c>
      <c r="CZ19" s="68">
        <f t="shared" si="51"/>
        <v>358.02948187646052</v>
      </c>
    </row>
    <row r="20" spans="1:104" x14ac:dyDescent="0.25">
      <c r="A20" s="54">
        <v>43643</v>
      </c>
      <c r="B20" s="63">
        <v>3331</v>
      </c>
      <c r="C20" s="59">
        <f t="shared" si="2"/>
        <v>8.1110278381936798</v>
      </c>
      <c r="D20" s="57">
        <v>8.16292198025603</v>
      </c>
      <c r="E20" s="58">
        <v>0</v>
      </c>
      <c r="F20" s="58">
        <v>2.0297709613439997E-2</v>
      </c>
      <c r="G20" s="58">
        <v>3.8095397104799998E-2</v>
      </c>
      <c r="H20" s="58">
        <v>0</v>
      </c>
      <c r="I20" s="58">
        <v>0</v>
      </c>
      <c r="J20" s="58">
        <v>1.484241479077E-2</v>
      </c>
      <c r="K20" s="58">
        <v>0</v>
      </c>
      <c r="L20" s="58">
        <v>3.0464066328149998E-2</v>
      </c>
      <c r="M20" s="58">
        <v>0</v>
      </c>
      <c r="N20" s="58">
        <v>7.6250418072400005E-3</v>
      </c>
      <c r="O20" s="58">
        <v>0</v>
      </c>
      <c r="P20" s="58">
        <v>4.1120664879999998E-2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58">
        <v>0</v>
      </c>
      <c r="W20" s="58">
        <v>1.5026E-3</v>
      </c>
      <c r="X20" s="59">
        <v>0</v>
      </c>
      <c r="Y20" s="65">
        <f t="shared" si="3"/>
        <v>8.3168698747804299</v>
      </c>
      <c r="Z20" s="63">
        <f t="shared" si="4"/>
        <v>4092.3304329655443</v>
      </c>
      <c r="AA20" s="66">
        <f t="shared" si="53"/>
        <v>4158.6834786056479</v>
      </c>
      <c r="AB20" s="4">
        <f t="shared" si="5"/>
        <v>3538.31191729385</v>
      </c>
      <c r="AC20" s="4">
        <f t="shared" si="6"/>
        <v>0</v>
      </c>
      <c r="AD20" s="4">
        <f t="shared" si="65"/>
        <v>82.22759573275971</v>
      </c>
      <c r="AE20" s="4">
        <f t="shared" si="66"/>
        <v>152.96678855903474</v>
      </c>
      <c r="AF20" s="4">
        <f t="shared" si="67"/>
        <v>0</v>
      </c>
      <c r="AG20" s="4">
        <f t="shared" si="68"/>
        <v>0</v>
      </c>
      <c r="AH20" s="4">
        <f t="shared" si="69"/>
        <v>60.291523016348947</v>
      </c>
      <c r="AI20" s="4">
        <f t="shared" si="70"/>
        <v>0</v>
      </c>
      <c r="AJ20" s="4">
        <f t="shared" si="71"/>
        <v>122.7892004152086</v>
      </c>
      <c r="AK20" s="4">
        <f t="shared" si="72"/>
        <v>0</v>
      </c>
      <c r="AL20" s="4">
        <f t="shared" si="54"/>
        <v>31.085525810949093</v>
      </c>
      <c r="AM20" s="4">
        <f t="shared" si="55"/>
        <v>0</v>
      </c>
      <c r="AN20" s="4">
        <f t="shared" si="56"/>
        <v>164.86640960152181</v>
      </c>
      <c r="AO20" s="4">
        <f t="shared" si="57"/>
        <v>0</v>
      </c>
      <c r="AP20" s="4">
        <f t="shared" si="58"/>
        <v>0</v>
      </c>
      <c r="AQ20" s="4">
        <f t="shared" si="59"/>
        <v>0</v>
      </c>
      <c r="AR20" s="4">
        <f t="shared" si="60"/>
        <v>0</v>
      </c>
      <c r="AS20" s="4">
        <f t="shared" si="61"/>
        <v>0</v>
      </c>
      <c r="AT20" s="4">
        <f t="shared" si="62"/>
        <v>0</v>
      </c>
      <c r="AU20" s="4">
        <f t="shared" si="63"/>
        <v>6.1445181759750085</v>
      </c>
      <c r="AV20" s="4">
        <f t="shared" si="64"/>
        <v>0</v>
      </c>
      <c r="AW20" s="69">
        <f t="shared" si="7"/>
        <v>0</v>
      </c>
      <c r="AX20" s="69">
        <f t="shared" si="8"/>
        <v>0</v>
      </c>
      <c r="AY20" s="69">
        <f t="shared" si="9"/>
        <v>0</v>
      </c>
      <c r="AZ20" s="69">
        <f>(AK20+AP20)- (EXP($Y20)-EXP($Y20-M20-R20) )</f>
        <v>0</v>
      </c>
      <c r="BA20" s="69">
        <f>(AC20+AP20)- (EXP($Y20)-EXP($Y20-R20-E20) )</f>
        <v>0</v>
      </c>
      <c r="BB20" s="69">
        <f t="shared" si="52"/>
        <v>0</v>
      </c>
      <c r="BC20" s="69">
        <f t="shared" si="10"/>
        <v>0</v>
      </c>
      <c r="BD20" s="69">
        <f t="shared" si="11"/>
        <v>4.5897245994469813</v>
      </c>
      <c r="BE20" s="69">
        <f>(AE20+AV20)- (EXP($Y20)-EXP($Y20-X20-G20) )</f>
        <v>0</v>
      </c>
      <c r="BF20" s="69">
        <f t="shared" si="12"/>
        <v>0</v>
      </c>
      <c r="BG20" s="69">
        <f t="shared" si="13"/>
        <v>0</v>
      </c>
      <c r="BH20" s="69">
        <f t="shared" si="14"/>
        <v>3.0735766469024384</v>
      </c>
      <c r="BI20" s="69">
        <f t="shared" si="15"/>
        <v>0</v>
      </c>
      <c r="BJ20" s="69">
        <f t="shared" si="16"/>
        <v>0</v>
      </c>
      <c r="BK20" s="69">
        <f t="shared" si="17"/>
        <v>0</v>
      </c>
      <c r="BL20" s="69">
        <f t="shared" si="18"/>
        <v>0</v>
      </c>
      <c r="BM20" s="69">
        <f t="shared" si="19"/>
        <v>2.4672154161253275</v>
      </c>
      <c r="BN20" s="69">
        <f t="shared" si="20"/>
        <v>0</v>
      </c>
      <c r="BO20" s="69">
        <f t="shared" si="21"/>
        <v>0</v>
      </c>
      <c r="BP20" s="69">
        <f t="shared" si="21"/>
        <v>0.62460451114429816</v>
      </c>
      <c r="BQ20" s="69">
        <f t="shared" si="22"/>
        <v>0</v>
      </c>
      <c r="BR20" s="69">
        <f t="shared" si="23"/>
        <v>0</v>
      </c>
      <c r="BS20" s="69">
        <f t="shared" si="24"/>
        <v>4.5897245994469813</v>
      </c>
      <c r="BT20" s="69">
        <f t="shared" si="25"/>
        <v>4.5897245994469813</v>
      </c>
      <c r="BU20" s="69">
        <f t="shared" si="26"/>
        <v>4.5897245994469813</v>
      </c>
      <c r="BV20" s="69">
        <f t="shared" si="27"/>
        <v>4.5897245994469813</v>
      </c>
      <c r="BW20" s="5"/>
      <c r="BX20" s="5"/>
      <c r="BY20" s="5"/>
      <c r="CA20" s="56">
        <f>(EXP($Y20)-EXP($Y20-R20-G20) )</f>
        <v>152.96678855903474</v>
      </c>
      <c r="CB20" s="68">
        <f t="shared" si="28"/>
        <v>122.7892004152086</v>
      </c>
      <c r="CC20" s="56">
        <f>(EXP($Y20)-EXP($Y20-R20-X20) )</f>
        <v>0</v>
      </c>
      <c r="CD20" s="68">
        <f t="shared" si="29"/>
        <v>0</v>
      </c>
      <c r="CE20" s="68">
        <f t="shared" si="30"/>
        <v>0</v>
      </c>
      <c r="CF20" s="68">
        <f t="shared" si="31"/>
        <v>82.22759573275971</v>
      </c>
      <c r="CG20" s="68">
        <f t="shared" si="32"/>
        <v>0</v>
      </c>
      <c r="CH20" s="68">
        <f t="shared" si="33"/>
        <v>271.16626437479636</v>
      </c>
      <c r="CI20" s="68">
        <f t="shared" si="34"/>
        <v>152.96678855903474</v>
      </c>
      <c r="CJ20" s="68">
        <f t="shared" si="35"/>
        <v>152.96678855903474</v>
      </c>
      <c r="CK20" s="68">
        <f t="shared" si="36"/>
        <v>152.96678855903474</v>
      </c>
      <c r="CL20" s="68">
        <f t="shared" si="37"/>
        <v>232.12080764489201</v>
      </c>
      <c r="CM20" s="68">
        <f t="shared" si="38"/>
        <v>152.96678855903474</v>
      </c>
      <c r="CN20" s="68">
        <f t="shared" si="39"/>
        <v>122.7892004152086</v>
      </c>
      <c r="CO20" s="68">
        <f t="shared" si="40"/>
        <v>122.7892004152086</v>
      </c>
      <c r="CP20" s="68">
        <f t="shared" si="41"/>
        <v>122.7892004152086</v>
      </c>
      <c r="CQ20" s="68">
        <f t="shared" si="42"/>
        <v>202.54958073184298</v>
      </c>
      <c r="CR20" s="68">
        <f t="shared" si="43"/>
        <v>122.7892004152086</v>
      </c>
      <c r="CS20" s="68">
        <f t="shared" si="44"/>
        <v>0</v>
      </c>
      <c r="CT20" s="68">
        <f t="shared" si="45"/>
        <v>112.6885170325645</v>
      </c>
      <c r="CU20" s="68">
        <f t="shared" si="46"/>
        <v>0</v>
      </c>
      <c r="CV20" s="68">
        <f t="shared" si="47"/>
        <v>0</v>
      </c>
      <c r="CW20" s="68">
        <f t="shared" si="48"/>
        <v>271.16626437479636</v>
      </c>
      <c r="CX20" s="68">
        <f t="shared" si="49"/>
        <v>271.16626437479636</v>
      </c>
      <c r="CY20" s="68">
        <f t="shared" si="50"/>
        <v>271.16626437479636</v>
      </c>
      <c r="CZ20" s="68">
        <f t="shared" si="51"/>
        <v>271.16626437479636</v>
      </c>
    </row>
    <row r="21" spans="1:104" x14ac:dyDescent="0.25">
      <c r="A21" s="54">
        <v>43644</v>
      </c>
      <c r="B21" s="63">
        <v>3755</v>
      </c>
      <c r="C21" s="59">
        <f t="shared" si="2"/>
        <v>8.2308435641982349</v>
      </c>
      <c r="D21" s="57">
        <v>8.4108060189005585</v>
      </c>
      <c r="E21" s="58">
        <v>0</v>
      </c>
      <c r="F21" s="58">
        <v>1.792481773824E-2</v>
      </c>
      <c r="G21" s="58">
        <v>2.9165757231519995E-2</v>
      </c>
      <c r="H21" s="58">
        <v>0</v>
      </c>
      <c r="I21" s="58">
        <v>0</v>
      </c>
      <c r="J21" s="58">
        <v>1.0347908657739999E-2</v>
      </c>
      <c r="K21" s="58">
        <v>0</v>
      </c>
      <c r="L21" s="58">
        <v>1.7235753388349997E-2</v>
      </c>
      <c r="M21" s="58">
        <v>0</v>
      </c>
      <c r="N21" s="58">
        <v>7.6059005063800001E-3</v>
      </c>
      <c r="O21" s="58">
        <v>0</v>
      </c>
      <c r="P21" s="58">
        <v>4.1120664879999998E-2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58">
        <v>0</v>
      </c>
      <c r="W21" s="58">
        <v>2.7483999999999998E-3</v>
      </c>
      <c r="X21" s="59">
        <v>0</v>
      </c>
      <c r="Y21" s="65">
        <f t="shared" si="3"/>
        <v>8.5369552213027884</v>
      </c>
      <c r="Z21" s="63">
        <f t="shared" si="4"/>
        <v>5099.7929574136178</v>
      </c>
      <c r="AA21" s="66">
        <f t="shared" si="53"/>
        <v>5182.4810004251221</v>
      </c>
      <c r="AB21" s="4">
        <f t="shared" si="5"/>
        <v>4547.5535021533778</v>
      </c>
      <c r="AC21" s="4">
        <f t="shared" si="6"/>
        <v>0</v>
      </c>
      <c r="AD21" s="4">
        <f t="shared" si="65"/>
        <v>90.598453130804046</v>
      </c>
      <c r="AE21" s="4">
        <f t="shared" si="66"/>
        <v>146.59121026946013</v>
      </c>
      <c r="AF21" s="4">
        <f t="shared" si="67"/>
        <v>0</v>
      </c>
      <c r="AG21" s="4">
        <f t="shared" si="68"/>
        <v>0</v>
      </c>
      <c r="AH21" s="4">
        <f t="shared" si="69"/>
        <v>52.500090156445367</v>
      </c>
      <c r="AI21" s="4">
        <f t="shared" si="70"/>
        <v>0</v>
      </c>
      <c r="AJ21" s="4">
        <f t="shared" si="71"/>
        <v>87.145606296026926</v>
      </c>
      <c r="AK21" s="4">
        <f t="shared" si="72"/>
        <v>0</v>
      </c>
      <c r="AL21" s="4">
        <f t="shared" si="54"/>
        <v>38.641380307622057</v>
      </c>
      <c r="AM21" s="4">
        <f t="shared" si="55"/>
        <v>0</v>
      </c>
      <c r="AN21" s="4">
        <f t="shared" si="56"/>
        <v>205.45373067311812</v>
      </c>
      <c r="AO21" s="4">
        <f t="shared" si="57"/>
        <v>0</v>
      </c>
      <c r="AP21" s="4">
        <f t="shared" si="58"/>
        <v>0</v>
      </c>
      <c r="AQ21" s="4">
        <f t="shared" si="59"/>
        <v>0</v>
      </c>
      <c r="AR21" s="4">
        <f t="shared" si="60"/>
        <v>0</v>
      </c>
      <c r="AS21" s="4">
        <f t="shared" si="61"/>
        <v>0</v>
      </c>
      <c r="AT21" s="4">
        <f t="shared" si="62"/>
        <v>0</v>
      </c>
      <c r="AU21" s="4">
        <f t="shared" si="63"/>
        <v>13.997027438267651</v>
      </c>
      <c r="AV21" s="4">
        <f t="shared" si="64"/>
        <v>0</v>
      </c>
      <c r="AW21" s="69">
        <f t="shared" si="7"/>
        <v>0</v>
      </c>
      <c r="AX21" s="69">
        <f t="shared" si="8"/>
        <v>0</v>
      </c>
      <c r="AY21" s="69">
        <f t="shared" si="9"/>
        <v>0</v>
      </c>
      <c r="AZ21" s="69">
        <f>(AK21+AP21)- (EXP($Y21)-EXP($Y21-M21-R21) )</f>
        <v>0</v>
      </c>
      <c r="BA21" s="69">
        <f>(AC21+AP21)- (EXP($Y21)-EXP($Y21-R21-E21) )</f>
        <v>0</v>
      </c>
      <c r="BB21" s="69">
        <f t="shared" si="52"/>
        <v>0</v>
      </c>
      <c r="BC21" s="69">
        <f t="shared" si="10"/>
        <v>0</v>
      </c>
      <c r="BD21" s="69">
        <f t="shared" si="11"/>
        <v>2.5049604960977376</v>
      </c>
      <c r="BE21" s="69">
        <f>(AE21+AV21)- (EXP($Y21)-EXP($Y21-X21-G21) )</f>
        <v>0</v>
      </c>
      <c r="BF21" s="69">
        <f t="shared" si="12"/>
        <v>0</v>
      </c>
      <c r="BG21" s="69">
        <f t="shared" si="13"/>
        <v>0</v>
      </c>
      <c r="BH21" s="69">
        <f t="shared" si="14"/>
        <v>2.6042109952086321</v>
      </c>
      <c r="BI21" s="69">
        <f t="shared" si="15"/>
        <v>0</v>
      </c>
      <c r="BJ21" s="69">
        <f t="shared" si="16"/>
        <v>0</v>
      </c>
      <c r="BK21" s="69">
        <f t="shared" si="17"/>
        <v>0</v>
      </c>
      <c r="BL21" s="69">
        <f t="shared" si="18"/>
        <v>0</v>
      </c>
      <c r="BM21" s="69">
        <f t="shared" si="19"/>
        <v>1.5481524825609085</v>
      </c>
      <c r="BN21" s="69">
        <f t="shared" si="20"/>
        <v>0</v>
      </c>
      <c r="BO21" s="69">
        <f t="shared" si="21"/>
        <v>0</v>
      </c>
      <c r="BP21" s="69">
        <f t="shared" si="21"/>
        <v>0.68646890411946515</v>
      </c>
      <c r="BQ21" s="69">
        <f t="shared" si="22"/>
        <v>0</v>
      </c>
      <c r="BR21" s="69">
        <f t="shared" si="23"/>
        <v>0</v>
      </c>
      <c r="BS21" s="69">
        <f t="shared" si="24"/>
        <v>2.5049604960977376</v>
      </c>
      <c r="BT21" s="69">
        <f t="shared" si="25"/>
        <v>2.5049604960977376</v>
      </c>
      <c r="BU21" s="69">
        <f t="shared" si="26"/>
        <v>2.5049604960977376</v>
      </c>
      <c r="BV21" s="69">
        <f t="shared" si="27"/>
        <v>2.5049604960977376</v>
      </c>
      <c r="BW21" s="5"/>
      <c r="BX21" s="5"/>
      <c r="BY21" s="5"/>
      <c r="CA21" s="56">
        <f>(EXP($Y21)-EXP($Y21-R21-G21) )</f>
        <v>146.59121026946013</v>
      </c>
      <c r="CB21" s="68">
        <f t="shared" si="28"/>
        <v>87.145606296026926</v>
      </c>
      <c r="CC21" s="56">
        <f>(EXP($Y21)-EXP($Y21-R21-X21) )</f>
        <v>0</v>
      </c>
      <c r="CD21" s="68">
        <f t="shared" si="29"/>
        <v>0</v>
      </c>
      <c r="CE21" s="68">
        <f t="shared" si="30"/>
        <v>0</v>
      </c>
      <c r="CF21" s="68">
        <f t="shared" si="31"/>
        <v>90.598453130804046</v>
      </c>
      <c r="CG21" s="68">
        <f t="shared" si="32"/>
        <v>0</v>
      </c>
      <c r="CH21" s="68">
        <f t="shared" si="33"/>
        <v>231.23185606938932</v>
      </c>
      <c r="CI21" s="68">
        <f t="shared" si="34"/>
        <v>146.59121026946013</v>
      </c>
      <c r="CJ21" s="68">
        <f t="shared" si="35"/>
        <v>146.59121026946013</v>
      </c>
      <c r="CK21" s="68">
        <f t="shared" si="36"/>
        <v>146.59121026946013</v>
      </c>
      <c r="CL21" s="68">
        <f t="shared" si="37"/>
        <v>234.58545240505555</v>
      </c>
      <c r="CM21" s="68">
        <f t="shared" si="38"/>
        <v>146.59121026946013</v>
      </c>
      <c r="CN21" s="68">
        <f t="shared" si="39"/>
        <v>87.145606296026926</v>
      </c>
      <c r="CO21" s="68">
        <f t="shared" si="40"/>
        <v>87.145606296026926</v>
      </c>
      <c r="CP21" s="68">
        <f t="shared" si="41"/>
        <v>87.145606296026926</v>
      </c>
      <c r="CQ21" s="68">
        <f t="shared" si="42"/>
        <v>176.19590694427006</v>
      </c>
      <c r="CR21" s="68">
        <f t="shared" si="43"/>
        <v>87.145606296026926</v>
      </c>
      <c r="CS21" s="68">
        <f t="shared" si="44"/>
        <v>0</v>
      </c>
      <c r="CT21" s="68">
        <f t="shared" si="45"/>
        <v>128.55336453430664</v>
      </c>
      <c r="CU21" s="68">
        <f t="shared" si="46"/>
        <v>0</v>
      </c>
      <c r="CV21" s="68">
        <f t="shared" si="47"/>
        <v>0</v>
      </c>
      <c r="CW21" s="68">
        <f t="shared" si="48"/>
        <v>231.23185606938932</v>
      </c>
      <c r="CX21" s="68">
        <f t="shared" si="49"/>
        <v>231.23185606938932</v>
      </c>
      <c r="CY21" s="68">
        <f t="shared" si="50"/>
        <v>231.23185606938932</v>
      </c>
      <c r="CZ21" s="68">
        <f t="shared" si="51"/>
        <v>231.23185606938932</v>
      </c>
    </row>
    <row r="22" spans="1:104" x14ac:dyDescent="0.25">
      <c r="A22" s="54">
        <v>43645</v>
      </c>
      <c r="B22" s="63">
        <v>5270</v>
      </c>
      <c r="C22" s="59">
        <f t="shared" si="2"/>
        <v>8.5697856415354074</v>
      </c>
      <c r="D22" s="57">
        <v>8.812643913813627</v>
      </c>
      <c r="E22" s="58">
        <v>0</v>
      </c>
      <c r="F22" s="58">
        <v>1.527919415232E-2</v>
      </c>
      <c r="G22" s="58">
        <v>2.213828369744E-2</v>
      </c>
      <c r="H22" s="58">
        <v>0</v>
      </c>
      <c r="I22" s="58">
        <v>0</v>
      </c>
      <c r="J22" s="58">
        <v>6.25958441337E-3</v>
      </c>
      <c r="K22" s="58">
        <v>0</v>
      </c>
      <c r="L22" s="58">
        <v>1.1254805195549999E-2</v>
      </c>
      <c r="M22" s="58">
        <v>0</v>
      </c>
      <c r="N22" s="58">
        <v>7.4553617861800002E-3</v>
      </c>
      <c r="O22" s="58">
        <v>0</v>
      </c>
      <c r="P22" s="58">
        <v>4.1120664879999998E-2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1.5026E-3</v>
      </c>
      <c r="X22" s="59">
        <v>0</v>
      </c>
      <c r="Y22" s="65">
        <f t="shared" si="3"/>
        <v>8.9176544079384872</v>
      </c>
      <c r="Z22" s="63">
        <f t="shared" si="4"/>
        <v>7462.5645526775088</v>
      </c>
      <c r="AA22" s="66">
        <f t="shared" si="53"/>
        <v>7583.5625743346218</v>
      </c>
      <c r="AB22" s="4">
        <f t="shared" si="5"/>
        <v>6809.652671775696</v>
      </c>
      <c r="AC22" s="4">
        <f t="shared" si="6"/>
        <v>0</v>
      </c>
      <c r="AD22" s="4">
        <f t="shared" si="65"/>
        <v>113.15531032736726</v>
      </c>
      <c r="AE22" s="4">
        <f t="shared" si="66"/>
        <v>163.39307679335889</v>
      </c>
      <c r="AF22" s="4">
        <f t="shared" si="67"/>
        <v>0</v>
      </c>
      <c r="AG22" s="4">
        <f t="shared" si="68"/>
        <v>0</v>
      </c>
      <c r="AH22" s="4">
        <f t="shared" si="69"/>
        <v>46.566656748980677</v>
      </c>
      <c r="AI22" s="4">
        <f t="shared" si="70"/>
        <v>0</v>
      </c>
      <c r="AJ22" s="4">
        <f t="shared" si="71"/>
        <v>83.51883457943768</v>
      </c>
      <c r="AK22" s="4">
        <f t="shared" si="72"/>
        <v>0</v>
      </c>
      <c r="AL22" s="4">
        <f t="shared" si="54"/>
        <v>55.429239335843704</v>
      </c>
      <c r="AM22" s="4">
        <f t="shared" si="55"/>
        <v>0</v>
      </c>
      <c r="AN22" s="4">
        <f t="shared" si="56"/>
        <v>300.64195557345556</v>
      </c>
      <c r="AO22" s="4">
        <f t="shared" si="57"/>
        <v>0</v>
      </c>
      <c r="AP22" s="4">
        <f t="shared" si="58"/>
        <v>0</v>
      </c>
      <c r="AQ22" s="4">
        <f t="shared" si="59"/>
        <v>0</v>
      </c>
      <c r="AR22" s="4">
        <f t="shared" si="60"/>
        <v>0</v>
      </c>
      <c r="AS22" s="4">
        <f t="shared" si="61"/>
        <v>0</v>
      </c>
      <c r="AT22" s="4">
        <f t="shared" si="62"/>
        <v>0</v>
      </c>
      <c r="AU22" s="4">
        <f t="shared" si="63"/>
        <v>11.204829200481981</v>
      </c>
      <c r="AV22" s="4">
        <f t="shared" si="64"/>
        <v>0</v>
      </c>
      <c r="AW22" s="69">
        <f t="shared" si="7"/>
        <v>0</v>
      </c>
      <c r="AX22" s="69">
        <f t="shared" si="8"/>
        <v>0</v>
      </c>
      <c r="AY22" s="69">
        <f t="shared" si="9"/>
        <v>0</v>
      </c>
      <c r="AZ22" s="69">
        <f>(AK22+AP22)- (EXP($Y22)-EXP($Y22-M22-R22) )</f>
        <v>0</v>
      </c>
      <c r="BA22" s="69">
        <f>(AC22+AP22)- (EXP($Y22)-EXP($Y22-R22-E22) )</f>
        <v>0</v>
      </c>
      <c r="BB22" s="69">
        <f t="shared" si="52"/>
        <v>0</v>
      </c>
      <c r="BC22" s="69">
        <f t="shared" si="10"/>
        <v>0</v>
      </c>
      <c r="BD22" s="69">
        <f t="shared" si="11"/>
        <v>1.8286474114629527</v>
      </c>
      <c r="BE22" s="69">
        <f>(AE22+AV22)- (EXP($Y22)-EXP($Y22-X22-G22) )</f>
        <v>0</v>
      </c>
      <c r="BF22" s="69">
        <f t="shared" si="12"/>
        <v>0</v>
      </c>
      <c r="BG22" s="69">
        <f t="shared" si="13"/>
        <v>0</v>
      </c>
      <c r="BH22" s="69">
        <f t="shared" si="14"/>
        <v>2.4775389451424417</v>
      </c>
      <c r="BI22" s="69">
        <f t="shared" si="15"/>
        <v>0</v>
      </c>
      <c r="BJ22" s="69">
        <f t="shared" si="16"/>
        <v>0</v>
      </c>
      <c r="BK22" s="69">
        <f t="shared" si="17"/>
        <v>0</v>
      </c>
      <c r="BL22" s="69">
        <f t="shared" si="18"/>
        <v>0</v>
      </c>
      <c r="BM22" s="69">
        <f t="shared" si="19"/>
        <v>1.2664010580147078</v>
      </c>
      <c r="BN22" s="69">
        <f t="shared" si="20"/>
        <v>0</v>
      </c>
      <c r="BO22" s="69">
        <f t="shared" si="21"/>
        <v>0</v>
      </c>
      <c r="BP22" s="69">
        <f t="shared" si="21"/>
        <v>0.84047685403311334</v>
      </c>
      <c r="BQ22" s="69">
        <f t="shared" si="22"/>
        <v>0</v>
      </c>
      <c r="BR22" s="69">
        <f t="shared" si="23"/>
        <v>0</v>
      </c>
      <c r="BS22" s="69">
        <f t="shared" si="24"/>
        <v>1.8286474114629527</v>
      </c>
      <c r="BT22" s="69">
        <f t="shared" si="25"/>
        <v>1.8286474114629527</v>
      </c>
      <c r="BU22" s="69">
        <f t="shared" si="26"/>
        <v>1.8286474114629527</v>
      </c>
      <c r="BV22" s="69">
        <f t="shared" si="27"/>
        <v>1.8286474114629527</v>
      </c>
      <c r="BW22" s="5"/>
      <c r="BX22" s="5"/>
      <c r="BY22" s="5"/>
      <c r="CA22" s="56">
        <f>(EXP($Y22)-EXP($Y22-R22-G22) )</f>
        <v>163.39307679335889</v>
      </c>
      <c r="CB22" s="68">
        <f t="shared" si="28"/>
        <v>83.51883457943768</v>
      </c>
      <c r="CC22" s="56">
        <f>(EXP($Y22)-EXP($Y22-R22-X22) )</f>
        <v>0</v>
      </c>
      <c r="CD22" s="68">
        <f t="shared" si="29"/>
        <v>0</v>
      </c>
      <c r="CE22" s="68">
        <f t="shared" si="30"/>
        <v>0</v>
      </c>
      <c r="CF22" s="68">
        <f t="shared" si="31"/>
        <v>113.15531032736726</v>
      </c>
      <c r="CG22" s="68">
        <f t="shared" si="32"/>
        <v>0</v>
      </c>
      <c r="CH22" s="68">
        <f t="shared" si="33"/>
        <v>245.08326396133361</v>
      </c>
      <c r="CI22" s="68">
        <f t="shared" si="34"/>
        <v>163.39307679335889</v>
      </c>
      <c r="CJ22" s="68">
        <f t="shared" si="35"/>
        <v>163.39307679335889</v>
      </c>
      <c r="CK22" s="68">
        <f t="shared" si="36"/>
        <v>163.39307679335889</v>
      </c>
      <c r="CL22" s="68">
        <f t="shared" si="37"/>
        <v>274.07084817558371</v>
      </c>
      <c r="CM22" s="68">
        <f t="shared" si="38"/>
        <v>163.39307679335889</v>
      </c>
      <c r="CN22" s="68">
        <f t="shared" si="39"/>
        <v>83.51883457943768</v>
      </c>
      <c r="CO22" s="68">
        <f t="shared" si="40"/>
        <v>83.51883457943768</v>
      </c>
      <c r="CP22" s="68">
        <f t="shared" si="41"/>
        <v>83.51883457943768</v>
      </c>
      <c r="CQ22" s="68">
        <f t="shared" si="42"/>
        <v>195.40774384879023</v>
      </c>
      <c r="CR22" s="68">
        <f t="shared" si="43"/>
        <v>83.51883457943768</v>
      </c>
      <c r="CS22" s="68">
        <f t="shared" si="44"/>
        <v>0</v>
      </c>
      <c r="CT22" s="68">
        <f t="shared" si="45"/>
        <v>167.74407280917785</v>
      </c>
      <c r="CU22" s="68">
        <f t="shared" si="46"/>
        <v>0</v>
      </c>
      <c r="CV22" s="68">
        <f t="shared" si="47"/>
        <v>0</v>
      </c>
      <c r="CW22" s="68">
        <f t="shared" si="48"/>
        <v>245.08326396133361</v>
      </c>
      <c r="CX22" s="68">
        <f t="shared" si="49"/>
        <v>245.08326396133361</v>
      </c>
      <c r="CY22" s="68">
        <f t="shared" si="50"/>
        <v>245.08326396133361</v>
      </c>
      <c r="CZ22" s="68">
        <f t="shared" si="51"/>
        <v>245.08326396133361</v>
      </c>
    </row>
    <row r="23" spans="1:104" x14ac:dyDescent="0.25">
      <c r="A23" s="54">
        <v>43646</v>
      </c>
      <c r="B23" s="63">
        <v>4202</v>
      </c>
      <c r="C23" s="59">
        <f t="shared" si="2"/>
        <v>8.343315881404946</v>
      </c>
      <c r="D23" s="57">
        <v>8.5223960612637804</v>
      </c>
      <c r="E23" s="58">
        <v>0</v>
      </c>
      <c r="F23" s="58">
        <v>1.3100037793919999E-2</v>
      </c>
      <c r="G23" s="58">
        <v>1.6405034776640001E-2</v>
      </c>
      <c r="H23" s="58">
        <v>0</v>
      </c>
      <c r="I23" s="58">
        <v>0</v>
      </c>
      <c r="J23" s="58">
        <v>2.5708619571399999E-3</v>
      </c>
      <c r="K23" s="58">
        <v>0</v>
      </c>
      <c r="L23" s="58">
        <v>6.8657613023999997E-3</v>
      </c>
      <c r="M23" s="58">
        <v>0</v>
      </c>
      <c r="N23" s="58">
        <v>7.2118551045199999E-3</v>
      </c>
      <c r="O23" s="58">
        <v>0</v>
      </c>
      <c r="P23" s="58">
        <v>4.1120664879999998E-2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58">
        <v>0</v>
      </c>
      <c r="W23" s="58">
        <v>1.5026E-3</v>
      </c>
      <c r="X23" s="59">
        <v>0</v>
      </c>
      <c r="Y23" s="65">
        <f t="shared" si="3"/>
        <v>8.6111728770784008</v>
      </c>
      <c r="Z23" s="63">
        <f t="shared" si="4"/>
        <v>5492.687148150163</v>
      </c>
      <c r="AA23" s="66">
        <f t="shared" si="53"/>
        <v>5581.7455775702692</v>
      </c>
      <c r="AB23" s="4">
        <f t="shared" si="5"/>
        <v>5100.2034464291582</v>
      </c>
      <c r="AC23" s="4">
        <f t="shared" si="6"/>
        <v>0</v>
      </c>
      <c r="AD23" s="4">
        <f t="shared" si="65"/>
        <v>71.485157796229032</v>
      </c>
      <c r="AE23" s="4">
        <f t="shared" si="66"/>
        <v>89.372638699765957</v>
      </c>
      <c r="AF23" s="4">
        <f t="shared" si="67"/>
        <v>0</v>
      </c>
      <c r="AG23" s="4">
        <f t="shared" si="68"/>
        <v>0</v>
      </c>
      <c r="AH23" s="4">
        <f t="shared" si="69"/>
        <v>14.102804482380634</v>
      </c>
      <c r="AI23" s="4">
        <f t="shared" si="70"/>
        <v>0</v>
      </c>
      <c r="AJ23" s="4">
        <f t="shared" si="71"/>
        <v>37.582315632191239</v>
      </c>
      <c r="AK23" s="4">
        <f t="shared" si="72"/>
        <v>0</v>
      </c>
      <c r="AL23" s="4">
        <f t="shared" si="54"/>
        <v>39.469966933592332</v>
      </c>
      <c r="AM23" s="4">
        <f t="shared" si="55"/>
        <v>0</v>
      </c>
      <c r="AN23" s="4">
        <f t="shared" si="56"/>
        <v>221.28213349666294</v>
      </c>
      <c r="AO23" s="4">
        <f t="shared" si="57"/>
        <v>0</v>
      </c>
      <c r="AP23" s="4">
        <f t="shared" si="58"/>
        <v>0</v>
      </c>
      <c r="AQ23" s="4">
        <f t="shared" si="59"/>
        <v>0</v>
      </c>
      <c r="AR23" s="4">
        <f t="shared" si="60"/>
        <v>0</v>
      </c>
      <c r="AS23" s="4">
        <f t="shared" si="61"/>
        <v>0</v>
      </c>
      <c r="AT23" s="4">
        <f t="shared" si="62"/>
        <v>0</v>
      </c>
      <c r="AU23" s="4">
        <f t="shared" si="63"/>
        <v>8.2471141002888544</v>
      </c>
      <c r="AV23" s="4">
        <f t="shared" si="64"/>
        <v>0</v>
      </c>
      <c r="AW23" s="69">
        <f t="shared" si="7"/>
        <v>0</v>
      </c>
      <c r="AX23" s="69">
        <f t="shared" si="8"/>
        <v>0</v>
      </c>
      <c r="AY23" s="69">
        <f t="shared" si="9"/>
        <v>0</v>
      </c>
      <c r="AZ23" s="69">
        <f>(AK23+AP23)- (EXP($Y23)-EXP($Y23-M23-R23) )</f>
        <v>0</v>
      </c>
      <c r="BA23" s="69">
        <f>(AC23+AP23)- (EXP($Y23)-EXP($Y23-R23-E23) )</f>
        <v>0</v>
      </c>
      <c r="BB23" s="69">
        <f t="shared" si="52"/>
        <v>0</v>
      </c>
      <c r="BC23" s="69">
        <f t="shared" si="10"/>
        <v>0</v>
      </c>
      <c r="BD23" s="69">
        <f t="shared" si="11"/>
        <v>0.61150956278834201</v>
      </c>
      <c r="BE23" s="69">
        <f>(AE23+AV23)- (EXP($Y23)-EXP($Y23-X23-G23) )</f>
        <v>0</v>
      </c>
      <c r="BF23" s="69">
        <f t="shared" si="12"/>
        <v>0</v>
      </c>
      <c r="BG23" s="69">
        <f t="shared" si="13"/>
        <v>0</v>
      </c>
      <c r="BH23" s="69">
        <f t="shared" si="14"/>
        <v>1.1631496584095657</v>
      </c>
      <c r="BI23" s="69">
        <f t="shared" si="15"/>
        <v>0</v>
      </c>
      <c r="BJ23" s="69">
        <f t="shared" si="16"/>
        <v>0</v>
      </c>
      <c r="BK23" s="69">
        <f t="shared" si="17"/>
        <v>0</v>
      </c>
      <c r="BL23" s="69">
        <f t="shared" si="18"/>
        <v>0</v>
      </c>
      <c r="BM23" s="69">
        <f t="shared" si="19"/>
        <v>0.48911902150121023</v>
      </c>
      <c r="BN23" s="69">
        <f t="shared" si="20"/>
        <v>0</v>
      </c>
      <c r="BO23" s="69">
        <f t="shared" si="21"/>
        <v>0</v>
      </c>
      <c r="BP23" s="69">
        <f t="shared" si="21"/>
        <v>0.51368605900188413</v>
      </c>
      <c r="BQ23" s="69">
        <f t="shared" si="22"/>
        <v>0</v>
      </c>
      <c r="BR23" s="69">
        <f t="shared" si="23"/>
        <v>0</v>
      </c>
      <c r="BS23" s="69">
        <f t="shared" si="24"/>
        <v>0.61150956278834201</v>
      </c>
      <c r="BT23" s="69">
        <f t="shared" si="25"/>
        <v>0.61150956278834201</v>
      </c>
      <c r="BU23" s="69">
        <f t="shared" si="26"/>
        <v>0.61150956278834201</v>
      </c>
      <c r="BV23" s="69">
        <f t="shared" si="27"/>
        <v>0.61150956278834201</v>
      </c>
      <c r="BW23" s="5"/>
      <c r="BX23" s="5"/>
      <c r="BY23" s="5"/>
      <c r="CA23" s="56">
        <f>(EXP($Y23)-EXP($Y23-R23-G23) )</f>
        <v>89.372638699765957</v>
      </c>
      <c r="CB23" s="68">
        <f t="shared" si="28"/>
        <v>37.582315632191239</v>
      </c>
      <c r="CC23" s="56">
        <f>(EXP($Y23)-EXP($Y23-R23-X23) )</f>
        <v>0</v>
      </c>
      <c r="CD23" s="68">
        <f t="shared" si="29"/>
        <v>0</v>
      </c>
      <c r="CE23" s="68">
        <f t="shared" si="30"/>
        <v>0</v>
      </c>
      <c r="CF23" s="68">
        <f t="shared" si="31"/>
        <v>71.485157796229032</v>
      </c>
      <c r="CG23" s="68">
        <f t="shared" si="32"/>
        <v>0</v>
      </c>
      <c r="CH23" s="68">
        <f t="shared" si="33"/>
        <v>126.34344476916885</v>
      </c>
      <c r="CI23" s="68">
        <f t="shared" si="34"/>
        <v>89.372638699765957</v>
      </c>
      <c r="CJ23" s="68">
        <f t="shared" si="35"/>
        <v>89.372638699765957</v>
      </c>
      <c r="CK23" s="68">
        <f t="shared" si="36"/>
        <v>89.372638699765957</v>
      </c>
      <c r="CL23" s="68">
        <f t="shared" si="37"/>
        <v>159.69464683758542</v>
      </c>
      <c r="CM23" s="68">
        <f t="shared" si="38"/>
        <v>89.372638699765957</v>
      </c>
      <c r="CN23" s="68">
        <f t="shared" si="39"/>
        <v>37.582315632191239</v>
      </c>
      <c r="CO23" s="68">
        <f t="shared" si="40"/>
        <v>37.582315632191239</v>
      </c>
      <c r="CP23" s="68">
        <f t="shared" si="41"/>
        <v>37.582315632191239</v>
      </c>
      <c r="CQ23" s="68">
        <f t="shared" si="42"/>
        <v>108.57835440691906</v>
      </c>
      <c r="CR23" s="68">
        <f t="shared" si="43"/>
        <v>37.582315632191239</v>
      </c>
      <c r="CS23" s="68">
        <f t="shared" si="44"/>
        <v>0</v>
      </c>
      <c r="CT23" s="68">
        <f t="shared" si="45"/>
        <v>110.44143867081948</v>
      </c>
      <c r="CU23" s="68">
        <f t="shared" si="46"/>
        <v>0</v>
      </c>
      <c r="CV23" s="68">
        <f t="shared" si="47"/>
        <v>0</v>
      </c>
      <c r="CW23" s="68">
        <f t="shared" si="48"/>
        <v>126.34344476916885</v>
      </c>
      <c r="CX23" s="68">
        <f t="shared" si="49"/>
        <v>126.34344476916885</v>
      </c>
      <c r="CY23" s="68">
        <f t="shared" si="50"/>
        <v>126.34344476916885</v>
      </c>
      <c r="CZ23" s="68">
        <f t="shared" si="51"/>
        <v>126.34344476916885</v>
      </c>
    </row>
    <row r="24" spans="1:104" x14ac:dyDescent="0.25">
      <c r="A24" s="54">
        <v>43647</v>
      </c>
      <c r="B24" s="63">
        <v>2848</v>
      </c>
      <c r="C24" s="59">
        <f t="shared" si="2"/>
        <v>7.9543722725318666</v>
      </c>
      <c r="D24" s="57">
        <v>8.0946361818482018</v>
      </c>
      <c r="E24" s="58">
        <v>0</v>
      </c>
      <c r="F24" s="58">
        <v>1.149803866176E-2</v>
      </c>
      <c r="G24" s="58">
        <v>1.306173825808E-2</v>
      </c>
      <c r="H24" s="58">
        <v>0</v>
      </c>
      <c r="I24" s="58">
        <v>0</v>
      </c>
      <c r="J24" s="58">
        <v>1.2382981522399998E-3</v>
      </c>
      <c r="K24" s="58">
        <v>0</v>
      </c>
      <c r="L24" s="58">
        <v>2.7263064527999997E-3</v>
      </c>
      <c r="M24" s="58">
        <v>0</v>
      </c>
      <c r="N24" s="58">
        <v>7.0710754224E-3</v>
      </c>
      <c r="O24" s="58">
        <v>0</v>
      </c>
      <c r="P24" s="58">
        <v>3.6912655449120001E-2</v>
      </c>
      <c r="Q24" s="58">
        <v>0</v>
      </c>
      <c r="R24" s="58">
        <v>0</v>
      </c>
      <c r="S24" s="58">
        <v>0</v>
      </c>
      <c r="T24" s="58">
        <v>0</v>
      </c>
      <c r="U24" s="58">
        <v>0</v>
      </c>
      <c r="V24" s="58">
        <v>0</v>
      </c>
      <c r="W24" s="58">
        <v>2.7483999999999998E-3</v>
      </c>
      <c r="X24" s="59">
        <v>0</v>
      </c>
      <c r="Y24" s="65">
        <f t="shared" si="3"/>
        <v>8.1698926942446022</v>
      </c>
      <c r="Z24" s="63">
        <f t="shared" si="4"/>
        <v>3532.9648358213162</v>
      </c>
      <c r="AA24" s="66">
        <f t="shared" si="53"/>
        <v>3590.2483276693229</v>
      </c>
      <c r="AB24" s="4">
        <f t="shared" si="5"/>
        <v>3327.397270351139</v>
      </c>
      <c r="AC24" s="4">
        <f t="shared" si="6"/>
        <v>0</v>
      </c>
      <c r="AD24" s="4">
        <f t="shared" si="65"/>
        <v>40.389521161607263</v>
      </c>
      <c r="AE24" s="4">
        <f t="shared" si="66"/>
        <v>45.846592049540959</v>
      </c>
      <c r="AF24" s="4">
        <f t="shared" si="67"/>
        <v>0</v>
      </c>
      <c r="AG24" s="4">
        <f t="shared" si="68"/>
        <v>0</v>
      </c>
      <c r="AH24" s="4">
        <f t="shared" si="69"/>
        <v>4.3721562529381117</v>
      </c>
      <c r="AI24" s="4">
        <f t="shared" si="70"/>
        <v>0</v>
      </c>
      <c r="AJ24" s="4">
        <f t="shared" si="71"/>
        <v>9.6188269365843553</v>
      </c>
      <c r="AK24" s="4">
        <f t="shared" si="72"/>
        <v>0</v>
      </c>
      <c r="AL24" s="4">
        <f t="shared" si="54"/>
        <v>24.893744322883776</v>
      </c>
      <c r="AM24" s="4">
        <f t="shared" si="55"/>
        <v>0</v>
      </c>
      <c r="AN24" s="4">
        <f t="shared" si="56"/>
        <v>128.03354730660658</v>
      </c>
      <c r="AO24" s="4">
        <f t="shared" si="57"/>
        <v>0</v>
      </c>
      <c r="AP24" s="4">
        <f t="shared" si="58"/>
        <v>0</v>
      </c>
      <c r="AQ24" s="4">
        <f t="shared" si="59"/>
        <v>0</v>
      </c>
      <c r="AR24" s="4">
        <f t="shared" si="60"/>
        <v>0</v>
      </c>
      <c r="AS24" s="4">
        <f t="shared" si="61"/>
        <v>0</v>
      </c>
      <c r="AT24" s="4">
        <f t="shared" si="62"/>
        <v>0</v>
      </c>
      <c r="AU24" s="4">
        <f t="shared" si="63"/>
        <v>9.6966692880228038</v>
      </c>
      <c r="AV24" s="4">
        <f t="shared" si="64"/>
        <v>0</v>
      </c>
      <c r="AW24" s="69">
        <f t="shared" si="7"/>
        <v>0</v>
      </c>
      <c r="AX24" s="69">
        <f t="shared" si="8"/>
        <v>0</v>
      </c>
      <c r="AY24" s="69">
        <f t="shared" si="9"/>
        <v>0</v>
      </c>
      <c r="AZ24" s="69">
        <f>(AK24+AP24)- (EXP($Y24)-EXP($Y24-M24-R24) )</f>
        <v>0</v>
      </c>
      <c r="BA24" s="69">
        <f>(AC24+AP24)- (EXP($Y24)-EXP($Y24-R24-E24) )</f>
        <v>0</v>
      </c>
      <c r="BB24" s="69">
        <f t="shared" si="52"/>
        <v>0</v>
      </c>
      <c r="BC24" s="69">
        <f t="shared" si="10"/>
        <v>0</v>
      </c>
      <c r="BD24" s="69">
        <f t="shared" si="11"/>
        <v>0.12482163141976343</v>
      </c>
      <c r="BE24" s="69">
        <f>(AE24+AV24)- (EXP($Y24)-EXP($Y24-X24-G24) )</f>
        <v>0</v>
      </c>
      <c r="BF24" s="69">
        <f t="shared" si="12"/>
        <v>0</v>
      </c>
      <c r="BG24" s="69">
        <f t="shared" si="13"/>
        <v>0</v>
      </c>
      <c r="BH24" s="69">
        <f t="shared" si="14"/>
        <v>0.52412689789525757</v>
      </c>
      <c r="BI24" s="69">
        <f t="shared" si="15"/>
        <v>0</v>
      </c>
      <c r="BJ24" s="69">
        <f t="shared" si="16"/>
        <v>0</v>
      </c>
      <c r="BK24" s="69">
        <f t="shared" si="17"/>
        <v>0</v>
      </c>
      <c r="BL24" s="69">
        <f t="shared" si="18"/>
        <v>0</v>
      </c>
      <c r="BM24" s="69">
        <f t="shared" si="19"/>
        <v>0.10996424594031851</v>
      </c>
      <c r="BN24" s="69">
        <f t="shared" si="20"/>
        <v>0</v>
      </c>
      <c r="BO24" s="69">
        <f t="shared" si="21"/>
        <v>0</v>
      </c>
      <c r="BP24" s="69">
        <f t="shared" si="21"/>
        <v>0.28458998598762264</v>
      </c>
      <c r="BQ24" s="69">
        <f t="shared" si="22"/>
        <v>0</v>
      </c>
      <c r="BR24" s="69">
        <f t="shared" si="23"/>
        <v>0</v>
      </c>
      <c r="BS24" s="69">
        <f t="shared" si="24"/>
        <v>0.12482163141976343</v>
      </c>
      <c r="BT24" s="69">
        <f t="shared" si="25"/>
        <v>0.12482163141976343</v>
      </c>
      <c r="BU24" s="69">
        <f t="shared" si="26"/>
        <v>0.12482163141976343</v>
      </c>
      <c r="BV24" s="69">
        <f t="shared" si="27"/>
        <v>0.12482163141976343</v>
      </c>
      <c r="BW24" s="5"/>
      <c r="BX24" s="5"/>
      <c r="BY24" s="5"/>
      <c r="CA24" s="56">
        <f>(EXP($Y24)-EXP($Y24-R24-G24) )</f>
        <v>45.846592049540959</v>
      </c>
      <c r="CB24" s="68">
        <f t="shared" si="28"/>
        <v>9.6188269365843553</v>
      </c>
      <c r="CC24" s="56">
        <f>(EXP($Y24)-EXP($Y24-R24-X24) )</f>
        <v>0</v>
      </c>
      <c r="CD24" s="68">
        <f t="shared" si="29"/>
        <v>0</v>
      </c>
      <c r="CE24" s="68">
        <f t="shared" si="30"/>
        <v>0</v>
      </c>
      <c r="CF24" s="68">
        <f t="shared" si="31"/>
        <v>40.389521161607263</v>
      </c>
      <c r="CG24" s="68">
        <f t="shared" si="32"/>
        <v>0</v>
      </c>
      <c r="CH24" s="68">
        <f t="shared" si="33"/>
        <v>55.340597354705551</v>
      </c>
      <c r="CI24" s="68">
        <f t="shared" si="34"/>
        <v>45.846592049540959</v>
      </c>
      <c r="CJ24" s="68">
        <f t="shared" si="35"/>
        <v>45.846592049540959</v>
      </c>
      <c r="CK24" s="68">
        <f t="shared" si="36"/>
        <v>45.846592049540959</v>
      </c>
      <c r="CL24" s="68">
        <f t="shared" si="37"/>
        <v>85.711986313252964</v>
      </c>
      <c r="CM24" s="68">
        <f t="shared" si="38"/>
        <v>45.846592049540959</v>
      </c>
      <c r="CN24" s="68">
        <f t="shared" si="39"/>
        <v>9.6188269365843553</v>
      </c>
      <c r="CO24" s="68">
        <f t="shared" si="40"/>
        <v>9.6188269365843553</v>
      </c>
      <c r="CP24" s="68">
        <f t="shared" si="41"/>
        <v>9.6188269365843553</v>
      </c>
      <c r="CQ24" s="68">
        <f t="shared" si="42"/>
        <v>49.8983838522513</v>
      </c>
      <c r="CR24" s="68">
        <f t="shared" si="43"/>
        <v>9.6188269365843553</v>
      </c>
      <c r="CS24" s="68">
        <f t="shared" si="44"/>
        <v>0</v>
      </c>
      <c r="CT24" s="68">
        <f t="shared" si="45"/>
        <v>64.998675498503417</v>
      </c>
      <c r="CU24" s="68">
        <f t="shared" si="46"/>
        <v>0</v>
      </c>
      <c r="CV24" s="68">
        <f t="shared" si="47"/>
        <v>0</v>
      </c>
      <c r="CW24" s="68">
        <f t="shared" si="48"/>
        <v>55.340597354705551</v>
      </c>
      <c r="CX24" s="68">
        <f t="shared" si="49"/>
        <v>55.340597354705551</v>
      </c>
      <c r="CY24" s="68">
        <f t="shared" si="50"/>
        <v>55.340597354705551</v>
      </c>
      <c r="CZ24" s="68">
        <f t="shared" si="51"/>
        <v>55.340597354705551</v>
      </c>
    </row>
    <row r="25" spans="1:104" x14ac:dyDescent="0.25">
      <c r="A25" s="54">
        <v>43648</v>
      </c>
      <c r="B25" s="63">
        <v>2716</v>
      </c>
      <c r="C25" s="59">
        <f t="shared" si="2"/>
        <v>7.9069154886785871</v>
      </c>
      <c r="D25" s="57">
        <v>8.1635889349696988</v>
      </c>
      <c r="E25" s="58">
        <v>0</v>
      </c>
      <c r="F25" s="58">
        <v>1.00378492032E-2</v>
      </c>
      <c r="G25" s="58">
        <v>1.3211304881439999E-2</v>
      </c>
      <c r="H25" s="58">
        <v>0</v>
      </c>
      <c r="I25" s="58">
        <v>0</v>
      </c>
      <c r="J25" s="58">
        <v>1.0299163292100001E-3</v>
      </c>
      <c r="K25" s="58">
        <v>0</v>
      </c>
      <c r="L25" s="58">
        <v>2.2532644291499999E-3</v>
      </c>
      <c r="M25" s="58">
        <v>0</v>
      </c>
      <c r="N25" s="58">
        <v>7.0042425835800002E-3</v>
      </c>
      <c r="O25" s="58">
        <v>0</v>
      </c>
      <c r="P25" s="58">
        <v>3.1271229257519996E-2</v>
      </c>
      <c r="Q25" s="58">
        <v>0</v>
      </c>
      <c r="R25" s="58">
        <v>0</v>
      </c>
      <c r="S25" s="58">
        <v>0</v>
      </c>
      <c r="T25" s="58">
        <v>0</v>
      </c>
      <c r="U25" s="58">
        <v>0</v>
      </c>
      <c r="V25" s="58">
        <v>0</v>
      </c>
      <c r="W25" s="58">
        <v>2.7483999999999998E-3</v>
      </c>
      <c r="X25" s="59">
        <v>0</v>
      </c>
      <c r="Y25" s="65">
        <f t="shared" si="3"/>
        <v>8.2311451416537995</v>
      </c>
      <c r="Z25" s="63">
        <f t="shared" si="4"/>
        <v>3756.1325941194868</v>
      </c>
      <c r="AA25" s="66">
        <f t="shared" si="53"/>
        <v>3817.0345280005399</v>
      </c>
      <c r="AB25" s="4">
        <f t="shared" si="5"/>
        <v>3565.7345757741896</v>
      </c>
      <c r="AC25" s="4">
        <f t="shared" si="6"/>
        <v>0</v>
      </c>
      <c r="AD25" s="4">
        <f t="shared" si="65"/>
        <v>37.514893152256718</v>
      </c>
      <c r="AE25" s="4">
        <f t="shared" si="66"/>
        <v>49.297056635781701</v>
      </c>
      <c r="AF25" s="4">
        <f t="shared" si="67"/>
        <v>0</v>
      </c>
      <c r="AG25" s="4">
        <f t="shared" si="68"/>
        <v>0</v>
      </c>
      <c r="AH25" s="4">
        <f t="shared" si="69"/>
        <v>3.8665108602522196</v>
      </c>
      <c r="AI25" s="4">
        <f t="shared" si="70"/>
        <v>0</v>
      </c>
      <c r="AJ25" s="4">
        <f t="shared" si="71"/>
        <v>8.4540318040267266</v>
      </c>
      <c r="AK25" s="4">
        <f t="shared" si="72"/>
        <v>0</v>
      </c>
      <c r="AL25" s="4">
        <f t="shared" si="54"/>
        <v>26.216941773086546</v>
      </c>
      <c r="AM25" s="4">
        <f t="shared" si="55"/>
        <v>0</v>
      </c>
      <c r="AN25" s="4">
        <f t="shared" si="56"/>
        <v>115.64133654579837</v>
      </c>
      <c r="AO25" s="4">
        <f t="shared" si="57"/>
        <v>0</v>
      </c>
      <c r="AP25" s="4">
        <f t="shared" si="58"/>
        <v>0</v>
      </c>
      <c r="AQ25" s="4">
        <f t="shared" si="59"/>
        <v>0</v>
      </c>
      <c r="AR25" s="4">
        <f t="shared" si="60"/>
        <v>0</v>
      </c>
      <c r="AS25" s="4">
        <f t="shared" si="61"/>
        <v>0</v>
      </c>
      <c r="AT25" s="4">
        <f t="shared" si="62"/>
        <v>0</v>
      </c>
      <c r="AU25" s="4">
        <f t="shared" si="63"/>
        <v>10.309181455148064</v>
      </c>
      <c r="AV25" s="4">
        <f t="shared" si="64"/>
        <v>0</v>
      </c>
      <c r="AW25" s="69">
        <f t="shared" si="7"/>
        <v>0</v>
      </c>
      <c r="AX25" s="69">
        <f t="shared" si="8"/>
        <v>0</v>
      </c>
      <c r="AY25" s="69">
        <f t="shared" si="9"/>
        <v>0</v>
      </c>
      <c r="AZ25" s="69">
        <f>(AK25+AP25)- (EXP($Y25)-EXP($Y25-M25-R25) )</f>
        <v>0</v>
      </c>
      <c r="BA25" s="69">
        <f>(AC25+AP25)- (EXP($Y25)-EXP($Y25-R25-E25) )</f>
        <v>0</v>
      </c>
      <c r="BB25" s="69">
        <f t="shared" si="52"/>
        <v>0</v>
      </c>
      <c r="BC25" s="69">
        <f t="shared" si="10"/>
        <v>0</v>
      </c>
      <c r="BD25" s="69">
        <f t="shared" si="11"/>
        <v>0.11095425259918557</v>
      </c>
      <c r="BE25" s="69">
        <f>(AE25+AV25)- (EXP($Y25)-EXP($Y25-X25-G25) )</f>
        <v>0</v>
      </c>
      <c r="BF25" s="69">
        <f t="shared" si="12"/>
        <v>0</v>
      </c>
      <c r="BG25" s="69">
        <f t="shared" si="13"/>
        <v>0</v>
      </c>
      <c r="BH25" s="69">
        <f t="shared" si="14"/>
        <v>0.49236116299698551</v>
      </c>
      <c r="BI25" s="69">
        <f t="shared" si="15"/>
        <v>0</v>
      </c>
      <c r="BJ25" s="69">
        <f t="shared" si="16"/>
        <v>0</v>
      </c>
      <c r="BK25" s="69">
        <f t="shared" si="17"/>
        <v>0</v>
      </c>
      <c r="BL25" s="69">
        <f t="shared" si="18"/>
        <v>0</v>
      </c>
      <c r="BM25" s="69">
        <f t="shared" si="19"/>
        <v>8.4435810474587925E-2</v>
      </c>
      <c r="BN25" s="69">
        <f t="shared" si="20"/>
        <v>0</v>
      </c>
      <c r="BO25" s="69">
        <f t="shared" si="21"/>
        <v>0</v>
      </c>
      <c r="BP25" s="69">
        <f t="shared" si="21"/>
        <v>0.26184532754177781</v>
      </c>
      <c r="BQ25" s="69">
        <f t="shared" si="22"/>
        <v>0</v>
      </c>
      <c r="BR25" s="69">
        <f t="shared" si="23"/>
        <v>0</v>
      </c>
      <c r="BS25" s="69">
        <f t="shared" si="24"/>
        <v>0.11095425259918557</v>
      </c>
      <c r="BT25" s="69">
        <f t="shared" si="25"/>
        <v>0.11095425259918557</v>
      </c>
      <c r="BU25" s="69">
        <f t="shared" si="26"/>
        <v>0.11095425259918557</v>
      </c>
      <c r="BV25" s="69">
        <f t="shared" si="27"/>
        <v>0.11095425259918557</v>
      </c>
      <c r="BW25" s="5"/>
      <c r="BX25" s="5"/>
      <c r="BY25" s="5"/>
      <c r="CA25" s="56">
        <f>(EXP($Y25)-EXP($Y25-R25-G25) )</f>
        <v>49.297056635781701</v>
      </c>
      <c r="CB25" s="68">
        <f t="shared" si="28"/>
        <v>8.4540318040267266</v>
      </c>
      <c r="CC25" s="56">
        <f>(EXP($Y25)-EXP($Y25-R25-X25) )</f>
        <v>0</v>
      </c>
      <c r="CD25" s="68">
        <f t="shared" si="29"/>
        <v>0</v>
      </c>
      <c r="CE25" s="68">
        <f t="shared" si="30"/>
        <v>0</v>
      </c>
      <c r="CF25" s="68">
        <f t="shared" si="31"/>
        <v>37.514893152256718</v>
      </c>
      <c r="CG25" s="68">
        <f t="shared" si="32"/>
        <v>0</v>
      </c>
      <c r="CH25" s="68">
        <f t="shared" si="33"/>
        <v>57.640134187209242</v>
      </c>
      <c r="CI25" s="68">
        <f t="shared" si="34"/>
        <v>49.297056635781701</v>
      </c>
      <c r="CJ25" s="68">
        <f t="shared" si="35"/>
        <v>49.297056635781701</v>
      </c>
      <c r="CK25" s="68">
        <f t="shared" si="36"/>
        <v>49.297056635781701</v>
      </c>
      <c r="CL25" s="68">
        <f t="shared" si="37"/>
        <v>86.319588625041433</v>
      </c>
      <c r="CM25" s="68">
        <f t="shared" si="38"/>
        <v>49.297056635781701</v>
      </c>
      <c r="CN25" s="68">
        <f t="shared" si="39"/>
        <v>8.4540318040267266</v>
      </c>
      <c r="CO25" s="68">
        <f t="shared" si="40"/>
        <v>8.4540318040267266</v>
      </c>
      <c r="CP25" s="68">
        <f t="shared" si="41"/>
        <v>8.4540318040267266</v>
      </c>
      <c r="CQ25" s="68">
        <f t="shared" si="42"/>
        <v>45.884489145808857</v>
      </c>
      <c r="CR25" s="68">
        <f t="shared" si="43"/>
        <v>8.4540318040267266</v>
      </c>
      <c r="CS25" s="68">
        <f t="shared" si="44"/>
        <v>0</v>
      </c>
      <c r="CT25" s="68">
        <f t="shared" si="45"/>
        <v>63.469989597801487</v>
      </c>
      <c r="CU25" s="68">
        <f t="shared" si="46"/>
        <v>0</v>
      </c>
      <c r="CV25" s="68">
        <f t="shared" si="47"/>
        <v>0</v>
      </c>
      <c r="CW25" s="68">
        <f t="shared" si="48"/>
        <v>57.640134187209242</v>
      </c>
      <c r="CX25" s="68">
        <f t="shared" si="49"/>
        <v>57.640134187209242</v>
      </c>
      <c r="CY25" s="68">
        <f t="shared" si="50"/>
        <v>57.640134187209242</v>
      </c>
      <c r="CZ25" s="68">
        <f t="shared" si="51"/>
        <v>57.640134187209242</v>
      </c>
    </row>
    <row r="26" spans="1:104" x14ac:dyDescent="0.25">
      <c r="A26" s="54">
        <v>43649</v>
      </c>
      <c r="B26" s="63">
        <v>2870</v>
      </c>
      <c r="C26" s="59">
        <f t="shared" si="2"/>
        <v>7.9620673087536664</v>
      </c>
      <c r="D26" s="57">
        <v>8.1821656543597392</v>
      </c>
      <c r="E26" s="58">
        <v>0</v>
      </c>
      <c r="F26" s="58">
        <v>8.7122636294399997E-3</v>
      </c>
      <c r="G26" s="58">
        <v>1.6469362514720001E-2</v>
      </c>
      <c r="H26" s="58">
        <v>0</v>
      </c>
      <c r="I26" s="58">
        <v>0</v>
      </c>
      <c r="J26" s="58">
        <v>8.6298623123999996E-4</v>
      </c>
      <c r="K26" s="58">
        <v>0</v>
      </c>
      <c r="L26" s="58">
        <v>3.5334148184999999E-3</v>
      </c>
      <c r="M26" s="58">
        <v>0</v>
      </c>
      <c r="N26" s="58">
        <v>6.7248675018800001E-3</v>
      </c>
      <c r="O26" s="58">
        <v>0</v>
      </c>
      <c r="P26" s="58">
        <v>2.5598887654319998E-2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2.7483999999999998E-3</v>
      </c>
      <c r="X26" s="59">
        <v>0</v>
      </c>
      <c r="Y26" s="65">
        <f t="shared" si="3"/>
        <v>8.246815836709839</v>
      </c>
      <c r="Z26" s="63">
        <f t="shared" si="4"/>
        <v>3815.4574191818683</v>
      </c>
      <c r="AA26" s="66">
        <f t="shared" si="53"/>
        <v>3877.321245776483</v>
      </c>
      <c r="AB26" s="4">
        <f t="shared" si="5"/>
        <v>3632.6754650314961</v>
      </c>
      <c r="AC26" s="4">
        <f t="shared" si="6"/>
        <v>0</v>
      </c>
      <c r="AD26" s="4">
        <f t="shared" si="65"/>
        <v>33.096887152416002</v>
      </c>
      <c r="AE26" s="4">
        <f t="shared" si="66"/>
        <v>62.323528293049094</v>
      </c>
      <c r="AF26" s="4">
        <f t="shared" si="67"/>
        <v>0</v>
      </c>
      <c r="AG26" s="4">
        <f t="shared" si="68"/>
        <v>0</v>
      </c>
      <c r="AH26" s="4">
        <f t="shared" si="69"/>
        <v>3.2912668553849471</v>
      </c>
      <c r="AI26" s="4">
        <f t="shared" si="70"/>
        <v>0</v>
      </c>
      <c r="AJ26" s="4">
        <f t="shared" si="71"/>
        <v>13.457803780899667</v>
      </c>
      <c r="AK26" s="4">
        <f t="shared" si="72"/>
        <v>0</v>
      </c>
      <c r="AL26" s="4">
        <f t="shared" si="54"/>
        <v>25.572363850454167</v>
      </c>
      <c r="AM26" s="4">
        <f t="shared" si="55"/>
        <v>0</v>
      </c>
      <c r="AN26" s="4">
        <f t="shared" si="56"/>
        <v>96.431924864346456</v>
      </c>
      <c r="AO26" s="4">
        <f t="shared" si="57"/>
        <v>0</v>
      </c>
      <c r="AP26" s="4">
        <f t="shared" si="58"/>
        <v>0</v>
      </c>
      <c r="AQ26" s="4">
        <f t="shared" si="59"/>
        <v>0</v>
      </c>
      <c r="AR26" s="4">
        <f t="shared" si="60"/>
        <v>0</v>
      </c>
      <c r="AS26" s="4">
        <f t="shared" si="61"/>
        <v>0</v>
      </c>
      <c r="AT26" s="4">
        <f t="shared" si="62"/>
        <v>0</v>
      </c>
      <c r="AU26" s="4">
        <f t="shared" si="63"/>
        <v>10.472005948436617</v>
      </c>
      <c r="AV26" s="4">
        <f t="shared" si="64"/>
        <v>0</v>
      </c>
      <c r="AW26" s="69">
        <f t="shared" si="7"/>
        <v>0</v>
      </c>
      <c r="AX26" s="69">
        <f t="shared" si="8"/>
        <v>0</v>
      </c>
      <c r="AY26" s="69">
        <f t="shared" si="9"/>
        <v>0</v>
      </c>
      <c r="AZ26" s="69">
        <f>(AK26+AP26)- (EXP($Y26)-EXP($Y26-M26-R26) )</f>
        <v>0</v>
      </c>
      <c r="BA26" s="69">
        <f>(AC26+AP26)- (EXP($Y26)-EXP($Y26-R26-E26) )</f>
        <v>0</v>
      </c>
      <c r="BB26" s="69">
        <f t="shared" si="52"/>
        <v>0</v>
      </c>
      <c r="BC26" s="69">
        <f t="shared" si="10"/>
        <v>0</v>
      </c>
      <c r="BD26" s="69">
        <f t="shared" si="11"/>
        <v>0.219826280981124</v>
      </c>
      <c r="BE26" s="69">
        <f>(AE26+AV26)- (EXP($Y26)-EXP($Y26-X26-G26) )</f>
        <v>0</v>
      </c>
      <c r="BF26" s="69">
        <f t="shared" si="12"/>
        <v>0</v>
      </c>
      <c r="BG26" s="69">
        <f t="shared" si="13"/>
        <v>0</v>
      </c>
      <c r="BH26" s="69">
        <f t="shared" si="14"/>
        <v>0.54062057473993264</v>
      </c>
      <c r="BI26" s="69">
        <f t="shared" si="15"/>
        <v>0</v>
      </c>
      <c r="BJ26" s="69">
        <f t="shared" si="16"/>
        <v>0</v>
      </c>
      <c r="BK26" s="69">
        <f t="shared" si="17"/>
        <v>0</v>
      </c>
      <c r="BL26" s="69">
        <f t="shared" si="18"/>
        <v>0</v>
      </c>
      <c r="BM26" s="69">
        <f t="shared" si="19"/>
        <v>0.11673866698583879</v>
      </c>
      <c r="BN26" s="69">
        <f t="shared" si="20"/>
        <v>0</v>
      </c>
      <c r="BO26" s="69">
        <f t="shared" si="21"/>
        <v>0</v>
      </c>
      <c r="BP26" s="69">
        <f t="shared" si="21"/>
        <v>0.22182547138982045</v>
      </c>
      <c r="BQ26" s="69">
        <f t="shared" si="22"/>
        <v>0</v>
      </c>
      <c r="BR26" s="69">
        <f t="shared" si="23"/>
        <v>0</v>
      </c>
      <c r="BS26" s="69">
        <f t="shared" si="24"/>
        <v>0.219826280981124</v>
      </c>
      <c r="BT26" s="69">
        <f t="shared" si="25"/>
        <v>0.219826280981124</v>
      </c>
      <c r="BU26" s="69">
        <f t="shared" si="26"/>
        <v>0.219826280981124</v>
      </c>
      <c r="BV26" s="69">
        <f t="shared" si="27"/>
        <v>0.219826280981124</v>
      </c>
      <c r="BW26" s="5"/>
      <c r="BX26" s="5"/>
      <c r="BY26" s="5"/>
      <c r="CA26" s="56">
        <f>(EXP($Y26)-EXP($Y26-R26-G26) )</f>
        <v>62.323528293049094</v>
      </c>
      <c r="CB26" s="68">
        <f t="shared" si="28"/>
        <v>13.457803780899667</v>
      </c>
      <c r="CC26" s="56">
        <f>(EXP($Y26)-EXP($Y26-R26-X26) )</f>
        <v>0</v>
      </c>
      <c r="CD26" s="68">
        <f t="shared" si="29"/>
        <v>0</v>
      </c>
      <c r="CE26" s="68">
        <f t="shared" si="30"/>
        <v>0</v>
      </c>
      <c r="CF26" s="68">
        <f t="shared" si="31"/>
        <v>33.096887152416002</v>
      </c>
      <c r="CG26" s="68">
        <f t="shared" si="32"/>
        <v>0</v>
      </c>
      <c r="CH26" s="68">
        <f t="shared" si="33"/>
        <v>75.561505792967637</v>
      </c>
      <c r="CI26" s="68">
        <f t="shared" si="34"/>
        <v>62.323528293049094</v>
      </c>
      <c r="CJ26" s="68">
        <f t="shared" si="35"/>
        <v>62.323528293049094</v>
      </c>
      <c r="CK26" s="68">
        <f t="shared" si="36"/>
        <v>62.323528293049094</v>
      </c>
      <c r="CL26" s="68">
        <f t="shared" si="37"/>
        <v>94.879794870725163</v>
      </c>
      <c r="CM26" s="68">
        <f t="shared" si="38"/>
        <v>62.323528293049094</v>
      </c>
      <c r="CN26" s="68">
        <f t="shared" si="39"/>
        <v>13.457803780899667</v>
      </c>
      <c r="CO26" s="68">
        <f t="shared" si="40"/>
        <v>13.457803780899667</v>
      </c>
      <c r="CP26" s="68">
        <f t="shared" si="41"/>
        <v>13.457803780899667</v>
      </c>
      <c r="CQ26" s="68">
        <f t="shared" si="42"/>
        <v>46.43795226632983</v>
      </c>
      <c r="CR26" s="68">
        <f t="shared" si="43"/>
        <v>13.457803780899667</v>
      </c>
      <c r="CS26" s="68">
        <f t="shared" si="44"/>
        <v>0</v>
      </c>
      <c r="CT26" s="68">
        <f t="shared" si="45"/>
        <v>58.447425531480349</v>
      </c>
      <c r="CU26" s="68">
        <f t="shared" si="46"/>
        <v>0</v>
      </c>
      <c r="CV26" s="68">
        <f t="shared" si="47"/>
        <v>0</v>
      </c>
      <c r="CW26" s="68">
        <f t="shared" si="48"/>
        <v>75.561505792967637</v>
      </c>
      <c r="CX26" s="68">
        <f t="shared" si="49"/>
        <v>75.561505792967637</v>
      </c>
      <c r="CY26" s="68">
        <f t="shared" si="50"/>
        <v>75.561505792967637</v>
      </c>
      <c r="CZ26" s="68">
        <f t="shared" si="51"/>
        <v>75.561505792967637</v>
      </c>
    </row>
    <row r="27" spans="1:104" x14ac:dyDescent="0.25">
      <c r="A27" s="54">
        <v>43650</v>
      </c>
      <c r="B27" s="63">
        <v>3447</v>
      </c>
      <c r="C27" s="59">
        <f t="shared" si="2"/>
        <v>8.1452595665168648</v>
      </c>
      <c r="D27" s="57">
        <v>8.2079467931525905</v>
      </c>
      <c r="E27" s="58">
        <v>0</v>
      </c>
      <c r="F27" s="58">
        <v>7.491536760959999E-3</v>
      </c>
      <c r="G27" s="58">
        <v>2.1842813187360002E-2</v>
      </c>
      <c r="H27" s="58">
        <v>0</v>
      </c>
      <c r="I27" s="58">
        <v>0</v>
      </c>
      <c r="J27" s="58">
        <v>1.65455029265E-3</v>
      </c>
      <c r="K27" s="58">
        <v>0</v>
      </c>
      <c r="L27" s="58">
        <v>5.2359643276499992E-3</v>
      </c>
      <c r="M27" s="58">
        <v>0</v>
      </c>
      <c r="N27" s="58">
        <v>6.2823125083400003E-3</v>
      </c>
      <c r="O27" s="58">
        <v>0</v>
      </c>
      <c r="P27" s="58">
        <v>2.0529175325279998E-2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2.7483999999999998E-3</v>
      </c>
      <c r="X27" s="59">
        <v>0</v>
      </c>
      <c r="Y27" s="65">
        <f t="shared" si="3"/>
        <v>8.2737315455548295</v>
      </c>
      <c r="Z27" s="63">
        <f t="shared" si="4"/>
        <v>3919.5477081545127</v>
      </c>
      <c r="AA27" s="66">
        <f t="shared" si="53"/>
        <v>3983.0992546945299</v>
      </c>
      <c r="AB27" s="4">
        <f t="shared" si="5"/>
        <v>3727.2620371114472</v>
      </c>
      <c r="AC27" s="4">
        <f t="shared" si="6"/>
        <v>0</v>
      </c>
      <c r="AD27" s="4">
        <f t="shared" si="65"/>
        <v>29.253721260475231</v>
      </c>
      <c r="AE27" s="4">
        <f t="shared" si="66"/>
        <v>84.68569447098389</v>
      </c>
      <c r="AF27" s="4">
        <f t="shared" si="67"/>
        <v>0</v>
      </c>
      <c r="AG27" s="4">
        <f t="shared" si="68"/>
        <v>0</v>
      </c>
      <c r="AH27" s="4">
        <f t="shared" si="69"/>
        <v>6.4797268124316361</v>
      </c>
      <c r="AI27" s="4">
        <f t="shared" si="70"/>
        <v>0</v>
      </c>
      <c r="AJ27" s="4">
        <f t="shared" si="71"/>
        <v>20.468977798016567</v>
      </c>
      <c r="AK27" s="4">
        <f t="shared" si="72"/>
        <v>0</v>
      </c>
      <c r="AL27" s="4">
        <f t="shared" si="54"/>
        <v>24.546638035673823</v>
      </c>
      <c r="AM27" s="4">
        <f t="shared" si="55"/>
        <v>0</v>
      </c>
      <c r="AN27" s="4">
        <f t="shared" si="56"/>
        <v>79.64476428047783</v>
      </c>
      <c r="AO27" s="4">
        <f t="shared" si="57"/>
        <v>0</v>
      </c>
      <c r="AP27" s="4">
        <f t="shared" si="58"/>
        <v>0</v>
      </c>
      <c r="AQ27" s="4">
        <f t="shared" si="59"/>
        <v>0</v>
      </c>
      <c r="AR27" s="4">
        <f t="shared" si="60"/>
        <v>0</v>
      </c>
      <c r="AS27" s="4">
        <f t="shared" si="61"/>
        <v>0</v>
      </c>
      <c r="AT27" s="4">
        <f t="shared" si="62"/>
        <v>0</v>
      </c>
      <c r="AU27" s="4">
        <f t="shared" si="63"/>
        <v>10.75769492502377</v>
      </c>
      <c r="AV27" s="4">
        <f t="shared" si="64"/>
        <v>0</v>
      </c>
      <c r="AW27" s="69">
        <f t="shared" si="7"/>
        <v>0</v>
      </c>
      <c r="AX27" s="69">
        <f t="shared" si="8"/>
        <v>0</v>
      </c>
      <c r="AY27" s="69">
        <f t="shared" si="9"/>
        <v>0</v>
      </c>
      <c r="AZ27" s="69">
        <f>(AK27+AP27)- (EXP($Y27)-EXP($Y27-M27-R27) )</f>
        <v>0</v>
      </c>
      <c r="BA27" s="69">
        <f>(AC27+AP27)- (EXP($Y27)-EXP($Y27-R27-E27) )</f>
        <v>0</v>
      </c>
      <c r="BB27" s="69">
        <f t="shared" si="52"/>
        <v>0</v>
      </c>
      <c r="BC27" s="69">
        <f t="shared" si="10"/>
        <v>0</v>
      </c>
      <c r="BD27" s="69">
        <f t="shared" si="11"/>
        <v>0.44225245589677797</v>
      </c>
      <c r="BE27" s="69">
        <f>(AE27+AV27)- (EXP($Y27)-EXP($Y27-X27-G27) )</f>
        <v>0</v>
      </c>
      <c r="BF27" s="69">
        <f t="shared" si="12"/>
        <v>0</v>
      </c>
      <c r="BG27" s="69">
        <f t="shared" si="13"/>
        <v>0</v>
      </c>
      <c r="BH27" s="69">
        <f t="shared" si="14"/>
        <v>0.63205550366183161</v>
      </c>
      <c r="BI27" s="69">
        <f t="shared" si="15"/>
        <v>0</v>
      </c>
      <c r="BJ27" s="69">
        <f t="shared" si="16"/>
        <v>0</v>
      </c>
      <c r="BK27" s="69">
        <f t="shared" si="17"/>
        <v>0</v>
      </c>
      <c r="BL27" s="69">
        <f t="shared" si="18"/>
        <v>0</v>
      </c>
      <c r="BM27" s="69">
        <f t="shared" si="19"/>
        <v>0.15277113982892843</v>
      </c>
      <c r="BN27" s="69">
        <f t="shared" si="20"/>
        <v>0</v>
      </c>
      <c r="BO27" s="69">
        <f t="shared" si="21"/>
        <v>0</v>
      </c>
      <c r="BP27" s="69">
        <f t="shared" si="21"/>
        <v>0.18320494109138963</v>
      </c>
      <c r="BQ27" s="69">
        <f t="shared" si="22"/>
        <v>0</v>
      </c>
      <c r="BR27" s="69">
        <f t="shared" si="23"/>
        <v>0</v>
      </c>
      <c r="BS27" s="69">
        <f t="shared" si="24"/>
        <v>0.44225245589677797</v>
      </c>
      <c r="BT27" s="69">
        <f t="shared" si="25"/>
        <v>0.44225245589677797</v>
      </c>
      <c r="BU27" s="69">
        <f t="shared" si="26"/>
        <v>0.44225245589677797</v>
      </c>
      <c r="BV27" s="69">
        <f t="shared" si="27"/>
        <v>0.44225245589677797</v>
      </c>
      <c r="BW27" s="5"/>
      <c r="BX27" s="5"/>
      <c r="BY27" s="5"/>
      <c r="CA27" s="56">
        <f>(EXP($Y27)-EXP($Y27-R27-G27) )</f>
        <v>84.68569447098389</v>
      </c>
      <c r="CB27" s="68">
        <f t="shared" si="28"/>
        <v>20.468977798016567</v>
      </c>
      <c r="CC27" s="56">
        <f>(EXP($Y27)-EXP($Y27-R27-X27) )</f>
        <v>0</v>
      </c>
      <c r="CD27" s="68">
        <f t="shared" si="29"/>
        <v>0</v>
      </c>
      <c r="CE27" s="68">
        <f t="shared" si="30"/>
        <v>0</v>
      </c>
      <c r="CF27" s="68">
        <f t="shared" si="31"/>
        <v>29.253721260475231</v>
      </c>
      <c r="CG27" s="68">
        <f t="shared" si="32"/>
        <v>0</v>
      </c>
      <c r="CH27" s="68">
        <f t="shared" si="33"/>
        <v>104.71241981310368</v>
      </c>
      <c r="CI27" s="68">
        <f t="shared" si="34"/>
        <v>84.68569447098389</v>
      </c>
      <c r="CJ27" s="68">
        <f t="shared" si="35"/>
        <v>84.68569447098389</v>
      </c>
      <c r="CK27" s="68">
        <f t="shared" si="36"/>
        <v>84.68569447098389</v>
      </c>
      <c r="CL27" s="68">
        <f t="shared" si="37"/>
        <v>113.30736022779729</v>
      </c>
      <c r="CM27" s="68">
        <f t="shared" si="38"/>
        <v>84.68569447098389</v>
      </c>
      <c r="CN27" s="68">
        <f t="shared" si="39"/>
        <v>20.468977798016567</v>
      </c>
      <c r="CO27" s="68">
        <f t="shared" si="40"/>
        <v>20.468977798016567</v>
      </c>
      <c r="CP27" s="68">
        <f t="shared" si="41"/>
        <v>20.468977798016567</v>
      </c>
      <c r="CQ27" s="68">
        <f t="shared" si="42"/>
        <v>49.56992791866287</v>
      </c>
      <c r="CR27" s="68">
        <f t="shared" si="43"/>
        <v>20.468977798016567</v>
      </c>
      <c r="CS27" s="68">
        <f t="shared" si="44"/>
        <v>0</v>
      </c>
      <c r="CT27" s="68">
        <f t="shared" si="45"/>
        <v>53.617154355057664</v>
      </c>
      <c r="CU27" s="68">
        <f t="shared" si="46"/>
        <v>0</v>
      </c>
      <c r="CV27" s="68">
        <f t="shared" si="47"/>
        <v>0</v>
      </c>
      <c r="CW27" s="68">
        <f t="shared" si="48"/>
        <v>104.71241981310368</v>
      </c>
      <c r="CX27" s="68">
        <f t="shared" si="49"/>
        <v>104.71241981310368</v>
      </c>
      <c r="CY27" s="68">
        <f t="shared" si="50"/>
        <v>104.71241981310368</v>
      </c>
      <c r="CZ27" s="68">
        <f t="shared" si="51"/>
        <v>104.71241981310368</v>
      </c>
    </row>
    <row r="28" spans="1:104" x14ac:dyDescent="0.25">
      <c r="A28" s="54">
        <v>43651</v>
      </c>
      <c r="B28" s="63">
        <v>4207</v>
      </c>
      <c r="C28" s="59">
        <f t="shared" si="2"/>
        <v>8.344505083590521</v>
      </c>
      <c r="D28" s="57">
        <v>8.4716819582139813</v>
      </c>
      <c r="E28" s="58">
        <v>0</v>
      </c>
      <c r="F28" s="58">
        <v>6.3156603551999995E-3</v>
      </c>
      <c r="G28" s="58">
        <v>2.7996464184160002E-2</v>
      </c>
      <c r="H28" s="58">
        <v>0</v>
      </c>
      <c r="I28" s="58">
        <v>0</v>
      </c>
      <c r="J28" s="58">
        <v>5.2744457993099993E-3</v>
      </c>
      <c r="K28" s="58">
        <v>0</v>
      </c>
      <c r="L28" s="58">
        <v>7.2017916893999997E-3</v>
      </c>
      <c r="M28" s="58">
        <v>0</v>
      </c>
      <c r="N28" s="58">
        <v>5.8010523973600009E-3</v>
      </c>
      <c r="O28" s="58">
        <v>0</v>
      </c>
      <c r="P28" s="58">
        <v>1.62812630432E-2</v>
      </c>
      <c r="Q28" s="58">
        <v>0</v>
      </c>
      <c r="R28" s="58">
        <v>0</v>
      </c>
      <c r="S28" s="58">
        <v>0</v>
      </c>
      <c r="T28" s="58">
        <v>0</v>
      </c>
      <c r="U28" s="58">
        <v>0</v>
      </c>
      <c r="V28" s="58">
        <v>0</v>
      </c>
      <c r="W28" s="58">
        <v>2.7483999999999998E-3</v>
      </c>
      <c r="X28" s="59">
        <v>0</v>
      </c>
      <c r="Y28" s="65">
        <f t="shared" si="3"/>
        <v>8.543301035682612</v>
      </c>
      <c r="Z28" s="63">
        <f t="shared" si="4"/>
        <v>5132.2581971433283</v>
      </c>
      <c r="AA28" s="66">
        <f t="shared" si="53"/>
        <v>5215.4726315518101</v>
      </c>
      <c r="AB28" s="4">
        <f t="shared" si="5"/>
        <v>4850.986019326976</v>
      </c>
      <c r="AC28" s="4">
        <f t="shared" si="6"/>
        <v>0</v>
      </c>
      <c r="AD28" s="4">
        <f t="shared" si="65"/>
        <v>32.311458128744562</v>
      </c>
      <c r="AE28" s="4">
        <f t="shared" si="66"/>
        <v>141.69238513036089</v>
      </c>
      <c r="AF28" s="4">
        <f t="shared" si="67"/>
        <v>0</v>
      </c>
      <c r="AG28" s="4">
        <f t="shared" si="68"/>
        <v>0</v>
      </c>
      <c r="AH28" s="4">
        <f t="shared" si="69"/>
        <v>26.998553893194185</v>
      </c>
      <c r="AI28" s="4">
        <f t="shared" si="70"/>
        <v>0</v>
      </c>
      <c r="AJ28" s="4">
        <f t="shared" si="71"/>
        <v>36.82867901586269</v>
      </c>
      <c r="AK28" s="4">
        <f t="shared" si="72"/>
        <v>0</v>
      </c>
      <c r="AL28" s="4">
        <f t="shared" si="54"/>
        <v>29.686309549038924</v>
      </c>
      <c r="AM28" s="4">
        <f t="shared" si="55"/>
        <v>0</v>
      </c>
      <c r="AN28" s="4">
        <f t="shared" si="56"/>
        <v>82.883094108618025</v>
      </c>
      <c r="AO28" s="4">
        <f t="shared" si="57"/>
        <v>0</v>
      </c>
      <c r="AP28" s="4">
        <f t="shared" si="58"/>
        <v>0</v>
      </c>
      <c r="AQ28" s="4">
        <f t="shared" si="59"/>
        <v>0</v>
      </c>
      <c r="AR28" s="4">
        <f t="shared" si="60"/>
        <v>0</v>
      </c>
      <c r="AS28" s="4">
        <f t="shared" si="61"/>
        <v>0</v>
      </c>
      <c r="AT28" s="4">
        <f t="shared" si="62"/>
        <v>0</v>
      </c>
      <c r="AU28" s="4">
        <f t="shared" si="63"/>
        <v>14.086132399014787</v>
      </c>
      <c r="AV28" s="4">
        <f t="shared" si="64"/>
        <v>0</v>
      </c>
      <c r="AW28" s="69">
        <f t="shared" si="7"/>
        <v>0</v>
      </c>
      <c r="AX28" s="69">
        <f t="shared" si="8"/>
        <v>0</v>
      </c>
      <c r="AY28" s="69">
        <f t="shared" si="9"/>
        <v>0</v>
      </c>
      <c r="AZ28" s="69">
        <f>(AK28+AP28)- (EXP($Y28)-EXP($Y28-M28-R28) )</f>
        <v>0</v>
      </c>
      <c r="BA28" s="69">
        <f>(AC28+AP28)- (EXP($Y28)-EXP($Y28-R28-E28) )</f>
        <v>0</v>
      </c>
      <c r="BB28" s="69">
        <f t="shared" si="52"/>
        <v>0</v>
      </c>
      <c r="BC28" s="69">
        <f t="shared" si="10"/>
        <v>0</v>
      </c>
      <c r="BD28" s="69">
        <f t="shared" si="11"/>
        <v>1.0167733521020637</v>
      </c>
      <c r="BE28" s="69">
        <f>(AE28+AV28)- (EXP($Y28)-EXP($Y28-X28-G28) )</f>
        <v>0</v>
      </c>
      <c r="BF28" s="69">
        <f t="shared" si="12"/>
        <v>0</v>
      </c>
      <c r="BG28" s="69">
        <f t="shared" si="13"/>
        <v>0</v>
      </c>
      <c r="BH28" s="69">
        <f t="shared" si="14"/>
        <v>0.89206103696324135</v>
      </c>
      <c r="BI28" s="69">
        <f t="shared" si="15"/>
        <v>0</v>
      </c>
      <c r="BJ28" s="69">
        <f t="shared" si="16"/>
        <v>0</v>
      </c>
      <c r="BK28" s="69">
        <f t="shared" si="17"/>
        <v>0</v>
      </c>
      <c r="BL28" s="69">
        <f t="shared" si="18"/>
        <v>0</v>
      </c>
      <c r="BM28" s="69">
        <f t="shared" si="19"/>
        <v>0.23186446867111954</v>
      </c>
      <c r="BN28" s="69">
        <f t="shared" si="20"/>
        <v>0</v>
      </c>
      <c r="BO28" s="69">
        <f t="shared" si="21"/>
        <v>0</v>
      </c>
      <c r="BP28" s="69">
        <f t="shared" si="21"/>
        <v>0.1868978354450519</v>
      </c>
      <c r="BQ28" s="69">
        <f t="shared" si="22"/>
        <v>0</v>
      </c>
      <c r="BR28" s="69">
        <f t="shared" si="23"/>
        <v>0</v>
      </c>
      <c r="BS28" s="69">
        <f t="shared" si="24"/>
        <v>1.0167733521020637</v>
      </c>
      <c r="BT28" s="69">
        <f t="shared" si="25"/>
        <v>1.0167733521020637</v>
      </c>
      <c r="BU28" s="69">
        <f t="shared" si="26"/>
        <v>1.0167733521020637</v>
      </c>
      <c r="BV28" s="69">
        <f t="shared" si="27"/>
        <v>1.0167733521020637</v>
      </c>
      <c r="BW28" s="5"/>
      <c r="BX28" s="5"/>
      <c r="BY28" s="5"/>
      <c r="CA28" s="56">
        <f>(EXP($Y28)-EXP($Y28-R28-G28) )</f>
        <v>141.69238513036089</v>
      </c>
      <c r="CB28" s="68">
        <f t="shared" si="28"/>
        <v>36.82867901586269</v>
      </c>
      <c r="CC28" s="56">
        <f>(EXP($Y28)-EXP($Y28-R28-X28) )</f>
        <v>0</v>
      </c>
      <c r="CD28" s="68">
        <f t="shared" si="29"/>
        <v>0</v>
      </c>
      <c r="CE28" s="68">
        <f t="shared" si="30"/>
        <v>0</v>
      </c>
      <c r="CF28" s="68">
        <f t="shared" si="31"/>
        <v>32.311458128744562</v>
      </c>
      <c r="CG28" s="68">
        <f t="shared" si="32"/>
        <v>0</v>
      </c>
      <c r="CH28" s="68">
        <f t="shared" si="33"/>
        <v>177.50429079412152</v>
      </c>
      <c r="CI28" s="68">
        <f t="shared" si="34"/>
        <v>141.69238513036089</v>
      </c>
      <c r="CJ28" s="68">
        <f t="shared" si="35"/>
        <v>141.69238513036089</v>
      </c>
      <c r="CK28" s="68">
        <f t="shared" si="36"/>
        <v>141.69238513036089</v>
      </c>
      <c r="CL28" s="68">
        <f t="shared" si="37"/>
        <v>173.11178222214221</v>
      </c>
      <c r="CM28" s="68">
        <f t="shared" si="38"/>
        <v>141.69238513036089</v>
      </c>
      <c r="CN28" s="68">
        <f t="shared" si="39"/>
        <v>36.82867901586269</v>
      </c>
      <c r="CO28" s="68">
        <f t="shared" si="40"/>
        <v>36.82867901586269</v>
      </c>
      <c r="CP28" s="68">
        <f t="shared" si="41"/>
        <v>36.82867901586269</v>
      </c>
      <c r="CQ28" s="68">
        <f t="shared" si="42"/>
        <v>68.908272675936132</v>
      </c>
      <c r="CR28" s="68">
        <f t="shared" si="43"/>
        <v>36.82867901586269</v>
      </c>
      <c r="CS28" s="68">
        <f t="shared" si="44"/>
        <v>0</v>
      </c>
      <c r="CT28" s="68">
        <f t="shared" si="45"/>
        <v>61.810869842338434</v>
      </c>
      <c r="CU28" s="68">
        <f t="shared" si="46"/>
        <v>0</v>
      </c>
      <c r="CV28" s="68">
        <f t="shared" si="47"/>
        <v>0</v>
      </c>
      <c r="CW28" s="68">
        <f t="shared" si="48"/>
        <v>177.50429079412152</v>
      </c>
      <c r="CX28" s="68">
        <f t="shared" si="49"/>
        <v>177.50429079412152</v>
      </c>
      <c r="CY28" s="68">
        <f t="shared" si="50"/>
        <v>177.50429079412152</v>
      </c>
      <c r="CZ28" s="68">
        <f t="shared" si="51"/>
        <v>177.50429079412152</v>
      </c>
    </row>
    <row r="29" spans="1:104" x14ac:dyDescent="0.25">
      <c r="A29" s="54">
        <v>43652</v>
      </c>
      <c r="B29" s="63">
        <v>5578</v>
      </c>
      <c r="C29" s="59">
        <f t="shared" si="2"/>
        <v>8.6265855681874335</v>
      </c>
      <c r="D29" s="57">
        <v>8.7920902458124495</v>
      </c>
      <c r="E29" s="58">
        <v>0</v>
      </c>
      <c r="F29" s="58">
        <v>5.1576328070399996E-3</v>
      </c>
      <c r="G29" s="58">
        <v>3.3881247791519999E-2</v>
      </c>
      <c r="H29" s="58">
        <v>0</v>
      </c>
      <c r="I29" s="58">
        <v>0</v>
      </c>
      <c r="J29" s="58">
        <v>1.10341457052E-2</v>
      </c>
      <c r="K29" s="58">
        <v>0</v>
      </c>
      <c r="L29" s="58">
        <v>1.6986705723749999E-2</v>
      </c>
      <c r="M29" s="58">
        <v>0</v>
      </c>
      <c r="N29" s="58">
        <v>5.4026976597000001E-3</v>
      </c>
      <c r="O29" s="58">
        <v>0</v>
      </c>
      <c r="P29" s="58">
        <v>1.2864310121279999E-2</v>
      </c>
      <c r="Q29" s="58">
        <v>0</v>
      </c>
      <c r="R29" s="58">
        <v>0</v>
      </c>
      <c r="S29" s="58">
        <v>0</v>
      </c>
      <c r="T29" s="58">
        <v>0</v>
      </c>
      <c r="U29" s="58">
        <v>0</v>
      </c>
      <c r="V29" s="58">
        <v>0</v>
      </c>
      <c r="W29" s="58">
        <v>2.7483999999999998E-3</v>
      </c>
      <c r="X29" s="59">
        <v>0</v>
      </c>
      <c r="Y29" s="65">
        <f t="shared" si="3"/>
        <v>8.8801653856209395</v>
      </c>
      <c r="Z29" s="63">
        <f t="shared" si="4"/>
        <v>7187.9794259427617</v>
      </c>
      <c r="AA29" s="66">
        <f t="shared" si="53"/>
        <v>7304.5253243549969</v>
      </c>
      <c r="AB29" s="4">
        <f t="shared" si="5"/>
        <v>6677.8091825768815</v>
      </c>
      <c r="AC29" s="4">
        <f t="shared" si="6"/>
        <v>0</v>
      </c>
      <c r="AD29" s="4">
        <f t="shared" si="65"/>
        <v>36.97751830238667</v>
      </c>
      <c r="AE29" s="4">
        <f t="shared" si="66"/>
        <v>239.45823366095647</v>
      </c>
      <c r="AF29" s="4">
        <f t="shared" si="67"/>
        <v>0</v>
      </c>
      <c r="AG29" s="4">
        <f t="shared" si="68"/>
        <v>0</v>
      </c>
      <c r="AH29" s="4">
        <f t="shared" si="69"/>
        <v>78.877240540056846</v>
      </c>
      <c r="AI29" s="4">
        <f t="shared" si="70"/>
        <v>0</v>
      </c>
      <c r="AJ29" s="4">
        <f t="shared" si="71"/>
        <v>121.0688992051937</v>
      </c>
      <c r="AK29" s="4">
        <f t="shared" si="72"/>
        <v>0</v>
      </c>
      <c r="AL29" s="4">
        <f t="shared" si="54"/>
        <v>38.729762815723006</v>
      </c>
      <c r="AM29" s="4">
        <f t="shared" si="55"/>
        <v>0</v>
      </c>
      <c r="AN29" s="4">
        <f t="shared" si="56"/>
        <v>91.87616767479085</v>
      </c>
      <c r="AO29" s="4">
        <f t="shared" si="57"/>
        <v>0</v>
      </c>
      <c r="AP29" s="4">
        <f t="shared" si="58"/>
        <v>0</v>
      </c>
      <c r="AQ29" s="4">
        <f t="shared" si="59"/>
        <v>0</v>
      </c>
      <c r="AR29" s="4">
        <f t="shared" si="60"/>
        <v>0</v>
      </c>
      <c r="AS29" s="4">
        <f t="shared" si="61"/>
        <v>0</v>
      </c>
      <c r="AT29" s="4">
        <f t="shared" si="62"/>
        <v>0</v>
      </c>
      <c r="AU29" s="4">
        <f t="shared" si="63"/>
        <v>19.728319579007803</v>
      </c>
      <c r="AV29" s="4">
        <f t="shared" si="64"/>
        <v>0</v>
      </c>
      <c r="AW29" s="69">
        <f t="shared" si="7"/>
        <v>0</v>
      </c>
      <c r="AX29" s="69">
        <f t="shared" si="8"/>
        <v>0</v>
      </c>
      <c r="AY29" s="69">
        <f t="shared" si="9"/>
        <v>0</v>
      </c>
      <c r="AZ29" s="69">
        <f>(AK29+AP29)- (EXP($Y29)-EXP($Y29-M29-R29) )</f>
        <v>0</v>
      </c>
      <c r="BA29" s="69">
        <f>(AC29+AP29)- (EXP($Y29)-EXP($Y29-R29-E29) )</f>
        <v>0</v>
      </c>
      <c r="BB29" s="69">
        <f t="shared" si="52"/>
        <v>0</v>
      </c>
      <c r="BC29" s="69">
        <f t="shared" si="10"/>
        <v>0</v>
      </c>
      <c r="BD29" s="69">
        <f t="shared" si="11"/>
        <v>4.0332537194417455</v>
      </c>
      <c r="BE29" s="69">
        <f>(AE29+AV29)- (EXP($Y29)-EXP($Y29-X29-G29) )</f>
        <v>0</v>
      </c>
      <c r="BF29" s="69">
        <f t="shared" si="12"/>
        <v>0</v>
      </c>
      <c r="BG29" s="69">
        <f t="shared" si="13"/>
        <v>0</v>
      </c>
      <c r="BH29" s="69">
        <f t="shared" si="14"/>
        <v>1.2318581750387239</v>
      </c>
      <c r="BI29" s="69">
        <f t="shared" si="15"/>
        <v>0</v>
      </c>
      <c r="BJ29" s="69">
        <f t="shared" si="16"/>
        <v>0</v>
      </c>
      <c r="BK29" s="69">
        <f t="shared" si="17"/>
        <v>0</v>
      </c>
      <c r="BL29" s="69">
        <f t="shared" si="18"/>
        <v>0</v>
      </c>
      <c r="BM29" s="69">
        <f t="shared" si="19"/>
        <v>0.62282140375282324</v>
      </c>
      <c r="BN29" s="69">
        <f t="shared" si="20"/>
        <v>0</v>
      </c>
      <c r="BO29" s="69">
        <f t="shared" si="21"/>
        <v>0</v>
      </c>
      <c r="BP29" s="69">
        <f t="shared" si="21"/>
        <v>0.19923965115958708</v>
      </c>
      <c r="BQ29" s="69">
        <f t="shared" si="22"/>
        <v>0</v>
      </c>
      <c r="BR29" s="69">
        <f t="shared" si="23"/>
        <v>0</v>
      </c>
      <c r="BS29" s="69">
        <f t="shared" si="24"/>
        <v>4.0332537194417455</v>
      </c>
      <c r="BT29" s="69">
        <f t="shared" si="25"/>
        <v>4.0332537194417455</v>
      </c>
      <c r="BU29" s="69">
        <f t="shared" si="26"/>
        <v>4.0332537194417455</v>
      </c>
      <c r="BV29" s="69">
        <f t="shared" si="27"/>
        <v>4.0332537194417455</v>
      </c>
      <c r="BW29" s="5"/>
      <c r="BX29" s="5"/>
      <c r="BY29" s="5"/>
      <c r="CA29" s="56">
        <f>(EXP($Y29)-EXP($Y29-R29-G29) )</f>
        <v>239.45823366095647</v>
      </c>
      <c r="CB29" s="68">
        <f t="shared" si="28"/>
        <v>121.0688992051937</v>
      </c>
      <c r="CC29" s="56">
        <f>(EXP($Y29)-EXP($Y29-R29-X29) )</f>
        <v>0</v>
      </c>
      <c r="CD29" s="68">
        <f t="shared" si="29"/>
        <v>0</v>
      </c>
      <c r="CE29" s="68">
        <f t="shared" si="30"/>
        <v>0</v>
      </c>
      <c r="CF29" s="68">
        <f t="shared" si="31"/>
        <v>36.97751830238667</v>
      </c>
      <c r="CG29" s="68">
        <f t="shared" si="32"/>
        <v>0</v>
      </c>
      <c r="CH29" s="68">
        <f t="shared" si="33"/>
        <v>356.49387914670842</v>
      </c>
      <c r="CI29" s="68">
        <f t="shared" si="34"/>
        <v>239.45823366095647</v>
      </c>
      <c r="CJ29" s="68">
        <f t="shared" si="35"/>
        <v>239.45823366095647</v>
      </c>
      <c r="CK29" s="68">
        <f t="shared" si="36"/>
        <v>239.45823366095647</v>
      </c>
      <c r="CL29" s="68">
        <f t="shared" si="37"/>
        <v>275.20389378830441</v>
      </c>
      <c r="CM29" s="68">
        <f t="shared" si="38"/>
        <v>239.45823366095647</v>
      </c>
      <c r="CN29" s="68">
        <f t="shared" si="39"/>
        <v>121.0688992051937</v>
      </c>
      <c r="CO29" s="68">
        <f t="shared" si="40"/>
        <v>121.0688992051937</v>
      </c>
      <c r="CP29" s="68">
        <f t="shared" si="41"/>
        <v>121.0688992051937</v>
      </c>
      <c r="CQ29" s="68">
        <f t="shared" si="42"/>
        <v>157.42359610382755</v>
      </c>
      <c r="CR29" s="68">
        <f t="shared" si="43"/>
        <v>121.0688992051937</v>
      </c>
      <c r="CS29" s="68">
        <f t="shared" si="44"/>
        <v>0</v>
      </c>
      <c r="CT29" s="68">
        <f t="shared" si="45"/>
        <v>75.50804146695009</v>
      </c>
      <c r="CU29" s="68">
        <f t="shared" si="46"/>
        <v>0</v>
      </c>
      <c r="CV29" s="68">
        <f t="shared" si="47"/>
        <v>0</v>
      </c>
      <c r="CW29" s="68">
        <f t="shared" si="48"/>
        <v>356.49387914670842</v>
      </c>
      <c r="CX29" s="68">
        <f t="shared" si="49"/>
        <v>356.49387914670842</v>
      </c>
      <c r="CY29" s="68">
        <f t="shared" si="50"/>
        <v>356.49387914670842</v>
      </c>
      <c r="CZ29" s="68">
        <f t="shared" si="51"/>
        <v>356.49387914670842</v>
      </c>
    </row>
    <row r="30" spans="1:104" x14ac:dyDescent="0.25">
      <c r="A30" s="54">
        <v>43653</v>
      </c>
      <c r="B30" s="63">
        <v>4793</v>
      </c>
      <c r="C30" s="59">
        <f t="shared" si="2"/>
        <v>8.4749117991596314</v>
      </c>
      <c r="D30" s="57">
        <v>8.5177397096794571</v>
      </c>
      <c r="E30" s="58">
        <v>0</v>
      </c>
      <c r="F30" s="58">
        <v>4.4234731295999998E-3</v>
      </c>
      <c r="G30" s="58">
        <v>3.9265930652799999E-2</v>
      </c>
      <c r="H30" s="58">
        <v>0</v>
      </c>
      <c r="I30" s="58">
        <v>0</v>
      </c>
      <c r="J30" s="58">
        <v>1.7856746950339997E-2</v>
      </c>
      <c r="K30" s="58">
        <v>0</v>
      </c>
      <c r="L30" s="58">
        <v>2.2486258941300002E-2</v>
      </c>
      <c r="M30" s="58">
        <v>0</v>
      </c>
      <c r="N30" s="58">
        <v>5.0682877249400007E-3</v>
      </c>
      <c r="O30" s="58">
        <v>0</v>
      </c>
      <c r="P30" s="58">
        <v>1.019211612608E-2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58">
        <v>0</v>
      </c>
      <c r="W30" s="58">
        <v>2.7483999999999998E-3</v>
      </c>
      <c r="X30" s="59">
        <v>0</v>
      </c>
      <c r="Y30" s="65">
        <f t="shared" si="3"/>
        <v>8.6197809232045159</v>
      </c>
      <c r="Z30" s="63">
        <f t="shared" si="4"/>
        <v>5540.1725374727466</v>
      </c>
      <c r="AA30" s="66">
        <f t="shared" si="53"/>
        <v>5630.0008949953299</v>
      </c>
      <c r="AB30" s="4">
        <f t="shared" si="5"/>
        <v>5071.5916586346575</v>
      </c>
      <c r="AC30" s="4">
        <f t="shared" si="6"/>
        <v>0</v>
      </c>
      <c r="AD30" s="4">
        <f t="shared" si="65"/>
        <v>24.452681590524662</v>
      </c>
      <c r="AE30" s="4">
        <f t="shared" si="66"/>
        <v>213.3244313310197</v>
      </c>
      <c r="AF30" s="4">
        <f t="shared" si="67"/>
        <v>0</v>
      </c>
      <c r="AG30" s="4">
        <f t="shared" si="68"/>
        <v>0</v>
      </c>
      <c r="AH30" s="4">
        <f t="shared" si="69"/>
        <v>98.051414015257251</v>
      </c>
      <c r="AI30" s="4">
        <f t="shared" si="70"/>
        <v>0</v>
      </c>
      <c r="AJ30" s="4">
        <f t="shared" si="71"/>
        <v>123.18755009693723</v>
      </c>
      <c r="AK30" s="4">
        <f t="shared" si="72"/>
        <v>0</v>
      </c>
      <c r="AL30" s="4">
        <f t="shared" si="54"/>
        <v>28.008151824660672</v>
      </c>
      <c r="AM30" s="4">
        <f t="shared" si="55"/>
        <v>0</v>
      </c>
      <c r="AN30" s="4">
        <f t="shared" si="56"/>
        <v>56.179302551639921</v>
      </c>
      <c r="AO30" s="4">
        <f t="shared" si="57"/>
        <v>0</v>
      </c>
      <c r="AP30" s="4">
        <f t="shared" si="58"/>
        <v>0</v>
      </c>
      <c r="AQ30" s="4">
        <f t="shared" si="59"/>
        <v>0</v>
      </c>
      <c r="AR30" s="4">
        <f t="shared" si="60"/>
        <v>0</v>
      </c>
      <c r="AS30" s="4">
        <f t="shared" si="61"/>
        <v>0</v>
      </c>
      <c r="AT30" s="4">
        <f t="shared" si="62"/>
        <v>0</v>
      </c>
      <c r="AU30" s="4">
        <f t="shared" si="63"/>
        <v>15.205704950632935</v>
      </c>
      <c r="AV30" s="4">
        <f t="shared" si="64"/>
        <v>0</v>
      </c>
      <c r="AW30" s="69">
        <f t="shared" si="7"/>
        <v>0</v>
      </c>
      <c r="AX30" s="69">
        <f t="shared" si="8"/>
        <v>0</v>
      </c>
      <c r="AY30" s="69">
        <f t="shared" si="9"/>
        <v>0</v>
      </c>
      <c r="AZ30" s="69">
        <f>(AK30+AP30)- (EXP($Y30)-EXP($Y30-M30-R30) )</f>
        <v>0</v>
      </c>
      <c r="BA30" s="69">
        <f>(AC30+AP30)- (EXP($Y30)-EXP($Y30-R30-E30) )</f>
        <v>0</v>
      </c>
      <c r="BB30" s="69">
        <f t="shared" si="52"/>
        <v>0</v>
      </c>
      <c r="BC30" s="69">
        <f t="shared" si="10"/>
        <v>0</v>
      </c>
      <c r="BD30" s="69">
        <f t="shared" si="11"/>
        <v>4.7433385682033986</v>
      </c>
      <c r="BE30" s="69">
        <f>(AE30+AV30)- (EXP($Y30)-EXP($Y30-X30-G30) )</f>
        <v>0</v>
      </c>
      <c r="BF30" s="69">
        <f t="shared" si="12"/>
        <v>0</v>
      </c>
      <c r="BG30" s="69">
        <f t="shared" si="13"/>
        <v>0</v>
      </c>
      <c r="BH30" s="69">
        <f t="shared" si="14"/>
        <v>0.94155089205924014</v>
      </c>
      <c r="BI30" s="69">
        <f t="shared" si="15"/>
        <v>0</v>
      </c>
      <c r="BJ30" s="69">
        <f t="shared" si="16"/>
        <v>0</v>
      </c>
      <c r="BK30" s="69">
        <f t="shared" si="17"/>
        <v>0</v>
      </c>
      <c r="BL30" s="69">
        <f t="shared" si="18"/>
        <v>0</v>
      </c>
      <c r="BM30" s="69">
        <f t="shared" si="19"/>
        <v>0.5437133804161931</v>
      </c>
      <c r="BN30" s="69">
        <f t="shared" si="20"/>
        <v>0</v>
      </c>
      <c r="BO30" s="69">
        <f t="shared" si="21"/>
        <v>0</v>
      </c>
      <c r="BP30" s="69">
        <f t="shared" si="21"/>
        <v>0.1236196912414016</v>
      </c>
      <c r="BQ30" s="69">
        <f t="shared" si="22"/>
        <v>0</v>
      </c>
      <c r="BR30" s="69">
        <f t="shared" si="23"/>
        <v>0</v>
      </c>
      <c r="BS30" s="69">
        <f t="shared" si="24"/>
        <v>4.7433385682033986</v>
      </c>
      <c r="BT30" s="69">
        <f t="shared" si="25"/>
        <v>4.7433385682033986</v>
      </c>
      <c r="BU30" s="69">
        <f t="shared" si="26"/>
        <v>4.7433385682033986</v>
      </c>
      <c r="BV30" s="69">
        <f t="shared" si="27"/>
        <v>4.7433385682033986</v>
      </c>
      <c r="BW30" s="5"/>
      <c r="BX30" s="5"/>
      <c r="BY30" s="5"/>
      <c r="CA30" s="56">
        <f>(EXP($Y30)-EXP($Y30-R30-G30) )</f>
        <v>213.3244313310197</v>
      </c>
      <c r="CB30" s="68">
        <f t="shared" si="28"/>
        <v>123.18755009693723</v>
      </c>
      <c r="CC30" s="56">
        <f>(EXP($Y30)-EXP($Y30-R30-X30) )</f>
        <v>0</v>
      </c>
      <c r="CD30" s="68">
        <f t="shared" si="29"/>
        <v>0</v>
      </c>
      <c r="CE30" s="68">
        <f t="shared" si="30"/>
        <v>0</v>
      </c>
      <c r="CF30" s="68">
        <f t="shared" si="31"/>
        <v>24.452681590524662</v>
      </c>
      <c r="CG30" s="68">
        <f t="shared" si="32"/>
        <v>0</v>
      </c>
      <c r="CH30" s="68">
        <f t="shared" si="33"/>
        <v>331.76864285975353</v>
      </c>
      <c r="CI30" s="68">
        <f t="shared" si="34"/>
        <v>213.3244313310197</v>
      </c>
      <c r="CJ30" s="68">
        <f t="shared" si="35"/>
        <v>213.3244313310197</v>
      </c>
      <c r="CK30" s="68">
        <f t="shared" si="36"/>
        <v>213.3244313310197</v>
      </c>
      <c r="CL30" s="68">
        <f t="shared" si="37"/>
        <v>236.83556202948512</v>
      </c>
      <c r="CM30" s="68">
        <f t="shared" si="38"/>
        <v>213.3244313310197</v>
      </c>
      <c r="CN30" s="68">
        <f t="shared" si="39"/>
        <v>123.18755009693723</v>
      </c>
      <c r="CO30" s="68">
        <f t="shared" si="40"/>
        <v>123.18755009693723</v>
      </c>
      <c r="CP30" s="68">
        <f t="shared" si="41"/>
        <v>123.18755009693723</v>
      </c>
      <c r="CQ30" s="68">
        <f t="shared" si="42"/>
        <v>147.0965183070457</v>
      </c>
      <c r="CR30" s="68">
        <f t="shared" si="43"/>
        <v>123.18755009693723</v>
      </c>
      <c r="CS30" s="68">
        <f t="shared" si="44"/>
        <v>0</v>
      </c>
      <c r="CT30" s="68">
        <f t="shared" si="45"/>
        <v>52.337213723943933</v>
      </c>
      <c r="CU30" s="68">
        <f t="shared" si="46"/>
        <v>0</v>
      </c>
      <c r="CV30" s="68">
        <f t="shared" si="47"/>
        <v>0</v>
      </c>
      <c r="CW30" s="68">
        <f t="shared" si="48"/>
        <v>331.76864285975353</v>
      </c>
      <c r="CX30" s="68">
        <f t="shared" si="49"/>
        <v>331.76864285975353</v>
      </c>
      <c r="CY30" s="68">
        <f t="shared" si="50"/>
        <v>331.76864285975353</v>
      </c>
      <c r="CZ30" s="68">
        <f t="shared" si="51"/>
        <v>331.76864285975353</v>
      </c>
    </row>
    <row r="31" spans="1:104" x14ac:dyDescent="0.25">
      <c r="A31" s="54">
        <v>43654</v>
      </c>
      <c r="B31" s="63">
        <v>3437</v>
      </c>
      <c r="C31" s="59">
        <f t="shared" si="2"/>
        <v>8.1423542768498347</v>
      </c>
      <c r="D31" s="57">
        <v>8.1065315998150105</v>
      </c>
      <c r="E31" s="58">
        <v>0</v>
      </c>
      <c r="F31" s="58">
        <v>4.1446955558399994E-3</v>
      </c>
      <c r="G31" s="58">
        <v>4.3675016850399997E-2</v>
      </c>
      <c r="H31" s="58">
        <v>0</v>
      </c>
      <c r="I31" s="58">
        <v>0</v>
      </c>
      <c r="J31" s="58">
        <v>2.1278456508969999E-2</v>
      </c>
      <c r="K31" s="58">
        <v>0</v>
      </c>
      <c r="L31" s="58">
        <v>3.4482949072949999E-2</v>
      </c>
      <c r="M31" s="58">
        <v>0</v>
      </c>
      <c r="N31" s="58">
        <v>4.8517619073000003E-3</v>
      </c>
      <c r="O31" s="58">
        <v>0</v>
      </c>
      <c r="P31" s="58">
        <v>8.1450015722399991E-3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2.7483999999999998E-3</v>
      </c>
      <c r="X31" s="59">
        <v>0</v>
      </c>
      <c r="Y31" s="65">
        <f t="shared" si="3"/>
        <v>8.2258578812827121</v>
      </c>
      <c r="Z31" s="63">
        <f t="shared" si="4"/>
        <v>3736.3253522712921</v>
      </c>
      <c r="AA31" s="66">
        <f t="shared" si="53"/>
        <v>3796.9061315330187</v>
      </c>
      <c r="AB31" s="4">
        <f t="shared" si="5"/>
        <v>3357.826142218606</v>
      </c>
      <c r="AC31" s="4">
        <f t="shared" si="6"/>
        <v>0</v>
      </c>
      <c r="AD31" s="4">
        <f t="shared" si="65"/>
        <v>15.453883139476602</v>
      </c>
      <c r="AE31" s="4">
        <f t="shared" si="66"/>
        <v>159.67185674236862</v>
      </c>
      <c r="AF31" s="4">
        <f t="shared" si="67"/>
        <v>0</v>
      </c>
      <c r="AG31" s="4">
        <f t="shared" si="68"/>
        <v>0</v>
      </c>
      <c r="AH31" s="4">
        <f t="shared" si="69"/>
        <v>78.663351134515779</v>
      </c>
      <c r="AI31" s="4">
        <f t="shared" si="70"/>
        <v>0</v>
      </c>
      <c r="AJ31" s="4">
        <f t="shared" si="71"/>
        <v>126.64344826888282</v>
      </c>
      <c r="AK31" s="4">
        <f t="shared" si="72"/>
        <v>0</v>
      </c>
      <c r="AL31" s="4">
        <f t="shared" si="54"/>
        <v>18.083856261086567</v>
      </c>
      <c r="AM31" s="4">
        <f t="shared" si="55"/>
        <v>0</v>
      </c>
      <c r="AN31" s="4">
        <f t="shared" si="56"/>
        <v>30.30877579591106</v>
      </c>
      <c r="AO31" s="4">
        <f t="shared" si="57"/>
        <v>0</v>
      </c>
      <c r="AP31" s="4">
        <f t="shared" si="58"/>
        <v>0</v>
      </c>
      <c r="AQ31" s="4">
        <f t="shared" si="59"/>
        <v>0</v>
      </c>
      <c r="AR31" s="4">
        <f t="shared" si="60"/>
        <v>0</v>
      </c>
      <c r="AS31" s="4">
        <f t="shared" si="61"/>
        <v>0</v>
      </c>
      <c r="AT31" s="4">
        <f t="shared" si="62"/>
        <v>0</v>
      </c>
      <c r="AU31" s="4">
        <f t="shared" si="63"/>
        <v>10.254817972171168</v>
      </c>
      <c r="AV31" s="4">
        <f t="shared" si="64"/>
        <v>0</v>
      </c>
      <c r="AW31" s="69">
        <f t="shared" si="7"/>
        <v>0</v>
      </c>
      <c r="AX31" s="69">
        <f t="shared" si="8"/>
        <v>0</v>
      </c>
      <c r="AY31" s="69">
        <f t="shared" si="9"/>
        <v>0</v>
      </c>
      <c r="AZ31" s="69">
        <f>(AK31+AP31)- (EXP($Y31)-EXP($Y31-M31-R31) )</f>
        <v>0</v>
      </c>
      <c r="BA31" s="69">
        <f>(AC31+AP31)- (EXP($Y31)-EXP($Y31-R31-E31) )</f>
        <v>0</v>
      </c>
      <c r="BB31" s="69">
        <f t="shared" si="52"/>
        <v>0</v>
      </c>
      <c r="BC31" s="69">
        <f t="shared" si="10"/>
        <v>0</v>
      </c>
      <c r="BD31" s="69">
        <f t="shared" si="11"/>
        <v>5.4121075181678862</v>
      </c>
      <c r="BE31" s="69">
        <f>(AE31+AV31)- (EXP($Y31)-EXP($Y31-X31-G31) )</f>
        <v>0</v>
      </c>
      <c r="BF31" s="69">
        <f t="shared" si="12"/>
        <v>0</v>
      </c>
      <c r="BG31" s="69">
        <f t="shared" si="13"/>
        <v>0</v>
      </c>
      <c r="BH31" s="69">
        <f t="shared" si="14"/>
        <v>0.66042166623947196</v>
      </c>
      <c r="BI31" s="69">
        <f t="shared" si="15"/>
        <v>0</v>
      </c>
      <c r="BJ31" s="69">
        <f t="shared" si="16"/>
        <v>0</v>
      </c>
      <c r="BK31" s="69">
        <f t="shared" si="17"/>
        <v>0</v>
      </c>
      <c r="BL31" s="69">
        <f t="shared" si="18"/>
        <v>0</v>
      </c>
      <c r="BM31" s="69">
        <f t="shared" si="19"/>
        <v>0.52381226617171706</v>
      </c>
      <c r="BN31" s="69">
        <f t="shared" si="20"/>
        <v>0</v>
      </c>
      <c r="BO31" s="69">
        <f t="shared" si="21"/>
        <v>0</v>
      </c>
      <c r="BP31" s="69">
        <f t="shared" si="21"/>
        <v>7.4796966276608146E-2</v>
      </c>
      <c r="BQ31" s="69">
        <f t="shared" si="22"/>
        <v>0</v>
      </c>
      <c r="BR31" s="69">
        <f t="shared" si="23"/>
        <v>0</v>
      </c>
      <c r="BS31" s="69">
        <f t="shared" si="24"/>
        <v>5.4121075181678862</v>
      </c>
      <c r="BT31" s="69">
        <f t="shared" si="25"/>
        <v>5.4121075181678862</v>
      </c>
      <c r="BU31" s="69">
        <f t="shared" si="26"/>
        <v>5.4121075181678862</v>
      </c>
      <c r="BV31" s="69">
        <f t="shared" si="27"/>
        <v>5.4121075181678862</v>
      </c>
      <c r="BW31" s="5"/>
      <c r="BX31" s="5"/>
      <c r="BY31" s="5"/>
      <c r="CA31" s="56">
        <f>(EXP($Y31)-EXP($Y31-R31-G31) )</f>
        <v>159.67185674236862</v>
      </c>
      <c r="CB31" s="68">
        <f t="shared" si="28"/>
        <v>126.64344826888282</v>
      </c>
      <c r="CC31" s="56">
        <f>(EXP($Y31)-EXP($Y31-R31-X31) )</f>
        <v>0</v>
      </c>
      <c r="CD31" s="68">
        <f t="shared" si="29"/>
        <v>0</v>
      </c>
      <c r="CE31" s="68">
        <f t="shared" si="30"/>
        <v>0</v>
      </c>
      <c r="CF31" s="68">
        <f t="shared" si="31"/>
        <v>15.453883139476602</v>
      </c>
      <c r="CG31" s="68">
        <f t="shared" si="32"/>
        <v>0</v>
      </c>
      <c r="CH31" s="68">
        <f t="shared" si="33"/>
        <v>280.90319749308355</v>
      </c>
      <c r="CI31" s="68">
        <f t="shared" si="34"/>
        <v>159.67185674236862</v>
      </c>
      <c r="CJ31" s="68">
        <f t="shared" si="35"/>
        <v>159.67185674236862</v>
      </c>
      <c r="CK31" s="68">
        <f t="shared" si="36"/>
        <v>159.67185674236862</v>
      </c>
      <c r="CL31" s="68">
        <f t="shared" si="37"/>
        <v>174.46531821560575</v>
      </c>
      <c r="CM31" s="68">
        <f t="shared" si="38"/>
        <v>159.67185674236862</v>
      </c>
      <c r="CN31" s="68">
        <f t="shared" si="39"/>
        <v>126.64344826888282</v>
      </c>
      <c r="CO31" s="68">
        <f t="shared" si="40"/>
        <v>126.64344826888282</v>
      </c>
      <c r="CP31" s="68">
        <f t="shared" si="41"/>
        <v>126.64344826888282</v>
      </c>
      <c r="CQ31" s="68">
        <f t="shared" si="42"/>
        <v>141.57351914218771</v>
      </c>
      <c r="CR31" s="68">
        <f t="shared" si="43"/>
        <v>126.64344826888282</v>
      </c>
      <c r="CS31" s="68">
        <f t="shared" si="44"/>
        <v>0</v>
      </c>
      <c r="CT31" s="68">
        <f t="shared" si="45"/>
        <v>33.46294243428656</v>
      </c>
      <c r="CU31" s="68">
        <f t="shared" si="46"/>
        <v>0</v>
      </c>
      <c r="CV31" s="68">
        <f t="shared" si="47"/>
        <v>0</v>
      </c>
      <c r="CW31" s="68">
        <f t="shared" si="48"/>
        <v>280.90319749308355</v>
      </c>
      <c r="CX31" s="68">
        <f t="shared" si="49"/>
        <v>280.90319749308355</v>
      </c>
      <c r="CY31" s="68">
        <f t="shared" si="50"/>
        <v>280.90319749308355</v>
      </c>
      <c r="CZ31" s="68">
        <f t="shared" si="51"/>
        <v>280.90319749308355</v>
      </c>
    </row>
    <row r="32" spans="1:104" x14ac:dyDescent="0.25">
      <c r="A32" s="54">
        <v>43655</v>
      </c>
      <c r="B32" s="63">
        <v>3069</v>
      </c>
      <c r="C32" s="59">
        <f t="shared" si="2"/>
        <v>8.0291070546197361</v>
      </c>
      <c r="D32" s="57">
        <v>8.208625322487638</v>
      </c>
      <c r="E32" s="58">
        <v>0</v>
      </c>
      <c r="F32" s="58">
        <v>4.2421818163199997E-3</v>
      </c>
      <c r="G32" s="58">
        <v>4.7379163041920004E-2</v>
      </c>
      <c r="H32" s="58">
        <v>0</v>
      </c>
      <c r="I32" s="58">
        <v>0</v>
      </c>
      <c r="J32" s="58">
        <v>2.1737084105609997E-2</v>
      </c>
      <c r="K32" s="58">
        <v>0</v>
      </c>
      <c r="L32" s="58">
        <v>4.2216543015150002E-2</v>
      </c>
      <c r="M32" s="58">
        <v>0</v>
      </c>
      <c r="N32" s="58">
        <v>4.8444914117600005E-3</v>
      </c>
      <c r="O32" s="58">
        <v>0</v>
      </c>
      <c r="P32" s="58">
        <v>6.60125191584E-3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2.7483999999999998E-3</v>
      </c>
      <c r="X32" s="59">
        <v>0</v>
      </c>
      <c r="Y32" s="65">
        <f t="shared" si="3"/>
        <v>8.3383944377942374</v>
      </c>
      <c r="Z32" s="63">
        <f t="shared" si="4"/>
        <v>4181.3708980661877</v>
      </c>
      <c r="AA32" s="66">
        <f t="shared" si="53"/>
        <v>4249.1676458074326</v>
      </c>
      <c r="AB32" s="4">
        <f t="shared" si="5"/>
        <v>3716.022916881077</v>
      </c>
      <c r="AC32" s="4">
        <f t="shared" si="6"/>
        <v>0</v>
      </c>
      <c r="AD32" s="4">
        <f t="shared" si="65"/>
        <v>17.700564539455627</v>
      </c>
      <c r="AE32" s="4">
        <f t="shared" si="66"/>
        <v>193.48996333044897</v>
      </c>
      <c r="AF32" s="4">
        <f t="shared" si="67"/>
        <v>0</v>
      </c>
      <c r="AG32" s="4">
        <f t="shared" si="68"/>
        <v>0</v>
      </c>
      <c r="AH32" s="4">
        <f t="shared" si="69"/>
        <v>89.910079223327557</v>
      </c>
      <c r="AI32" s="4">
        <f t="shared" si="70"/>
        <v>0</v>
      </c>
      <c r="AJ32" s="4">
        <f t="shared" si="71"/>
        <v>172.8488139920164</v>
      </c>
      <c r="AK32" s="4">
        <f t="shared" si="72"/>
        <v>0</v>
      </c>
      <c r="AL32" s="4">
        <f t="shared" si="54"/>
        <v>20.207628043591285</v>
      </c>
      <c r="AM32" s="4">
        <f t="shared" si="55"/>
        <v>0</v>
      </c>
      <c r="AN32" s="4">
        <f t="shared" si="56"/>
        <v>27.511377979277313</v>
      </c>
      <c r="AO32" s="4">
        <f t="shared" si="57"/>
        <v>0</v>
      </c>
      <c r="AP32" s="4">
        <f t="shared" si="58"/>
        <v>0</v>
      </c>
      <c r="AQ32" s="4">
        <f t="shared" si="59"/>
        <v>0</v>
      </c>
      <c r="AR32" s="4">
        <f t="shared" si="60"/>
        <v>0</v>
      </c>
      <c r="AS32" s="4">
        <f t="shared" si="61"/>
        <v>0</v>
      </c>
      <c r="AT32" s="4">
        <f t="shared" si="62"/>
        <v>0</v>
      </c>
      <c r="AU32" s="4">
        <f t="shared" si="63"/>
        <v>11.476301818238426</v>
      </c>
      <c r="AV32" s="4">
        <f t="shared" si="64"/>
        <v>0</v>
      </c>
      <c r="AW32" s="69">
        <f t="shared" si="7"/>
        <v>0</v>
      </c>
      <c r="AX32" s="69">
        <f t="shared" si="8"/>
        <v>0</v>
      </c>
      <c r="AY32" s="69">
        <f t="shared" si="9"/>
        <v>0</v>
      </c>
      <c r="AZ32" s="69">
        <f>(AK32+AP32)- (EXP($Y32)-EXP($Y32-M32-R32) )</f>
        <v>0</v>
      </c>
      <c r="BA32" s="69">
        <f>(AC32+AP32)- (EXP($Y32)-EXP($Y32-R32-E32) )</f>
        <v>0</v>
      </c>
      <c r="BB32" s="69">
        <f t="shared" si="52"/>
        <v>0</v>
      </c>
      <c r="BC32" s="69">
        <f t="shared" si="10"/>
        <v>0</v>
      </c>
      <c r="BD32" s="69">
        <f t="shared" si="11"/>
        <v>7.9984558883529644</v>
      </c>
      <c r="BE32" s="69">
        <f>(AE32+AV32)- (EXP($Y32)-EXP($Y32-X32-G32) )</f>
        <v>0</v>
      </c>
      <c r="BF32" s="69">
        <f t="shared" si="12"/>
        <v>0</v>
      </c>
      <c r="BG32" s="69">
        <f t="shared" si="13"/>
        <v>0</v>
      </c>
      <c r="BH32" s="69">
        <f t="shared" si="14"/>
        <v>0.8190810303985927</v>
      </c>
      <c r="BI32" s="69">
        <f t="shared" si="15"/>
        <v>0</v>
      </c>
      <c r="BJ32" s="69">
        <f t="shared" si="16"/>
        <v>0</v>
      </c>
      <c r="BK32" s="69">
        <f t="shared" si="17"/>
        <v>0</v>
      </c>
      <c r="BL32" s="69">
        <f t="shared" si="18"/>
        <v>0</v>
      </c>
      <c r="BM32" s="69">
        <f t="shared" si="19"/>
        <v>0.73170298981358428</v>
      </c>
      <c r="BN32" s="69">
        <f t="shared" si="20"/>
        <v>0</v>
      </c>
      <c r="BO32" s="69">
        <f t="shared" si="21"/>
        <v>0</v>
      </c>
      <c r="BP32" s="69">
        <f t="shared" si="21"/>
        <v>8.5542859768793278E-2</v>
      </c>
      <c r="BQ32" s="69">
        <f t="shared" si="22"/>
        <v>0</v>
      </c>
      <c r="BR32" s="69">
        <f t="shared" si="23"/>
        <v>0</v>
      </c>
      <c r="BS32" s="69">
        <f t="shared" si="24"/>
        <v>7.9984558883529644</v>
      </c>
      <c r="BT32" s="69">
        <f t="shared" si="25"/>
        <v>7.9984558883529644</v>
      </c>
      <c r="BU32" s="69">
        <f t="shared" si="26"/>
        <v>7.9984558883529644</v>
      </c>
      <c r="BV32" s="69">
        <f t="shared" si="27"/>
        <v>7.9984558883529644</v>
      </c>
      <c r="BW32" s="5"/>
      <c r="BX32" s="5"/>
      <c r="BY32" s="5"/>
      <c r="CA32" s="56">
        <f>(EXP($Y32)-EXP($Y32-R32-G32) )</f>
        <v>193.48996333044897</v>
      </c>
      <c r="CB32" s="68">
        <f t="shared" si="28"/>
        <v>172.8488139920164</v>
      </c>
      <c r="CC32" s="56">
        <f>(EXP($Y32)-EXP($Y32-R32-X32) )</f>
        <v>0</v>
      </c>
      <c r="CD32" s="68">
        <f t="shared" si="29"/>
        <v>0</v>
      </c>
      <c r="CE32" s="68">
        <f t="shared" si="30"/>
        <v>0</v>
      </c>
      <c r="CF32" s="68">
        <f t="shared" si="31"/>
        <v>17.700564539455627</v>
      </c>
      <c r="CG32" s="68">
        <f t="shared" si="32"/>
        <v>0</v>
      </c>
      <c r="CH32" s="68">
        <f t="shared" si="33"/>
        <v>358.34032143411241</v>
      </c>
      <c r="CI32" s="68">
        <f t="shared" si="34"/>
        <v>193.48996333044897</v>
      </c>
      <c r="CJ32" s="68">
        <f t="shared" si="35"/>
        <v>193.48996333044897</v>
      </c>
      <c r="CK32" s="68">
        <f t="shared" si="36"/>
        <v>193.48996333044897</v>
      </c>
      <c r="CL32" s="68">
        <f t="shared" si="37"/>
        <v>210.37144683950601</v>
      </c>
      <c r="CM32" s="68">
        <f t="shared" si="38"/>
        <v>193.48996333044897</v>
      </c>
      <c r="CN32" s="68">
        <f t="shared" si="39"/>
        <v>172.8488139920164</v>
      </c>
      <c r="CO32" s="68">
        <f t="shared" si="40"/>
        <v>172.8488139920164</v>
      </c>
      <c r="CP32" s="68">
        <f t="shared" si="41"/>
        <v>172.8488139920164</v>
      </c>
      <c r="CQ32" s="68">
        <f t="shared" si="42"/>
        <v>189.81767554165845</v>
      </c>
      <c r="CR32" s="68">
        <f t="shared" si="43"/>
        <v>172.8488139920164</v>
      </c>
      <c r="CS32" s="68">
        <f t="shared" si="44"/>
        <v>0</v>
      </c>
      <c r="CT32" s="68">
        <f t="shared" si="45"/>
        <v>37.822649723278118</v>
      </c>
      <c r="CU32" s="68">
        <f t="shared" si="46"/>
        <v>0</v>
      </c>
      <c r="CV32" s="68">
        <f t="shared" si="47"/>
        <v>0</v>
      </c>
      <c r="CW32" s="68">
        <f t="shared" si="48"/>
        <v>358.34032143411241</v>
      </c>
      <c r="CX32" s="68">
        <f t="shared" si="49"/>
        <v>358.34032143411241</v>
      </c>
      <c r="CY32" s="68">
        <f t="shared" si="50"/>
        <v>358.34032143411241</v>
      </c>
      <c r="CZ32" s="68">
        <f t="shared" si="51"/>
        <v>358.34032143411241</v>
      </c>
    </row>
    <row r="33" spans="1:104" x14ac:dyDescent="0.25">
      <c r="A33" s="54">
        <v>43656</v>
      </c>
      <c r="B33" s="63">
        <v>3155</v>
      </c>
      <c r="C33" s="59">
        <f t="shared" si="2"/>
        <v>8.0567437749753132</v>
      </c>
      <c r="D33" s="57">
        <v>8.2300860014288091</v>
      </c>
      <c r="E33" s="58">
        <v>0</v>
      </c>
      <c r="F33" s="58">
        <v>4.4558339750399995E-3</v>
      </c>
      <c r="G33" s="58">
        <v>5.0740161768959999E-2</v>
      </c>
      <c r="H33" s="58">
        <v>0</v>
      </c>
      <c r="I33" s="58">
        <v>0</v>
      </c>
      <c r="J33" s="58">
        <v>2.1328299846989997E-2</v>
      </c>
      <c r="K33" s="58">
        <v>0</v>
      </c>
      <c r="L33" s="58">
        <v>4.6170634061999997E-2</v>
      </c>
      <c r="M33" s="58">
        <v>0</v>
      </c>
      <c r="N33" s="58">
        <v>5.0028590460199996E-3</v>
      </c>
      <c r="O33" s="58">
        <v>0</v>
      </c>
      <c r="P33" s="58">
        <v>5.4514670746399997E-3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58">
        <v>0</v>
      </c>
      <c r="W33" s="58">
        <v>5.4835999999999999E-3</v>
      </c>
      <c r="X33" s="59">
        <v>0</v>
      </c>
      <c r="Y33" s="65">
        <f t="shared" si="3"/>
        <v>8.3687188572024578</v>
      </c>
      <c r="Z33" s="63">
        <f t="shared" si="4"/>
        <v>4310.1106568116047</v>
      </c>
      <c r="AA33" s="66">
        <f t="shared" si="53"/>
        <v>4379.9947910011479</v>
      </c>
      <c r="AB33" s="4">
        <f t="shared" si="5"/>
        <v>3793.6501831197265</v>
      </c>
      <c r="AC33" s="4">
        <f t="shared" si="6"/>
        <v>0</v>
      </c>
      <c r="AD33" s="4">
        <f t="shared" si="65"/>
        <v>19.162413529249534</v>
      </c>
      <c r="AE33" s="4">
        <f t="shared" si="66"/>
        <v>213.24004668688212</v>
      </c>
      <c r="AF33" s="4">
        <f t="shared" si="67"/>
        <v>0</v>
      </c>
      <c r="AG33" s="4">
        <f t="shared" si="68"/>
        <v>0</v>
      </c>
      <c r="AH33" s="4">
        <f t="shared" si="69"/>
        <v>90.953938170815491</v>
      </c>
      <c r="AI33" s="4">
        <f t="shared" si="70"/>
        <v>0</v>
      </c>
      <c r="AJ33" s="4">
        <f t="shared" si="71"/>
        <v>194.47644517315166</v>
      </c>
      <c r="AK33" s="4">
        <f t="shared" si="72"/>
        <v>0</v>
      </c>
      <c r="AL33" s="4">
        <f t="shared" si="54"/>
        <v>21.509027909633915</v>
      </c>
      <c r="AM33" s="4">
        <f t="shared" si="55"/>
        <v>0</v>
      </c>
      <c r="AN33" s="4">
        <f t="shared" si="56"/>
        <v>23.432497557690112</v>
      </c>
      <c r="AO33" s="4">
        <f t="shared" si="57"/>
        <v>0</v>
      </c>
      <c r="AP33" s="4">
        <f t="shared" si="58"/>
        <v>0</v>
      </c>
      <c r="AQ33" s="4">
        <f t="shared" si="59"/>
        <v>0</v>
      </c>
      <c r="AR33" s="4">
        <f t="shared" si="60"/>
        <v>0</v>
      </c>
      <c r="AS33" s="4">
        <f t="shared" si="61"/>
        <v>0</v>
      </c>
      <c r="AT33" s="4">
        <f t="shared" si="62"/>
        <v>0</v>
      </c>
      <c r="AU33" s="4">
        <f t="shared" si="63"/>
        <v>23.57023885399849</v>
      </c>
      <c r="AV33" s="4">
        <f t="shared" si="64"/>
        <v>0</v>
      </c>
      <c r="AW33" s="69">
        <f t="shared" si="7"/>
        <v>0</v>
      </c>
      <c r="AX33" s="69">
        <f t="shared" si="8"/>
        <v>0</v>
      </c>
      <c r="AY33" s="69">
        <f t="shared" si="9"/>
        <v>0</v>
      </c>
      <c r="AZ33" s="69">
        <f>(AK33+AP33)- (EXP($Y33)-EXP($Y33-M33-R33) )</f>
        <v>0</v>
      </c>
      <c r="BA33" s="69">
        <f>(AC33+AP33)- (EXP($Y33)-EXP($Y33-R33-E33) )</f>
        <v>0</v>
      </c>
      <c r="BB33" s="69">
        <f t="shared" si="52"/>
        <v>0</v>
      </c>
      <c r="BC33" s="69">
        <f t="shared" si="10"/>
        <v>0</v>
      </c>
      <c r="BD33" s="69">
        <f t="shared" si="11"/>
        <v>9.6216012882828181</v>
      </c>
      <c r="BE33" s="69">
        <f>(AE33+AV33)- (EXP($Y33)-EXP($Y33-X33-G33) )</f>
        <v>0</v>
      </c>
      <c r="BF33" s="69">
        <f t="shared" si="12"/>
        <v>0</v>
      </c>
      <c r="BG33" s="69">
        <f t="shared" si="13"/>
        <v>0</v>
      </c>
      <c r="BH33" s="69">
        <f t="shared" si="14"/>
        <v>0.94804850292030096</v>
      </c>
      <c r="BI33" s="69">
        <f t="shared" si="15"/>
        <v>0</v>
      </c>
      <c r="BJ33" s="69">
        <f t="shared" si="16"/>
        <v>0</v>
      </c>
      <c r="BK33" s="69">
        <f t="shared" si="17"/>
        <v>0</v>
      </c>
      <c r="BL33" s="69">
        <f t="shared" si="18"/>
        <v>0</v>
      </c>
      <c r="BM33" s="69">
        <f t="shared" si="19"/>
        <v>0.86462700399988535</v>
      </c>
      <c r="BN33" s="69">
        <f t="shared" si="20"/>
        <v>0</v>
      </c>
      <c r="BO33" s="69">
        <f t="shared" si="21"/>
        <v>0</v>
      </c>
      <c r="BP33" s="69">
        <f t="shared" si="21"/>
        <v>9.5627449093626637E-2</v>
      </c>
      <c r="BQ33" s="69">
        <f t="shared" si="22"/>
        <v>0</v>
      </c>
      <c r="BR33" s="69">
        <f t="shared" si="23"/>
        <v>0</v>
      </c>
      <c r="BS33" s="69">
        <f t="shared" si="24"/>
        <v>9.6216012882828181</v>
      </c>
      <c r="BT33" s="69">
        <f t="shared" si="25"/>
        <v>9.6216012882828181</v>
      </c>
      <c r="BU33" s="69">
        <f t="shared" si="26"/>
        <v>9.6216012882828181</v>
      </c>
      <c r="BV33" s="69">
        <f t="shared" si="27"/>
        <v>9.6216012882828181</v>
      </c>
      <c r="BW33" s="5"/>
      <c r="BX33" s="5"/>
      <c r="BY33" s="5"/>
      <c r="CA33" s="56">
        <f>(EXP($Y33)-EXP($Y33-R33-G33) )</f>
        <v>213.24004668688212</v>
      </c>
      <c r="CB33" s="68">
        <f t="shared" si="28"/>
        <v>194.47644517315166</v>
      </c>
      <c r="CC33" s="56">
        <f>(EXP($Y33)-EXP($Y33-R33-X33) )</f>
        <v>0</v>
      </c>
      <c r="CD33" s="68">
        <f t="shared" si="29"/>
        <v>0</v>
      </c>
      <c r="CE33" s="68">
        <f t="shared" si="30"/>
        <v>0</v>
      </c>
      <c r="CF33" s="68">
        <f t="shared" si="31"/>
        <v>19.162413529249534</v>
      </c>
      <c r="CG33" s="68">
        <f t="shared" si="32"/>
        <v>0</v>
      </c>
      <c r="CH33" s="68">
        <f t="shared" si="33"/>
        <v>398.09489057175097</v>
      </c>
      <c r="CI33" s="68">
        <f t="shared" si="34"/>
        <v>213.24004668688212</v>
      </c>
      <c r="CJ33" s="68">
        <f t="shared" si="35"/>
        <v>213.24004668688212</v>
      </c>
      <c r="CK33" s="68">
        <f t="shared" si="36"/>
        <v>213.24004668688212</v>
      </c>
      <c r="CL33" s="68">
        <f t="shared" si="37"/>
        <v>231.45441171321136</v>
      </c>
      <c r="CM33" s="68">
        <f t="shared" si="38"/>
        <v>213.24004668688212</v>
      </c>
      <c r="CN33" s="68">
        <f t="shared" si="39"/>
        <v>194.47644517315166</v>
      </c>
      <c r="CO33" s="68">
        <f t="shared" si="40"/>
        <v>194.47644517315166</v>
      </c>
      <c r="CP33" s="68">
        <f t="shared" si="41"/>
        <v>194.47644517315166</v>
      </c>
      <c r="CQ33" s="68">
        <f t="shared" si="42"/>
        <v>212.77423169840131</v>
      </c>
      <c r="CR33" s="68">
        <f t="shared" si="43"/>
        <v>194.47644517315166</v>
      </c>
      <c r="CS33" s="68">
        <f t="shared" si="44"/>
        <v>0</v>
      </c>
      <c r="CT33" s="68">
        <f t="shared" si="45"/>
        <v>40.575813989789822</v>
      </c>
      <c r="CU33" s="68">
        <f t="shared" si="46"/>
        <v>0</v>
      </c>
      <c r="CV33" s="68">
        <f t="shared" si="47"/>
        <v>0</v>
      </c>
      <c r="CW33" s="68">
        <f t="shared" si="48"/>
        <v>398.09489057175097</v>
      </c>
      <c r="CX33" s="68">
        <f t="shared" si="49"/>
        <v>398.09489057175097</v>
      </c>
      <c r="CY33" s="68">
        <f t="shared" si="50"/>
        <v>398.09489057175097</v>
      </c>
      <c r="CZ33" s="68">
        <f t="shared" si="51"/>
        <v>398.09489057175097</v>
      </c>
    </row>
    <row r="34" spans="1:104" x14ac:dyDescent="0.25">
      <c r="A34" s="54">
        <v>43657</v>
      </c>
      <c r="B34" s="63">
        <v>3345</v>
      </c>
      <c r="C34" s="59">
        <f t="shared" si="2"/>
        <v>8.1152219725623294</v>
      </c>
      <c r="D34" s="57">
        <v>8.2313755866385208</v>
      </c>
      <c r="E34" s="58">
        <v>0</v>
      </c>
      <c r="F34" s="58">
        <v>4.5627158841599997E-3</v>
      </c>
      <c r="G34" s="58">
        <v>5.3192573302879999E-2</v>
      </c>
      <c r="H34" s="58">
        <v>0</v>
      </c>
      <c r="I34" s="58">
        <v>0</v>
      </c>
      <c r="J34" s="58">
        <v>1.9686195872939998E-2</v>
      </c>
      <c r="K34" s="58">
        <v>0</v>
      </c>
      <c r="L34" s="58">
        <v>4.8441233833649996E-2</v>
      </c>
      <c r="M34" s="58">
        <v>0</v>
      </c>
      <c r="N34" s="58">
        <v>5.1979121198399997E-3</v>
      </c>
      <c r="O34" s="58">
        <v>0</v>
      </c>
      <c r="P34" s="58">
        <v>4.6036708639199996E-3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58">
        <v>0</v>
      </c>
      <c r="W34" s="58">
        <v>5.4835999999999999E-3</v>
      </c>
      <c r="X34" s="59">
        <v>0</v>
      </c>
      <c r="Y34" s="65">
        <f t="shared" si="3"/>
        <v>8.3725434885159107</v>
      </c>
      <c r="Z34" s="63">
        <f t="shared" si="4"/>
        <v>4326.6268049498558</v>
      </c>
      <c r="AA34" s="66">
        <f t="shared" si="53"/>
        <v>4396.7787319653125</v>
      </c>
      <c r="AB34" s="4">
        <f t="shared" si="5"/>
        <v>3798.0540692907025</v>
      </c>
      <c r="AC34" s="4">
        <f t="shared" si="6"/>
        <v>0</v>
      </c>
      <c r="AD34" s="4">
        <f t="shared" si="65"/>
        <v>19.69620059389581</v>
      </c>
      <c r="AE34" s="4">
        <f t="shared" si="66"/>
        <v>224.1305289975262</v>
      </c>
      <c r="AF34" s="4">
        <f t="shared" si="67"/>
        <v>0</v>
      </c>
      <c r="AG34" s="4">
        <f t="shared" si="68"/>
        <v>0</v>
      </c>
      <c r="AH34" s="4">
        <f t="shared" si="69"/>
        <v>84.341913190837658</v>
      </c>
      <c r="AI34" s="4">
        <f t="shared" si="70"/>
        <v>0</v>
      </c>
      <c r="AJ34" s="4">
        <f t="shared" si="71"/>
        <v>204.59179569947264</v>
      </c>
      <c r="AK34" s="4">
        <f t="shared" si="72"/>
        <v>0</v>
      </c>
      <c r="AL34" s="4">
        <f t="shared" si="54"/>
        <v>22.431078017238178</v>
      </c>
      <c r="AM34" s="4">
        <f t="shared" si="55"/>
        <v>0</v>
      </c>
      <c r="AN34" s="4">
        <f t="shared" si="56"/>
        <v>19.87258723764262</v>
      </c>
      <c r="AO34" s="4">
        <f t="shared" si="57"/>
        <v>0</v>
      </c>
      <c r="AP34" s="4">
        <f t="shared" si="58"/>
        <v>0</v>
      </c>
      <c r="AQ34" s="4">
        <f t="shared" si="59"/>
        <v>0</v>
      </c>
      <c r="AR34" s="4">
        <f t="shared" si="60"/>
        <v>0</v>
      </c>
      <c r="AS34" s="4">
        <f t="shared" si="61"/>
        <v>0</v>
      </c>
      <c r="AT34" s="4">
        <f t="shared" si="62"/>
        <v>0</v>
      </c>
      <c r="AU34" s="4">
        <f t="shared" si="63"/>
        <v>23.660558937996939</v>
      </c>
      <c r="AV34" s="4">
        <f t="shared" si="64"/>
        <v>0</v>
      </c>
      <c r="AW34" s="69">
        <f t="shared" si="7"/>
        <v>0</v>
      </c>
      <c r="AX34" s="69">
        <f t="shared" si="8"/>
        <v>0</v>
      </c>
      <c r="AY34" s="69">
        <f t="shared" si="9"/>
        <v>0</v>
      </c>
      <c r="AZ34" s="69">
        <f>(AK34+AP34)- (EXP($Y34)-EXP($Y34-M34-R34) )</f>
        <v>0</v>
      </c>
      <c r="BA34" s="69">
        <f>(AC34+AP34)- (EXP($Y34)-EXP($Y34-R34-E34) )</f>
        <v>0</v>
      </c>
      <c r="BB34" s="69">
        <f t="shared" si="52"/>
        <v>0</v>
      </c>
      <c r="BC34" s="69">
        <f t="shared" si="10"/>
        <v>0</v>
      </c>
      <c r="BD34" s="69">
        <f t="shared" si="11"/>
        <v>10.598387488890239</v>
      </c>
      <c r="BE34" s="69">
        <f>(AE34+AV34)- (EXP($Y34)-EXP($Y34-X34-G34) )</f>
        <v>0</v>
      </c>
      <c r="BF34" s="69">
        <f t="shared" si="12"/>
        <v>0</v>
      </c>
      <c r="BG34" s="69">
        <f t="shared" si="13"/>
        <v>0</v>
      </c>
      <c r="BH34" s="69">
        <f t="shared" si="14"/>
        <v>1.0203144521965442</v>
      </c>
      <c r="BI34" s="69">
        <f t="shared" si="15"/>
        <v>0</v>
      </c>
      <c r="BJ34" s="69">
        <f t="shared" si="16"/>
        <v>0</v>
      </c>
      <c r="BK34" s="69">
        <f t="shared" si="17"/>
        <v>0</v>
      </c>
      <c r="BL34" s="69">
        <f t="shared" si="18"/>
        <v>0</v>
      </c>
      <c r="BM34" s="69">
        <f t="shared" si="19"/>
        <v>0.93136783679892687</v>
      </c>
      <c r="BN34" s="69">
        <f t="shared" si="20"/>
        <v>0</v>
      </c>
      <c r="BO34" s="69">
        <f t="shared" si="21"/>
        <v>0</v>
      </c>
      <c r="BP34" s="69">
        <f t="shared" si="21"/>
        <v>0.10211350136796682</v>
      </c>
      <c r="BQ34" s="69">
        <f t="shared" si="22"/>
        <v>0</v>
      </c>
      <c r="BR34" s="69">
        <f t="shared" si="23"/>
        <v>0</v>
      </c>
      <c r="BS34" s="69">
        <f t="shared" si="24"/>
        <v>10.598387488890239</v>
      </c>
      <c r="BT34" s="69">
        <f t="shared" si="25"/>
        <v>10.598387488890239</v>
      </c>
      <c r="BU34" s="69">
        <f t="shared" si="26"/>
        <v>10.598387488890239</v>
      </c>
      <c r="BV34" s="69">
        <f t="shared" si="27"/>
        <v>10.598387488890239</v>
      </c>
      <c r="BW34" s="5"/>
      <c r="BX34" s="5"/>
      <c r="BY34" s="5"/>
      <c r="CA34" s="56">
        <f>(EXP($Y34)-EXP($Y34-R34-G34) )</f>
        <v>224.1305289975262</v>
      </c>
      <c r="CB34" s="68">
        <f t="shared" si="28"/>
        <v>204.59179569947264</v>
      </c>
      <c r="CC34" s="56">
        <f>(EXP($Y34)-EXP($Y34-R34-X34) )</f>
        <v>0</v>
      </c>
      <c r="CD34" s="68">
        <f t="shared" si="29"/>
        <v>0</v>
      </c>
      <c r="CE34" s="68">
        <f t="shared" si="30"/>
        <v>0</v>
      </c>
      <c r="CF34" s="68">
        <f t="shared" si="31"/>
        <v>19.69620059389581</v>
      </c>
      <c r="CG34" s="68">
        <f t="shared" si="32"/>
        <v>0</v>
      </c>
      <c r="CH34" s="68">
        <f t="shared" si="33"/>
        <v>418.1239372081086</v>
      </c>
      <c r="CI34" s="68">
        <f t="shared" si="34"/>
        <v>224.1305289975262</v>
      </c>
      <c r="CJ34" s="68">
        <f t="shared" si="35"/>
        <v>224.1305289975262</v>
      </c>
      <c r="CK34" s="68">
        <f t="shared" si="36"/>
        <v>224.1305289975262</v>
      </c>
      <c r="CL34" s="68">
        <f t="shared" si="37"/>
        <v>242.80641513922546</v>
      </c>
      <c r="CM34" s="68">
        <f t="shared" si="38"/>
        <v>224.1305289975262</v>
      </c>
      <c r="CN34" s="68">
        <f t="shared" si="39"/>
        <v>204.59179569947264</v>
      </c>
      <c r="CO34" s="68">
        <f t="shared" si="40"/>
        <v>204.59179569947264</v>
      </c>
      <c r="CP34" s="68">
        <f t="shared" si="41"/>
        <v>204.59179569947264</v>
      </c>
      <c r="CQ34" s="68">
        <f t="shared" si="42"/>
        <v>223.35662845656952</v>
      </c>
      <c r="CR34" s="68">
        <f t="shared" si="43"/>
        <v>204.59179569947264</v>
      </c>
      <c r="CS34" s="68">
        <f t="shared" si="44"/>
        <v>0</v>
      </c>
      <c r="CT34" s="68">
        <f t="shared" si="45"/>
        <v>42.025165109766021</v>
      </c>
      <c r="CU34" s="68">
        <f t="shared" si="46"/>
        <v>0</v>
      </c>
      <c r="CV34" s="68">
        <f t="shared" si="47"/>
        <v>0</v>
      </c>
      <c r="CW34" s="68">
        <f t="shared" si="48"/>
        <v>418.1239372081086</v>
      </c>
      <c r="CX34" s="68">
        <f t="shared" si="49"/>
        <v>418.1239372081086</v>
      </c>
      <c r="CY34" s="68">
        <f t="shared" si="50"/>
        <v>418.1239372081086</v>
      </c>
      <c r="CZ34" s="68">
        <f t="shared" si="51"/>
        <v>418.1239372081086</v>
      </c>
    </row>
    <row r="35" spans="1:104" x14ac:dyDescent="0.25">
      <c r="A35" s="54">
        <v>43658</v>
      </c>
      <c r="B35" s="63">
        <v>3944</v>
      </c>
      <c r="C35" s="59">
        <f t="shared" si="2"/>
        <v>8.2799507157225261</v>
      </c>
      <c r="D35" s="57">
        <v>8.47061944438531</v>
      </c>
      <c r="E35" s="58">
        <v>0</v>
      </c>
      <c r="F35" s="58">
        <v>4.6073276121599994E-3</v>
      </c>
      <c r="G35" s="58">
        <v>5.5286925304799998E-2</v>
      </c>
      <c r="H35" s="58">
        <v>0</v>
      </c>
      <c r="I35" s="58">
        <v>0</v>
      </c>
      <c r="J35" s="58">
        <v>1.750989499425E-2</v>
      </c>
      <c r="K35" s="58">
        <v>0</v>
      </c>
      <c r="L35" s="58">
        <v>4.8998774728049997E-2</v>
      </c>
      <c r="M35" s="58">
        <v>0</v>
      </c>
      <c r="N35" s="58">
        <v>5.3292465573600003E-3</v>
      </c>
      <c r="O35" s="58">
        <v>0</v>
      </c>
      <c r="P35" s="58">
        <v>3.9837129271200001E-3</v>
      </c>
      <c r="Q35" s="58">
        <v>0</v>
      </c>
      <c r="R35" s="58">
        <v>0</v>
      </c>
      <c r="S35" s="58">
        <v>0</v>
      </c>
      <c r="T35" s="58">
        <v>0</v>
      </c>
      <c r="U35" s="58">
        <v>0</v>
      </c>
      <c r="V35" s="58">
        <v>0</v>
      </c>
      <c r="W35" s="58">
        <v>5.4835999999999999E-3</v>
      </c>
      <c r="X35" s="59">
        <v>0</v>
      </c>
      <c r="Y35" s="65">
        <f t="shared" si="3"/>
        <v>8.6118189265090486</v>
      </c>
      <c r="Z35" s="63">
        <f t="shared" si="4"/>
        <v>5496.2368420703551</v>
      </c>
      <c r="AA35" s="66">
        <f t="shared" si="53"/>
        <v>5585.3528262276832</v>
      </c>
      <c r="AB35" s="4">
        <f t="shared" si="5"/>
        <v>4825.1256724857794</v>
      </c>
      <c r="AC35" s="4">
        <f t="shared" si="6"/>
        <v>0</v>
      </c>
      <c r="AD35" s="4">
        <f t="shared" si="65"/>
        <v>25.264717657652</v>
      </c>
      <c r="AE35" s="4">
        <f t="shared" si="66"/>
        <v>295.62270330661613</v>
      </c>
      <c r="AF35" s="4">
        <f t="shared" si="67"/>
        <v>0</v>
      </c>
      <c r="AG35" s="4">
        <f t="shared" si="68"/>
        <v>0</v>
      </c>
      <c r="AH35" s="4">
        <f t="shared" si="69"/>
        <v>95.400862970537673</v>
      </c>
      <c r="AI35" s="4">
        <f t="shared" si="70"/>
        <v>0</v>
      </c>
      <c r="AJ35" s="4">
        <f t="shared" si="71"/>
        <v>262.81742433917407</v>
      </c>
      <c r="AK35" s="4">
        <f t="shared" si="72"/>
        <v>0</v>
      </c>
      <c r="AL35" s="4">
        <f t="shared" si="54"/>
        <v>29.212890780963789</v>
      </c>
      <c r="AM35" s="4">
        <f t="shared" si="55"/>
        <v>0</v>
      </c>
      <c r="AN35" s="4">
        <f t="shared" si="56"/>
        <v>21.851875060647217</v>
      </c>
      <c r="AO35" s="4">
        <f t="shared" si="57"/>
        <v>0</v>
      </c>
      <c r="AP35" s="4">
        <f t="shared" si="58"/>
        <v>0</v>
      </c>
      <c r="AQ35" s="4">
        <f t="shared" si="59"/>
        <v>0</v>
      </c>
      <c r="AR35" s="4">
        <f t="shared" si="60"/>
        <v>0</v>
      </c>
      <c r="AS35" s="4">
        <f t="shared" si="61"/>
        <v>0</v>
      </c>
      <c r="AT35" s="4">
        <f t="shared" si="62"/>
        <v>0</v>
      </c>
      <c r="AU35" s="4">
        <f t="shared" si="63"/>
        <v>30.056679626312871</v>
      </c>
      <c r="AV35" s="4">
        <f t="shared" si="64"/>
        <v>0</v>
      </c>
      <c r="AW35" s="69">
        <f t="shared" si="7"/>
        <v>0</v>
      </c>
      <c r="AX35" s="69">
        <f t="shared" si="8"/>
        <v>0</v>
      </c>
      <c r="AY35" s="69">
        <f t="shared" si="9"/>
        <v>0</v>
      </c>
      <c r="AZ35" s="69">
        <f>(AK35+AP35)- (EXP($Y35)-EXP($Y35-M35-R35) )</f>
        <v>0</v>
      </c>
      <c r="BA35" s="69">
        <f>(AC35+AP35)- (EXP($Y35)-EXP($Y35-R35-E35) )</f>
        <v>0</v>
      </c>
      <c r="BB35" s="69">
        <f t="shared" si="52"/>
        <v>0</v>
      </c>
      <c r="BC35" s="69">
        <f t="shared" si="10"/>
        <v>0</v>
      </c>
      <c r="BD35" s="69">
        <f t="shared" si="11"/>
        <v>14.135998810044839</v>
      </c>
      <c r="BE35" s="69">
        <f>(AE35+AV35)- (EXP($Y35)-EXP($Y35-X35-G35) )</f>
        <v>0</v>
      </c>
      <c r="BF35" s="69">
        <f t="shared" si="12"/>
        <v>0</v>
      </c>
      <c r="BG35" s="69">
        <f t="shared" si="13"/>
        <v>0</v>
      </c>
      <c r="BH35" s="69">
        <f t="shared" si="14"/>
        <v>1.3588977962281206</v>
      </c>
      <c r="BI35" s="69">
        <f t="shared" si="15"/>
        <v>0</v>
      </c>
      <c r="BJ35" s="69">
        <f t="shared" si="16"/>
        <v>0</v>
      </c>
      <c r="BK35" s="69">
        <f t="shared" si="17"/>
        <v>0</v>
      </c>
      <c r="BL35" s="69">
        <f t="shared" si="18"/>
        <v>0</v>
      </c>
      <c r="BM35" s="69">
        <f t="shared" si="19"/>
        <v>1.2081007809956645</v>
      </c>
      <c r="BN35" s="69">
        <f t="shared" si="20"/>
        <v>0</v>
      </c>
      <c r="BO35" s="69">
        <f t="shared" si="21"/>
        <v>0</v>
      </c>
      <c r="BP35" s="69">
        <f t="shared" si="21"/>
        <v>0.13428377610944153</v>
      </c>
      <c r="BQ35" s="69">
        <f t="shared" si="22"/>
        <v>0</v>
      </c>
      <c r="BR35" s="69">
        <f t="shared" si="23"/>
        <v>0</v>
      </c>
      <c r="BS35" s="69">
        <f t="shared" si="24"/>
        <v>14.135998810044839</v>
      </c>
      <c r="BT35" s="69">
        <f t="shared" si="25"/>
        <v>14.135998810044839</v>
      </c>
      <c r="BU35" s="69">
        <f t="shared" si="26"/>
        <v>14.135998810044839</v>
      </c>
      <c r="BV35" s="69">
        <f t="shared" si="27"/>
        <v>14.135998810044839</v>
      </c>
      <c r="BW35" s="5"/>
      <c r="BX35" s="5"/>
      <c r="BY35" s="5"/>
      <c r="CA35" s="56">
        <f>(EXP($Y35)-EXP($Y35-R35-G35) )</f>
        <v>295.62270330661613</v>
      </c>
      <c r="CB35" s="68">
        <f t="shared" si="28"/>
        <v>262.81742433917407</v>
      </c>
      <c r="CC35" s="56">
        <f>(EXP($Y35)-EXP($Y35-R35-X35) )</f>
        <v>0</v>
      </c>
      <c r="CD35" s="68">
        <f t="shared" si="29"/>
        <v>0</v>
      </c>
      <c r="CE35" s="68">
        <f t="shared" si="30"/>
        <v>0</v>
      </c>
      <c r="CF35" s="68">
        <f t="shared" si="31"/>
        <v>25.264717657652</v>
      </c>
      <c r="CG35" s="68">
        <f t="shared" si="32"/>
        <v>0</v>
      </c>
      <c r="CH35" s="68">
        <f t="shared" si="33"/>
        <v>544.30412883574536</v>
      </c>
      <c r="CI35" s="68">
        <f t="shared" si="34"/>
        <v>295.62270330661613</v>
      </c>
      <c r="CJ35" s="68">
        <f t="shared" si="35"/>
        <v>295.62270330661613</v>
      </c>
      <c r="CK35" s="68">
        <f t="shared" si="36"/>
        <v>295.62270330661613</v>
      </c>
      <c r="CL35" s="68">
        <f t="shared" si="37"/>
        <v>319.52852316804001</v>
      </c>
      <c r="CM35" s="68">
        <f t="shared" si="38"/>
        <v>295.62270330661613</v>
      </c>
      <c r="CN35" s="68">
        <f t="shared" si="39"/>
        <v>262.81742433917407</v>
      </c>
      <c r="CO35" s="68">
        <f t="shared" si="40"/>
        <v>262.81742433917407</v>
      </c>
      <c r="CP35" s="68">
        <f t="shared" si="41"/>
        <v>262.81742433917407</v>
      </c>
      <c r="CQ35" s="68">
        <f t="shared" si="42"/>
        <v>286.8740412158304</v>
      </c>
      <c r="CR35" s="68">
        <f t="shared" si="43"/>
        <v>262.81742433917407</v>
      </c>
      <c r="CS35" s="68">
        <f t="shared" si="44"/>
        <v>0</v>
      </c>
      <c r="CT35" s="68">
        <f t="shared" si="45"/>
        <v>54.343324662506348</v>
      </c>
      <c r="CU35" s="68">
        <f t="shared" si="46"/>
        <v>0</v>
      </c>
      <c r="CV35" s="68">
        <f t="shared" si="47"/>
        <v>0</v>
      </c>
      <c r="CW35" s="68">
        <f t="shared" si="48"/>
        <v>544.30412883574536</v>
      </c>
      <c r="CX35" s="68">
        <f t="shared" si="49"/>
        <v>544.30412883574536</v>
      </c>
      <c r="CY35" s="68">
        <f t="shared" si="50"/>
        <v>544.30412883574536</v>
      </c>
      <c r="CZ35" s="68">
        <f t="shared" si="51"/>
        <v>544.30412883574536</v>
      </c>
    </row>
    <row r="36" spans="1:104" x14ac:dyDescent="0.25">
      <c r="A36" s="54">
        <v>43659</v>
      </c>
      <c r="B36" s="63">
        <v>5458</v>
      </c>
      <c r="C36" s="59">
        <f t="shared" si="2"/>
        <v>8.6048377012682842</v>
      </c>
      <c r="D36" s="57">
        <v>8.7621739784006394</v>
      </c>
      <c r="E36" s="58">
        <v>0</v>
      </c>
      <c r="F36" s="58">
        <v>4.5773570303999991E-3</v>
      </c>
      <c r="G36" s="58">
        <v>5.77710785872E-2</v>
      </c>
      <c r="H36" s="58">
        <v>0</v>
      </c>
      <c r="I36" s="58">
        <v>0</v>
      </c>
      <c r="J36" s="58">
        <v>1.5183146714430001E-2</v>
      </c>
      <c r="K36" s="58">
        <v>0</v>
      </c>
      <c r="L36" s="58">
        <v>4.7532212712600004E-2</v>
      </c>
      <c r="M36" s="58">
        <v>0</v>
      </c>
      <c r="N36" s="58">
        <v>5.3804181197799998E-3</v>
      </c>
      <c r="O36" s="58">
        <v>0</v>
      </c>
      <c r="P36" s="58">
        <v>3.53351182136E-3</v>
      </c>
      <c r="Q36" s="58">
        <v>0</v>
      </c>
      <c r="R36" s="58">
        <v>0</v>
      </c>
      <c r="S36" s="58">
        <v>0</v>
      </c>
      <c r="T36" s="58">
        <v>0</v>
      </c>
      <c r="U36" s="58">
        <v>0</v>
      </c>
      <c r="V36" s="58">
        <v>0</v>
      </c>
      <c r="W36" s="58">
        <v>5.4835999999999999E-3</v>
      </c>
      <c r="X36" s="59">
        <v>0</v>
      </c>
      <c r="Y36" s="65">
        <f t="shared" si="3"/>
        <v>8.9016353033864064</v>
      </c>
      <c r="Z36" s="63">
        <f t="shared" si="4"/>
        <v>7343.9733493045278</v>
      </c>
      <c r="AA36" s="66">
        <f t="shared" si="53"/>
        <v>7463.0485331901509</v>
      </c>
      <c r="AB36" s="4">
        <f t="shared" si="5"/>
        <v>6460.2183227176201</v>
      </c>
      <c r="AC36" s="4">
        <f t="shared" si="6"/>
        <v>0</v>
      </c>
      <c r="AD36" s="4">
        <f t="shared" si="65"/>
        <v>33.539169105833025</v>
      </c>
      <c r="AE36" s="4">
        <f t="shared" si="66"/>
        <v>412.2466452005674</v>
      </c>
      <c r="AF36" s="4">
        <f t="shared" si="67"/>
        <v>0</v>
      </c>
      <c r="AG36" s="4">
        <f t="shared" si="68"/>
        <v>0</v>
      </c>
      <c r="AH36" s="4">
        <f t="shared" si="69"/>
        <v>110.66239723312628</v>
      </c>
      <c r="AI36" s="4">
        <f t="shared" si="70"/>
        <v>0</v>
      </c>
      <c r="AJ36" s="4">
        <f t="shared" si="71"/>
        <v>340.90904033217703</v>
      </c>
      <c r="AK36" s="4">
        <f t="shared" si="72"/>
        <v>0</v>
      </c>
      <c r="AL36" s="4">
        <f t="shared" si="54"/>
        <v>39.407537697808948</v>
      </c>
      <c r="AM36" s="4">
        <f t="shared" si="55"/>
        <v>0</v>
      </c>
      <c r="AN36" s="4">
        <f t="shared" si="56"/>
        <v>25.904223253268356</v>
      </c>
      <c r="AO36" s="4">
        <f t="shared" si="57"/>
        <v>0</v>
      </c>
      <c r="AP36" s="4">
        <f t="shared" si="58"/>
        <v>0</v>
      </c>
      <c r="AQ36" s="4">
        <f t="shared" si="59"/>
        <v>0</v>
      </c>
      <c r="AR36" s="4">
        <f t="shared" si="60"/>
        <v>0</v>
      </c>
      <c r="AS36" s="4">
        <f t="shared" si="61"/>
        <v>0</v>
      </c>
      <c r="AT36" s="4">
        <f t="shared" si="62"/>
        <v>0</v>
      </c>
      <c r="AU36" s="4">
        <f t="shared" si="63"/>
        <v>40.161197649749738</v>
      </c>
      <c r="AV36" s="4">
        <f t="shared" si="64"/>
        <v>0</v>
      </c>
      <c r="AW36" s="69">
        <f t="shared" si="7"/>
        <v>0</v>
      </c>
      <c r="AX36" s="69">
        <f t="shared" si="8"/>
        <v>0</v>
      </c>
      <c r="AY36" s="69">
        <f t="shared" si="9"/>
        <v>0</v>
      </c>
      <c r="AZ36" s="69">
        <f>(AK36+AP36)- (EXP($Y36)-EXP($Y36-M36-R36) )</f>
        <v>0</v>
      </c>
      <c r="BA36" s="69">
        <f>(AC36+AP36)- (EXP($Y36)-EXP($Y36-R36-E36) )</f>
        <v>0</v>
      </c>
      <c r="BB36" s="69">
        <f t="shared" si="52"/>
        <v>0</v>
      </c>
      <c r="BC36" s="69">
        <f t="shared" si="10"/>
        <v>0</v>
      </c>
      <c r="BD36" s="69">
        <f t="shared" si="11"/>
        <v>19.136590168698604</v>
      </c>
      <c r="BE36" s="69">
        <f>(AE36+AV36)- (EXP($Y36)-EXP($Y36-X36-G36) )</f>
        <v>0</v>
      </c>
      <c r="BF36" s="69">
        <f t="shared" si="12"/>
        <v>0</v>
      </c>
      <c r="BG36" s="69">
        <f t="shared" si="13"/>
        <v>0</v>
      </c>
      <c r="BH36" s="69">
        <f t="shared" si="14"/>
        <v>1.8826879250591446</v>
      </c>
      <c r="BI36" s="69">
        <f t="shared" si="15"/>
        <v>0</v>
      </c>
      <c r="BJ36" s="69">
        <f t="shared" si="16"/>
        <v>0</v>
      </c>
      <c r="BK36" s="69">
        <f t="shared" si="17"/>
        <v>0</v>
      </c>
      <c r="BL36" s="69">
        <f t="shared" si="18"/>
        <v>0</v>
      </c>
      <c r="BM36" s="69">
        <f t="shared" si="19"/>
        <v>1.5568964386957305</v>
      </c>
      <c r="BN36" s="69">
        <f t="shared" si="20"/>
        <v>0</v>
      </c>
      <c r="BO36" s="69">
        <f t="shared" si="21"/>
        <v>0</v>
      </c>
      <c r="BP36" s="69">
        <f t="shared" si="21"/>
        <v>0.17997016165827517</v>
      </c>
      <c r="BQ36" s="69">
        <f t="shared" si="22"/>
        <v>0</v>
      </c>
      <c r="BR36" s="69">
        <f t="shared" si="23"/>
        <v>0</v>
      </c>
      <c r="BS36" s="69">
        <f t="shared" si="24"/>
        <v>19.136590168698604</v>
      </c>
      <c r="BT36" s="69">
        <f t="shared" si="25"/>
        <v>19.136590168698604</v>
      </c>
      <c r="BU36" s="69">
        <f t="shared" si="26"/>
        <v>19.136590168698604</v>
      </c>
      <c r="BV36" s="69">
        <f t="shared" si="27"/>
        <v>19.136590168698604</v>
      </c>
      <c r="BW36" s="5"/>
      <c r="BX36" s="5"/>
      <c r="BY36" s="5"/>
      <c r="CA36" s="56">
        <f>(EXP($Y36)-EXP($Y36-R36-G36) )</f>
        <v>412.2466452005674</v>
      </c>
      <c r="CB36" s="68">
        <f t="shared" si="28"/>
        <v>340.90904033217703</v>
      </c>
      <c r="CC36" s="56">
        <f>(EXP($Y36)-EXP($Y36-R36-X36) )</f>
        <v>0</v>
      </c>
      <c r="CD36" s="68">
        <f t="shared" si="29"/>
        <v>0</v>
      </c>
      <c r="CE36" s="68">
        <f t="shared" si="30"/>
        <v>0</v>
      </c>
      <c r="CF36" s="68">
        <f t="shared" si="31"/>
        <v>33.539169105833025</v>
      </c>
      <c r="CG36" s="68">
        <f t="shared" si="32"/>
        <v>0</v>
      </c>
      <c r="CH36" s="68">
        <f t="shared" si="33"/>
        <v>734.01909536404582</v>
      </c>
      <c r="CI36" s="68">
        <f t="shared" si="34"/>
        <v>412.2466452005674</v>
      </c>
      <c r="CJ36" s="68">
        <f t="shared" si="35"/>
        <v>412.2466452005674</v>
      </c>
      <c r="CK36" s="68">
        <f t="shared" si="36"/>
        <v>412.2466452005674</v>
      </c>
      <c r="CL36" s="68">
        <f t="shared" si="37"/>
        <v>443.90312638134128</v>
      </c>
      <c r="CM36" s="68">
        <f t="shared" si="38"/>
        <v>412.2466452005674</v>
      </c>
      <c r="CN36" s="68">
        <f t="shared" si="39"/>
        <v>340.90904033217703</v>
      </c>
      <c r="CO36" s="68">
        <f t="shared" si="40"/>
        <v>340.90904033217703</v>
      </c>
      <c r="CP36" s="68">
        <f t="shared" si="41"/>
        <v>340.90904033217703</v>
      </c>
      <c r="CQ36" s="68">
        <f t="shared" si="42"/>
        <v>372.89131299931432</v>
      </c>
      <c r="CR36" s="68">
        <f t="shared" si="43"/>
        <v>340.90904033217703</v>
      </c>
      <c r="CS36" s="68">
        <f t="shared" si="44"/>
        <v>0</v>
      </c>
      <c r="CT36" s="68">
        <f t="shared" si="45"/>
        <v>72.766736641983698</v>
      </c>
      <c r="CU36" s="68">
        <f t="shared" si="46"/>
        <v>0</v>
      </c>
      <c r="CV36" s="68">
        <f t="shared" si="47"/>
        <v>0</v>
      </c>
      <c r="CW36" s="68">
        <f t="shared" si="48"/>
        <v>734.01909536404582</v>
      </c>
      <c r="CX36" s="68">
        <f t="shared" si="49"/>
        <v>734.01909536404582</v>
      </c>
      <c r="CY36" s="68">
        <f t="shared" si="50"/>
        <v>734.01909536404582</v>
      </c>
      <c r="CZ36" s="68">
        <f t="shared" si="51"/>
        <v>734.01909536404582</v>
      </c>
    </row>
    <row r="37" spans="1:104" x14ac:dyDescent="0.25">
      <c r="A37" s="54">
        <v>43660</v>
      </c>
      <c r="B37" s="63">
        <v>5035</v>
      </c>
      <c r="C37" s="59">
        <f t="shared" si="2"/>
        <v>8.5241688051526623</v>
      </c>
      <c r="D37" s="57">
        <v>8.5130598418187802</v>
      </c>
      <c r="E37" s="58">
        <v>0</v>
      </c>
      <c r="F37" s="58">
        <v>4.5355155417599992E-3</v>
      </c>
      <c r="G37" s="58">
        <v>6.0059121213279998E-2</v>
      </c>
      <c r="H37" s="58">
        <v>0</v>
      </c>
      <c r="I37" s="58">
        <v>0</v>
      </c>
      <c r="J37" s="58">
        <v>1.2960690111580001E-2</v>
      </c>
      <c r="K37" s="58">
        <v>0</v>
      </c>
      <c r="L37" s="58">
        <v>4.5631268049149999E-2</v>
      </c>
      <c r="M37" s="58">
        <v>0</v>
      </c>
      <c r="N37" s="58">
        <v>5.3447822758000011E-3</v>
      </c>
      <c r="O37" s="58">
        <v>0</v>
      </c>
      <c r="P37" s="58">
        <v>3.2085192713599995E-3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58">
        <v>0</v>
      </c>
      <c r="W37" s="58">
        <v>5.4835999999999999E-3</v>
      </c>
      <c r="X37" s="59">
        <v>0</v>
      </c>
      <c r="Y37" s="65">
        <f t="shared" si="3"/>
        <v>8.6502833382817084</v>
      </c>
      <c r="Z37" s="63">
        <f t="shared" si="4"/>
        <v>5711.7648661459516</v>
      </c>
      <c r="AA37" s="66">
        <f t="shared" si="53"/>
        <v>5804.3754216856414</v>
      </c>
      <c r="AB37" s="4">
        <f t="shared" si="5"/>
        <v>5037.2753279265808</v>
      </c>
      <c r="AC37" s="4">
        <f t="shared" si="6"/>
        <v>0</v>
      </c>
      <c r="AD37" s="4">
        <f t="shared" si="65"/>
        <v>25.847138962811187</v>
      </c>
      <c r="AE37" s="4">
        <f t="shared" si="66"/>
        <v>332.94530277623926</v>
      </c>
      <c r="AF37" s="4">
        <f t="shared" si="67"/>
        <v>0</v>
      </c>
      <c r="AG37" s="4">
        <f t="shared" si="68"/>
        <v>0</v>
      </c>
      <c r="AH37" s="4">
        <f t="shared" si="69"/>
        <v>73.550750595451973</v>
      </c>
      <c r="AI37" s="4">
        <f t="shared" si="70"/>
        <v>0</v>
      </c>
      <c r="AJ37" s="4">
        <f t="shared" si="71"/>
        <v>254.77794630646804</v>
      </c>
      <c r="AK37" s="4">
        <f t="shared" si="72"/>
        <v>0</v>
      </c>
      <c r="AL37" s="4">
        <f t="shared" si="54"/>
        <v>30.446701644355926</v>
      </c>
      <c r="AM37" s="4">
        <f t="shared" si="55"/>
        <v>0</v>
      </c>
      <c r="AN37" s="4">
        <f t="shared" si="56"/>
        <v>18.296938909322307</v>
      </c>
      <c r="AO37" s="4">
        <f t="shared" si="57"/>
        <v>0</v>
      </c>
      <c r="AP37" s="4">
        <f t="shared" si="58"/>
        <v>0</v>
      </c>
      <c r="AQ37" s="4">
        <f t="shared" si="59"/>
        <v>0</v>
      </c>
      <c r="AR37" s="4">
        <f t="shared" si="60"/>
        <v>0</v>
      </c>
      <c r="AS37" s="4">
        <f t="shared" si="61"/>
        <v>0</v>
      </c>
      <c r="AT37" s="4">
        <f t="shared" si="62"/>
        <v>0</v>
      </c>
      <c r="AU37" s="4">
        <f t="shared" si="63"/>
        <v>31.235314564411965</v>
      </c>
      <c r="AV37" s="4">
        <f t="shared" si="64"/>
        <v>0</v>
      </c>
      <c r="AW37" s="69">
        <f t="shared" si="7"/>
        <v>0</v>
      </c>
      <c r="AX37" s="69">
        <f t="shared" si="8"/>
        <v>0</v>
      </c>
      <c r="AY37" s="69">
        <f t="shared" si="9"/>
        <v>0</v>
      </c>
      <c r="AZ37" s="69">
        <f>(AK37+AP37)- (EXP($Y37)-EXP($Y37-M37-R37) )</f>
        <v>0</v>
      </c>
      <c r="BA37" s="69">
        <f>(AC37+AP37)- (EXP($Y37)-EXP($Y37-R37-E37) )</f>
        <v>0</v>
      </c>
      <c r="BB37" s="69">
        <f t="shared" si="52"/>
        <v>0</v>
      </c>
      <c r="BC37" s="69">
        <f t="shared" si="10"/>
        <v>0</v>
      </c>
      <c r="BD37" s="69">
        <f t="shared" si="11"/>
        <v>14.851297709485152</v>
      </c>
      <c r="BE37" s="69">
        <f>(AE37+AV37)- (EXP($Y37)-EXP($Y37-X37-G37) )</f>
        <v>0</v>
      </c>
      <c r="BF37" s="69">
        <f t="shared" si="12"/>
        <v>0</v>
      </c>
      <c r="BG37" s="69">
        <f t="shared" si="13"/>
        <v>0</v>
      </c>
      <c r="BH37" s="69">
        <f t="shared" si="14"/>
        <v>1.5066592742423381</v>
      </c>
      <c r="BI37" s="69">
        <f t="shared" si="15"/>
        <v>0</v>
      </c>
      <c r="BJ37" s="69">
        <f t="shared" si="16"/>
        <v>0</v>
      </c>
      <c r="BK37" s="69">
        <f t="shared" si="17"/>
        <v>0</v>
      </c>
      <c r="BL37" s="69">
        <f t="shared" si="18"/>
        <v>0</v>
      </c>
      <c r="BM37" s="69">
        <f t="shared" si="19"/>
        <v>1.1529327864791412</v>
      </c>
      <c r="BN37" s="69">
        <f t="shared" si="20"/>
        <v>0</v>
      </c>
      <c r="BO37" s="69">
        <f t="shared" si="21"/>
        <v>0</v>
      </c>
      <c r="BP37" s="69">
        <f t="shared" si="21"/>
        <v>0.13777880336510862</v>
      </c>
      <c r="BQ37" s="69">
        <f t="shared" si="22"/>
        <v>0</v>
      </c>
      <c r="BR37" s="69">
        <f t="shared" si="23"/>
        <v>0</v>
      </c>
      <c r="BS37" s="69">
        <f t="shared" si="24"/>
        <v>14.851297709485152</v>
      </c>
      <c r="BT37" s="69">
        <f t="shared" si="25"/>
        <v>14.851297709485152</v>
      </c>
      <c r="BU37" s="69">
        <f t="shared" si="26"/>
        <v>14.851297709485152</v>
      </c>
      <c r="BV37" s="69">
        <f t="shared" si="27"/>
        <v>14.851297709485152</v>
      </c>
      <c r="BW37" s="5"/>
      <c r="BX37" s="5"/>
      <c r="BY37" s="5"/>
      <c r="CA37" s="56">
        <f>(EXP($Y37)-EXP($Y37-R37-G37) )</f>
        <v>332.94530277623926</v>
      </c>
      <c r="CB37" s="68">
        <f t="shared" si="28"/>
        <v>254.77794630646804</v>
      </c>
      <c r="CC37" s="56">
        <f>(EXP($Y37)-EXP($Y37-R37-X37) )</f>
        <v>0</v>
      </c>
      <c r="CD37" s="68">
        <f t="shared" si="29"/>
        <v>0</v>
      </c>
      <c r="CE37" s="68">
        <f t="shared" si="30"/>
        <v>0</v>
      </c>
      <c r="CF37" s="68">
        <f t="shared" si="31"/>
        <v>25.847138962811187</v>
      </c>
      <c r="CG37" s="68">
        <f t="shared" si="32"/>
        <v>0</v>
      </c>
      <c r="CH37" s="68">
        <f t="shared" si="33"/>
        <v>572.87195137322215</v>
      </c>
      <c r="CI37" s="68">
        <f t="shared" si="34"/>
        <v>332.94530277623926</v>
      </c>
      <c r="CJ37" s="68">
        <f t="shared" si="35"/>
        <v>332.94530277623926</v>
      </c>
      <c r="CK37" s="68">
        <f t="shared" si="36"/>
        <v>332.94530277623926</v>
      </c>
      <c r="CL37" s="68">
        <f t="shared" si="37"/>
        <v>357.28578246480811</v>
      </c>
      <c r="CM37" s="68">
        <f t="shared" si="38"/>
        <v>332.94530277623926</v>
      </c>
      <c r="CN37" s="68">
        <f t="shared" si="39"/>
        <v>254.77794630646804</v>
      </c>
      <c r="CO37" s="68">
        <f t="shared" si="40"/>
        <v>254.77794630646804</v>
      </c>
      <c r="CP37" s="68">
        <f t="shared" si="41"/>
        <v>254.77794630646804</v>
      </c>
      <c r="CQ37" s="68">
        <f t="shared" si="42"/>
        <v>279.47215248280008</v>
      </c>
      <c r="CR37" s="68">
        <f t="shared" si="43"/>
        <v>254.77794630646804</v>
      </c>
      <c r="CS37" s="68">
        <f t="shared" si="44"/>
        <v>0</v>
      </c>
      <c r="CT37" s="68">
        <f t="shared" si="45"/>
        <v>56.156061803802004</v>
      </c>
      <c r="CU37" s="68">
        <f t="shared" si="46"/>
        <v>0</v>
      </c>
      <c r="CV37" s="68">
        <f t="shared" si="47"/>
        <v>0</v>
      </c>
      <c r="CW37" s="68">
        <f t="shared" si="48"/>
        <v>572.87195137322215</v>
      </c>
      <c r="CX37" s="68">
        <f t="shared" si="49"/>
        <v>572.87195137322215</v>
      </c>
      <c r="CY37" s="68">
        <f t="shared" si="50"/>
        <v>572.87195137322215</v>
      </c>
      <c r="CZ37" s="68">
        <f t="shared" si="51"/>
        <v>572.87195137322215</v>
      </c>
    </row>
    <row r="38" spans="1:104" x14ac:dyDescent="0.25">
      <c r="A38" s="54">
        <v>43661</v>
      </c>
      <c r="B38" s="63">
        <v>3553</v>
      </c>
      <c r="C38" s="59">
        <f t="shared" si="2"/>
        <v>8.1755475960210262</v>
      </c>
      <c r="D38" s="57">
        <v>8.0968311215054598</v>
      </c>
      <c r="E38" s="58">
        <v>0</v>
      </c>
      <c r="F38" s="58">
        <v>4.7398270483200002E-3</v>
      </c>
      <c r="G38" s="58">
        <v>6.1933700724E-2</v>
      </c>
      <c r="H38" s="58">
        <v>0</v>
      </c>
      <c r="I38" s="58">
        <v>0</v>
      </c>
      <c r="J38" s="58">
        <v>1.0947787872489999E-2</v>
      </c>
      <c r="K38" s="58">
        <v>0</v>
      </c>
      <c r="L38" s="58">
        <v>4.3093731683099996E-2</v>
      </c>
      <c r="M38" s="58">
        <v>0</v>
      </c>
      <c r="N38" s="58">
        <v>5.1702146221000002E-3</v>
      </c>
      <c r="O38" s="58">
        <v>0</v>
      </c>
      <c r="P38" s="58">
        <v>3.2085192713599995E-3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58">
        <v>0</v>
      </c>
      <c r="W38" s="58">
        <v>5.4835999999999999E-3</v>
      </c>
      <c r="X38" s="59">
        <v>0</v>
      </c>
      <c r="Y38" s="65">
        <f t="shared" si="3"/>
        <v>8.2314085027268291</v>
      </c>
      <c r="Z38" s="63">
        <f t="shared" si="4"/>
        <v>3757.1219435022545</v>
      </c>
      <c r="AA38" s="66">
        <f t="shared" si="53"/>
        <v>3818.0399186942</v>
      </c>
      <c r="AB38" s="4">
        <f t="shared" si="5"/>
        <v>3323.3068999926504</v>
      </c>
      <c r="AC38" s="4">
        <f t="shared" si="6"/>
        <v>0</v>
      </c>
      <c r="AD38" s="4">
        <f t="shared" si="65"/>
        <v>17.765971135597738</v>
      </c>
      <c r="AE38" s="4">
        <f t="shared" si="66"/>
        <v>225.63319783149109</v>
      </c>
      <c r="AF38" s="4">
        <f t="shared" si="67"/>
        <v>0</v>
      </c>
      <c r="AG38" s="4">
        <f t="shared" si="68"/>
        <v>0</v>
      </c>
      <c r="AH38" s="4">
        <f t="shared" si="69"/>
        <v>40.907840289559317</v>
      </c>
      <c r="AI38" s="4">
        <f t="shared" si="70"/>
        <v>0</v>
      </c>
      <c r="AJ38" s="4">
        <f t="shared" si="71"/>
        <v>158.46936352258763</v>
      </c>
      <c r="AK38" s="4">
        <f t="shared" si="72"/>
        <v>0</v>
      </c>
      <c r="AL38" s="4">
        <f t="shared" si="54"/>
        <v>19.374997202790837</v>
      </c>
      <c r="AM38" s="4">
        <f t="shared" si="55"/>
        <v>0</v>
      </c>
      <c r="AN38" s="4">
        <f t="shared" si="56"/>
        <v>12.035479801100337</v>
      </c>
      <c r="AO38" s="4">
        <f t="shared" si="57"/>
        <v>0</v>
      </c>
      <c r="AP38" s="4">
        <f t="shared" si="58"/>
        <v>0</v>
      </c>
      <c r="AQ38" s="4">
        <f t="shared" si="59"/>
        <v>0</v>
      </c>
      <c r="AR38" s="4">
        <f t="shared" si="60"/>
        <v>0</v>
      </c>
      <c r="AS38" s="4">
        <f t="shared" si="61"/>
        <v>0</v>
      </c>
      <c r="AT38" s="4">
        <f t="shared" si="62"/>
        <v>0</v>
      </c>
      <c r="AU38" s="4">
        <f t="shared" si="63"/>
        <v>20.546168918422609</v>
      </c>
      <c r="AV38" s="4">
        <f t="shared" si="64"/>
        <v>0</v>
      </c>
      <c r="AW38" s="69">
        <f t="shared" si="7"/>
        <v>0</v>
      </c>
      <c r="AX38" s="69">
        <f t="shared" si="8"/>
        <v>0</v>
      </c>
      <c r="AY38" s="69">
        <f t="shared" si="9"/>
        <v>0</v>
      </c>
      <c r="AZ38" s="69">
        <f>(AK38+AP38)- (EXP($Y38)-EXP($Y38-M38-R38) )</f>
        <v>0</v>
      </c>
      <c r="BA38" s="69">
        <f>(AC38+AP38)- (EXP($Y38)-EXP($Y38-R38-E38) )</f>
        <v>0</v>
      </c>
      <c r="BB38" s="69">
        <f t="shared" si="52"/>
        <v>0</v>
      </c>
      <c r="BC38" s="69">
        <f t="shared" si="10"/>
        <v>0</v>
      </c>
      <c r="BD38" s="69">
        <f t="shared" si="11"/>
        <v>9.5168455502916913</v>
      </c>
      <c r="BE38" s="69">
        <f>(AE38+AV38)- (EXP($Y38)-EXP($Y38-X38-G38) )</f>
        <v>0</v>
      </c>
      <c r="BF38" s="69">
        <f t="shared" si="12"/>
        <v>0</v>
      </c>
      <c r="BG38" s="69">
        <f t="shared" si="13"/>
        <v>0</v>
      </c>
      <c r="BH38" s="69">
        <f t="shared" si="14"/>
        <v>1.0669318005075183</v>
      </c>
      <c r="BI38" s="69">
        <f t="shared" si="15"/>
        <v>0</v>
      </c>
      <c r="BJ38" s="69">
        <f t="shared" si="16"/>
        <v>0</v>
      </c>
      <c r="BK38" s="69">
        <f t="shared" si="17"/>
        <v>0</v>
      </c>
      <c r="BL38" s="69">
        <f t="shared" si="18"/>
        <v>0</v>
      </c>
      <c r="BM38" s="69">
        <f t="shared" si="19"/>
        <v>0.74934010142715124</v>
      </c>
      <c r="BN38" s="69">
        <f t="shared" si="20"/>
        <v>0</v>
      </c>
      <c r="BO38" s="69">
        <f t="shared" si="21"/>
        <v>0</v>
      </c>
      <c r="BP38" s="69">
        <f t="shared" si="21"/>
        <v>9.1616840292317647E-2</v>
      </c>
      <c r="BQ38" s="69">
        <f t="shared" si="22"/>
        <v>0</v>
      </c>
      <c r="BR38" s="69">
        <f t="shared" si="23"/>
        <v>0</v>
      </c>
      <c r="BS38" s="69">
        <f t="shared" si="24"/>
        <v>9.5168455502916913</v>
      </c>
      <c r="BT38" s="69">
        <f t="shared" si="25"/>
        <v>9.5168455502916913</v>
      </c>
      <c r="BU38" s="69">
        <f t="shared" si="26"/>
        <v>9.5168455502916913</v>
      </c>
      <c r="BV38" s="69">
        <f t="shared" si="27"/>
        <v>9.5168455502916913</v>
      </c>
      <c r="BW38" s="5"/>
      <c r="BX38" s="5"/>
      <c r="BY38" s="5"/>
      <c r="CA38" s="56">
        <f>(EXP($Y38)-EXP($Y38-R38-G38) )</f>
        <v>225.63319783149109</v>
      </c>
      <c r="CB38" s="68">
        <f t="shared" si="28"/>
        <v>158.46936352258763</v>
      </c>
      <c r="CC38" s="56">
        <f>(EXP($Y38)-EXP($Y38-R38-X38) )</f>
        <v>0</v>
      </c>
      <c r="CD38" s="68">
        <f t="shared" si="29"/>
        <v>0</v>
      </c>
      <c r="CE38" s="68">
        <f t="shared" si="30"/>
        <v>0</v>
      </c>
      <c r="CF38" s="68">
        <f t="shared" si="31"/>
        <v>17.765971135597738</v>
      </c>
      <c r="CG38" s="68">
        <f t="shared" si="32"/>
        <v>0</v>
      </c>
      <c r="CH38" s="68">
        <f t="shared" si="33"/>
        <v>374.58571580378702</v>
      </c>
      <c r="CI38" s="68">
        <f t="shared" si="34"/>
        <v>225.63319783149109</v>
      </c>
      <c r="CJ38" s="68">
        <f t="shared" si="35"/>
        <v>225.63319783149109</v>
      </c>
      <c r="CK38" s="68">
        <f t="shared" si="36"/>
        <v>225.63319783149109</v>
      </c>
      <c r="CL38" s="68">
        <f t="shared" si="37"/>
        <v>242.33223716658131</v>
      </c>
      <c r="CM38" s="68">
        <f t="shared" si="38"/>
        <v>225.63319783149109</v>
      </c>
      <c r="CN38" s="68">
        <f t="shared" si="39"/>
        <v>158.46936352258763</v>
      </c>
      <c r="CO38" s="68">
        <f t="shared" si="40"/>
        <v>158.46936352258763</v>
      </c>
      <c r="CP38" s="68">
        <f t="shared" si="41"/>
        <v>158.46936352258763</v>
      </c>
      <c r="CQ38" s="68">
        <f t="shared" si="42"/>
        <v>175.48599455675821</v>
      </c>
      <c r="CR38" s="68">
        <f t="shared" si="43"/>
        <v>158.46936352258763</v>
      </c>
      <c r="CS38" s="68">
        <f t="shared" si="44"/>
        <v>0</v>
      </c>
      <c r="CT38" s="68">
        <f t="shared" si="45"/>
        <v>37.049351498096257</v>
      </c>
      <c r="CU38" s="68">
        <f t="shared" si="46"/>
        <v>0</v>
      </c>
      <c r="CV38" s="68">
        <f t="shared" si="47"/>
        <v>0</v>
      </c>
      <c r="CW38" s="68">
        <f t="shared" si="48"/>
        <v>374.58571580378702</v>
      </c>
      <c r="CX38" s="68">
        <f t="shared" si="49"/>
        <v>374.58571580378702</v>
      </c>
      <c r="CY38" s="68">
        <f t="shared" si="50"/>
        <v>374.58571580378702</v>
      </c>
      <c r="CZ38" s="68">
        <f t="shared" si="51"/>
        <v>374.58571580378702</v>
      </c>
    </row>
    <row r="39" spans="1:104" x14ac:dyDescent="0.25">
      <c r="A39" s="54">
        <v>43662</v>
      </c>
      <c r="B39" s="63">
        <v>3565</v>
      </c>
      <c r="C39" s="59">
        <f t="shared" si="2"/>
        <v>8.1789193328483965</v>
      </c>
      <c r="D39" s="57">
        <v>8.22053921059495</v>
      </c>
      <c r="E39" s="58">
        <v>0</v>
      </c>
      <c r="F39" s="58">
        <v>5.1764374367999997E-3</v>
      </c>
      <c r="G39" s="58">
        <v>6.31416036736E-2</v>
      </c>
      <c r="H39" s="58">
        <v>0</v>
      </c>
      <c r="I39" s="58">
        <v>0</v>
      </c>
      <c r="J39" s="58">
        <v>9.1207555082099996E-3</v>
      </c>
      <c r="K39" s="58">
        <v>0</v>
      </c>
      <c r="L39" s="58">
        <v>4.0901237039249999E-2</v>
      </c>
      <c r="M39" s="58">
        <v>0</v>
      </c>
      <c r="N39" s="58">
        <v>4.9230012422799996E-3</v>
      </c>
      <c r="O39" s="58">
        <v>0</v>
      </c>
      <c r="P39" s="58">
        <v>3.2085192713599995E-3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58">
        <v>0</v>
      </c>
      <c r="W39" s="58">
        <v>5.4835999999999999E-3</v>
      </c>
      <c r="X39" s="59">
        <v>0</v>
      </c>
      <c r="Y39" s="65">
        <f t="shared" si="3"/>
        <v>8.35249436476645</v>
      </c>
      <c r="Z39" s="63">
        <f t="shared" si="4"/>
        <v>4240.745527667621</v>
      </c>
      <c r="AA39" s="66">
        <f t="shared" si="53"/>
        <v>4309.5049756532235</v>
      </c>
      <c r="AB39" s="4">
        <f t="shared" si="5"/>
        <v>3762.0638784998164</v>
      </c>
      <c r="AC39" s="4">
        <f t="shared" si="6"/>
        <v>0</v>
      </c>
      <c r="AD39" s="4">
        <f t="shared" si="65"/>
        <v>21.895235360224433</v>
      </c>
      <c r="AE39" s="4">
        <f t="shared" si="66"/>
        <v>259.48899135598094</v>
      </c>
      <c r="AF39" s="4">
        <f t="shared" si="67"/>
        <v>0</v>
      </c>
      <c r="AG39" s="4">
        <f t="shared" si="68"/>
        <v>0</v>
      </c>
      <c r="AH39" s="4">
        <f t="shared" si="69"/>
        <v>38.502948226350782</v>
      </c>
      <c r="AI39" s="4">
        <f t="shared" si="70"/>
        <v>0</v>
      </c>
      <c r="AJ39" s="4">
        <f t="shared" si="71"/>
        <v>169.95241378871651</v>
      </c>
      <c r="AK39" s="4">
        <f t="shared" si="72"/>
        <v>0</v>
      </c>
      <c r="AL39" s="4">
        <f t="shared" si="54"/>
        <v>20.825890497271757</v>
      </c>
      <c r="AM39" s="4">
        <f t="shared" si="55"/>
        <v>0</v>
      </c>
      <c r="AN39" s="4">
        <f t="shared" si="56"/>
        <v>13.584708696538655</v>
      </c>
      <c r="AO39" s="4">
        <f t="shared" si="57"/>
        <v>0</v>
      </c>
      <c r="AP39" s="4">
        <f t="shared" si="58"/>
        <v>0</v>
      </c>
      <c r="AQ39" s="4">
        <f t="shared" si="59"/>
        <v>0</v>
      </c>
      <c r="AR39" s="4">
        <f t="shared" si="60"/>
        <v>0</v>
      </c>
      <c r="AS39" s="4">
        <f t="shared" si="61"/>
        <v>0</v>
      </c>
      <c r="AT39" s="4">
        <f t="shared" si="62"/>
        <v>0</v>
      </c>
      <c r="AU39" s="4">
        <f t="shared" si="63"/>
        <v>23.190909228324017</v>
      </c>
      <c r="AV39" s="4">
        <f t="shared" si="64"/>
        <v>0</v>
      </c>
      <c r="AW39" s="69">
        <f t="shared" si="7"/>
        <v>0</v>
      </c>
      <c r="AX39" s="69">
        <f t="shared" si="8"/>
        <v>0</v>
      </c>
      <c r="AY39" s="69">
        <f t="shared" si="9"/>
        <v>0</v>
      </c>
      <c r="AZ39" s="69">
        <f>(AK39+AP39)- (EXP($Y39)-EXP($Y39-M39-R39) )</f>
        <v>0</v>
      </c>
      <c r="BA39" s="69">
        <f>(AC39+AP39)- (EXP($Y39)-EXP($Y39-R39-E39) )</f>
        <v>0</v>
      </c>
      <c r="BB39" s="69">
        <f t="shared" si="52"/>
        <v>0</v>
      </c>
      <c r="BC39" s="69">
        <f t="shared" si="10"/>
        <v>0</v>
      </c>
      <c r="BD39" s="69">
        <f t="shared" si="11"/>
        <v>10.399298931007706</v>
      </c>
      <c r="BE39" s="69">
        <f>(AE39+AV39)- (EXP($Y39)-EXP($Y39-X39-G39) )</f>
        <v>0</v>
      </c>
      <c r="BF39" s="69">
        <f t="shared" si="12"/>
        <v>0</v>
      </c>
      <c r="BG39" s="69">
        <f t="shared" si="13"/>
        <v>0</v>
      </c>
      <c r="BH39" s="69">
        <f t="shared" si="14"/>
        <v>1.3397579510633477</v>
      </c>
      <c r="BI39" s="69">
        <f t="shared" si="15"/>
        <v>0</v>
      </c>
      <c r="BJ39" s="69">
        <f t="shared" si="16"/>
        <v>0</v>
      </c>
      <c r="BK39" s="69">
        <f t="shared" si="17"/>
        <v>0</v>
      </c>
      <c r="BL39" s="69">
        <f t="shared" si="18"/>
        <v>0</v>
      </c>
      <c r="BM39" s="69">
        <f t="shared" si="19"/>
        <v>0.87747498067665219</v>
      </c>
      <c r="BN39" s="69">
        <f t="shared" si="20"/>
        <v>0</v>
      </c>
      <c r="BO39" s="69">
        <f t="shared" si="21"/>
        <v>0</v>
      </c>
      <c r="BP39" s="69">
        <f t="shared" si="21"/>
        <v>0.10752537992448197</v>
      </c>
      <c r="BQ39" s="69">
        <f t="shared" si="22"/>
        <v>0</v>
      </c>
      <c r="BR39" s="69">
        <f t="shared" si="23"/>
        <v>0</v>
      </c>
      <c r="BS39" s="69">
        <f t="shared" si="24"/>
        <v>10.399298931007706</v>
      </c>
      <c r="BT39" s="69">
        <f t="shared" si="25"/>
        <v>10.399298931007706</v>
      </c>
      <c r="BU39" s="69">
        <f t="shared" si="26"/>
        <v>10.399298931007706</v>
      </c>
      <c r="BV39" s="69">
        <f t="shared" si="27"/>
        <v>10.399298931007706</v>
      </c>
      <c r="BW39" s="5"/>
      <c r="BX39" s="5"/>
      <c r="BY39" s="5"/>
      <c r="CA39" s="56">
        <f>(EXP($Y39)-EXP($Y39-R39-G39) )</f>
        <v>259.48899135598094</v>
      </c>
      <c r="CB39" s="68">
        <f t="shared" si="28"/>
        <v>169.95241378871651</v>
      </c>
      <c r="CC39" s="56">
        <f>(EXP($Y39)-EXP($Y39-R39-X39) )</f>
        <v>0</v>
      </c>
      <c r="CD39" s="68">
        <f t="shared" si="29"/>
        <v>0</v>
      </c>
      <c r="CE39" s="68">
        <f t="shared" si="30"/>
        <v>0</v>
      </c>
      <c r="CF39" s="68">
        <f t="shared" si="31"/>
        <v>21.895235360224433</v>
      </c>
      <c r="CG39" s="68">
        <f t="shared" si="32"/>
        <v>0</v>
      </c>
      <c r="CH39" s="68">
        <f t="shared" si="33"/>
        <v>419.04210621368975</v>
      </c>
      <c r="CI39" s="68">
        <f t="shared" si="34"/>
        <v>259.48899135598094</v>
      </c>
      <c r="CJ39" s="68">
        <f t="shared" si="35"/>
        <v>259.48899135598094</v>
      </c>
      <c r="CK39" s="68">
        <f t="shared" si="36"/>
        <v>259.48899135598094</v>
      </c>
      <c r="CL39" s="68">
        <f t="shared" si="37"/>
        <v>280.04446876514203</v>
      </c>
      <c r="CM39" s="68">
        <f t="shared" si="38"/>
        <v>259.48899135598094</v>
      </c>
      <c r="CN39" s="68">
        <f t="shared" si="39"/>
        <v>169.95241378871651</v>
      </c>
      <c r="CO39" s="68">
        <f t="shared" si="40"/>
        <v>169.95241378871651</v>
      </c>
      <c r="CP39" s="68">
        <f t="shared" si="41"/>
        <v>169.95241378871651</v>
      </c>
      <c r="CQ39" s="68">
        <f t="shared" si="42"/>
        <v>190.97017416826429</v>
      </c>
      <c r="CR39" s="68">
        <f t="shared" si="43"/>
        <v>169.95241378871651</v>
      </c>
      <c r="CS39" s="68">
        <f t="shared" si="44"/>
        <v>0</v>
      </c>
      <c r="CT39" s="68">
        <f t="shared" si="45"/>
        <v>42.613600477571708</v>
      </c>
      <c r="CU39" s="68">
        <f t="shared" si="46"/>
        <v>0</v>
      </c>
      <c r="CV39" s="68">
        <f t="shared" si="47"/>
        <v>0</v>
      </c>
      <c r="CW39" s="68">
        <f t="shared" si="48"/>
        <v>419.04210621368975</v>
      </c>
      <c r="CX39" s="68">
        <f t="shared" si="49"/>
        <v>419.04210621368975</v>
      </c>
      <c r="CY39" s="68">
        <f t="shared" si="50"/>
        <v>419.04210621368975</v>
      </c>
      <c r="CZ39" s="68">
        <f t="shared" si="51"/>
        <v>419.04210621368975</v>
      </c>
    </row>
    <row r="40" spans="1:104" x14ac:dyDescent="0.25">
      <c r="A40" s="54">
        <v>43663</v>
      </c>
      <c r="B40" s="63">
        <v>3592</v>
      </c>
      <c r="C40" s="59">
        <f t="shared" si="2"/>
        <v>8.1864644294220899</v>
      </c>
      <c r="D40" s="57">
        <v>8.2553595490872489</v>
      </c>
      <c r="E40" s="58">
        <v>0</v>
      </c>
      <c r="F40" s="58">
        <v>5.7342634003200001E-3</v>
      </c>
      <c r="G40" s="58">
        <v>6.3863668323039996E-2</v>
      </c>
      <c r="H40" s="58">
        <v>0</v>
      </c>
      <c r="I40" s="58">
        <v>0</v>
      </c>
      <c r="J40" s="58">
        <v>7.589813730449999E-3</v>
      </c>
      <c r="K40" s="58">
        <v>0</v>
      </c>
      <c r="L40" s="58">
        <v>3.89520222651E-2</v>
      </c>
      <c r="M40" s="58">
        <v>0</v>
      </c>
      <c r="N40" s="58">
        <v>4.8235886483399999E-3</v>
      </c>
      <c r="O40" s="58">
        <v>0</v>
      </c>
      <c r="P40" s="58">
        <v>3.2085192713599995E-3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58">
        <v>0</v>
      </c>
      <c r="W40" s="58">
        <v>9.8275999999999988E-3</v>
      </c>
      <c r="X40" s="59">
        <v>0</v>
      </c>
      <c r="Y40" s="65">
        <f t="shared" si="3"/>
        <v>8.3893590247258576</v>
      </c>
      <c r="Z40" s="63">
        <f t="shared" si="4"/>
        <v>4399.9965012072134</v>
      </c>
      <c r="AA40" s="66">
        <f t="shared" si="53"/>
        <v>4471.3380444777868</v>
      </c>
      <c r="AB40" s="4">
        <f t="shared" si="5"/>
        <v>3894.3048371136019</v>
      </c>
      <c r="AC40" s="4">
        <f t="shared" si="6"/>
        <v>0</v>
      </c>
      <c r="AD40" s="4">
        <f t="shared" si="65"/>
        <v>25.158537121023073</v>
      </c>
      <c r="AE40" s="4">
        <f t="shared" si="66"/>
        <v>272.21507615172686</v>
      </c>
      <c r="AF40" s="4">
        <f t="shared" si="67"/>
        <v>0</v>
      </c>
      <c r="AG40" s="4">
        <f t="shared" si="68"/>
        <v>0</v>
      </c>
      <c r="AH40" s="4">
        <f t="shared" si="69"/>
        <v>33.268742375526926</v>
      </c>
      <c r="AI40" s="4">
        <f t="shared" si="70"/>
        <v>0</v>
      </c>
      <c r="AJ40" s="4">
        <f t="shared" si="71"/>
        <v>168.09371369013388</v>
      </c>
      <c r="AK40" s="4">
        <f t="shared" si="72"/>
        <v>0</v>
      </c>
      <c r="AL40" s="4">
        <f t="shared" si="54"/>
        <v>21.172668003408035</v>
      </c>
      <c r="AM40" s="4">
        <f t="shared" si="55"/>
        <v>0</v>
      </c>
      <c r="AN40" s="4">
        <f t="shared" si="56"/>
        <v>14.0948496778974</v>
      </c>
      <c r="AO40" s="4">
        <f t="shared" si="57"/>
        <v>0</v>
      </c>
      <c r="AP40" s="4">
        <f t="shared" si="58"/>
        <v>0</v>
      </c>
      <c r="AQ40" s="4">
        <f t="shared" si="59"/>
        <v>0</v>
      </c>
      <c r="AR40" s="4">
        <f t="shared" si="60"/>
        <v>0</v>
      </c>
      <c r="AS40" s="4">
        <f t="shared" si="61"/>
        <v>0</v>
      </c>
      <c r="AT40" s="4">
        <f t="shared" si="62"/>
        <v>0</v>
      </c>
      <c r="AU40" s="4">
        <f t="shared" si="63"/>
        <v>43.02962034446864</v>
      </c>
      <c r="AV40" s="4">
        <f t="shared" si="64"/>
        <v>0</v>
      </c>
      <c r="AW40" s="69">
        <f t="shared" si="7"/>
        <v>0</v>
      </c>
      <c r="AX40" s="69">
        <f t="shared" si="8"/>
        <v>0</v>
      </c>
      <c r="AY40" s="69">
        <f t="shared" si="9"/>
        <v>0</v>
      </c>
      <c r="AZ40" s="69">
        <f>(AK40+AP40)- (EXP($Y40)-EXP($Y40-M40-R40) )</f>
        <v>0</v>
      </c>
      <c r="BA40" s="69">
        <f>(AC40+AP40)- (EXP($Y40)-EXP($Y40-R40-E40) )</f>
        <v>0</v>
      </c>
      <c r="BB40" s="69">
        <f t="shared" si="52"/>
        <v>0</v>
      </c>
      <c r="BC40" s="69">
        <f t="shared" si="10"/>
        <v>0</v>
      </c>
      <c r="BD40" s="69">
        <f t="shared" si="11"/>
        <v>10.3994726041783</v>
      </c>
      <c r="BE40" s="69">
        <f>(AE40+AV40)- (EXP($Y40)-EXP($Y40-X40-G40) )</f>
        <v>0</v>
      </c>
      <c r="BF40" s="69">
        <f t="shared" si="12"/>
        <v>0</v>
      </c>
      <c r="BG40" s="69">
        <f t="shared" si="13"/>
        <v>0</v>
      </c>
      <c r="BH40" s="69">
        <f t="shared" si="14"/>
        <v>1.5564860327476708</v>
      </c>
      <c r="BI40" s="69">
        <f t="shared" si="15"/>
        <v>0</v>
      </c>
      <c r="BJ40" s="69">
        <f t="shared" si="16"/>
        <v>0</v>
      </c>
      <c r="BK40" s="69">
        <f t="shared" si="17"/>
        <v>0</v>
      </c>
      <c r="BL40" s="69">
        <f t="shared" si="18"/>
        <v>0</v>
      </c>
      <c r="BM40" s="69">
        <f t="shared" si="19"/>
        <v>0.96113529511239904</v>
      </c>
      <c r="BN40" s="69">
        <f t="shared" si="20"/>
        <v>0</v>
      </c>
      <c r="BO40" s="69">
        <f t="shared" si="21"/>
        <v>0</v>
      </c>
      <c r="BP40" s="69">
        <f t="shared" si="21"/>
        <v>0.12106222215606977</v>
      </c>
      <c r="BQ40" s="69">
        <f t="shared" si="22"/>
        <v>0</v>
      </c>
      <c r="BR40" s="69">
        <f t="shared" si="23"/>
        <v>0</v>
      </c>
      <c r="BS40" s="69">
        <f t="shared" si="24"/>
        <v>10.3994726041783</v>
      </c>
      <c r="BT40" s="69">
        <f t="shared" si="25"/>
        <v>10.3994726041783</v>
      </c>
      <c r="BU40" s="69">
        <f t="shared" si="26"/>
        <v>10.3994726041783</v>
      </c>
      <c r="BV40" s="69">
        <f t="shared" si="27"/>
        <v>10.3994726041783</v>
      </c>
      <c r="BW40" s="5"/>
      <c r="BX40" s="5"/>
      <c r="BY40" s="5"/>
      <c r="CA40" s="56">
        <f>(EXP($Y40)-EXP($Y40-R40-G40) )</f>
        <v>272.21507615172686</v>
      </c>
      <c r="CB40" s="68">
        <f t="shared" si="28"/>
        <v>168.09371369013388</v>
      </c>
      <c r="CC40" s="56">
        <f>(EXP($Y40)-EXP($Y40-R40-X40) )</f>
        <v>0</v>
      </c>
      <c r="CD40" s="68">
        <f t="shared" si="29"/>
        <v>0</v>
      </c>
      <c r="CE40" s="68">
        <f t="shared" si="30"/>
        <v>0</v>
      </c>
      <c r="CF40" s="68">
        <f t="shared" si="31"/>
        <v>25.158537121023073</v>
      </c>
      <c r="CG40" s="68">
        <f t="shared" si="32"/>
        <v>0</v>
      </c>
      <c r="CH40" s="68">
        <f t="shared" si="33"/>
        <v>429.90931723768244</v>
      </c>
      <c r="CI40" s="68">
        <f t="shared" si="34"/>
        <v>272.21507615172686</v>
      </c>
      <c r="CJ40" s="68">
        <f t="shared" si="35"/>
        <v>272.21507615172686</v>
      </c>
      <c r="CK40" s="68">
        <f t="shared" si="36"/>
        <v>272.21507615172686</v>
      </c>
      <c r="CL40" s="68">
        <f t="shared" si="37"/>
        <v>295.81712724000226</v>
      </c>
      <c r="CM40" s="68">
        <f t="shared" si="38"/>
        <v>272.21507615172686</v>
      </c>
      <c r="CN40" s="68">
        <f t="shared" si="39"/>
        <v>168.09371369013388</v>
      </c>
      <c r="CO40" s="68">
        <f t="shared" si="40"/>
        <v>168.09371369013388</v>
      </c>
      <c r="CP40" s="68">
        <f t="shared" si="41"/>
        <v>168.09371369013388</v>
      </c>
      <c r="CQ40" s="68">
        <f t="shared" si="42"/>
        <v>192.29111551604456</v>
      </c>
      <c r="CR40" s="68">
        <f t="shared" si="43"/>
        <v>168.09371369013388</v>
      </c>
      <c r="CS40" s="68">
        <f t="shared" si="44"/>
        <v>0</v>
      </c>
      <c r="CT40" s="68">
        <f t="shared" si="45"/>
        <v>46.210142902275038</v>
      </c>
      <c r="CU40" s="68">
        <f t="shared" si="46"/>
        <v>0</v>
      </c>
      <c r="CV40" s="68">
        <f t="shared" si="47"/>
        <v>0</v>
      </c>
      <c r="CW40" s="68">
        <f t="shared" si="48"/>
        <v>429.90931723768244</v>
      </c>
      <c r="CX40" s="68">
        <f t="shared" si="49"/>
        <v>429.90931723768244</v>
      </c>
      <c r="CY40" s="68">
        <f t="shared" si="50"/>
        <v>429.90931723768244</v>
      </c>
      <c r="CZ40" s="68">
        <f t="shared" si="51"/>
        <v>429.90931723768244</v>
      </c>
    </row>
    <row r="41" spans="1:104" x14ac:dyDescent="0.25">
      <c r="A41" s="54">
        <v>43664</v>
      </c>
      <c r="B41" s="63">
        <v>3691</v>
      </c>
      <c r="C41" s="59">
        <f t="shared" si="2"/>
        <v>8.2136527030299984</v>
      </c>
      <c r="D41" s="57">
        <v>8.2130372669823579</v>
      </c>
      <c r="E41" s="58">
        <v>0</v>
      </c>
      <c r="F41" s="58">
        <v>6.4000720358399999E-3</v>
      </c>
      <c r="G41" s="58">
        <v>6.4250952329759997E-2</v>
      </c>
      <c r="H41" s="58">
        <v>0</v>
      </c>
      <c r="I41" s="58">
        <v>0</v>
      </c>
      <c r="J41" s="58">
        <v>6.1344658818399999E-3</v>
      </c>
      <c r="K41" s="58">
        <v>0</v>
      </c>
      <c r="L41" s="58">
        <v>3.7373323644300002E-2</v>
      </c>
      <c r="M41" s="58">
        <v>0</v>
      </c>
      <c r="N41" s="58">
        <v>4.8228565987799999E-3</v>
      </c>
      <c r="O41" s="58">
        <v>0</v>
      </c>
      <c r="P41" s="58">
        <v>3.2085192713599995E-3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9.8275999999999988E-3</v>
      </c>
      <c r="X41" s="59">
        <v>0</v>
      </c>
      <c r="Y41" s="65">
        <f t="shared" si="3"/>
        <v>8.3450550567442345</v>
      </c>
      <c r="Z41" s="63">
        <f t="shared" si="4"/>
        <v>4209.3143734209625</v>
      </c>
      <c r="AA41" s="66">
        <f t="shared" si="53"/>
        <v>4277.5641966716094</v>
      </c>
      <c r="AB41" s="4">
        <f t="shared" si="5"/>
        <v>3733.7067228466872</v>
      </c>
      <c r="AC41" s="4">
        <f t="shared" si="6"/>
        <v>0</v>
      </c>
      <c r="AD41" s="4">
        <f t="shared" si="65"/>
        <v>26.853890132465494</v>
      </c>
      <c r="AE41" s="4">
        <f t="shared" si="66"/>
        <v>261.9471718584</v>
      </c>
      <c r="AF41" s="4">
        <f t="shared" si="67"/>
        <v>0</v>
      </c>
      <c r="AG41" s="4">
        <f t="shared" si="68"/>
        <v>0</v>
      </c>
      <c r="AH41" s="4">
        <f t="shared" si="69"/>
        <v>25.742855346933538</v>
      </c>
      <c r="AI41" s="4">
        <f t="shared" si="70"/>
        <v>0</v>
      </c>
      <c r="AJ41" s="4">
        <f t="shared" si="71"/>
        <v>154.41263886834213</v>
      </c>
      <c r="AK41" s="4">
        <f t="shared" si="72"/>
        <v>0</v>
      </c>
      <c r="AL41" s="4">
        <f t="shared" si="54"/>
        <v>20.252043995078566</v>
      </c>
      <c r="AM41" s="4">
        <f t="shared" si="55"/>
        <v>0</v>
      </c>
      <c r="AN41" s="4">
        <f t="shared" si="56"/>
        <v>13.484022845042091</v>
      </c>
      <c r="AO41" s="4">
        <f t="shared" si="57"/>
        <v>0</v>
      </c>
      <c r="AP41" s="4">
        <f t="shared" si="58"/>
        <v>0</v>
      </c>
      <c r="AQ41" s="4">
        <f t="shared" si="59"/>
        <v>0</v>
      </c>
      <c r="AR41" s="4">
        <f t="shared" si="60"/>
        <v>0</v>
      </c>
      <c r="AS41" s="4">
        <f t="shared" si="61"/>
        <v>0</v>
      </c>
      <c r="AT41" s="4">
        <f t="shared" si="62"/>
        <v>0</v>
      </c>
      <c r="AU41" s="4">
        <f t="shared" si="63"/>
        <v>41.164850778660366</v>
      </c>
      <c r="AV41" s="4">
        <f t="shared" si="64"/>
        <v>0</v>
      </c>
      <c r="AW41" s="69">
        <f t="shared" si="7"/>
        <v>0</v>
      </c>
      <c r="AX41" s="69">
        <f t="shared" si="8"/>
        <v>0</v>
      </c>
      <c r="AY41" s="69">
        <f t="shared" si="9"/>
        <v>0</v>
      </c>
      <c r="AZ41" s="69">
        <f>(AK41+AP41)- (EXP($Y41)-EXP($Y41-M41-R41) )</f>
        <v>0</v>
      </c>
      <c r="BA41" s="69">
        <f>(AC41+AP41)- (EXP($Y41)-EXP($Y41-R41-E41) )</f>
        <v>0</v>
      </c>
      <c r="BB41" s="69">
        <f t="shared" si="52"/>
        <v>0</v>
      </c>
      <c r="BC41" s="69">
        <f t="shared" si="10"/>
        <v>0</v>
      </c>
      <c r="BD41" s="69">
        <f t="shared" si="11"/>
        <v>9.6091549507818854</v>
      </c>
      <c r="BE41" s="69">
        <f>(AE41+AV41)- (EXP($Y41)-EXP($Y41-X41-G41) )</f>
        <v>0</v>
      </c>
      <c r="BF41" s="69">
        <f t="shared" si="12"/>
        <v>0</v>
      </c>
      <c r="BG41" s="69">
        <f t="shared" si="13"/>
        <v>0</v>
      </c>
      <c r="BH41" s="69">
        <f t="shared" si="14"/>
        <v>1.6711273973769494</v>
      </c>
      <c r="BI41" s="69">
        <f t="shared" si="15"/>
        <v>0</v>
      </c>
      <c r="BJ41" s="69">
        <f t="shared" si="16"/>
        <v>0</v>
      </c>
      <c r="BK41" s="69">
        <f t="shared" si="17"/>
        <v>0</v>
      </c>
      <c r="BL41" s="69">
        <f t="shared" si="18"/>
        <v>0</v>
      </c>
      <c r="BM41" s="69">
        <f t="shared" si="19"/>
        <v>0.98509630580656449</v>
      </c>
      <c r="BN41" s="69">
        <f t="shared" si="20"/>
        <v>0</v>
      </c>
      <c r="BO41" s="69">
        <f t="shared" si="21"/>
        <v>0</v>
      </c>
      <c r="BP41" s="69">
        <f t="shared" si="21"/>
        <v>0.12920065268463077</v>
      </c>
      <c r="BQ41" s="69">
        <f t="shared" si="22"/>
        <v>0</v>
      </c>
      <c r="BR41" s="69">
        <f t="shared" si="23"/>
        <v>0</v>
      </c>
      <c r="BS41" s="69">
        <f t="shared" si="24"/>
        <v>9.6091549507818854</v>
      </c>
      <c r="BT41" s="69">
        <f t="shared" si="25"/>
        <v>9.6091549507818854</v>
      </c>
      <c r="BU41" s="69">
        <f t="shared" si="26"/>
        <v>9.6091549507818854</v>
      </c>
      <c r="BV41" s="69">
        <f t="shared" si="27"/>
        <v>9.6091549507818854</v>
      </c>
      <c r="BW41" s="5"/>
      <c r="BX41" s="5"/>
      <c r="BY41" s="5"/>
      <c r="CA41" s="56">
        <f>(EXP($Y41)-EXP($Y41-R41-G41) )</f>
        <v>261.9471718584</v>
      </c>
      <c r="CB41" s="68">
        <f t="shared" si="28"/>
        <v>154.41263886834213</v>
      </c>
      <c r="CC41" s="56">
        <f>(EXP($Y41)-EXP($Y41-R41-X41) )</f>
        <v>0</v>
      </c>
      <c r="CD41" s="68">
        <f t="shared" si="29"/>
        <v>0</v>
      </c>
      <c r="CE41" s="68">
        <f t="shared" si="30"/>
        <v>0</v>
      </c>
      <c r="CF41" s="68">
        <f t="shared" si="31"/>
        <v>26.853890132465494</v>
      </c>
      <c r="CG41" s="68">
        <f t="shared" si="32"/>
        <v>0</v>
      </c>
      <c r="CH41" s="68">
        <f t="shared" si="33"/>
        <v>406.75065577596024</v>
      </c>
      <c r="CI41" s="68">
        <f t="shared" si="34"/>
        <v>261.9471718584</v>
      </c>
      <c r="CJ41" s="68">
        <f t="shared" si="35"/>
        <v>261.9471718584</v>
      </c>
      <c r="CK41" s="68">
        <f t="shared" si="36"/>
        <v>261.9471718584</v>
      </c>
      <c r="CL41" s="68">
        <f t="shared" si="37"/>
        <v>287.12993459348854</v>
      </c>
      <c r="CM41" s="68">
        <f t="shared" si="38"/>
        <v>261.9471718584</v>
      </c>
      <c r="CN41" s="68">
        <f t="shared" si="39"/>
        <v>154.41263886834213</v>
      </c>
      <c r="CO41" s="68">
        <f t="shared" si="40"/>
        <v>154.41263886834213</v>
      </c>
      <c r="CP41" s="68">
        <f t="shared" si="41"/>
        <v>154.41263886834213</v>
      </c>
      <c r="CQ41" s="68">
        <f t="shared" si="42"/>
        <v>180.28143269500106</v>
      </c>
      <c r="CR41" s="68">
        <f t="shared" si="43"/>
        <v>154.41263886834213</v>
      </c>
      <c r="CS41" s="68">
        <f t="shared" si="44"/>
        <v>0</v>
      </c>
      <c r="CT41" s="68">
        <f t="shared" si="45"/>
        <v>46.976733474859429</v>
      </c>
      <c r="CU41" s="68">
        <f t="shared" si="46"/>
        <v>0</v>
      </c>
      <c r="CV41" s="68">
        <f t="shared" si="47"/>
        <v>0</v>
      </c>
      <c r="CW41" s="68">
        <f t="shared" si="48"/>
        <v>406.75065577596024</v>
      </c>
      <c r="CX41" s="68">
        <f t="shared" si="49"/>
        <v>406.75065577596024</v>
      </c>
      <c r="CY41" s="68">
        <f t="shared" si="50"/>
        <v>406.75065577596024</v>
      </c>
      <c r="CZ41" s="68">
        <f t="shared" si="51"/>
        <v>406.75065577596024</v>
      </c>
    </row>
    <row r="42" spans="1:104" x14ac:dyDescent="0.25">
      <c r="A42" s="54">
        <v>43665</v>
      </c>
      <c r="B42" s="63">
        <v>4954</v>
      </c>
      <c r="C42" s="59">
        <f t="shared" si="2"/>
        <v>8.5079506100493045</v>
      </c>
      <c r="D42" s="57">
        <v>8.5649115611460083</v>
      </c>
      <c r="E42" s="58">
        <v>0</v>
      </c>
      <c r="F42" s="58">
        <v>7.029658406399999E-3</v>
      </c>
      <c r="G42" s="58">
        <v>6.4594111040640001E-2</v>
      </c>
      <c r="H42" s="58">
        <v>0</v>
      </c>
      <c r="I42" s="58">
        <v>0</v>
      </c>
      <c r="J42" s="58">
        <v>4.4625025753999995E-3</v>
      </c>
      <c r="K42" s="58">
        <v>0</v>
      </c>
      <c r="L42" s="58">
        <v>3.5410419002699998E-2</v>
      </c>
      <c r="M42" s="58">
        <v>0</v>
      </c>
      <c r="N42" s="58">
        <v>4.73714909228E-3</v>
      </c>
      <c r="O42" s="58">
        <v>0</v>
      </c>
      <c r="P42" s="58">
        <v>3.2085192713599995E-3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9.8275999999999988E-3</v>
      </c>
      <c r="X42" s="59">
        <v>0</v>
      </c>
      <c r="Y42" s="65">
        <f t="shared" si="3"/>
        <v>8.6941815205347872</v>
      </c>
      <c r="Z42" s="63">
        <f t="shared" si="4"/>
        <v>5968.0858124072365</v>
      </c>
      <c r="AA42" s="66">
        <f t="shared" si="53"/>
        <v>6064.8523557696071</v>
      </c>
      <c r="AB42" s="4">
        <f t="shared" si="5"/>
        <v>5309.8341238168832</v>
      </c>
      <c r="AC42" s="4">
        <f t="shared" si="6"/>
        <v>0</v>
      </c>
      <c r="AD42" s="4">
        <f t="shared" si="65"/>
        <v>41.806489770857297</v>
      </c>
      <c r="AE42" s="4">
        <f t="shared" si="66"/>
        <v>373.31638461037528</v>
      </c>
      <c r="AF42" s="4">
        <f t="shared" si="67"/>
        <v>0</v>
      </c>
      <c r="AG42" s="4">
        <f t="shared" si="68"/>
        <v>0</v>
      </c>
      <c r="AH42" s="4">
        <f t="shared" si="69"/>
        <v>26.573262583560791</v>
      </c>
      <c r="AI42" s="4">
        <f t="shared" si="70"/>
        <v>0</v>
      </c>
      <c r="AJ42" s="4">
        <f t="shared" si="71"/>
        <v>207.63451115744101</v>
      </c>
      <c r="AK42" s="4">
        <f t="shared" si="72"/>
        <v>0</v>
      </c>
      <c r="AL42" s="4">
        <f t="shared" si="54"/>
        <v>28.204854244630042</v>
      </c>
      <c r="AM42" s="4">
        <f t="shared" si="55"/>
        <v>0</v>
      </c>
      <c r="AN42" s="4">
        <f t="shared" si="56"/>
        <v>19.118031654705192</v>
      </c>
      <c r="AO42" s="4">
        <f t="shared" si="57"/>
        <v>0</v>
      </c>
      <c r="AP42" s="4">
        <f t="shared" si="58"/>
        <v>0</v>
      </c>
      <c r="AQ42" s="4">
        <f t="shared" si="59"/>
        <v>0</v>
      </c>
      <c r="AR42" s="4">
        <f t="shared" si="60"/>
        <v>0</v>
      </c>
      <c r="AS42" s="4">
        <f t="shared" si="61"/>
        <v>0</v>
      </c>
      <c r="AT42" s="4">
        <f t="shared" si="62"/>
        <v>0</v>
      </c>
      <c r="AU42" s="4">
        <f t="shared" si="63"/>
        <v>58.364697931154296</v>
      </c>
      <c r="AV42" s="4">
        <f t="shared" si="64"/>
        <v>0</v>
      </c>
      <c r="AW42" s="69">
        <f t="shared" si="7"/>
        <v>0</v>
      </c>
      <c r="AX42" s="69">
        <f t="shared" si="8"/>
        <v>0</v>
      </c>
      <c r="AY42" s="69">
        <f t="shared" si="9"/>
        <v>0</v>
      </c>
      <c r="AZ42" s="69">
        <f>(AK42+AP42)- (EXP($Y42)-EXP($Y42-M42-R42) )</f>
        <v>0</v>
      </c>
      <c r="BA42" s="69">
        <f>(AC42+AP42)- (EXP($Y42)-EXP($Y42-R42-E42) )</f>
        <v>0</v>
      </c>
      <c r="BB42" s="69">
        <f t="shared" si="52"/>
        <v>0</v>
      </c>
      <c r="BC42" s="69">
        <f t="shared" si="10"/>
        <v>0</v>
      </c>
      <c r="BD42" s="69">
        <f t="shared" si="11"/>
        <v>12.987977630028581</v>
      </c>
      <c r="BE42" s="69">
        <f>(AE42+AV42)- (EXP($Y42)-EXP($Y42-X42-G42) )</f>
        <v>0</v>
      </c>
      <c r="BF42" s="69">
        <f t="shared" si="12"/>
        <v>0</v>
      </c>
      <c r="BG42" s="69">
        <f t="shared" si="13"/>
        <v>0</v>
      </c>
      <c r="BH42" s="69">
        <f t="shared" si="14"/>
        <v>2.6150843176656053</v>
      </c>
      <c r="BI42" s="69">
        <f t="shared" si="15"/>
        <v>0</v>
      </c>
      <c r="BJ42" s="69">
        <f t="shared" si="16"/>
        <v>0</v>
      </c>
      <c r="BK42" s="69">
        <f t="shared" si="17"/>
        <v>0</v>
      </c>
      <c r="BL42" s="69">
        <f t="shared" si="18"/>
        <v>0</v>
      </c>
      <c r="BM42" s="69">
        <f t="shared" si="19"/>
        <v>1.4544814434029831</v>
      </c>
      <c r="BN42" s="69">
        <f t="shared" si="20"/>
        <v>0</v>
      </c>
      <c r="BO42" s="69">
        <f t="shared" si="21"/>
        <v>0</v>
      </c>
      <c r="BP42" s="69">
        <f t="shared" si="21"/>
        <v>0.19757523392399889</v>
      </c>
      <c r="BQ42" s="69">
        <f t="shared" si="22"/>
        <v>0</v>
      </c>
      <c r="BR42" s="69">
        <f t="shared" si="23"/>
        <v>0</v>
      </c>
      <c r="BS42" s="69">
        <f t="shared" si="24"/>
        <v>12.987977630028581</v>
      </c>
      <c r="BT42" s="69">
        <f t="shared" si="25"/>
        <v>12.987977630028581</v>
      </c>
      <c r="BU42" s="69">
        <f t="shared" si="26"/>
        <v>12.987977630028581</v>
      </c>
      <c r="BV42" s="69">
        <f t="shared" si="27"/>
        <v>12.987977630028581</v>
      </c>
      <c r="BW42" s="5"/>
      <c r="BX42" s="5"/>
      <c r="BY42" s="5"/>
      <c r="CA42" s="56">
        <f>(EXP($Y42)-EXP($Y42-R42-G42) )</f>
        <v>373.31638461037528</v>
      </c>
      <c r="CB42" s="68">
        <f t="shared" si="28"/>
        <v>207.63451115744101</v>
      </c>
      <c r="CC42" s="56">
        <f>(EXP($Y42)-EXP($Y42-R42-X42) )</f>
        <v>0</v>
      </c>
      <c r="CD42" s="68">
        <f t="shared" si="29"/>
        <v>0</v>
      </c>
      <c r="CE42" s="68">
        <f t="shared" si="30"/>
        <v>0</v>
      </c>
      <c r="CF42" s="68">
        <f t="shared" si="31"/>
        <v>41.806489770857297</v>
      </c>
      <c r="CG42" s="68">
        <f t="shared" si="32"/>
        <v>0</v>
      </c>
      <c r="CH42" s="68">
        <f t="shared" si="33"/>
        <v>567.96291813778771</v>
      </c>
      <c r="CI42" s="68">
        <f t="shared" si="34"/>
        <v>373.31638461037528</v>
      </c>
      <c r="CJ42" s="68">
        <f t="shared" si="35"/>
        <v>373.31638461037528</v>
      </c>
      <c r="CK42" s="68">
        <f t="shared" si="36"/>
        <v>373.31638461037528</v>
      </c>
      <c r="CL42" s="68">
        <f t="shared" si="37"/>
        <v>412.50779006356697</v>
      </c>
      <c r="CM42" s="68">
        <f t="shared" si="38"/>
        <v>373.31638461037528</v>
      </c>
      <c r="CN42" s="68">
        <f t="shared" si="39"/>
        <v>207.63451115744101</v>
      </c>
      <c r="CO42" s="68">
        <f t="shared" si="40"/>
        <v>207.63451115744101</v>
      </c>
      <c r="CP42" s="68">
        <f t="shared" si="41"/>
        <v>207.63451115744101</v>
      </c>
      <c r="CQ42" s="68">
        <f t="shared" si="42"/>
        <v>247.98651948489533</v>
      </c>
      <c r="CR42" s="68">
        <f t="shared" si="43"/>
        <v>207.63451115744101</v>
      </c>
      <c r="CS42" s="68">
        <f t="shared" si="44"/>
        <v>0</v>
      </c>
      <c r="CT42" s="68">
        <f t="shared" si="45"/>
        <v>69.81376878156334</v>
      </c>
      <c r="CU42" s="68">
        <f t="shared" si="46"/>
        <v>0</v>
      </c>
      <c r="CV42" s="68">
        <f t="shared" si="47"/>
        <v>0</v>
      </c>
      <c r="CW42" s="68">
        <f t="shared" si="48"/>
        <v>567.96291813778771</v>
      </c>
      <c r="CX42" s="68">
        <f t="shared" si="49"/>
        <v>567.96291813778771</v>
      </c>
      <c r="CY42" s="68">
        <f t="shared" si="50"/>
        <v>567.96291813778771</v>
      </c>
      <c r="CZ42" s="68">
        <f t="shared" si="51"/>
        <v>567.96291813778771</v>
      </c>
    </row>
    <row r="43" spans="1:104" x14ac:dyDescent="0.25">
      <c r="A43" s="54">
        <v>43666</v>
      </c>
      <c r="B43" s="63">
        <v>6263</v>
      </c>
      <c r="C43" s="59">
        <f t="shared" si="2"/>
        <v>8.7424145825254129</v>
      </c>
      <c r="D43" s="57">
        <v>8.7705612747124668</v>
      </c>
      <c r="E43" s="58">
        <v>0</v>
      </c>
      <c r="F43" s="58">
        <v>7.4768822822399994E-3</v>
      </c>
      <c r="G43" s="58">
        <v>6.4745540385919995E-2</v>
      </c>
      <c r="H43" s="58">
        <v>0</v>
      </c>
      <c r="I43" s="58">
        <v>0</v>
      </c>
      <c r="J43" s="58">
        <v>2.9907391364300002E-3</v>
      </c>
      <c r="K43" s="58">
        <v>0</v>
      </c>
      <c r="L43" s="58">
        <v>3.259711243005E-2</v>
      </c>
      <c r="M43" s="58">
        <v>0</v>
      </c>
      <c r="N43" s="58">
        <v>4.7087577803199996E-3</v>
      </c>
      <c r="O43" s="58">
        <v>0</v>
      </c>
      <c r="P43" s="58">
        <v>3.2085192713599995E-3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58">
        <v>0</v>
      </c>
      <c r="W43" s="58">
        <v>9.8275999999999988E-3</v>
      </c>
      <c r="X43" s="59">
        <v>0</v>
      </c>
      <c r="Y43" s="65">
        <f t="shared" si="3"/>
        <v>8.8961164259987857</v>
      </c>
      <c r="Z43" s="63">
        <f t="shared" si="4"/>
        <v>7303.5544967871165</v>
      </c>
      <c r="AA43" s="66">
        <f t="shared" si="53"/>
        <v>7421.9743293980227</v>
      </c>
      <c r="AB43" s="4">
        <f t="shared" si="5"/>
        <v>6524.5031984520701</v>
      </c>
      <c r="AC43" s="4">
        <f t="shared" si="6"/>
        <v>0</v>
      </c>
      <c r="AD43" s="4">
        <f t="shared" si="65"/>
        <v>54.404176951402405</v>
      </c>
      <c r="AE43" s="4">
        <f t="shared" si="66"/>
        <v>457.88948717627864</v>
      </c>
      <c r="AF43" s="4">
        <f t="shared" si="67"/>
        <v>0</v>
      </c>
      <c r="AG43" s="4">
        <f t="shared" si="68"/>
        <v>0</v>
      </c>
      <c r="AH43" s="4">
        <f t="shared" si="69"/>
        <v>21.810395410070669</v>
      </c>
      <c r="AI43" s="4">
        <f t="shared" si="70"/>
        <v>0</v>
      </c>
      <c r="AJ43" s="4">
        <f t="shared" si="71"/>
        <v>234.23633233237524</v>
      </c>
      <c r="AK43" s="4">
        <f t="shared" si="72"/>
        <v>0</v>
      </c>
      <c r="AL43" s="4">
        <f t="shared" si="54"/>
        <v>34.309827333289832</v>
      </c>
      <c r="AM43" s="4">
        <f t="shared" si="55"/>
        <v>0</v>
      </c>
      <c r="AN43" s="4">
        <f t="shared" si="56"/>
        <v>23.396041955556029</v>
      </c>
      <c r="AO43" s="4">
        <f t="shared" si="57"/>
        <v>0</v>
      </c>
      <c r="AP43" s="4">
        <f t="shared" si="58"/>
        <v>0</v>
      </c>
      <c r="AQ43" s="4">
        <f t="shared" si="59"/>
        <v>0</v>
      </c>
      <c r="AR43" s="4">
        <f t="shared" si="60"/>
        <v>0</v>
      </c>
      <c r="AS43" s="4">
        <f t="shared" si="61"/>
        <v>0</v>
      </c>
      <c r="AT43" s="4">
        <f t="shared" si="62"/>
        <v>0</v>
      </c>
      <c r="AU43" s="4">
        <f t="shared" si="63"/>
        <v>71.424869786979798</v>
      </c>
      <c r="AV43" s="4">
        <f t="shared" si="64"/>
        <v>0</v>
      </c>
      <c r="AW43" s="69">
        <f t="shared" si="7"/>
        <v>0</v>
      </c>
      <c r="AX43" s="69">
        <f t="shared" si="8"/>
        <v>0</v>
      </c>
      <c r="AY43" s="69">
        <f t="shared" si="9"/>
        <v>0</v>
      </c>
      <c r="AZ43" s="69">
        <f>(AK43+AP43)- (EXP($Y43)-EXP($Y43-M43-R43) )</f>
        <v>0</v>
      </c>
      <c r="BA43" s="69">
        <f>(AC43+AP43)- (EXP($Y43)-EXP($Y43-R43-E43) )</f>
        <v>0</v>
      </c>
      <c r="BB43" s="69">
        <f t="shared" si="52"/>
        <v>0</v>
      </c>
      <c r="BC43" s="69">
        <f t="shared" si="10"/>
        <v>0</v>
      </c>
      <c r="BD43" s="69">
        <f t="shared" si="11"/>
        <v>14.68522678059071</v>
      </c>
      <c r="BE43" s="69">
        <f>(AE43+AV43)- (EXP($Y43)-EXP($Y43-X43-G43) )</f>
        <v>0</v>
      </c>
      <c r="BF43" s="69">
        <f t="shared" si="12"/>
        <v>0</v>
      </c>
      <c r="BG43" s="69">
        <f t="shared" si="13"/>
        <v>0</v>
      </c>
      <c r="BH43" s="69">
        <f t="shared" si="14"/>
        <v>3.4108187589326917</v>
      </c>
      <c r="BI43" s="69">
        <f t="shared" si="15"/>
        <v>0</v>
      </c>
      <c r="BJ43" s="69">
        <f t="shared" si="16"/>
        <v>0</v>
      </c>
      <c r="BK43" s="69">
        <f t="shared" si="17"/>
        <v>0</v>
      </c>
      <c r="BL43" s="69">
        <f t="shared" si="18"/>
        <v>0</v>
      </c>
      <c r="BM43" s="69">
        <f t="shared" si="19"/>
        <v>1.7448264236636533</v>
      </c>
      <c r="BN43" s="69">
        <f t="shared" si="20"/>
        <v>0</v>
      </c>
      <c r="BO43" s="69">
        <f t="shared" si="21"/>
        <v>0</v>
      </c>
      <c r="BP43" s="69">
        <f t="shared" si="21"/>
        <v>0.25557390147969272</v>
      </c>
      <c r="BQ43" s="69">
        <f t="shared" si="22"/>
        <v>0</v>
      </c>
      <c r="BR43" s="69">
        <f t="shared" si="23"/>
        <v>0</v>
      </c>
      <c r="BS43" s="69">
        <f t="shared" si="24"/>
        <v>14.68522678059071</v>
      </c>
      <c r="BT43" s="69">
        <f t="shared" si="25"/>
        <v>14.68522678059071</v>
      </c>
      <c r="BU43" s="69">
        <f t="shared" si="26"/>
        <v>14.68522678059071</v>
      </c>
      <c r="BV43" s="69">
        <f t="shared" si="27"/>
        <v>14.68522678059071</v>
      </c>
      <c r="BW43" s="5"/>
      <c r="BX43" s="5"/>
      <c r="BY43" s="5"/>
      <c r="CA43" s="56">
        <f>(EXP($Y43)-EXP($Y43-R43-G43) )</f>
        <v>457.88948717627864</v>
      </c>
      <c r="CB43" s="68">
        <f t="shared" si="28"/>
        <v>234.23633233237524</v>
      </c>
      <c r="CC43" s="56">
        <f>(EXP($Y43)-EXP($Y43-R43-X43) )</f>
        <v>0</v>
      </c>
      <c r="CD43" s="68">
        <f t="shared" si="29"/>
        <v>0</v>
      </c>
      <c r="CE43" s="68">
        <f t="shared" si="30"/>
        <v>0</v>
      </c>
      <c r="CF43" s="68">
        <f t="shared" si="31"/>
        <v>54.404176951402405</v>
      </c>
      <c r="CG43" s="68">
        <f t="shared" si="32"/>
        <v>0</v>
      </c>
      <c r="CH43" s="68">
        <f t="shared" si="33"/>
        <v>677.44059272806317</v>
      </c>
      <c r="CI43" s="68">
        <f t="shared" si="34"/>
        <v>457.88948717627864</v>
      </c>
      <c r="CJ43" s="68">
        <f t="shared" si="35"/>
        <v>457.88948717627864</v>
      </c>
      <c r="CK43" s="68">
        <f t="shared" si="36"/>
        <v>457.88948717627864</v>
      </c>
      <c r="CL43" s="68">
        <f t="shared" si="37"/>
        <v>508.88284536874835</v>
      </c>
      <c r="CM43" s="68">
        <f t="shared" si="38"/>
        <v>457.88948717627864</v>
      </c>
      <c r="CN43" s="68">
        <f t="shared" si="39"/>
        <v>234.23633233237524</v>
      </c>
      <c r="CO43" s="68">
        <f t="shared" si="40"/>
        <v>234.23633233237524</v>
      </c>
      <c r="CP43" s="68">
        <f t="shared" si="41"/>
        <v>234.23633233237524</v>
      </c>
      <c r="CQ43" s="68">
        <f t="shared" si="42"/>
        <v>286.89568286011399</v>
      </c>
      <c r="CR43" s="68">
        <f t="shared" si="43"/>
        <v>234.23633233237524</v>
      </c>
      <c r="CS43" s="68">
        <f t="shared" si="44"/>
        <v>0</v>
      </c>
      <c r="CT43" s="68">
        <f t="shared" si="45"/>
        <v>88.458430383212544</v>
      </c>
      <c r="CU43" s="68">
        <f t="shared" si="46"/>
        <v>0</v>
      </c>
      <c r="CV43" s="68">
        <f t="shared" si="47"/>
        <v>0</v>
      </c>
      <c r="CW43" s="68">
        <f t="shared" si="48"/>
        <v>677.44059272806317</v>
      </c>
      <c r="CX43" s="68">
        <f t="shared" si="49"/>
        <v>677.44059272806317</v>
      </c>
      <c r="CY43" s="68">
        <f t="shared" si="50"/>
        <v>677.44059272806317</v>
      </c>
      <c r="CZ43" s="68">
        <f t="shared" si="51"/>
        <v>677.44059272806317</v>
      </c>
    </row>
    <row r="44" spans="1:104" x14ac:dyDescent="0.25">
      <c r="A44" s="54">
        <v>43667</v>
      </c>
      <c r="B44" s="63">
        <v>5452</v>
      </c>
      <c r="C44" s="59">
        <f t="shared" si="2"/>
        <v>8.6037377928164229</v>
      </c>
      <c r="D44" s="57">
        <v>8.5365117845474714</v>
      </c>
      <c r="E44" s="58">
        <v>0</v>
      </c>
      <c r="F44" s="58">
        <v>7.6809633868799992E-3</v>
      </c>
      <c r="G44" s="58">
        <v>6.5151088057760001E-2</v>
      </c>
      <c r="H44" s="58">
        <v>0</v>
      </c>
      <c r="I44" s="58">
        <v>0</v>
      </c>
      <c r="J44" s="58">
        <v>1.9038167084099999E-3</v>
      </c>
      <c r="K44" s="58">
        <v>0</v>
      </c>
      <c r="L44" s="58">
        <v>3.2588094222599999E-2</v>
      </c>
      <c r="M44" s="58">
        <v>0</v>
      </c>
      <c r="N44" s="58">
        <v>4.7026496594000005E-3</v>
      </c>
      <c r="O44" s="58">
        <v>0</v>
      </c>
      <c r="P44" s="58">
        <v>3.2085192713599995E-3</v>
      </c>
      <c r="Q44" s="58">
        <v>0</v>
      </c>
      <c r="R44" s="58">
        <v>0</v>
      </c>
      <c r="S44" s="58">
        <v>0</v>
      </c>
      <c r="T44" s="58">
        <v>0</v>
      </c>
      <c r="U44" s="58">
        <v>0</v>
      </c>
      <c r="V44" s="58">
        <v>0</v>
      </c>
      <c r="W44" s="58">
        <v>9.8275999999999988E-3</v>
      </c>
      <c r="X44" s="59">
        <v>0</v>
      </c>
      <c r="Y44" s="65">
        <f t="shared" si="3"/>
        <v>8.6615745158538804</v>
      </c>
      <c r="Z44" s="63">
        <f t="shared" si="4"/>
        <v>5776.6228901684808</v>
      </c>
      <c r="AA44" s="66">
        <f t="shared" si="53"/>
        <v>5870.285053709672</v>
      </c>
      <c r="AB44" s="4">
        <f t="shared" si="5"/>
        <v>5163.4290042932344</v>
      </c>
      <c r="AC44" s="4">
        <f t="shared" si="6"/>
        <v>0</v>
      </c>
      <c r="AD44" s="4">
        <f t="shared" si="65"/>
        <v>44.20006208347786</v>
      </c>
      <c r="AE44" s="4">
        <f t="shared" si="66"/>
        <v>364.3553223630106</v>
      </c>
      <c r="AF44" s="4">
        <f t="shared" si="67"/>
        <v>0</v>
      </c>
      <c r="AG44" s="4">
        <f t="shared" si="68"/>
        <v>0</v>
      </c>
      <c r="AH44" s="4">
        <f t="shared" si="69"/>
        <v>10.987169079849082</v>
      </c>
      <c r="AI44" s="4">
        <f t="shared" si="70"/>
        <v>0</v>
      </c>
      <c r="AJ44" s="4">
        <f t="shared" si="71"/>
        <v>185.21484071829946</v>
      </c>
      <c r="AK44" s="4">
        <f t="shared" si="72"/>
        <v>0</v>
      </c>
      <c r="AL44" s="4">
        <f t="shared" si="54"/>
        <v>27.101658917507848</v>
      </c>
      <c r="AM44" s="4">
        <f t="shared" si="55"/>
        <v>0</v>
      </c>
      <c r="AN44" s="4">
        <f t="shared" si="56"/>
        <v>18.504703642487584</v>
      </c>
      <c r="AO44" s="4">
        <f t="shared" si="57"/>
        <v>0</v>
      </c>
      <c r="AP44" s="4">
        <f t="shared" si="58"/>
        <v>0</v>
      </c>
      <c r="AQ44" s="4">
        <f t="shared" si="59"/>
        <v>0</v>
      </c>
      <c r="AR44" s="4">
        <f t="shared" si="60"/>
        <v>0</v>
      </c>
      <c r="AS44" s="4">
        <f t="shared" si="61"/>
        <v>0</v>
      </c>
      <c r="AT44" s="4">
        <f t="shared" si="62"/>
        <v>0</v>
      </c>
      <c r="AU44" s="4">
        <f t="shared" si="63"/>
        <v>56.492292611805169</v>
      </c>
      <c r="AV44" s="4">
        <f t="shared" si="64"/>
        <v>0</v>
      </c>
      <c r="AW44" s="69">
        <f t="shared" si="7"/>
        <v>0</v>
      </c>
      <c r="AX44" s="69">
        <f t="shared" si="8"/>
        <v>0</v>
      </c>
      <c r="AY44" s="69">
        <f t="shared" si="9"/>
        <v>0</v>
      </c>
      <c r="AZ44" s="69">
        <f>(AK44+AP44)- (EXP($Y44)-EXP($Y44-M44-R44) )</f>
        <v>0</v>
      </c>
      <c r="BA44" s="69">
        <f>(AC44+AP44)- (EXP($Y44)-EXP($Y44-R44-E44) )</f>
        <v>0</v>
      </c>
      <c r="BB44" s="69">
        <f t="shared" si="52"/>
        <v>0</v>
      </c>
      <c r="BC44" s="69">
        <f t="shared" si="10"/>
        <v>0</v>
      </c>
      <c r="BD44" s="69">
        <f t="shared" si="11"/>
        <v>11.682260427833171</v>
      </c>
      <c r="BE44" s="69">
        <f>(AE44+AV44)- (EXP($Y44)-EXP($Y44-X44-G44) )</f>
        <v>0</v>
      </c>
      <c r="BF44" s="69">
        <f t="shared" si="12"/>
        <v>0</v>
      </c>
      <c r="BG44" s="69">
        <f t="shared" si="13"/>
        <v>0</v>
      </c>
      <c r="BH44" s="69">
        <f t="shared" si="14"/>
        <v>2.7878793847348788</v>
      </c>
      <c r="BI44" s="69">
        <f t="shared" si="15"/>
        <v>0</v>
      </c>
      <c r="BJ44" s="69">
        <f t="shared" si="16"/>
        <v>0</v>
      </c>
      <c r="BK44" s="69">
        <f t="shared" si="17"/>
        <v>0</v>
      </c>
      <c r="BL44" s="69">
        <f t="shared" si="18"/>
        <v>0</v>
      </c>
      <c r="BM44" s="69">
        <f t="shared" si="19"/>
        <v>1.4171787935929387</v>
      </c>
      <c r="BN44" s="69">
        <f t="shared" si="20"/>
        <v>0</v>
      </c>
      <c r="BO44" s="69">
        <f t="shared" si="21"/>
        <v>0</v>
      </c>
      <c r="BP44" s="69">
        <f t="shared" si="21"/>
        <v>0.20736943184510892</v>
      </c>
      <c r="BQ44" s="69">
        <f t="shared" si="22"/>
        <v>0</v>
      </c>
      <c r="BR44" s="69">
        <f t="shared" si="23"/>
        <v>0</v>
      </c>
      <c r="BS44" s="69">
        <f t="shared" si="24"/>
        <v>11.682260427833171</v>
      </c>
      <c r="BT44" s="69">
        <f t="shared" si="25"/>
        <v>11.682260427833171</v>
      </c>
      <c r="BU44" s="69">
        <f t="shared" si="26"/>
        <v>11.682260427833171</v>
      </c>
      <c r="BV44" s="69">
        <f t="shared" si="27"/>
        <v>11.682260427833171</v>
      </c>
      <c r="BW44" s="5"/>
      <c r="BX44" s="5"/>
      <c r="BY44" s="5"/>
      <c r="CA44" s="56">
        <f>(EXP($Y44)-EXP($Y44-R44-G44) )</f>
        <v>364.3553223630106</v>
      </c>
      <c r="CB44" s="68">
        <f t="shared" si="28"/>
        <v>185.21484071829946</v>
      </c>
      <c r="CC44" s="56">
        <f>(EXP($Y44)-EXP($Y44-R44-X44) )</f>
        <v>0</v>
      </c>
      <c r="CD44" s="68">
        <f t="shared" si="29"/>
        <v>0</v>
      </c>
      <c r="CE44" s="68">
        <f t="shared" si="30"/>
        <v>0</v>
      </c>
      <c r="CF44" s="68">
        <f t="shared" si="31"/>
        <v>44.20006208347786</v>
      </c>
      <c r="CG44" s="68">
        <f t="shared" si="32"/>
        <v>0</v>
      </c>
      <c r="CH44" s="68">
        <f t="shared" si="33"/>
        <v>537.88790265347689</v>
      </c>
      <c r="CI44" s="68">
        <f t="shared" si="34"/>
        <v>364.3553223630106</v>
      </c>
      <c r="CJ44" s="68">
        <f t="shared" si="35"/>
        <v>364.3553223630106</v>
      </c>
      <c r="CK44" s="68">
        <f t="shared" si="36"/>
        <v>364.3553223630106</v>
      </c>
      <c r="CL44" s="68">
        <f t="shared" si="37"/>
        <v>405.76750506175358</v>
      </c>
      <c r="CM44" s="68">
        <f t="shared" si="38"/>
        <v>364.3553223630106</v>
      </c>
      <c r="CN44" s="68">
        <f t="shared" si="39"/>
        <v>185.21484071829946</v>
      </c>
      <c r="CO44" s="68">
        <f t="shared" si="40"/>
        <v>185.21484071829946</v>
      </c>
      <c r="CP44" s="68">
        <f t="shared" si="41"/>
        <v>185.21484071829946</v>
      </c>
      <c r="CQ44" s="68">
        <f t="shared" si="42"/>
        <v>227.99772400818438</v>
      </c>
      <c r="CR44" s="68">
        <f t="shared" si="43"/>
        <v>185.21484071829946</v>
      </c>
      <c r="CS44" s="68">
        <f t="shared" si="44"/>
        <v>0</v>
      </c>
      <c r="CT44" s="68">
        <f t="shared" si="45"/>
        <v>71.094351569140599</v>
      </c>
      <c r="CU44" s="68">
        <f t="shared" si="46"/>
        <v>0</v>
      </c>
      <c r="CV44" s="68">
        <f t="shared" si="47"/>
        <v>0</v>
      </c>
      <c r="CW44" s="68">
        <f t="shared" si="48"/>
        <v>537.88790265347689</v>
      </c>
      <c r="CX44" s="68">
        <f t="shared" si="49"/>
        <v>537.88790265347689</v>
      </c>
      <c r="CY44" s="68">
        <f t="shared" si="50"/>
        <v>537.88790265347689</v>
      </c>
      <c r="CZ44" s="68">
        <f t="shared" si="51"/>
        <v>537.88790265347689</v>
      </c>
    </row>
    <row r="45" spans="1:104" x14ac:dyDescent="0.25">
      <c r="A45" s="54">
        <v>43668</v>
      </c>
      <c r="B45" s="63">
        <v>3820</v>
      </c>
      <c r="C45" s="59">
        <f t="shared" si="2"/>
        <v>8.2480057016006203</v>
      </c>
      <c r="D45" s="57">
        <v>8.1721546869195514</v>
      </c>
      <c r="E45" s="58">
        <v>0</v>
      </c>
      <c r="F45" s="58">
        <v>7.8334794585599998E-3</v>
      </c>
      <c r="G45" s="58">
        <v>6.5296659925760003E-2</v>
      </c>
      <c r="H45" s="58">
        <v>0</v>
      </c>
      <c r="I45" s="58">
        <v>0</v>
      </c>
      <c r="J45" s="58">
        <v>1.9437660196799998E-3</v>
      </c>
      <c r="K45" s="58">
        <v>0</v>
      </c>
      <c r="L45" s="58">
        <v>3.039384588345E-2</v>
      </c>
      <c r="M45" s="58">
        <v>0</v>
      </c>
      <c r="N45" s="58">
        <v>4.6233102132799998E-3</v>
      </c>
      <c r="O45" s="58">
        <v>0</v>
      </c>
      <c r="P45" s="58">
        <v>3.2085192713599995E-3</v>
      </c>
      <c r="Q45" s="58">
        <v>0</v>
      </c>
      <c r="R45" s="58">
        <v>0</v>
      </c>
      <c r="S45" s="58">
        <v>0</v>
      </c>
      <c r="T45" s="58">
        <v>0</v>
      </c>
      <c r="U45" s="58">
        <v>0</v>
      </c>
      <c r="V45" s="58">
        <v>0</v>
      </c>
      <c r="W45" s="58">
        <v>9.8275999999999988E-3</v>
      </c>
      <c r="X45" s="59">
        <v>0</v>
      </c>
      <c r="Y45" s="65">
        <f t="shared" si="3"/>
        <v>8.2952818676916404</v>
      </c>
      <c r="Z45" s="63">
        <f t="shared" si="4"/>
        <v>4004.9319483758309</v>
      </c>
      <c r="AA45" s="66">
        <f t="shared" si="53"/>
        <v>4069.8679149867962</v>
      </c>
      <c r="AB45" s="4">
        <f t="shared" si="5"/>
        <v>3587.3243882789516</v>
      </c>
      <c r="AC45" s="4">
        <f t="shared" si="6"/>
        <v>0</v>
      </c>
      <c r="AD45" s="4">
        <f t="shared" si="65"/>
        <v>31.249994256159425</v>
      </c>
      <c r="AE45" s="4">
        <f t="shared" si="66"/>
        <v>253.15369387852706</v>
      </c>
      <c r="AF45" s="4">
        <f t="shared" si="67"/>
        <v>0</v>
      </c>
      <c r="AG45" s="4">
        <f t="shared" si="68"/>
        <v>0</v>
      </c>
      <c r="AH45" s="4">
        <f t="shared" si="69"/>
        <v>7.7770897623454402</v>
      </c>
      <c r="AI45" s="4">
        <f t="shared" si="70"/>
        <v>0</v>
      </c>
      <c r="AJ45" s="4">
        <f t="shared" si="71"/>
        <v>119.89403445080234</v>
      </c>
      <c r="AK45" s="4">
        <f t="shared" si="72"/>
        <v>0</v>
      </c>
      <c r="AL45" s="4">
        <f t="shared" si="54"/>
        <v>18.473305962789709</v>
      </c>
      <c r="AM45" s="4">
        <f t="shared" si="55"/>
        <v>0</v>
      </c>
      <c r="AN45" s="4">
        <f t="shared" si="56"/>
        <v>12.829308788558592</v>
      </c>
      <c r="AO45" s="4">
        <f t="shared" si="57"/>
        <v>0</v>
      </c>
      <c r="AP45" s="4">
        <f t="shared" si="58"/>
        <v>0</v>
      </c>
      <c r="AQ45" s="4">
        <f t="shared" si="59"/>
        <v>0</v>
      </c>
      <c r="AR45" s="4">
        <f t="shared" si="60"/>
        <v>0</v>
      </c>
      <c r="AS45" s="4">
        <f t="shared" si="61"/>
        <v>0</v>
      </c>
      <c r="AT45" s="4">
        <f t="shared" si="62"/>
        <v>0</v>
      </c>
      <c r="AU45" s="4">
        <f t="shared" si="63"/>
        <v>39.16609960866208</v>
      </c>
      <c r="AV45" s="4">
        <f t="shared" si="64"/>
        <v>0</v>
      </c>
      <c r="AW45" s="69">
        <f t="shared" si="7"/>
        <v>0</v>
      </c>
      <c r="AX45" s="69">
        <f t="shared" si="8"/>
        <v>0</v>
      </c>
      <c r="AY45" s="69">
        <f t="shared" si="9"/>
        <v>0</v>
      </c>
      <c r="AZ45" s="69">
        <f>(AK45+AP45)- (EXP($Y45)-EXP($Y45-M45-R45) )</f>
        <v>0</v>
      </c>
      <c r="BA45" s="69">
        <f>(AC45+AP45)- (EXP($Y45)-EXP($Y45-R45-E45) )</f>
        <v>0</v>
      </c>
      <c r="BB45" s="69">
        <f t="shared" si="52"/>
        <v>0</v>
      </c>
      <c r="BC45" s="69">
        <f t="shared" si="10"/>
        <v>0</v>
      </c>
      <c r="BD45" s="69">
        <f t="shared" si="11"/>
        <v>7.5785601569400569</v>
      </c>
      <c r="BE45" s="69">
        <f>(AE45+AV45)- (EXP($Y45)-EXP($Y45-X45-G45) )</f>
        <v>0</v>
      </c>
      <c r="BF45" s="69">
        <f t="shared" si="12"/>
        <v>0</v>
      </c>
      <c r="BG45" s="69">
        <f t="shared" si="13"/>
        <v>0</v>
      </c>
      <c r="BH45" s="69">
        <f t="shared" si="14"/>
        <v>1.975327316818948</v>
      </c>
      <c r="BI45" s="69">
        <f t="shared" si="15"/>
        <v>0</v>
      </c>
      <c r="BJ45" s="69">
        <f t="shared" si="16"/>
        <v>0</v>
      </c>
      <c r="BK45" s="69">
        <f t="shared" si="17"/>
        <v>0</v>
      </c>
      <c r="BL45" s="69">
        <f t="shared" si="18"/>
        <v>0</v>
      </c>
      <c r="BM45" s="69">
        <f t="shared" si="19"/>
        <v>0.93551848975948815</v>
      </c>
      <c r="BN45" s="69">
        <f t="shared" si="20"/>
        <v>0</v>
      </c>
      <c r="BO45" s="69">
        <f t="shared" si="21"/>
        <v>0</v>
      </c>
      <c r="BP45" s="69">
        <f t="shared" si="21"/>
        <v>0.1441449474473302</v>
      </c>
      <c r="BQ45" s="69">
        <f t="shared" si="22"/>
        <v>0</v>
      </c>
      <c r="BR45" s="69">
        <f t="shared" si="23"/>
        <v>0</v>
      </c>
      <c r="BS45" s="69">
        <f t="shared" si="24"/>
        <v>7.5785601569400569</v>
      </c>
      <c r="BT45" s="69">
        <f t="shared" si="25"/>
        <v>7.5785601569400569</v>
      </c>
      <c r="BU45" s="69">
        <f t="shared" si="26"/>
        <v>7.5785601569400569</v>
      </c>
      <c r="BV45" s="69">
        <f t="shared" si="27"/>
        <v>7.5785601569400569</v>
      </c>
      <c r="BW45" s="5"/>
      <c r="BX45" s="5"/>
      <c r="BY45" s="5"/>
      <c r="CA45" s="56">
        <f>(EXP($Y45)-EXP($Y45-R45-G45) )</f>
        <v>253.15369387852706</v>
      </c>
      <c r="CB45" s="68">
        <f t="shared" si="28"/>
        <v>119.89403445080234</v>
      </c>
      <c r="CC45" s="56">
        <f>(EXP($Y45)-EXP($Y45-R45-X45) )</f>
        <v>0</v>
      </c>
      <c r="CD45" s="68">
        <f t="shared" si="29"/>
        <v>0</v>
      </c>
      <c r="CE45" s="68">
        <f t="shared" si="30"/>
        <v>0</v>
      </c>
      <c r="CF45" s="68">
        <f t="shared" si="31"/>
        <v>31.249994256159425</v>
      </c>
      <c r="CG45" s="68">
        <f t="shared" si="32"/>
        <v>0</v>
      </c>
      <c r="CH45" s="68">
        <f t="shared" si="33"/>
        <v>365.46916817238935</v>
      </c>
      <c r="CI45" s="68">
        <f t="shared" si="34"/>
        <v>253.15369387852706</v>
      </c>
      <c r="CJ45" s="68">
        <f t="shared" si="35"/>
        <v>253.15369387852706</v>
      </c>
      <c r="CK45" s="68">
        <f t="shared" si="36"/>
        <v>253.15369387852706</v>
      </c>
      <c r="CL45" s="68">
        <f t="shared" si="37"/>
        <v>282.42836081786754</v>
      </c>
      <c r="CM45" s="68">
        <f t="shared" si="38"/>
        <v>253.15369387852706</v>
      </c>
      <c r="CN45" s="68">
        <f t="shared" si="39"/>
        <v>119.89403445080234</v>
      </c>
      <c r="CO45" s="68">
        <f t="shared" si="40"/>
        <v>119.89403445080234</v>
      </c>
      <c r="CP45" s="68">
        <f t="shared" si="41"/>
        <v>119.89403445080234</v>
      </c>
      <c r="CQ45" s="68">
        <f t="shared" si="42"/>
        <v>150.20851021720227</v>
      </c>
      <c r="CR45" s="68">
        <f t="shared" si="43"/>
        <v>119.89403445080234</v>
      </c>
      <c r="CS45" s="68">
        <f t="shared" si="44"/>
        <v>0</v>
      </c>
      <c r="CT45" s="68">
        <f t="shared" si="45"/>
        <v>49.579155271501804</v>
      </c>
      <c r="CU45" s="68">
        <f t="shared" si="46"/>
        <v>0</v>
      </c>
      <c r="CV45" s="68">
        <f t="shared" si="47"/>
        <v>0</v>
      </c>
      <c r="CW45" s="68">
        <f t="shared" si="48"/>
        <v>365.46916817238935</v>
      </c>
      <c r="CX45" s="68">
        <f t="shared" si="49"/>
        <v>365.46916817238935</v>
      </c>
      <c r="CY45" s="68">
        <f t="shared" si="50"/>
        <v>365.46916817238935</v>
      </c>
      <c r="CZ45" s="68">
        <f t="shared" si="51"/>
        <v>365.46916817238935</v>
      </c>
    </row>
    <row r="46" spans="1:104" x14ac:dyDescent="0.25">
      <c r="A46" s="54">
        <v>43669</v>
      </c>
      <c r="B46" s="63">
        <v>4099</v>
      </c>
      <c r="C46" s="59">
        <f t="shared" si="2"/>
        <v>8.3184983205043377</v>
      </c>
      <c r="D46" s="57">
        <v>8.3183497055601698</v>
      </c>
      <c r="E46" s="58">
        <v>0</v>
      </c>
      <c r="F46" s="58">
        <v>8.2461676281600001E-3</v>
      </c>
      <c r="G46" s="58">
        <v>6.5082036820320002E-2</v>
      </c>
      <c r="H46" s="58">
        <v>0</v>
      </c>
      <c r="I46" s="58">
        <v>0</v>
      </c>
      <c r="J46" s="58">
        <v>2.8301752723199998E-3</v>
      </c>
      <c r="K46" s="58">
        <v>0</v>
      </c>
      <c r="L46" s="58">
        <v>3.0525484331999999E-2</v>
      </c>
      <c r="M46" s="58">
        <v>0</v>
      </c>
      <c r="N46" s="58">
        <v>4.4548461165999998E-3</v>
      </c>
      <c r="O46" s="58">
        <v>0</v>
      </c>
      <c r="P46" s="58">
        <v>3.2085192713599995E-3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58">
        <v>0</v>
      </c>
      <c r="W46" s="58">
        <v>9.8275999999999988E-3</v>
      </c>
      <c r="X46" s="59">
        <v>0</v>
      </c>
      <c r="Y46" s="65">
        <f t="shared" si="3"/>
        <v>8.4425245350009277</v>
      </c>
      <c r="Z46" s="63">
        <f t="shared" si="4"/>
        <v>4640.2546955721364</v>
      </c>
      <c r="AA46" s="66">
        <f t="shared" si="53"/>
        <v>4715.4917852061426</v>
      </c>
      <c r="AB46" s="4">
        <f t="shared" si="5"/>
        <v>4151.5156392554672</v>
      </c>
      <c r="AC46" s="4">
        <f t="shared" si="6"/>
        <v>0</v>
      </c>
      <c r="AD46" s="4">
        <f t="shared" si="65"/>
        <v>38.106983831758953</v>
      </c>
      <c r="AE46" s="4">
        <f t="shared" si="66"/>
        <v>292.37969903821795</v>
      </c>
      <c r="AF46" s="4">
        <f t="shared" si="67"/>
        <v>0</v>
      </c>
      <c r="AG46" s="4">
        <f t="shared" si="68"/>
        <v>0</v>
      </c>
      <c r="AH46" s="4">
        <f t="shared" si="69"/>
        <v>13.114167646594979</v>
      </c>
      <c r="AI46" s="4">
        <f t="shared" si="70"/>
        <v>0</v>
      </c>
      <c r="AJ46" s="4">
        <f t="shared" si="71"/>
        <v>139.50594618998002</v>
      </c>
      <c r="AK46" s="4">
        <f t="shared" si="72"/>
        <v>0</v>
      </c>
      <c r="AL46" s="4">
        <f t="shared" si="54"/>
        <v>20.625644463761091</v>
      </c>
      <c r="AM46" s="4">
        <f t="shared" si="55"/>
        <v>0</v>
      </c>
      <c r="AN46" s="4">
        <f t="shared" si="56"/>
        <v>14.86448736568309</v>
      </c>
      <c r="AO46" s="4">
        <f t="shared" si="57"/>
        <v>0</v>
      </c>
      <c r="AP46" s="4">
        <f t="shared" si="58"/>
        <v>0</v>
      </c>
      <c r="AQ46" s="4">
        <f t="shared" si="59"/>
        <v>0</v>
      </c>
      <c r="AR46" s="4">
        <f t="shared" si="60"/>
        <v>0</v>
      </c>
      <c r="AS46" s="4">
        <f t="shared" si="61"/>
        <v>0</v>
      </c>
      <c r="AT46" s="4">
        <f t="shared" si="62"/>
        <v>0</v>
      </c>
      <c r="AU46" s="4">
        <f t="shared" si="63"/>
        <v>45.37921741467926</v>
      </c>
      <c r="AV46" s="4">
        <f t="shared" si="64"/>
        <v>0</v>
      </c>
      <c r="AW46" s="69">
        <f t="shared" si="7"/>
        <v>0</v>
      </c>
      <c r="AX46" s="69">
        <f t="shared" si="8"/>
        <v>0</v>
      </c>
      <c r="AY46" s="69">
        <f t="shared" si="9"/>
        <v>0</v>
      </c>
      <c r="AZ46" s="69">
        <f>(AK46+AP46)- (EXP($Y46)-EXP($Y46-M46-R46) )</f>
        <v>0</v>
      </c>
      <c r="BA46" s="69">
        <f>(AC46+AP46)- (EXP($Y46)-EXP($Y46-R46-E46) )</f>
        <v>0</v>
      </c>
      <c r="BB46" s="69">
        <f t="shared" si="52"/>
        <v>0</v>
      </c>
      <c r="BC46" s="69">
        <f t="shared" si="10"/>
        <v>0</v>
      </c>
      <c r="BD46" s="69">
        <f t="shared" si="11"/>
        <v>8.7901870127925577</v>
      </c>
      <c r="BE46" s="69">
        <f>(AE46+AV46)- (EXP($Y46)-EXP($Y46-X46-G46) )</f>
        <v>0</v>
      </c>
      <c r="BF46" s="69">
        <f t="shared" si="12"/>
        <v>0</v>
      </c>
      <c r="BG46" s="69">
        <f t="shared" si="13"/>
        <v>0</v>
      </c>
      <c r="BH46" s="69">
        <f t="shared" si="14"/>
        <v>2.401098473024831</v>
      </c>
      <c r="BI46" s="69">
        <f t="shared" si="15"/>
        <v>0</v>
      </c>
      <c r="BJ46" s="69">
        <f t="shared" si="16"/>
        <v>0</v>
      </c>
      <c r="BK46" s="69">
        <f t="shared" si="17"/>
        <v>0</v>
      </c>
      <c r="BL46" s="69">
        <f t="shared" si="18"/>
        <v>0</v>
      </c>
      <c r="BM46" s="69">
        <f t="shared" si="19"/>
        <v>1.1456592761969659</v>
      </c>
      <c r="BN46" s="69">
        <f t="shared" si="20"/>
        <v>0</v>
      </c>
      <c r="BO46" s="69">
        <f t="shared" si="21"/>
        <v>0</v>
      </c>
      <c r="BP46" s="69">
        <f t="shared" si="21"/>
        <v>0.16938318080974568</v>
      </c>
      <c r="BQ46" s="69">
        <f t="shared" si="22"/>
        <v>0</v>
      </c>
      <c r="BR46" s="69">
        <f t="shared" si="23"/>
        <v>0</v>
      </c>
      <c r="BS46" s="69">
        <f t="shared" si="24"/>
        <v>8.7901870127925577</v>
      </c>
      <c r="BT46" s="69">
        <f t="shared" si="25"/>
        <v>8.7901870127925577</v>
      </c>
      <c r="BU46" s="69">
        <f t="shared" si="26"/>
        <v>8.7901870127925577</v>
      </c>
      <c r="BV46" s="69">
        <f t="shared" si="27"/>
        <v>8.7901870127925577</v>
      </c>
      <c r="BW46" s="5"/>
      <c r="BX46" s="5"/>
      <c r="BY46" s="5"/>
      <c r="CA46" s="56">
        <f>(EXP($Y46)-EXP($Y46-R46-G46) )</f>
        <v>292.37969903821795</v>
      </c>
      <c r="CB46" s="68">
        <f t="shared" si="28"/>
        <v>139.50594618998002</v>
      </c>
      <c r="CC46" s="56">
        <f>(EXP($Y46)-EXP($Y46-R46-X46) )</f>
        <v>0</v>
      </c>
      <c r="CD46" s="68">
        <f t="shared" si="29"/>
        <v>0</v>
      </c>
      <c r="CE46" s="68">
        <f t="shared" si="30"/>
        <v>0</v>
      </c>
      <c r="CF46" s="68">
        <f t="shared" si="31"/>
        <v>38.106983831758953</v>
      </c>
      <c r="CG46" s="68">
        <f t="shared" si="32"/>
        <v>0</v>
      </c>
      <c r="CH46" s="68">
        <f t="shared" si="33"/>
        <v>423.09545821540542</v>
      </c>
      <c r="CI46" s="68">
        <f t="shared" si="34"/>
        <v>292.37969903821795</v>
      </c>
      <c r="CJ46" s="68">
        <f t="shared" si="35"/>
        <v>292.37969903821795</v>
      </c>
      <c r="CK46" s="68">
        <f t="shared" si="36"/>
        <v>292.37969903821795</v>
      </c>
      <c r="CL46" s="68">
        <f t="shared" si="37"/>
        <v>328.08558439695207</v>
      </c>
      <c r="CM46" s="68">
        <f t="shared" si="38"/>
        <v>292.37969903821795</v>
      </c>
      <c r="CN46" s="68">
        <f t="shared" si="39"/>
        <v>139.50594618998002</v>
      </c>
      <c r="CO46" s="68">
        <f t="shared" si="40"/>
        <v>139.50594618998002</v>
      </c>
      <c r="CP46" s="68">
        <f t="shared" si="41"/>
        <v>139.50594618998002</v>
      </c>
      <c r="CQ46" s="68">
        <f t="shared" si="42"/>
        <v>176.46727074554201</v>
      </c>
      <c r="CR46" s="68">
        <f t="shared" si="43"/>
        <v>139.50594618998002</v>
      </c>
      <c r="CS46" s="68">
        <f t="shared" si="44"/>
        <v>0</v>
      </c>
      <c r="CT46" s="68">
        <f t="shared" si="45"/>
        <v>58.563245114710298</v>
      </c>
      <c r="CU46" s="68">
        <f t="shared" si="46"/>
        <v>0</v>
      </c>
      <c r="CV46" s="68">
        <f t="shared" si="47"/>
        <v>0</v>
      </c>
      <c r="CW46" s="68">
        <f t="shared" si="48"/>
        <v>423.09545821540542</v>
      </c>
      <c r="CX46" s="68">
        <f t="shared" si="49"/>
        <v>423.09545821540542</v>
      </c>
      <c r="CY46" s="68">
        <f t="shared" si="50"/>
        <v>423.09545821540542</v>
      </c>
      <c r="CZ46" s="68">
        <f t="shared" si="51"/>
        <v>423.09545821540542</v>
      </c>
    </row>
    <row r="47" spans="1:104" x14ac:dyDescent="0.25">
      <c r="A47" s="54">
        <v>43670</v>
      </c>
      <c r="B47" s="63">
        <v>4572</v>
      </c>
      <c r="C47" s="59">
        <f t="shared" si="2"/>
        <v>8.427706024914702</v>
      </c>
      <c r="D47" s="57">
        <v>8.3187712836035992</v>
      </c>
      <c r="E47" s="58">
        <v>0</v>
      </c>
      <c r="F47" s="58">
        <v>8.6161614470399994E-3</v>
      </c>
      <c r="G47" s="58">
        <v>6.4931722981599993E-2</v>
      </c>
      <c r="H47" s="58">
        <v>0</v>
      </c>
      <c r="I47" s="58">
        <v>0</v>
      </c>
      <c r="J47" s="58">
        <v>5.2856708887299994E-3</v>
      </c>
      <c r="K47" s="58">
        <v>0</v>
      </c>
      <c r="L47" s="58">
        <v>3.2065579077E-2</v>
      </c>
      <c r="M47" s="58">
        <v>0</v>
      </c>
      <c r="N47" s="58">
        <v>4.2352183682599995E-3</v>
      </c>
      <c r="O47" s="58">
        <v>0</v>
      </c>
      <c r="P47" s="58">
        <v>3.2085192713599995E-3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58">
        <v>0</v>
      </c>
      <c r="W47" s="58">
        <v>9.8275999999999988E-3</v>
      </c>
      <c r="X47" s="59">
        <v>0</v>
      </c>
      <c r="Y47" s="65">
        <f t="shared" si="3"/>
        <v>8.4469417556375888</v>
      </c>
      <c r="Z47" s="63">
        <f t="shared" si="4"/>
        <v>4660.7970610515431</v>
      </c>
      <c r="AA47" s="66">
        <f t="shared" si="53"/>
        <v>4736.367224599433</v>
      </c>
      <c r="AB47" s="4">
        <f t="shared" si="5"/>
        <v>4151.5049344535637</v>
      </c>
      <c r="AC47" s="4">
        <f t="shared" si="6"/>
        <v>0</v>
      </c>
      <c r="AD47" s="4">
        <f t="shared" si="65"/>
        <v>39.985671079277381</v>
      </c>
      <c r="AE47" s="4">
        <f t="shared" si="66"/>
        <v>293.01757295515745</v>
      </c>
      <c r="AF47" s="4">
        <f t="shared" si="67"/>
        <v>0</v>
      </c>
      <c r="AG47" s="4">
        <f t="shared" si="68"/>
        <v>0</v>
      </c>
      <c r="AH47" s="4">
        <f t="shared" si="69"/>
        <v>24.570446492289193</v>
      </c>
      <c r="AI47" s="4">
        <f t="shared" si="70"/>
        <v>0</v>
      </c>
      <c r="AJ47" s="4">
        <f t="shared" si="71"/>
        <v>147.08044476337454</v>
      </c>
      <c r="AK47" s="4">
        <f t="shared" si="72"/>
        <v>0</v>
      </c>
      <c r="AL47" s="4">
        <f t="shared" si="54"/>
        <v>19.697751740376589</v>
      </c>
      <c r="AM47" s="4">
        <f t="shared" si="55"/>
        <v>0</v>
      </c>
      <c r="AN47" s="4">
        <f t="shared" si="56"/>
        <v>14.930292316524174</v>
      </c>
      <c r="AO47" s="4">
        <f t="shared" si="57"/>
        <v>0</v>
      </c>
      <c r="AP47" s="4">
        <f t="shared" si="58"/>
        <v>0</v>
      </c>
      <c r="AQ47" s="4">
        <f t="shared" si="59"/>
        <v>0</v>
      </c>
      <c r="AR47" s="4">
        <f t="shared" si="60"/>
        <v>0</v>
      </c>
      <c r="AS47" s="4">
        <f t="shared" si="61"/>
        <v>0</v>
      </c>
      <c r="AT47" s="4">
        <f t="shared" si="62"/>
        <v>0</v>
      </c>
      <c r="AU47" s="4">
        <f t="shared" si="63"/>
        <v>45.58011079887001</v>
      </c>
      <c r="AV47" s="4">
        <f t="shared" si="64"/>
        <v>0</v>
      </c>
      <c r="AW47" s="69">
        <f t="shared" si="7"/>
        <v>0</v>
      </c>
      <c r="AX47" s="69">
        <f t="shared" si="8"/>
        <v>0</v>
      </c>
      <c r="AY47" s="69">
        <f t="shared" si="9"/>
        <v>0</v>
      </c>
      <c r="AZ47" s="69">
        <f>(AK47+AP47)- (EXP($Y47)-EXP($Y47-M47-R47) )</f>
        <v>0</v>
      </c>
      <c r="BA47" s="69">
        <f>(AC47+AP47)- (EXP($Y47)-EXP($Y47-R47-E47) )</f>
        <v>0</v>
      </c>
      <c r="BB47" s="69">
        <f t="shared" si="52"/>
        <v>0</v>
      </c>
      <c r="BC47" s="69">
        <f t="shared" si="10"/>
        <v>0</v>
      </c>
      <c r="BD47" s="69">
        <f t="shared" si="11"/>
        <v>9.2467349230610125</v>
      </c>
      <c r="BE47" s="69">
        <f>(AE47+AV47)- (EXP($Y47)-EXP($Y47-X47-G47) )</f>
        <v>0</v>
      </c>
      <c r="BF47" s="69">
        <f t="shared" si="12"/>
        <v>0</v>
      </c>
      <c r="BG47" s="69">
        <f t="shared" si="13"/>
        <v>0</v>
      </c>
      <c r="BH47" s="69">
        <f t="shared" si="14"/>
        <v>2.5138413321064945</v>
      </c>
      <c r="BI47" s="69">
        <f t="shared" si="15"/>
        <v>0</v>
      </c>
      <c r="BJ47" s="69">
        <f t="shared" si="16"/>
        <v>0</v>
      </c>
      <c r="BK47" s="69">
        <f t="shared" si="17"/>
        <v>0</v>
      </c>
      <c r="BL47" s="69">
        <f t="shared" si="18"/>
        <v>0</v>
      </c>
      <c r="BM47" s="69">
        <f t="shared" si="19"/>
        <v>1.2618250074965545</v>
      </c>
      <c r="BN47" s="69">
        <f t="shared" si="20"/>
        <v>0</v>
      </c>
      <c r="BO47" s="69">
        <f t="shared" si="21"/>
        <v>0</v>
      </c>
      <c r="BP47" s="69">
        <f t="shared" si="21"/>
        <v>0.16898994137136469</v>
      </c>
      <c r="BQ47" s="69">
        <f t="shared" si="22"/>
        <v>0</v>
      </c>
      <c r="BR47" s="69">
        <f t="shared" si="23"/>
        <v>0</v>
      </c>
      <c r="BS47" s="69">
        <f t="shared" si="24"/>
        <v>9.2467349230610125</v>
      </c>
      <c r="BT47" s="69">
        <f t="shared" si="25"/>
        <v>9.2467349230610125</v>
      </c>
      <c r="BU47" s="69">
        <f t="shared" si="26"/>
        <v>9.2467349230610125</v>
      </c>
      <c r="BV47" s="69">
        <f t="shared" si="27"/>
        <v>9.2467349230610125</v>
      </c>
      <c r="BW47" s="5"/>
      <c r="BX47" s="5"/>
      <c r="BY47" s="5"/>
      <c r="CA47" s="56">
        <f>(EXP($Y47)-EXP($Y47-R47-G47) )</f>
        <v>293.01757295515745</v>
      </c>
      <c r="CB47" s="68">
        <f t="shared" si="28"/>
        <v>147.08044476337454</v>
      </c>
      <c r="CC47" s="56">
        <f>(EXP($Y47)-EXP($Y47-R47-X47) )</f>
        <v>0</v>
      </c>
      <c r="CD47" s="68">
        <f t="shared" si="29"/>
        <v>0</v>
      </c>
      <c r="CE47" s="68">
        <f t="shared" si="30"/>
        <v>0</v>
      </c>
      <c r="CF47" s="68">
        <f t="shared" si="31"/>
        <v>39.985671079277381</v>
      </c>
      <c r="CG47" s="68">
        <f t="shared" si="32"/>
        <v>0</v>
      </c>
      <c r="CH47" s="68">
        <f t="shared" si="33"/>
        <v>430.85128279547098</v>
      </c>
      <c r="CI47" s="68">
        <f t="shared" si="34"/>
        <v>293.01757295515745</v>
      </c>
      <c r="CJ47" s="68">
        <f t="shared" si="35"/>
        <v>293.01757295515745</v>
      </c>
      <c r="CK47" s="68">
        <f t="shared" si="36"/>
        <v>293.01757295515745</v>
      </c>
      <c r="CL47" s="68">
        <f t="shared" si="37"/>
        <v>330.48940270232833</v>
      </c>
      <c r="CM47" s="68">
        <f t="shared" si="38"/>
        <v>293.01757295515745</v>
      </c>
      <c r="CN47" s="68">
        <f t="shared" si="39"/>
        <v>147.08044476337454</v>
      </c>
      <c r="CO47" s="68">
        <f t="shared" si="40"/>
        <v>147.08044476337454</v>
      </c>
      <c r="CP47" s="68">
        <f t="shared" si="41"/>
        <v>147.08044476337454</v>
      </c>
      <c r="CQ47" s="68">
        <f t="shared" si="42"/>
        <v>185.80429083515537</v>
      </c>
      <c r="CR47" s="68">
        <f t="shared" si="43"/>
        <v>147.08044476337454</v>
      </c>
      <c r="CS47" s="68">
        <f t="shared" si="44"/>
        <v>0</v>
      </c>
      <c r="CT47" s="68">
        <f t="shared" si="45"/>
        <v>59.514432878282605</v>
      </c>
      <c r="CU47" s="68">
        <f t="shared" si="46"/>
        <v>0</v>
      </c>
      <c r="CV47" s="68">
        <f t="shared" si="47"/>
        <v>0</v>
      </c>
      <c r="CW47" s="68">
        <f t="shared" si="48"/>
        <v>430.85128279547098</v>
      </c>
      <c r="CX47" s="68">
        <f t="shared" si="49"/>
        <v>430.85128279547098</v>
      </c>
      <c r="CY47" s="68">
        <f t="shared" si="50"/>
        <v>430.85128279547098</v>
      </c>
      <c r="CZ47" s="68">
        <f t="shared" si="51"/>
        <v>430.85128279547098</v>
      </c>
    </row>
    <row r="48" spans="1:104" x14ac:dyDescent="0.25">
      <c r="A48" s="54">
        <v>43671</v>
      </c>
      <c r="B48" s="63">
        <v>6204</v>
      </c>
      <c r="C48" s="59">
        <f t="shared" si="2"/>
        <v>8.7329495242964299</v>
      </c>
      <c r="D48" s="57">
        <v>8.3904868979155687</v>
      </c>
      <c r="E48" s="58">
        <v>0</v>
      </c>
      <c r="F48" s="58">
        <v>8.9854615603200006E-3</v>
      </c>
      <c r="G48" s="58">
        <v>6.500943193632E-2</v>
      </c>
      <c r="H48" s="58">
        <v>0</v>
      </c>
      <c r="I48" s="58">
        <v>0</v>
      </c>
      <c r="J48" s="58">
        <v>6.3909863530100001E-3</v>
      </c>
      <c r="K48" s="58">
        <v>0</v>
      </c>
      <c r="L48" s="58">
        <v>3.2651314196549999E-2</v>
      </c>
      <c r="M48" s="58">
        <v>0</v>
      </c>
      <c r="N48" s="58">
        <v>4.0547478677200001E-3</v>
      </c>
      <c r="O48" s="58">
        <v>0</v>
      </c>
      <c r="P48" s="58">
        <v>3.2085192713599995E-3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58">
        <v>0</v>
      </c>
      <c r="W48" s="58">
        <v>9.8275999999999988E-3</v>
      </c>
      <c r="X48" s="59">
        <v>0</v>
      </c>
      <c r="Y48" s="65">
        <f t="shared" si="3"/>
        <v>8.5206149591008451</v>
      </c>
      <c r="Z48" s="63">
        <f t="shared" si="4"/>
        <v>5017.1381430732927</v>
      </c>
      <c r="AA48" s="66">
        <f t="shared" si="53"/>
        <v>5098.4860209250828</v>
      </c>
      <c r="AB48" s="4">
        <f t="shared" si="5"/>
        <v>4459.2494757405229</v>
      </c>
      <c r="AC48" s="4">
        <f t="shared" si="6"/>
        <v>0</v>
      </c>
      <c r="AD48" s="4">
        <f t="shared" si="65"/>
        <v>44.879369047275759</v>
      </c>
      <c r="AE48" s="4">
        <f t="shared" si="66"/>
        <v>315.78557299676322</v>
      </c>
      <c r="AF48" s="4">
        <f t="shared" si="67"/>
        <v>0</v>
      </c>
      <c r="AG48" s="4">
        <f t="shared" si="68"/>
        <v>0</v>
      </c>
      <c r="AH48" s="4">
        <f t="shared" si="69"/>
        <v>31.962217564869206</v>
      </c>
      <c r="AI48" s="4">
        <f t="shared" si="70"/>
        <v>0</v>
      </c>
      <c r="AJ48" s="4">
        <f t="shared" si="71"/>
        <v>161.17061909164113</v>
      </c>
      <c r="AK48" s="4">
        <f t="shared" si="72"/>
        <v>0</v>
      </c>
      <c r="AL48" s="4">
        <f t="shared" si="54"/>
        <v>20.302042540382899</v>
      </c>
      <c r="AM48" s="4">
        <f t="shared" si="55"/>
        <v>0</v>
      </c>
      <c r="AN48" s="4">
        <f t="shared" si="56"/>
        <v>16.071787311753724</v>
      </c>
      <c r="AO48" s="4">
        <f t="shared" si="57"/>
        <v>0</v>
      </c>
      <c r="AP48" s="4">
        <f t="shared" si="58"/>
        <v>0</v>
      </c>
      <c r="AQ48" s="4">
        <f t="shared" si="59"/>
        <v>0</v>
      </c>
      <c r="AR48" s="4">
        <f t="shared" si="60"/>
        <v>0</v>
      </c>
      <c r="AS48" s="4">
        <f t="shared" si="61"/>
        <v>0</v>
      </c>
      <c r="AT48" s="4">
        <f t="shared" si="62"/>
        <v>0</v>
      </c>
      <c r="AU48" s="4">
        <f t="shared" si="63"/>
        <v>49.064936631873934</v>
      </c>
      <c r="AV48" s="4">
        <f t="shared" si="64"/>
        <v>0</v>
      </c>
      <c r="AW48" s="69">
        <f t="shared" si="7"/>
        <v>0</v>
      </c>
      <c r="AX48" s="69">
        <f t="shared" si="8"/>
        <v>0</v>
      </c>
      <c r="AY48" s="69">
        <f t="shared" si="9"/>
        <v>0</v>
      </c>
      <c r="AZ48" s="69">
        <f>(AK48+AP48)- (EXP($Y48)-EXP($Y48-M48-R48) )</f>
        <v>0</v>
      </c>
      <c r="BA48" s="69">
        <f>(AC48+AP48)- (EXP($Y48)-EXP($Y48-R48-E48) )</f>
        <v>0</v>
      </c>
      <c r="BB48" s="69">
        <f t="shared" si="52"/>
        <v>0</v>
      </c>
      <c r="BC48" s="69">
        <f t="shared" si="10"/>
        <v>0</v>
      </c>
      <c r="BD48" s="69">
        <f t="shared" si="11"/>
        <v>10.144300365810523</v>
      </c>
      <c r="BE48" s="69">
        <f>(AE48+AV48)- (EXP($Y48)-EXP($Y48-X48-G48) )</f>
        <v>0</v>
      </c>
      <c r="BF48" s="69">
        <f t="shared" si="12"/>
        <v>0</v>
      </c>
      <c r="BG48" s="69">
        <f t="shared" si="13"/>
        <v>0</v>
      </c>
      <c r="BH48" s="69">
        <f t="shared" si="14"/>
        <v>2.8247691943461177</v>
      </c>
      <c r="BI48" s="69">
        <f t="shared" si="15"/>
        <v>0</v>
      </c>
      <c r="BJ48" s="69">
        <f t="shared" si="16"/>
        <v>0</v>
      </c>
      <c r="BK48" s="69">
        <f t="shared" si="17"/>
        <v>0</v>
      </c>
      <c r="BL48" s="69">
        <f t="shared" si="18"/>
        <v>0</v>
      </c>
      <c r="BM48" s="69">
        <f t="shared" si="19"/>
        <v>1.4417055077065015</v>
      </c>
      <c r="BN48" s="69">
        <f t="shared" si="20"/>
        <v>0</v>
      </c>
      <c r="BO48" s="69">
        <f t="shared" si="21"/>
        <v>0</v>
      </c>
      <c r="BP48" s="69">
        <f t="shared" si="21"/>
        <v>0.18160609367441793</v>
      </c>
      <c r="BQ48" s="69">
        <f t="shared" si="22"/>
        <v>0</v>
      </c>
      <c r="BR48" s="69">
        <f t="shared" si="23"/>
        <v>0</v>
      </c>
      <c r="BS48" s="69">
        <f t="shared" si="24"/>
        <v>10.144300365810523</v>
      </c>
      <c r="BT48" s="69">
        <f t="shared" si="25"/>
        <v>10.144300365810523</v>
      </c>
      <c r="BU48" s="69">
        <f t="shared" si="26"/>
        <v>10.144300365810523</v>
      </c>
      <c r="BV48" s="69">
        <f t="shared" si="27"/>
        <v>10.144300365810523</v>
      </c>
      <c r="BW48" s="5"/>
      <c r="BX48" s="5"/>
      <c r="BY48" s="5"/>
      <c r="CA48" s="56">
        <f>(EXP($Y48)-EXP($Y48-R48-G48) )</f>
        <v>315.78557299676322</v>
      </c>
      <c r="CB48" s="68">
        <f t="shared" si="28"/>
        <v>161.17061909164113</v>
      </c>
      <c r="CC48" s="56">
        <f>(EXP($Y48)-EXP($Y48-R48-X48) )</f>
        <v>0</v>
      </c>
      <c r="CD48" s="68">
        <f t="shared" si="29"/>
        <v>0</v>
      </c>
      <c r="CE48" s="68">
        <f t="shared" si="30"/>
        <v>0</v>
      </c>
      <c r="CF48" s="68">
        <f t="shared" si="31"/>
        <v>44.879369047275759</v>
      </c>
      <c r="CG48" s="68">
        <f t="shared" si="32"/>
        <v>0</v>
      </c>
      <c r="CH48" s="68">
        <f t="shared" si="33"/>
        <v>466.81189172259383</v>
      </c>
      <c r="CI48" s="68">
        <f t="shared" si="34"/>
        <v>315.78557299676322</v>
      </c>
      <c r="CJ48" s="68">
        <f t="shared" si="35"/>
        <v>315.78557299676322</v>
      </c>
      <c r="CK48" s="68">
        <f t="shared" si="36"/>
        <v>315.78557299676322</v>
      </c>
      <c r="CL48" s="68">
        <f t="shared" si="37"/>
        <v>357.84017284969286</v>
      </c>
      <c r="CM48" s="68">
        <f t="shared" si="38"/>
        <v>315.78557299676322</v>
      </c>
      <c r="CN48" s="68">
        <f t="shared" si="39"/>
        <v>161.17061909164113</v>
      </c>
      <c r="CO48" s="68">
        <f t="shared" si="40"/>
        <v>161.17061909164113</v>
      </c>
      <c r="CP48" s="68">
        <f t="shared" si="41"/>
        <v>161.17061909164113</v>
      </c>
      <c r="CQ48" s="68">
        <f t="shared" si="42"/>
        <v>204.60828263121039</v>
      </c>
      <c r="CR48" s="68">
        <f t="shared" si="43"/>
        <v>161.17061909164113</v>
      </c>
      <c r="CS48" s="68">
        <f t="shared" si="44"/>
        <v>0</v>
      </c>
      <c r="CT48" s="68">
        <f t="shared" si="45"/>
        <v>64.99980549398424</v>
      </c>
      <c r="CU48" s="68">
        <f t="shared" si="46"/>
        <v>0</v>
      </c>
      <c r="CV48" s="68">
        <f t="shared" si="47"/>
        <v>0</v>
      </c>
      <c r="CW48" s="68">
        <f t="shared" si="48"/>
        <v>466.81189172259383</v>
      </c>
      <c r="CX48" s="68">
        <f t="shared" si="49"/>
        <v>466.81189172259383</v>
      </c>
      <c r="CY48" s="68">
        <f t="shared" si="50"/>
        <v>466.81189172259383</v>
      </c>
      <c r="CZ48" s="68">
        <f t="shared" si="51"/>
        <v>466.81189172259383</v>
      </c>
    </row>
    <row r="49" spans="1:104" x14ac:dyDescent="0.25">
      <c r="A49" s="54">
        <v>43672</v>
      </c>
      <c r="B49" s="63">
        <v>5836</v>
      </c>
      <c r="C49" s="59">
        <f t="shared" si="2"/>
        <v>8.6718009096426769</v>
      </c>
      <c r="D49" s="57">
        <v>8.6268870416303471</v>
      </c>
      <c r="E49" s="58">
        <v>0</v>
      </c>
      <c r="F49" s="58">
        <v>9.2183379052800003E-3</v>
      </c>
      <c r="G49" s="58">
        <v>6.4943180461759994E-2</v>
      </c>
      <c r="H49" s="58">
        <v>0</v>
      </c>
      <c r="I49" s="58">
        <v>0</v>
      </c>
      <c r="J49" s="58">
        <v>6.5794737934099998E-3</v>
      </c>
      <c r="K49" s="58">
        <v>0</v>
      </c>
      <c r="L49" s="58">
        <v>3.291482674935E-2</v>
      </c>
      <c r="M49" s="58">
        <v>0</v>
      </c>
      <c r="N49" s="58">
        <v>3.9587025192000004E-3</v>
      </c>
      <c r="O49" s="58">
        <v>0</v>
      </c>
      <c r="P49" s="58">
        <v>3.2085192713599995E-3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58">
        <v>0</v>
      </c>
      <c r="W49" s="58">
        <v>9.8275999999999988E-3</v>
      </c>
      <c r="X49" s="59">
        <v>0</v>
      </c>
      <c r="Y49" s="65">
        <f t="shared" si="3"/>
        <v>8.757537682330705</v>
      </c>
      <c r="Z49" s="63">
        <f t="shared" si="4"/>
        <v>6358.4357977224108</v>
      </c>
      <c r="AA49" s="66">
        <f t="shared" si="53"/>
        <v>6461.5314757466813</v>
      </c>
      <c r="AB49" s="4">
        <f t="shared" si="5"/>
        <v>5648.122871489315</v>
      </c>
      <c r="AC49" s="4">
        <f t="shared" si="6"/>
        <v>0</v>
      </c>
      <c r="AD49" s="4">
        <f t="shared" si="65"/>
        <v>58.344875177764152</v>
      </c>
      <c r="AE49" s="4">
        <f t="shared" si="66"/>
        <v>399.81393717833907</v>
      </c>
      <c r="AF49" s="4">
        <f t="shared" si="67"/>
        <v>0</v>
      </c>
      <c r="AG49" s="4">
        <f t="shared" si="68"/>
        <v>0</v>
      </c>
      <c r="AH49" s="4">
        <f t="shared" si="69"/>
        <v>41.697836364382056</v>
      </c>
      <c r="AI49" s="4">
        <f t="shared" si="70"/>
        <v>0</v>
      </c>
      <c r="AJ49" s="4">
        <f t="shared" si="71"/>
        <v>205.87997389157954</v>
      </c>
      <c r="AK49" s="4">
        <f t="shared" si="72"/>
        <v>0</v>
      </c>
      <c r="AL49" s="4">
        <f t="shared" si="54"/>
        <v>25.121398930866235</v>
      </c>
      <c r="AM49" s="4">
        <f t="shared" si="55"/>
        <v>0</v>
      </c>
      <c r="AN49" s="4">
        <f t="shared" si="56"/>
        <v>20.368470004661503</v>
      </c>
      <c r="AO49" s="4">
        <f t="shared" si="57"/>
        <v>0</v>
      </c>
      <c r="AP49" s="4">
        <f t="shared" si="58"/>
        <v>0</v>
      </c>
      <c r="AQ49" s="4">
        <f t="shared" si="59"/>
        <v>0</v>
      </c>
      <c r="AR49" s="4">
        <f t="shared" si="60"/>
        <v>0</v>
      </c>
      <c r="AS49" s="4">
        <f t="shared" si="61"/>
        <v>0</v>
      </c>
      <c r="AT49" s="4">
        <f t="shared" si="62"/>
        <v>0</v>
      </c>
      <c r="AU49" s="4">
        <f t="shared" si="63"/>
        <v>62.182112709773719</v>
      </c>
      <c r="AV49" s="4">
        <f t="shared" si="64"/>
        <v>0</v>
      </c>
      <c r="AW49" s="69">
        <f t="shared" si="7"/>
        <v>0</v>
      </c>
      <c r="AX49" s="69">
        <f t="shared" si="8"/>
        <v>0</v>
      </c>
      <c r="AY49" s="69">
        <f t="shared" si="9"/>
        <v>0</v>
      </c>
      <c r="AZ49" s="69">
        <f>(AK49+AP49)- (EXP($Y49)-EXP($Y49-M49-R49) )</f>
        <v>0</v>
      </c>
      <c r="BA49" s="69">
        <f>(AC49+AP49)- (EXP($Y49)-EXP($Y49-R49-E49) )</f>
        <v>0</v>
      </c>
      <c r="BB49" s="69">
        <f t="shared" si="52"/>
        <v>0</v>
      </c>
      <c r="BC49" s="69">
        <f t="shared" si="10"/>
        <v>0</v>
      </c>
      <c r="BD49" s="69">
        <f t="shared" si="11"/>
        <v>12.945586865444056</v>
      </c>
      <c r="BE49" s="69">
        <f>(AE49+AV49)- (EXP($Y49)-EXP($Y49-X49-G49) )</f>
        <v>0</v>
      </c>
      <c r="BF49" s="69">
        <f t="shared" si="12"/>
        <v>0</v>
      </c>
      <c r="BG49" s="69">
        <f t="shared" si="13"/>
        <v>0</v>
      </c>
      <c r="BH49" s="69">
        <f t="shared" si="14"/>
        <v>3.6686844062114687</v>
      </c>
      <c r="BI49" s="69">
        <f t="shared" si="15"/>
        <v>0</v>
      </c>
      <c r="BJ49" s="69">
        <f t="shared" si="16"/>
        <v>0</v>
      </c>
      <c r="BK49" s="69">
        <f t="shared" si="17"/>
        <v>0</v>
      </c>
      <c r="BL49" s="69">
        <f t="shared" si="18"/>
        <v>0</v>
      </c>
      <c r="BM49" s="69">
        <f t="shared" si="19"/>
        <v>1.8891503760414707</v>
      </c>
      <c r="BN49" s="69">
        <f t="shared" si="20"/>
        <v>0</v>
      </c>
      <c r="BO49" s="69">
        <f t="shared" si="21"/>
        <v>0</v>
      </c>
      <c r="BP49" s="69">
        <f t="shared" si="21"/>
        <v>0.23051343625047593</v>
      </c>
      <c r="BQ49" s="69">
        <f t="shared" si="22"/>
        <v>0</v>
      </c>
      <c r="BR49" s="69">
        <f t="shared" si="23"/>
        <v>0</v>
      </c>
      <c r="BS49" s="69">
        <f t="shared" si="24"/>
        <v>12.945586865444056</v>
      </c>
      <c r="BT49" s="69">
        <f t="shared" si="25"/>
        <v>12.945586865444056</v>
      </c>
      <c r="BU49" s="69">
        <f t="shared" si="26"/>
        <v>12.945586865444056</v>
      </c>
      <c r="BV49" s="69">
        <f t="shared" si="27"/>
        <v>12.945586865444056</v>
      </c>
      <c r="BW49" s="5"/>
      <c r="BX49" s="5"/>
      <c r="BY49" s="5"/>
      <c r="CA49" s="56">
        <f>(EXP($Y49)-EXP($Y49-R49-G49) )</f>
        <v>399.81393717833907</v>
      </c>
      <c r="CB49" s="68">
        <f t="shared" si="28"/>
        <v>205.87997389157954</v>
      </c>
      <c r="CC49" s="56">
        <f>(EXP($Y49)-EXP($Y49-R49-X49) )</f>
        <v>0</v>
      </c>
      <c r="CD49" s="68">
        <f t="shared" si="29"/>
        <v>0</v>
      </c>
      <c r="CE49" s="68">
        <f t="shared" si="30"/>
        <v>0</v>
      </c>
      <c r="CF49" s="68">
        <f t="shared" si="31"/>
        <v>58.344875177764152</v>
      </c>
      <c r="CG49" s="68">
        <f t="shared" si="32"/>
        <v>0</v>
      </c>
      <c r="CH49" s="68">
        <f t="shared" si="33"/>
        <v>592.74832420447456</v>
      </c>
      <c r="CI49" s="68">
        <f t="shared" si="34"/>
        <v>399.81393717833907</v>
      </c>
      <c r="CJ49" s="68">
        <f t="shared" si="35"/>
        <v>399.81393717833907</v>
      </c>
      <c r="CK49" s="68">
        <f t="shared" si="36"/>
        <v>399.81393717833907</v>
      </c>
      <c r="CL49" s="68">
        <f t="shared" si="37"/>
        <v>454.49012794989176</v>
      </c>
      <c r="CM49" s="68">
        <f t="shared" si="38"/>
        <v>399.81393717833907</v>
      </c>
      <c r="CN49" s="68">
        <f t="shared" si="39"/>
        <v>205.87997389157954</v>
      </c>
      <c r="CO49" s="68">
        <f t="shared" si="40"/>
        <v>205.87997389157954</v>
      </c>
      <c r="CP49" s="68">
        <f t="shared" si="41"/>
        <v>205.87997389157954</v>
      </c>
      <c r="CQ49" s="68">
        <f t="shared" si="42"/>
        <v>262.33569869330222</v>
      </c>
      <c r="CR49" s="68">
        <f t="shared" si="43"/>
        <v>205.87997389157954</v>
      </c>
      <c r="CS49" s="68">
        <f t="shared" si="44"/>
        <v>0</v>
      </c>
      <c r="CT49" s="68">
        <f t="shared" si="45"/>
        <v>83.235760672379911</v>
      </c>
      <c r="CU49" s="68">
        <f t="shared" si="46"/>
        <v>0</v>
      </c>
      <c r="CV49" s="68">
        <f t="shared" si="47"/>
        <v>0</v>
      </c>
      <c r="CW49" s="68">
        <f t="shared" si="48"/>
        <v>592.74832420447456</v>
      </c>
      <c r="CX49" s="68">
        <f t="shared" si="49"/>
        <v>592.74832420447456</v>
      </c>
      <c r="CY49" s="68">
        <f t="shared" si="50"/>
        <v>592.74832420447456</v>
      </c>
      <c r="CZ49" s="68">
        <f t="shared" si="51"/>
        <v>592.74832420447456</v>
      </c>
    </row>
    <row r="50" spans="1:104" x14ac:dyDescent="0.25">
      <c r="A50" s="54">
        <v>43673</v>
      </c>
      <c r="B50" s="63">
        <v>8019</v>
      </c>
      <c r="C50" s="59">
        <f t="shared" si="2"/>
        <v>8.9895690048070289</v>
      </c>
      <c r="D50" s="57">
        <v>8.7584432247479391</v>
      </c>
      <c r="E50" s="58">
        <v>0</v>
      </c>
      <c r="F50" s="58">
        <v>9.3454385203199999E-3</v>
      </c>
      <c r="G50" s="58">
        <v>6.5237494841919999E-2</v>
      </c>
      <c r="H50" s="58">
        <v>0</v>
      </c>
      <c r="I50" s="58">
        <v>0</v>
      </c>
      <c r="J50" s="58">
        <v>6.2648730162499994E-3</v>
      </c>
      <c r="K50" s="58">
        <v>0</v>
      </c>
      <c r="L50" s="58">
        <v>3.2797144995299995E-2</v>
      </c>
      <c r="M50" s="58">
        <v>0</v>
      </c>
      <c r="N50" s="58">
        <v>3.8738112408600004E-3</v>
      </c>
      <c r="O50" s="58">
        <v>0</v>
      </c>
      <c r="P50" s="58">
        <v>3.2085192713599995E-3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58">
        <v>0</v>
      </c>
      <c r="W50" s="58">
        <v>9.8275999999999988E-3</v>
      </c>
      <c r="X50" s="59">
        <v>0</v>
      </c>
      <c r="Y50" s="65">
        <f t="shared" si="3"/>
        <v>8.888998106633947</v>
      </c>
      <c r="Z50" s="63">
        <f t="shared" si="4"/>
        <v>7251.7500623808619</v>
      </c>
      <c r="AA50" s="66">
        <f t="shared" si="53"/>
        <v>7369.3299378923048</v>
      </c>
      <c r="AB50" s="4">
        <f t="shared" si="5"/>
        <v>6442.4361421618541</v>
      </c>
      <c r="AC50" s="4">
        <f t="shared" si="6"/>
        <v>0</v>
      </c>
      <c r="AD50" s="4">
        <f t="shared" si="65"/>
        <v>67.455094708141587</v>
      </c>
      <c r="AE50" s="4">
        <f t="shared" si="66"/>
        <v>457.98470222121432</v>
      </c>
      <c r="AF50" s="4">
        <f t="shared" si="67"/>
        <v>0</v>
      </c>
      <c r="AG50" s="4">
        <f t="shared" si="68"/>
        <v>0</v>
      </c>
      <c r="AH50" s="4">
        <f t="shared" si="69"/>
        <v>45.289279365850234</v>
      </c>
      <c r="AI50" s="4">
        <f t="shared" si="70"/>
        <v>0</v>
      </c>
      <c r="AJ50" s="4">
        <f t="shared" si="71"/>
        <v>233.97880688560872</v>
      </c>
      <c r="AK50" s="4">
        <f t="shared" si="72"/>
        <v>0</v>
      </c>
      <c r="AL50" s="4">
        <f t="shared" si="54"/>
        <v>28.037569719246676</v>
      </c>
      <c r="AM50" s="4">
        <f t="shared" si="55"/>
        <v>0</v>
      </c>
      <c r="AN50" s="4">
        <f t="shared" si="56"/>
        <v>23.230092797322868</v>
      </c>
      <c r="AO50" s="4">
        <f t="shared" si="57"/>
        <v>0</v>
      </c>
      <c r="AP50" s="4">
        <f t="shared" si="58"/>
        <v>0</v>
      </c>
      <c r="AQ50" s="4">
        <f t="shared" si="59"/>
        <v>0</v>
      </c>
      <c r="AR50" s="4">
        <f t="shared" si="60"/>
        <v>0</v>
      </c>
      <c r="AS50" s="4">
        <f t="shared" si="61"/>
        <v>0</v>
      </c>
      <c r="AT50" s="4">
        <f t="shared" si="62"/>
        <v>0</v>
      </c>
      <c r="AU50" s="4">
        <f t="shared" si="63"/>
        <v>70.918250033066215</v>
      </c>
      <c r="AV50" s="4">
        <f t="shared" si="64"/>
        <v>0</v>
      </c>
      <c r="AW50" s="69">
        <f t="shared" si="7"/>
        <v>0</v>
      </c>
      <c r="AX50" s="69">
        <f t="shared" si="8"/>
        <v>0</v>
      </c>
      <c r="AY50" s="69">
        <f t="shared" si="9"/>
        <v>0</v>
      </c>
      <c r="AZ50" s="69">
        <f>(AK50+AP50)- (EXP($Y50)-EXP($Y50-M50-R50) )</f>
        <v>0</v>
      </c>
      <c r="BA50" s="69">
        <f>(AC50+AP50)- (EXP($Y50)-EXP($Y50-R50-E50) )</f>
        <v>0</v>
      </c>
      <c r="BB50" s="69">
        <f t="shared" si="52"/>
        <v>0</v>
      </c>
      <c r="BC50" s="69">
        <f t="shared" si="10"/>
        <v>0</v>
      </c>
      <c r="BD50" s="69">
        <f t="shared" si="11"/>
        <v>14.776945327098474</v>
      </c>
      <c r="BE50" s="69">
        <f>(AE50+AV50)- (EXP($Y50)-EXP($Y50-X50-G50) )</f>
        <v>0</v>
      </c>
      <c r="BF50" s="69">
        <f t="shared" si="12"/>
        <v>0</v>
      </c>
      <c r="BG50" s="69">
        <f t="shared" si="13"/>
        <v>0</v>
      </c>
      <c r="BH50" s="69">
        <f t="shared" si="14"/>
        <v>4.2601304785011962</v>
      </c>
      <c r="BI50" s="69">
        <f t="shared" si="15"/>
        <v>0</v>
      </c>
      <c r="BJ50" s="69">
        <f t="shared" si="16"/>
        <v>0</v>
      </c>
      <c r="BK50" s="69">
        <f t="shared" si="17"/>
        <v>0</v>
      </c>
      <c r="BL50" s="69">
        <f t="shared" si="18"/>
        <v>0</v>
      </c>
      <c r="BM50" s="69">
        <f t="shared" si="19"/>
        <v>2.1764487802811345</v>
      </c>
      <c r="BN50" s="69">
        <f t="shared" si="20"/>
        <v>0</v>
      </c>
      <c r="BO50" s="69">
        <f t="shared" si="21"/>
        <v>0</v>
      </c>
      <c r="BP50" s="69">
        <f t="shared" si="21"/>
        <v>0.2608028275290053</v>
      </c>
      <c r="BQ50" s="69">
        <f t="shared" si="22"/>
        <v>0</v>
      </c>
      <c r="BR50" s="69">
        <f t="shared" si="23"/>
        <v>0</v>
      </c>
      <c r="BS50" s="69">
        <f t="shared" si="24"/>
        <v>14.776945327098474</v>
      </c>
      <c r="BT50" s="69">
        <f t="shared" si="25"/>
        <v>14.776945327098474</v>
      </c>
      <c r="BU50" s="69">
        <f t="shared" si="26"/>
        <v>14.776945327098474</v>
      </c>
      <c r="BV50" s="69">
        <f t="shared" si="27"/>
        <v>14.776945327098474</v>
      </c>
      <c r="BW50" s="5"/>
      <c r="BX50" s="5"/>
      <c r="BY50" s="5"/>
      <c r="CA50" s="56">
        <f>(EXP($Y50)-EXP($Y50-R50-G50) )</f>
        <v>457.98470222121432</v>
      </c>
      <c r="CB50" s="68">
        <f t="shared" si="28"/>
        <v>233.97880688560872</v>
      </c>
      <c r="CC50" s="56">
        <f>(EXP($Y50)-EXP($Y50-R50-X50) )</f>
        <v>0</v>
      </c>
      <c r="CD50" s="68">
        <f t="shared" si="29"/>
        <v>0</v>
      </c>
      <c r="CE50" s="68">
        <f t="shared" si="30"/>
        <v>0</v>
      </c>
      <c r="CF50" s="68">
        <f t="shared" si="31"/>
        <v>67.455094708141587</v>
      </c>
      <c r="CG50" s="68">
        <f t="shared" si="32"/>
        <v>0</v>
      </c>
      <c r="CH50" s="68">
        <f t="shared" si="33"/>
        <v>677.18656377972457</v>
      </c>
      <c r="CI50" s="68">
        <f t="shared" si="34"/>
        <v>457.98470222121432</v>
      </c>
      <c r="CJ50" s="68">
        <f t="shared" si="35"/>
        <v>457.98470222121432</v>
      </c>
      <c r="CK50" s="68">
        <f t="shared" si="36"/>
        <v>457.98470222121432</v>
      </c>
      <c r="CL50" s="68">
        <f t="shared" si="37"/>
        <v>521.17966645085471</v>
      </c>
      <c r="CM50" s="68">
        <f t="shared" si="38"/>
        <v>457.98470222121432</v>
      </c>
      <c r="CN50" s="68">
        <f t="shared" si="39"/>
        <v>233.97880688560872</v>
      </c>
      <c r="CO50" s="68">
        <f t="shared" si="40"/>
        <v>233.97880688560872</v>
      </c>
      <c r="CP50" s="68">
        <f t="shared" si="41"/>
        <v>233.97880688560872</v>
      </c>
      <c r="CQ50" s="68">
        <f t="shared" si="42"/>
        <v>299.25745281346917</v>
      </c>
      <c r="CR50" s="68">
        <f t="shared" si="43"/>
        <v>233.97880688560872</v>
      </c>
      <c r="CS50" s="68">
        <f t="shared" si="44"/>
        <v>0</v>
      </c>
      <c r="CT50" s="68">
        <f t="shared" si="45"/>
        <v>95.231861599859258</v>
      </c>
      <c r="CU50" s="68">
        <f t="shared" si="46"/>
        <v>0</v>
      </c>
      <c r="CV50" s="68">
        <f t="shared" si="47"/>
        <v>0</v>
      </c>
      <c r="CW50" s="68">
        <f t="shared" si="48"/>
        <v>677.18656377972457</v>
      </c>
      <c r="CX50" s="68">
        <f t="shared" si="49"/>
        <v>677.18656377972457</v>
      </c>
      <c r="CY50" s="68">
        <f t="shared" si="50"/>
        <v>677.18656377972457</v>
      </c>
      <c r="CZ50" s="68">
        <f t="shared" si="51"/>
        <v>677.18656377972457</v>
      </c>
    </row>
    <row r="51" spans="1:104" x14ac:dyDescent="0.25">
      <c r="A51" s="54">
        <v>43674</v>
      </c>
      <c r="B51" s="63">
        <v>6830</v>
      </c>
      <c r="C51" s="59">
        <f t="shared" si="2"/>
        <v>8.829079952564836</v>
      </c>
      <c r="D51" s="57">
        <v>8.5513353672683401</v>
      </c>
      <c r="E51" s="58">
        <v>0</v>
      </c>
      <c r="F51" s="58">
        <v>9.338250647039999E-3</v>
      </c>
      <c r="G51" s="58">
        <v>6.5622047234400002E-2</v>
      </c>
      <c r="H51" s="58">
        <v>0</v>
      </c>
      <c r="I51" s="58">
        <v>0</v>
      </c>
      <c r="J51" s="58">
        <v>5.7661579680799999E-3</v>
      </c>
      <c r="K51" s="58">
        <v>0</v>
      </c>
      <c r="L51" s="58">
        <v>3.17743798386E-2</v>
      </c>
      <c r="M51" s="58">
        <v>0</v>
      </c>
      <c r="N51" s="58">
        <v>3.71736541418E-3</v>
      </c>
      <c r="O51" s="58">
        <v>0</v>
      </c>
      <c r="P51" s="58">
        <v>3.2085192713599995E-3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58">
        <v>0</v>
      </c>
      <c r="W51" s="58">
        <v>9.8275999999999988E-3</v>
      </c>
      <c r="X51" s="59">
        <v>0</v>
      </c>
      <c r="Y51" s="65">
        <f t="shared" si="3"/>
        <v>8.6805896876420015</v>
      </c>
      <c r="Z51" s="63">
        <f t="shared" si="4"/>
        <v>5887.5173641313759</v>
      </c>
      <c r="AA51" s="66">
        <f t="shared" si="53"/>
        <v>5982.9775706734017</v>
      </c>
      <c r="AB51" s="4">
        <f t="shared" si="5"/>
        <v>5238.042989957602</v>
      </c>
      <c r="AC51" s="4">
        <f t="shared" si="6"/>
        <v>0</v>
      </c>
      <c r="AD51" s="4">
        <f t="shared" si="65"/>
        <v>54.723205661666725</v>
      </c>
      <c r="AE51" s="4">
        <f t="shared" si="66"/>
        <v>373.94717016445793</v>
      </c>
      <c r="AF51" s="4">
        <f t="shared" si="67"/>
        <v>0</v>
      </c>
      <c r="AG51" s="4">
        <f t="shared" si="68"/>
        <v>0</v>
      </c>
      <c r="AH51" s="4">
        <f t="shared" si="69"/>
        <v>33.850667223638084</v>
      </c>
      <c r="AI51" s="4">
        <f t="shared" si="70"/>
        <v>0</v>
      </c>
      <c r="AJ51" s="4">
        <f t="shared" si="71"/>
        <v>184.13139115378817</v>
      </c>
      <c r="AK51" s="4">
        <f t="shared" si="72"/>
        <v>0</v>
      </c>
      <c r="AL51" s="4">
        <f t="shared" si="54"/>
        <v>21.845424555492173</v>
      </c>
      <c r="AM51" s="4">
        <f t="shared" si="55"/>
        <v>0</v>
      </c>
      <c r="AN51" s="4">
        <f t="shared" si="56"/>
        <v>18.859940502377867</v>
      </c>
      <c r="AO51" s="4">
        <f t="shared" si="57"/>
        <v>0</v>
      </c>
      <c r="AP51" s="4">
        <f t="shared" si="58"/>
        <v>0</v>
      </c>
      <c r="AQ51" s="4">
        <f t="shared" si="59"/>
        <v>0</v>
      </c>
      <c r="AR51" s="4">
        <f t="shared" si="60"/>
        <v>0</v>
      </c>
      <c r="AS51" s="4">
        <f t="shared" si="61"/>
        <v>0</v>
      </c>
      <c r="AT51" s="4">
        <f t="shared" si="62"/>
        <v>0</v>
      </c>
      <c r="AU51" s="4">
        <f t="shared" si="63"/>
        <v>57.576781454378761</v>
      </c>
      <c r="AV51" s="4">
        <f t="shared" si="64"/>
        <v>0</v>
      </c>
      <c r="AW51" s="69">
        <f t="shared" si="7"/>
        <v>0</v>
      </c>
      <c r="AX51" s="69">
        <f t="shared" si="8"/>
        <v>0</v>
      </c>
      <c r="AY51" s="69">
        <f t="shared" si="9"/>
        <v>0</v>
      </c>
      <c r="AZ51" s="69">
        <f>(AK51+AP51)- (EXP($Y51)-EXP($Y51-M51-R51) )</f>
        <v>0</v>
      </c>
      <c r="BA51" s="69">
        <f>(AC51+AP51)- (EXP($Y51)-EXP($Y51-R51-E51) )</f>
        <v>0</v>
      </c>
      <c r="BB51" s="69">
        <f t="shared" si="52"/>
        <v>0</v>
      </c>
      <c r="BC51" s="69">
        <f t="shared" si="10"/>
        <v>0</v>
      </c>
      <c r="BD51" s="69">
        <f t="shared" si="11"/>
        <v>11.695152370995856</v>
      </c>
      <c r="BE51" s="69">
        <f>(AE51+AV51)- (EXP($Y51)-EXP($Y51-X51-G51) )</f>
        <v>0</v>
      </c>
      <c r="BF51" s="69">
        <f t="shared" si="12"/>
        <v>0</v>
      </c>
      <c r="BG51" s="69">
        <f t="shared" si="13"/>
        <v>0</v>
      </c>
      <c r="BH51" s="69">
        <f t="shared" si="14"/>
        <v>3.4757583942209749</v>
      </c>
      <c r="BI51" s="69">
        <f t="shared" si="15"/>
        <v>0</v>
      </c>
      <c r="BJ51" s="69">
        <f t="shared" si="16"/>
        <v>0</v>
      </c>
      <c r="BK51" s="69">
        <f t="shared" si="17"/>
        <v>0</v>
      </c>
      <c r="BL51" s="69">
        <f t="shared" si="18"/>
        <v>0</v>
      </c>
      <c r="BM51" s="69">
        <f t="shared" si="19"/>
        <v>1.7114616167864369</v>
      </c>
      <c r="BN51" s="69">
        <f t="shared" si="20"/>
        <v>0</v>
      </c>
      <c r="BO51" s="69">
        <f t="shared" si="21"/>
        <v>0</v>
      </c>
      <c r="BP51" s="69">
        <f t="shared" si="21"/>
        <v>0.20304851549099112</v>
      </c>
      <c r="BQ51" s="69">
        <f t="shared" si="22"/>
        <v>0</v>
      </c>
      <c r="BR51" s="69">
        <f t="shared" si="23"/>
        <v>0</v>
      </c>
      <c r="BS51" s="69">
        <f t="shared" si="24"/>
        <v>11.695152370995856</v>
      </c>
      <c r="BT51" s="69">
        <f t="shared" si="25"/>
        <v>11.695152370995856</v>
      </c>
      <c r="BU51" s="69">
        <f t="shared" si="26"/>
        <v>11.695152370995856</v>
      </c>
      <c r="BV51" s="69">
        <f t="shared" si="27"/>
        <v>11.695152370995856</v>
      </c>
      <c r="BW51" s="5"/>
      <c r="BX51" s="5"/>
      <c r="BY51" s="5"/>
      <c r="CA51" s="56">
        <f>(EXP($Y51)-EXP($Y51-R51-G51) )</f>
        <v>373.94717016445793</v>
      </c>
      <c r="CB51" s="68">
        <f t="shared" si="28"/>
        <v>184.13139115378817</v>
      </c>
      <c r="CC51" s="56">
        <f>(EXP($Y51)-EXP($Y51-R51-X51) )</f>
        <v>0</v>
      </c>
      <c r="CD51" s="68">
        <f t="shared" si="29"/>
        <v>0</v>
      </c>
      <c r="CE51" s="68">
        <f t="shared" si="30"/>
        <v>0</v>
      </c>
      <c r="CF51" s="68">
        <f t="shared" si="31"/>
        <v>54.723205661666725</v>
      </c>
      <c r="CG51" s="68">
        <f t="shared" si="32"/>
        <v>0</v>
      </c>
      <c r="CH51" s="68">
        <f t="shared" si="33"/>
        <v>546.38340894725025</v>
      </c>
      <c r="CI51" s="68">
        <f t="shared" si="34"/>
        <v>373.94717016445793</v>
      </c>
      <c r="CJ51" s="68">
        <f t="shared" si="35"/>
        <v>373.94717016445793</v>
      </c>
      <c r="CK51" s="68">
        <f t="shared" si="36"/>
        <v>373.94717016445793</v>
      </c>
      <c r="CL51" s="68">
        <f t="shared" si="37"/>
        <v>425.19461743190368</v>
      </c>
      <c r="CM51" s="68">
        <f t="shared" si="38"/>
        <v>373.94717016445793</v>
      </c>
      <c r="CN51" s="68">
        <f t="shared" si="39"/>
        <v>184.13139115378817</v>
      </c>
      <c r="CO51" s="68">
        <f t="shared" si="40"/>
        <v>184.13139115378817</v>
      </c>
      <c r="CP51" s="68">
        <f t="shared" si="41"/>
        <v>184.13139115378817</v>
      </c>
      <c r="CQ51" s="68">
        <f t="shared" si="42"/>
        <v>237.14313519866846</v>
      </c>
      <c r="CR51" s="68">
        <f t="shared" si="43"/>
        <v>184.13139115378817</v>
      </c>
      <c r="CS51" s="68">
        <f t="shared" si="44"/>
        <v>0</v>
      </c>
      <c r="CT51" s="68">
        <f t="shared" si="45"/>
        <v>76.365581701667907</v>
      </c>
      <c r="CU51" s="68">
        <f t="shared" si="46"/>
        <v>0</v>
      </c>
      <c r="CV51" s="68">
        <f t="shared" si="47"/>
        <v>0</v>
      </c>
      <c r="CW51" s="68">
        <f t="shared" si="48"/>
        <v>546.38340894725025</v>
      </c>
      <c r="CX51" s="68">
        <f t="shared" si="49"/>
        <v>546.38340894725025</v>
      </c>
      <c r="CY51" s="68">
        <f t="shared" si="50"/>
        <v>546.38340894725025</v>
      </c>
      <c r="CZ51" s="68">
        <f t="shared" si="51"/>
        <v>546.38340894725025</v>
      </c>
    </row>
    <row r="52" spans="1:104" x14ac:dyDescent="0.25">
      <c r="A52" s="54">
        <v>43675</v>
      </c>
      <c r="B52" s="63">
        <v>4721</v>
      </c>
      <c r="C52" s="59">
        <f t="shared" si="2"/>
        <v>8.4597759205462868</v>
      </c>
      <c r="D52" s="57">
        <v>8.1610459060572786</v>
      </c>
      <c r="E52" s="58">
        <v>0</v>
      </c>
      <c r="F52" s="58">
        <v>9.0768269625600001E-3</v>
      </c>
      <c r="G52" s="58">
        <v>6.5966770989760004E-2</v>
      </c>
      <c r="H52" s="58">
        <v>0</v>
      </c>
      <c r="I52" s="58">
        <v>0</v>
      </c>
      <c r="J52" s="58">
        <v>7.1527599406899988E-3</v>
      </c>
      <c r="K52" s="58">
        <v>0</v>
      </c>
      <c r="L52" s="58">
        <v>3.0839145332099999E-2</v>
      </c>
      <c r="M52" s="58">
        <v>0</v>
      </c>
      <c r="N52" s="58">
        <v>3.5908873719400006E-3</v>
      </c>
      <c r="O52" s="58">
        <v>0</v>
      </c>
      <c r="P52" s="58">
        <v>3.2085192713599995E-3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58">
        <v>0</v>
      </c>
      <c r="W52" s="58">
        <v>9.8275999999999988E-3</v>
      </c>
      <c r="X52" s="59">
        <v>0</v>
      </c>
      <c r="Y52" s="65">
        <f t="shared" si="3"/>
        <v>8.2907084159256872</v>
      </c>
      <c r="Z52" s="63">
        <f t="shared" si="4"/>
        <v>3986.6574060062635</v>
      </c>
      <c r="AA52" s="66">
        <f t="shared" si="53"/>
        <v>4051.2970691872488</v>
      </c>
      <c r="AB52" s="4">
        <f t="shared" si="5"/>
        <v>3545.243586300312</v>
      </c>
      <c r="AC52" s="4">
        <f t="shared" si="6"/>
        <v>0</v>
      </c>
      <c r="AD52" s="4">
        <f t="shared" si="65"/>
        <v>36.022467261995189</v>
      </c>
      <c r="AE52" s="4">
        <f t="shared" si="66"/>
        <v>254.50034906241581</v>
      </c>
      <c r="AF52" s="4">
        <f t="shared" si="67"/>
        <v>0</v>
      </c>
      <c r="AG52" s="4">
        <f t="shared" si="68"/>
        <v>0</v>
      </c>
      <c r="AH52" s="4">
        <f t="shared" si="69"/>
        <v>28.41386347637399</v>
      </c>
      <c r="AI52" s="4">
        <f t="shared" si="70"/>
        <v>0</v>
      </c>
      <c r="AJ52" s="4">
        <f t="shared" si="71"/>
        <v>121.06868467742561</v>
      </c>
      <c r="AK52" s="4">
        <f t="shared" si="72"/>
        <v>0</v>
      </c>
      <c r="AL52" s="4">
        <f t="shared" si="54"/>
        <v>14.289965551930436</v>
      </c>
      <c r="AM52" s="4">
        <f t="shared" si="55"/>
        <v>0</v>
      </c>
      <c r="AN52" s="4">
        <f t="shared" si="56"/>
        <v>12.770768531183421</v>
      </c>
      <c r="AO52" s="4">
        <f t="shared" si="57"/>
        <v>0</v>
      </c>
      <c r="AP52" s="4">
        <f t="shared" si="58"/>
        <v>0</v>
      </c>
      <c r="AQ52" s="4">
        <f t="shared" si="59"/>
        <v>0</v>
      </c>
      <c r="AR52" s="4">
        <f t="shared" si="60"/>
        <v>0</v>
      </c>
      <c r="AS52" s="4">
        <f t="shared" si="61"/>
        <v>0</v>
      </c>
      <c r="AT52" s="4">
        <f t="shared" si="62"/>
        <v>0</v>
      </c>
      <c r="AU52" s="4">
        <f t="shared" si="63"/>
        <v>38.987384325612311</v>
      </c>
      <c r="AV52" s="4">
        <f t="shared" si="64"/>
        <v>0</v>
      </c>
      <c r="AW52" s="69">
        <f t="shared" si="7"/>
        <v>0</v>
      </c>
      <c r="AX52" s="69">
        <f t="shared" si="8"/>
        <v>0</v>
      </c>
      <c r="AY52" s="69">
        <f t="shared" si="9"/>
        <v>0</v>
      </c>
      <c r="AZ52" s="69">
        <f>(AK52+AP52)- (EXP($Y52)-EXP($Y52-M52-R52) )</f>
        <v>0</v>
      </c>
      <c r="BA52" s="69">
        <f>(AC52+AP52)- (EXP($Y52)-EXP($Y52-R52-E52) )</f>
        <v>0</v>
      </c>
      <c r="BB52" s="69">
        <f t="shared" si="52"/>
        <v>0</v>
      </c>
      <c r="BC52" s="69">
        <f t="shared" si="10"/>
        <v>0</v>
      </c>
      <c r="BD52" s="69">
        <f t="shared" si="11"/>
        <v>7.7287861416211854</v>
      </c>
      <c r="BE52" s="69">
        <f>(AE52+AV52)- (EXP($Y52)-EXP($Y52-X52-G52) )</f>
        <v>0</v>
      </c>
      <c r="BF52" s="69">
        <f t="shared" si="12"/>
        <v>0</v>
      </c>
      <c r="BG52" s="69">
        <f t="shared" si="13"/>
        <v>0</v>
      </c>
      <c r="BH52" s="69">
        <f t="shared" si="14"/>
        <v>2.2996032913324598</v>
      </c>
      <c r="BI52" s="69">
        <f t="shared" si="15"/>
        <v>0</v>
      </c>
      <c r="BJ52" s="69">
        <f t="shared" si="16"/>
        <v>0</v>
      </c>
      <c r="BK52" s="69">
        <f t="shared" si="17"/>
        <v>0</v>
      </c>
      <c r="BL52" s="69">
        <f t="shared" si="18"/>
        <v>0</v>
      </c>
      <c r="BM52" s="69">
        <f t="shared" si="19"/>
        <v>1.0939472059158106</v>
      </c>
      <c r="BN52" s="69">
        <f t="shared" si="20"/>
        <v>0</v>
      </c>
      <c r="BO52" s="69">
        <f t="shared" si="21"/>
        <v>0</v>
      </c>
      <c r="BP52" s="69">
        <f t="shared" si="21"/>
        <v>0.12912065518685267</v>
      </c>
      <c r="BQ52" s="69">
        <f t="shared" si="22"/>
        <v>0</v>
      </c>
      <c r="BR52" s="69">
        <f t="shared" si="23"/>
        <v>0</v>
      </c>
      <c r="BS52" s="69">
        <f t="shared" si="24"/>
        <v>7.7287861416211854</v>
      </c>
      <c r="BT52" s="69">
        <f t="shared" si="25"/>
        <v>7.7287861416211854</v>
      </c>
      <c r="BU52" s="69">
        <f t="shared" si="26"/>
        <v>7.7287861416211854</v>
      </c>
      <c r="BV52" s="69">
        <f t="shared" si="27"/>
        <v>7.7287861416211854</v>
      </c>
      <c r="BW52" s="5"/>
      <c r="BX52" s="5"/>
      <c r="BY52" s="5"/>
      <c r="CA52" s="56">
        <f>(EXP($Y52)-EXP($Y52-R52-G52) )</f>
        <v>254.50034906241581</v>
      </c>
      <c r="CB52" s="68">
        <f t="shared" si="28"/>
        <v>121.06868467742561</v>
      </c>
      <c r="CC52" s="56">
        <f>(EXP($Y52)-EXP($Y52-R52-X52) )</f>
        <v>0</v>
      </c>
      <c r="CD52" s="68">
        <f t="shared" si="29"/>
        <v>0</v>
      </c>
      <c r="CE52" s="68">
        <f t="shared" si="30"/>
        <v>0</v>
      </c>
      <c r="CF52" s="68">
        <f t="shared" si="31"/>
        <v>36.022467261995189</v>
      </c>
      <c r="CG52" s="68">
        <f t="shared" si="32"/>
        <v>0</v>
      </c>
      <c r="CH52" s="68">
        <f t="shared" si="33"/>
        <v>367.84024759822023</v>
      </c>
      <c r="CI52" s="68">
        <f t="shared" si="34"/>
        <v>254.50034906241581</v>
      </c>
      <c r="CJ52" s="68">
        <f t="shared" si="35"/>
        <v>254.50034906241581</v>
      </c>
      <c r="CK52" s="68">
        <f t="shared" si="36"/>
        <v>254.50034906241581</v>
      </c>
      <c r="CL52" s="68">
        <f t="shared" si="37"/>
        <v>288.22321303307854</v>
      </c>
      <c r="CM52" s="68">
        <f t="shared" si="38"/>
        <v>254.50034906241581</v>
      </c>
      <c r="CN52" s="68">
        <f t="shared" si="39"/>
        <v>121.06868467742561</v>
      </c>
      <c r="CO52" s="68">
        <f t="shared" si="40"/>
        <v>121.06868467742561</v>
      </c>
      <c r="CP52" s="68">
        <f t="shared" si="41"/>
        <v>121.06868467742561</v>
      </c>
      <c r="CQ52" s="68">
        <f t="shared" si="42"/>
        <v>155.99720473350499</v>
      </c>
      <c r="CR52" s="68">
        <f t="shared" si="43"/>
        <v>121.06868467742561</v>
      </c>
      <c r="CS52" s="68">
        <f t="shared" si="44"/>
        <v>0</v>
      </c>
      <c r="CT52" s="68">
        <f t="shared" si="45"/>
        <v>50.183312158738772</v>
      </c>
      <c r="CU52" s="68">
        <f t="shared" si="46"/>
        <v>0</v>
      </c>
      <c r="CV52" s="68">
        <f t="shared" si="47"/>
        <v>0</v>
      </c>
      <c r="CW52" s="68">
        <f t="shared" si="48"/>
        <v>367.84024759822023</v>
      </c>
      <c r="CX52" s="68">
        <f t="shared" si="49"/>
        <v>367.84024759822023</v>
      </c>
      <c r="CY52" s="68">
        <f t="shared" si="50"/>
        <v>367.84024759822023</v>
      </c>
      <c r="CZ52" s="68">
        <f t="shared" si="51"/>
        <v>367.84024759822023</v>
      </c>
    </row>
    <row r="53" spans="1:104" x14ac:dyDescent="0.25">
      <c r="A53" s="54">
        <v>43676</v>
      </c>
      <c r="B53" s="63">
        <v>5019</v>
      </c>
      <c r="C53" s="59">
        <f t="shared" si="2"/>
        <v>8.5209859896549336</v>
      </c>
      <c r="D53" s="57">
        <v>8.2471192742490302</v>
      </c>
      <c r="E53" s="58">
        <v>0</v>
      </c>
      <c r="F53" s="58">
        <v>8.7861326515199997E-3</v>
      </c>
      <c r="G53" s="58">
        <v>6.5757756804799991E-2</v>
      </c>
      <c r="H53" s="58">
        <v>0</v>
      </c>
      <c r="I53" s="58">
        <v>0</v>
      </c>
      <c r="J53" s="58">
        <v>1.0298380641629998E-2</v>
      </c>
      <c r="K53" s="58">
        <v>0</v>
      </c>
      <c r="L53" s="58">
        <v>2.9855337409799999E-2</v>
      </c>
      <c r="M53" s="58">
        <v>0</v>
      </c>
      <c r="N53" s="58">
        <v>3.4864417090800003E-3</v>
      </c>
      <c r="O53" s="58">
        <v>0</v>
      </c>
      <c r="P53" s="58">
        <v>3.2085192713599995E-3</v>
      </c>
      <c r="Q53" s="58">
        <v>0</v>
      </c>
      <c r="R53" s="58">
        <v>0</v>
      </c>
      <c r="S53" s="58">
        <v>0</v>
      </c>
      <c r="T53" s="58">
        <v>0</v>
      </c>
      <c r="U53" s="58">
        <v>0</v>
      </c>
      <c r="V53" s="58">
        <v>0</v>
      </c>
      <c r="W53" s="58">
        <v>9.8275999999999988E-3</v>
      </c>
      <c r="X53" s="59">
        <v>0</v>
      </c>
      <c r="Y53" s="65">
        <f t="shared" si="3"/>
        <v>8.3783394427372198</v>
      </c>
      <c r="Z53" s="63">
        <f t="shared" si="4"/>
        <v>4351.7765488213608</v>
      </c>
      <c r="AA53" s="66">
        <f t="shared" si="53"/>
        <v>4422.3362537839503</v>
      </c>
      <c r="AB53" s="4">
        <f t="shared" si="5"/>
        <v>3863.0772520853211</v>
      </c>
      <c r="AC53" s="4">
        <f t="shared" si="6"/>
        <v>0</v>
      </c>
      <c r="AD53" s="4">
        <f t="shared" si="65"/>
        <v>38.067806737558385</v>
      </c>
      <c r="AE53" s="4">
        <f t="shared" si="66"/>
        <v>276.95722926653207</v>
      </c>
      <c r="AF53" s="4">
        <f t="shared" si="67"/>
        <v>0</v>
      </c>
      <c r="AG53" s="4">
        <f t="shared" si="68"/>
        <v>0</v>
      </c>
      <c r="AH53" s="4">
        <f t="shared" si="69"/>
        <v>44.586274100857736</v>
      </c>
      <c r="AI53" s="4">
        <f t="shared" si="70"/>
        <v>0</v>
      </c>
      <c r="AJ53" s="4">
        <f t="shared" si="71"/>
        <v>128.00345625441696</v>
      </c>
      <c r="AK53" s="4">
        <f t="shared" si="72"/>
        <v>0</v>
      </c>
      <c r="AL53" s="4">
        <f t="shared" si="54"/>
        <v>15.145797456648324</v>
      </c>
      <c r="AM53" s="4">
        <f t="shared" si="55"/>
        <v>0</v>
      </c>
      <c r="AN53" s="4">
        <f t="shared" si="56"/>
        <v>13.940382968624363</v>
      </c>
      <c r="AO53" s="4">
        <f t="shared" si="57"/>
        <v>0</v>
      </c>
      <c r="AP53" s="4">
        <f t="shared" si="58"/>
        <v>0</v>
      </c>
      <c r="AQ53" s="4">
        <f t="shared" si="59"/>
        <v>0</v>
      </c>
      <c r="AR53" s="4">
        <f t="shared" si="60"/>
        <v>0</v>
      </c>
      <c r="AS53" s="4">
        <f t="shared" si="61"/>
        <v>0</v>
      </c>
      <c r="AT53" s="4">
        <f t="shared" si="62"/>
        <v>0</v>
      </c>
      <c r="AU53" s="4">
        <f t="shared" si="63"/>
        <v>42.558054913991327</v>
      </c>
      <c r="AV53" s="4">
        <f t="shared" si="64"/>
        <v>0</v>
      </c>
      <c r="AW53" s="69">
        <f t="shared" si="7"/>
        <v>0</v>
      </c>
      <c r="AX53" s="69">
        <f t="shared" si="8"/>
        <v>0</v>
      </c>
      <c r="AY53" s="69">
        <f t="shared" si="9"/>
        <v>0</v>
      </c>
      <c r="AZ53" s="69">
        <f>(AK53+AP53)- (EXP($Y53)-EXP($Y53-M53-R53) )</f>
        <v>0</v>
      </c>
      <c r="BA53" s="69">
        <f>(AC53+AP53)- (EXP($Y53)-EXP($Y53-R53-E53) )</f>
        <v>0</v>
      </c>
      <c r="BB53" s="69">
        <f t="shared" si="52"/>
        <v>0</v>
      </c>
      <c r="BC53" s="69">
        <f t="shared" si="10"/>
        <v>0</v>
      </c>
      <c r="BD53" s="69">
        <f t="shared" si="11"/>
        <v>8.1464390882765656</v>
      </c>
      <c r="BE53" s="69">
        <f>(AE53+AV53)- (EXP($Y53)-EXP($Y53-X53-G53) )</f>
        <v>0</v>
      </c>
      <c r="BF53" s="69">
        <f t="shared" si="12"/>
        <v>0</v>
      </c>
      <c r="BG53" s="69">
        <f t="shared" si="13"/>
        <v>0</v>
      </c>
      <c r="BH53" s="69">
        <f t="shared" si="14"/>
        <v>2.4227241817238792</v>
      </c>
      <c r="BI53" s="69">
        <f t="shared" si="15"/>
        <v>0</v>
      </c>
      <c r="BJ53" s="69">
        <f t="shared" si="16"/>
        <v>0</v>
      </c>
      <c r="BK53" s="69">
        <f t="shared" si="17"/>
        <v>0</v>
      </c>
      <c r="BL53" s="69">
        <f t="shared" si="18"/>
        <v>0</v>
      </c>
      <c r="BM53" s="69">
        <f t="shared" si="19"/>
        <v>1.1197290990858164</v>
      </c>
      <c r="BN53" s="69">
        <f t="shared" si="20"/>
        <v>0</v>
      </c>
      <c r="BO53" s="69">
        <f t="shared" si="21"/>
        <v>0</v>
      </c>
      <c r="BP53" s="69">
        <f t="shared" si="21"/>
        <v>0.13249009548053436</v>
      </c>
      <c r="BQ53" s="69">
        <f t="shared" si="22"/>
        <v>0</v>
      </c>
      <c r="BR53" s="69">
        <f t="shared" si="23"/>
        <v>0</v>
      </c>
      <c r="BS53" s="69">
        <f t="shared" si="24"/>
        <v>8.1464390882765656</v>
      </c>
      <c r="BT53" s="69">
        <f t="shared" si="25"/>
        <v>8.1464390882765656</v>
      </c>
      <c r="BU53" s="69">
        <f t="shared" si="26"/>
        <v>8.1464390882765656</v>
      </c>
      <c r="BV53" s="69">
        <f t="shared" si="27"/>
        <v>8.1464390882765656</v>
      </c>
      <c r="BW53" s="5"/>
      <c r="BX53" s="5"/>
      <c r="BY53" s="5"/>
      <c r="CA53" s="56">
        <f>(EXP($Y53)-EXP($Y53-R53-G53) )</f>
        <v>276.95722926653207</v>
      </c>
      <c r="CB53" s="68">
        <f t="shared" si="28"/>
        <v>128.00345625441696</v>
      </c>
      <c r="CC53" s="56">
        <f>(EXP($Y53)-EXP($Y53-R53-X53) )</f>
        <v>0</v>
      </c>
      <c r="CD53" s="68">
        <f t="shared" si="29"/>
        <v>0</v>
      </c>
      <c r="CE53" s="68">
        <f t="shared" si="30"/>
        <v>0</v>
      </c>
      <c r="CF53" s="68">
        <f t="shared" si="31"/>
        <v>38.067806737558385</v>
      </c>
      <c r="CG53" s="68">
        <f t="shared" si="32"/>
        <v>0</v>
      </c>
      <c r="CH53" s="68">
        <f t="shared" si="33"/>
        <v>396.81424643267246</v>
      </c>
      <c r="CI53" s="68">
        <f t="shared" si="34"/>
        <v>276.95722926653207</v>
      </c>
      <c r="CJ53" s="68">
        <f t="shared" si="35"/>
        <v>276.95722926653207</v>
      </c>
      <c r="CK53" s="68">
        <f t="shared" si="36"/>
        <v>276.95722926653207</v>
      </c>
      <c r="CL53" s="68">
        <f t="shared" si="37"/>
        <v>312.60231182236657</v>
      </c>
      <c r="CM53" s="68">
        <f t="shared" si="38"/>
        <v>276.95722926653207</v>
      </c>
      <c r="CN53" s="68">
        <f t="shared" si="39"/>
        <v>128.00345625441696</v>
      </c>
      <c r="CO53" s="68">
        <f t="shared" si="40"/>
        <v>128.00345625441696</v>
      </c>
      <c r="CP53" s="68">
        <f t="shared" si="41"/>
        <v>128.00345625441696</v>
      </c>
      <c r="CQ53" s="68">
        <f t="shared" si="42"/>
        <v>164.95153389288953</v>
      </c>
      <c r="CR53" s="68">
        <f t="shared" si="43"/>
        <v>128.00345625441696</v>
      </c>
      <c r="CS53" s="68">
        <f t="shared" si="44"/>
        <v>0</v>
      </c>
      <c r="CT53" s="68">
        <f t="shared" si="45"/>
        <v>53.081114098726175</v>
      </c>
      <c r="CU53" s="68">
        <f t="shared" si="46"/>
        <v>0</v>
      </c>
      <c r="CV53" s="68">
        <f t="shared" si="47"/>
        <v>0</v>
      </c>
      <c r="CW53" s="68">
        <f t="shared" si="48"/>
        <v>396.81424643267246</v>
      </c>
      <c r="CX53" s="68">
        <f t="shared" si="49"/>
        <v>396.81424643267246</v>
      </c>
      <c r="CY53" s="68">
        <f t="shared" si="50"/>
        <v>396.81424643267246</v>
      </c>
      <c r="CZ53" s="68">
        <f t="shared" si="51"/>
        <v>396.81424643267246</v>
      </c>
    </row>
    <row r="54" spans="1:104" x14ac:dyDescent="0.25">
      <c r="A54" s="54">
        <v>43677</v>
      </c>
      <c r="B54" s="63">
        <v>4937</v>
      </c>
      <c r="C54" s="59">
        <f t="shared" si="2"/>
        <v>8.5045131382588632</v>
      </c>
      <c r="D54" s="57">
        <v>8.2385083018435878</v>
      </c>
      <c r="E54" s="58">
        <v>0</v>
      </c>
      <c r="F54" s="58">
        <v>8.5884915513599995E-3</v>
      </c>
      <c r="G54" s="58">
        <v>6.5367774854880004E-2</v>
      </c>
      <c r="H54" s="58">
        <v>0</v>
      </c>
      <c r="I54" s="58">
        <v>0</v>
      </c>
      <c r="J54" s="58">
        <v>1.1609129674619998E-2</v>
      </c>
      <c r="K54" s="58">
        <v>0</v>
      </c>
      <c r="L54" s="58">
        <v>2.9137180390499999E-2</v>
      </c>
      <c r="M54" s="58">
        <v>0</v>
      </c>
      <c r="N54" s="58">
        <v>3.3601055534199999E-3</v>
      </c>
      <c r="O54" s="58">
        <v>0</v>
      </c>
      <c r="P54" s="58">
        <v>3.2085192713599995E-3</v>
      </c>
      <c r="Q54" s="58">
        <v>0</v>
      </c>
      <c r="R54" s="58">
        <v>0</v>
      </c>
      <c r="S54" s="58">
        <v>0</v>
      </c>
      <c r="T54" s="58">
        <v>0</v>
      </c>
      <c r="U54" s="58">
        <v>0</v>
      </c>
      <c r="V54" s="58">
        <v>0</v>
      </c>
      <c r="W54" s="58">
        <v>9.8275999999999988E-3</v>
      </c>
      <c r="X54" s="59">
        <v>0</v>
      </c>
      <c r="Y54" s="65">
        <f t="shared" si="3"/>
        <v>8.3696071031397246</v>
      </c>
      <c r="Z54" s="63">
        <f t="shared" si="4"/>
        <v>4313.9407958926013</v>
      </c>
      <c r="AA54" s="66">
        <f t="shared" si="53"/>
        <v>4383.8870319572034</v>
      </c>
      <c r="AB54" s="4">
        <f t="shared" si="5"/>
        <v>3829.8695326009347</v>
      </c>
      <c r="AC54" s="4">
        <f t="shared" si="6"/>
        <v>0</v>
      </c>
      <c r="AD54" s="4">
        <f t="shared" si="65"/>
        <v>36.891595732668065</v>
      </c>
      <c r="AE54" s="4">
        <f t="shared" si="66"/>
        <v>272.97367654188838</v>
      </c>
      <c r="AF54" s="4">
        <f t="shared" si="67"/>
        <v>0</v>
      </c>
      <c r="AG54" s="4">
        <f t="shared" si="68"/>
        <v>0</v>
      </c>
      <c r="AH54" s="4">
        <f t="shared" si="69"/>
        <v>49.791520790507093</v>
      </c>
      <c r="AI54" s="4">
        <f t="shared" si="70"/>
        <v>0</v>
      </c>
      <c r="AJ54" s="4">
        <f t="shared" si="71"/>
        <v>123.8825132868069</v>
      </c>
      <c r="AK54" s="4">
        <f t="shared" si="72"/>
        <v>0</v>
      </c>
      <c r="AL54" s="4">
        <f t="shared" si="54"/>
        <v>14.470970815557848</v>
      </c>
      <c r="AM54" s="4">
        <f t="shared" si="55"/>
        <v>0</v>
      </c>
      <c r="AN54" s="4">
        <f t="shared" si="56"/>
        <v>13.81918076997863</v>
      </c>
      <c r="AO54" s="4">
        <f t="shared" si="57"/>
        <v>0</v>
      </c>
      <c r="AP54" s="4">
        <f t="shared" si="58"/>
        <v>0</v>
      </c>
      <c r="AQ54" s="4">
        <f t="shared" si="59"/>
        <v>0</v>
      </c>
      <c r="AR54" s="4">
        <f t="shared" si="60"/>
        <v>0</v>
      </c>
      <c r="AS54" s="4">
        <f t="shared" si="61"/>
        <v>0</v>
      </c>
      <c r="AT54" s="4">
        <f t="shared" si="62"/>
        <v>0</v>
      </c>
      <c r="AU54" s="4">
        <f t="shared" si="63"/>
        <v>42.188041418861758</v>
      </c>
      <c r="AV54" s="4">
        <f t="shared" si="64"/>
        <v>0</v>
      </c>
      <c r="AW54" s="69">
        <f t="shared" si="7"/>
        <v>0</v>
      </c>
      <c r="AX54" s="69">
        <f t="shared" si="8"/>
        <v>0</v>
      </c>
      <c r="AY54" s="69">
        <f t="shared" si="9"/>
        <v>0</v>
      </c>
      <c r="AZ54" s="69">
        <f>(AK54+AP54)- (EXP($Y54)-EXP($Y54-M54-R54) )</f>
        <v>0</v>
      </c>
      <c r="BA54" s="69">
        <f>(AC54+AP54)- (EXP($Y54)-EXP($Y54-R54-E54) )</f>
        <v>0</v>
      </c>
      <c r="BB54" s="69">
        <f t="shared" si="52"/>
        <v>0</v>
      </c>
      <c r="BC54" s="69">
        <f t="shared" si="10"/>
        <v>0</v>
      </c>
      <c r="BD54" s="69">
        <f t="shared" si="11"/>
        <v>7.8389265664818595</v>
      </c>
      <c r="BE54" s="69">
        <f>(AE54+AV54)- (EXP($Y54)-EXP($Y54-X54-G54) )</f>
        <v>0</v>
      </c>
      <c r="BF54" s="69">
        <f t="shared" si="12"/>
        <v>0</v>
      </c>
      <c r="BG54" s="69">
        <f t="shared" si="13"/>
        <v>0</v>
      </c>
      <c r="BH54" s="69">
        <f t="shared" si="14"/>
        <v>2.3343933069813829</v>
      </c>
      <c r="BI54" s="69">
        <f t="shared" si="15"/>
        <v>0</v>
      </c>
      <c r="BJ54" s="69">
        <f t="shared" si="16"/>
        <v>0</v>
      </c>
      <c r="BK54" s="69">
        <f t="shared" si="17"/>
        <v>0</v>
      </c>
      <c r="BL54" s="69">
        <f t="shared" si="18"/>
        <v>0</v>
      </c>
      <c r="BM54" s="69">
        <f t="shared" si="19"/>
        <v>1.0594080481769197</v>
      </c>
      <c r="BN54" s="69">
        <f t="shared" si="20"/>
        <v>0</v>
      </c>
      <c r="BO54" s="69">
        <f t="shared" si="21"/>
        <v>0</v>
      </c>
      <c r="BP54" s="69">
        <f t="shared" si="21"/>
        <v>0.12375162999433087</v>
      </c>
      <c r="BQ54" s="69">
        <f t="shared" si="22"/>
        <v>0</v>
      </c>
      <c r="BR54" s="69">
        <f t="shared" si="23"/>
        <v>0</v>
      </c>
      <c r="BS54" s="69">
        <f t="shared" si="24"/>
        <v>7.8389265664818595</v>
      </c>
      <c r="BT54" s="69">
        <f t="shared" si="25"/>
        <v>7.8389265664818595</v>
      </c>
      <c r="BU54" s="69">
        <f t="shared" si="26"/>
        <v>7.8389265664818595</v>
      </c>
      <c r="BV54" s="69">
        <f t="shared" si="27"/>
        <v>7.8389265664818595</v>
      </c>
      <c r="BW54" s="5"/>
      <c r="BX54" s="5"/>
      <c r="BY54" s="5"/>
      <c r="CA54" s="56">
        <f>(EXP($Y54)-EXP($Y54-R54-G54) )</f>
        <v>272.97367654188838</v>
      </c>
      <c r="CB54" s="68">
        <f t="shared" si="28"/>
        <v>123.8825132868069</v>
      </c>
      <c r="CC54" s="56">
        <f>(EXP($Y54)-EXP($Y54-R54-X54) )</f>
        <v>0</v>
      </c>
      <c r="CD54" s="68">
        <f t="shared" si="29"/>
        <v>0</v>
      </c>
      <c r="CE54" s="68">
        <f t="shared" si="30"/>
        <v>0</v>
      </c>
      <c r="CF54" s="68">
        <f t="shared" si="31"/>
        <v>36.891595732668065</v>
      </c>
      <c r="CG54" s="68">
        <f t="shared" si="32"/>
        <v>0</v>
      </c>
      <c r="CH54" s="68">
        <f t="shared" si="33"/>
        <v>389.01726326221342</v>
      </c>
      <c r="CI54" s="68">
        <f t="shared" si="34"/>
        <v>272.97367654188838</v>
      </c>
      <c r="CJ54" s="68">
        <f t="shared" si="35"/>
        <v>272.97367654188838</v>
      </c>
      <c r="CK54" s="68">
        <f t="shared" si="36"/>
        <v>272.97367654188838</v>
      </c>
      <c r="CL54" s="68">
        <f t="shared" si="37"/>
        <v>307.53087896757506</v>
      </c>
      <c r="CM54" s="68">
        <f t="shared" si="38"/>
        <v>272.97367654188838</v>
      </c>
      <c r="CN54" s="68">
        <f t="shared" si="39"/>
        <v>123.8825132868069</v>
      </c>
      <c r="CO54" s="68">
        <f t="shared" si="40"/>
        <v>123.8825132868069</v>
      </c>
      <c r="CP54" s="68">
        <f t="shared" si="41"/>
        <v>123.8825132868069</v>
      </c>
      <c r="CQ54" s="68">
        <f t="shared" si="42"/>
        <v>159.71470097129804</v>
      </c>
      <c r="CR54" s="68">
        <f t="shared" si="43"/>
        <v>123.8825132868069</v>
      </c>
      <c r="CS54" s="68">
        <f t="shared" si="44"/>
        <v>0</v>
      </c>
      <c r="CT54" s="68">
        <f t="shared" si="45"/>
        <v>51.238814918231583</v>
      </c>
      <c r="CU54" s="68">
        <f t="shared" si="46"/>
        <v>0</v>
      </c>
      <c r="CV54" s="68">
        <f t="shared" si="47"/>
        <v>0</v>
      </c>
      <c r="CW54" s="68">
        <f t="shared" si="48"/>
        <v>389.01726326221342</v>
      </c>
      <c r="CX54" s="68">
        <f t="shared" si="49"/>
        <v>389.01726326221342</v>
      </c>
      <c r="CY54" s="68">
        <f t="shared" si="50"/>
        <v>389.01726326221342</v>
      </c>
      <c r="CZ54" s="68">
        <f t="shared" si="51"/>
        <v>389.01726326221342</v>
      </c>
    </row>
    <row r="55" spans="1:104" x14ac:dyDescent="0.25">
      <c r="A55" s="54">
        <v>43678</v>
      </c>
      <c r="B55" s="63">
        <v>5177</v>
      </c>
      <c r="C55" s="59">
        <f t="shared" si="2"/>
        <v>8.5519810169019017</v>
      </c>
      <c r="D55" s="57">
        <v>8.2455681457066881</v>
      </c>
      <c r="E55" s="58">
        <v>0</v>
      </c>
      <c r="F55" s="58">
        <v>8.3469061804800002E-3</v>
      </c>
      <c r="G55" s="58">
        <v>6.5031101249919995E-2</v>
      </c>
      <c r="H55" s="58">
        <v>0</v>
      </c>
      <c r="I55" s="58">
        <v>0</v>
      </c>
      <c r="J55" s="58">
        <v>1.160211997783E-2</v>
      </c>
      <c r="K55" s="58">
        <v>0</v>
      </c>
      <c r="L55" s="58">
        <v>2.9603212395749999E-2</v>
      </c>
      <c r="M55" s="58">
        <v>0</v>
      </c>
      <c r="N55" s="58">
        <v>3.28039511294E-3</v>
      </c>
      <c r="O55" s="58">
        <v>0</v>
      </c>
      <c r="P55" s="58">
        <v>2.9802943757599996E-3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58">
        <v>0</v>
      </c>
      <c r="W55" s="58">
        <v>9.8275999999999988E-3</v>
      </c>
      <c r="X55" s="59">
        <v>0</v>
      </c>
      <c r="Y55" s="65">
        <f t="shared" si="3"/>
        <v>8.3762397749993678</v>
      </c>
      <c r="Z55" s="63">
        <f t="shared" si="4"/>
        <v>4342.6488499202796</v>
      </c>
      <c r="AA55" s="66">
        <f t="shared" si="53"/>
        <v>4413.0605583728866</v>
      </c>
      <c r="AB55" s="4">
        <f t="shared" si="5"/>
        <v>3857.1641719230215</v>
      </c>
      <c r="AC55" s="4">
        <f t="shared" si="6"/>
        <v>0</v>
      </c>
      <c r="AD55" s="4">
        <f t="shared" si="65"/>
        <v>36.096824546661082</v>
      </c>
      <c r="AE55" s="4">
        <f t="shared" si="66"/>
        <v>273.42046784365493</v>
      </c>
      <c r="AF55" s="4">
        <f t="shared" si="67"/>
        <v>0</v>
      </c>
      <c r="AG55" s="4">
        <f t="shared" si="68"/>
        <v>0</v>
      </c>
      <c r="AH55" s="4">
        <f t="shared" si="69"/>
        <v>50.09277984635446</v>
      </c>
      <c r="AI55" s="4">
        <f t="shared" si="70"/>
        <v>0</v>
      </c>
      <c r="AJ55" s="4">
        <f t="shared" si="71"/>
        <v>126.67215429159296</v>
      </c>
      <c r="AK55" s="4">
        <f t="shared" si="72"/>
        <v>0</v>
      </c>
      <c r="AL55" s="4">
        <f t="shared" si="54"/>
        <v>14.222263988048326</v>
      </c>
      <c r="AM55" s="4">
        <f t="shared" si="55"/>
        <v>0</v>
      </c>
      <c r="AN55" s="4">
        <f t="shared" si="56"/>
        <v>12.923105049254445</v>
      </c>
      <c r="AO55" s="4">
        <f t="shared" si="57"/>
        <v>0</v>
      </c>
      <c r="AP55" s="4">
        <f t="shared" si="58"/>
        <v>0</v>
      </c>
      <c r="AQ55" s="4">
        <f t="shared" si="59"/>
        <v>0</v>
      </c>
      <c r="AR55" s="4">
        <f t="shared" si="60"/>
        <v>0</v>
      </c>
      <c r="AS55" s="4">
        <f t="shared" si="61"/>
        <v>0</v>
      </c>
      <c r="AT55" s="4">
        <f t="shared" si="62"/>
        <v>0</v>
      </c>
      <c r="AU55" s="4">
        <f t="shared" si="63"/>
        <v>42.468790884298869</v>
      </c>
      <c r="AV55" s="4">
        <f t="shared" si="64"/>
        <v>0</v>
      </c>
      <c r="AW55" s="69">
        <f t="shared" si="7"/>
        <v>0</v>
      </c>
      <c r="AX55" s="69">
        <f t="shared" si="8"/>
        <v>0</v>
      </c>
      <c r="AY55" s="69">
        <f t="shared" si="9"/>
        <v>0</v>
      </c>
      <c r="AZ55" s="69">
        <f>(AK55+AP55)- (EXP($Y55)-EXP($Y55-M55-R55) )</f>
        <v>0</v>
      </c>
      <c r="BA55" s="69">
        <f>(AC55+AP55)- (EXP($Y55)-EXP($Y55-R55-E55) )</f>
        <v>0</v>
      </c>
      <c r="BB55" s="69">
        <f t="shared" si="52"/>
        <v>0</v>
      </c>
      <c r="BC55" s="69">
        <f t="shared" si="10"/>
        <v>0</v>
      </c>
      <c r="BD55" s="69">
        <f t="shared" si="11"/>
        <v>7.9754916609963402</v>
      </c>
      <c r="BE55" s="69">
        <f>(AE55+AV55)- (EXP($Y55)-EXP($Y55-X55-G55) )</f>
        <v>0</v>
      </c>
      <c r="BF55" s="69">
        <f t="shared" si="12"/>
        <v>0</v>
      </c>
      <c r="BG55" s="69">
        <f t="shared" si="13"/>
        <v>0</v>
      </c>
      <c r="BH55" s="69">
        <f t="shared" si="14"/>
        <v>2.2727167211323831</v>
      </c>
      <c r="BI55" s="69">
        <f t="shared" si="15"/>
        <v>0</v>
      </c>
      <c r="BJ55" s="69">
        <f t="shared" si="16"/>
        <v>0</v>
      </c>
      <c r="BK55" s="69">
        <f t="shared" si="17"/>
        <v>0</v>
      </c>
      <c r="BL55" s="69">
        <f t="shared" si="18"/>
        <v>0</v>
      </c>
      <c r="BM55" s="69">
        <f t="shared" si="19"/>
        <v>1.0529201615045167</v>
      </c>
      <c r="BN55" s="69">
        <f t="shared" si="20"/>
        <v>0</v>
      </c>
      <c r="BO55" s="69">
        <f t="shared" si="21"/>
        <v>0</v>
      </c>
      <c r="BP55" s="69">
        <f t="shared" si="21"/>
        <v>0.11821784021140047</v>
      </c>
      <c r="BQ55" s="69">
        <f t="shared" si="22"/>
        <v>0</v>
      </c>
      <c r="BR55" s="69">
        <f t="shared" si="23"/>
        <v>0</v>
      </c>
      <c r="BS55" s="69">
        <f t="shared" si="24"/>
        <v>7.9754916609963402</v>
      </c>
      <c r="BT55" s="69">
        <f t="shared" si="25"/>
        <v>7.9754916609963402</v>
      </c>
      <c r="BU55" s="69">
        <f t="shared" si="26"/>
        <v>7.9754916609963402</v>
      </c>
      <c r="BV55" s="69">
        <f t="shared" si="27"/>
        <v>7.9754916609963402</v>
      </c>
      <c r="BW55" s="5"/>
      <c r="BX55" s="5"/>
      <c r="BY55" s="5"/>
      <c r="CA55" s="56">
        <f>(EXP($Y55)-EXP($Y55-R55-G55) )</f>
        <v>273.42046784365493</v>
      </c>
      <c r="CB55" s="68">
        <f t="shared" si="28"/>
        <v>126.67215429159296</v>
      </c>
      <c r="CC55" s="56">
        <f>(EXP($Y55)-EXP($Y55-R55-X55) )</f>
        <v>0</v>
      </c>
      <c r="CD55" s="68">
        <f t="shared" si="29"/>
        <v>0</v>
      </c>
      <c r="CE55" s="68">
        <f t="shared" si="30"/>
        <v>0</v>
      </c>
      <c r="CF55" s="68">
        <f t="shared" si="31"/>
        <v>36.096824546661082</v>
      </c>
      <c r="CG55" s="68">
        <f t="shared" si="32"/>
        <v>0</v>
      </c>
      <c r="CH55" s="68">
        <f t="shared" si="33"/>
        <v>392.11713047425155</v>
      </c>
      <c r="CI55" s="68">
        <f t="shared" si="34"/>
        <v>273.42046784365493</v>
      </c>
      <c r="CJ55" s="68">
        <f t="shared" si="35"/>
        <v>273.42046784365493</v>
      </c>
      <c r="CK55" s="68">
        <f t="shared" si="36"/>
        <v>273.42046784365493</v>
      </c>
      <c r="CL55" s="68">
        <f t="shared" si="37"/>
        <v>307.24457566918363</v>
      </c>
      <c r="CM55" s="68">
        <f t="shared" si="38"/>
        <v>273.42046784365493</v>
      </c>
      <c r="CN55" s="68">
        <f t="shared" si="39"/>
        <v>126.67215429159296</v>
      </c>
      <c r="CO55" s="68">
        <f t="shared" si="40"/>
        <v>126.67215429159296</v>
      </c>
      <c r="CP55" s="68">
        <f t="shared" si="41"/>
        <v>126.67215429159296</v>
      </c>
      <c r="CQ55" s="68">
        <f t="shared" si="42"/>
        <v>161.71605867674953</v>
      </c>
      <c r="CR55" s="68">
        <f t="shared" si="43"/>
        <v>126.67215429159296</v>
      </c>
      <c r="CS55" s="68">
        <f t="shared" si="44"/>
        <v>0</v>
      </c>
      <c r="CT55" s="68">
        <f t="shared" si="45"/>
        <v>50.200870694498008</v>
      </c>
      <c r="CU55" s="68">
        <f t="shared" si="46"/>
        <v>0</v>
      </c>
      <c r="CV55" s="68">
        <f t="shared" si="47"/>
        <v>0</v>
      </c>
      <c r="CW55" s="68">
        <f t="shared" si="48"/>
        <v>392.11713047425155</v>
      </c>
      <c r="CX55" s="68">
        <f t="shared" si="49"/>
        <v>392.11713047425155</v>
      </c>
      <c r="CY55" s="68">
        <f t="shared" si="50"/>
        <v>392.11713047425155</v>
      </c>
      <c r="CZ55" s="68">
        <f t="shared" si="51"/>
        <v>392.11713047425155</v>
      </c>
    </row>
    <row r="56" spans="1:104" x14ac:dyDescent="0.25">
      <c r="A56" s="54">
        <v>43679</v>
      </c>
      <c r="B56" s="63">
        <v>6318</v>
      </c>
      <c r="C56" s="59">
        <f t="shared" si="2"/>
        <v>8.7511579813620308</v>
      </c>
      <c r="D56" s="57">
        <v>8.4949045689726006</v>
      </c>
      <c r="E56" s="58">
        <v>0</v>
      </c>
      <c r="F56" s="58">
        <v>8.2419887289600004E-3</v>
      </c>
      <c r="G56" s="58">
        <v>6.471445546127999E-2</v>
      </c>
      <c r="H56" s="58">
        <v>0</v>
      </c>
      <c r="I56" s="58">
        <v>0</v>
      </c>
      <c r="J56" s="58">
        <v>1.0983992311879999E-2</v>
      </c>
      <c r="K56" s="58">
        <v>0</v>
      </c>
      <c r="L56" s="58">
        <v>3.1038914039700001E-2</v>
      </c>
      <c r="M56" s="58">
        <v>0</v>
      </c>
      <c r="N56" s="58">
        <v>3.22093814504E-3</v>
      </c>
      <c r="O56" s="58">
        <v>0</v>
      </c>
      <c r="P56" s="58">
        <v>2.6743269653599997E-3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58">
        <v>0</v>
      </c>
      <c r="W56" s="58">
        <v>9.8275999999999988E-3</v>
      </c>
      <c r="X56" s="59">
        <v>0</v>
      </c>
      <c r="Y56" s="65">
        <f t="shared" si="3"/>
        <v>8.6256067846248197</v>
      </c>
      <c r="Z56" s="63">
        <f t="shared" si="4"/>
        <v>5572.5430163263536</v>
      </c>
      <c r="AA56" s="66">
        <f t="shared" si="53"/>
        <v>5662.896228793069</v>
      </c>
      <c r="AB56" s="4">
        <f t="shared" si="5"/>
        <v>4949.4710798753267</v>
      </c>
      <c r="AC56" s="4">
        <f t="shared" si="6"/>
        <v>0</v>
      </c>
      <c r="AD56" s="4">
        <f t="shared" si="65"/>
        <v>45.740083179059184</v>
      </c>
      <c r="AE56" s="4">
        <f t="shared" si="66"/>
        <v>349.20298415992238</v>
      </c>
      <c r="AF56" s="4">
        <f t="shared" si="67"/>
        <v>0</v>
      </c>
      <c r="AG56" s="4">
        <f t="shared" si="68"/>
        <v>0</v>
      </c>
      <c r="AH56" s="4">
        <f t="shared" si="69"/>
        <v>60.87383873582985</v>
      </c>
      <c r="AI56" s="4">
        <f t="shared" si="70"/>
        <v>0</v>
      </c>
      <c r="AJ56" s="4">
        <f t="shared" si="71"/>
        <v>170.30890892543903</v>
      </c>
      <c r="AK56" s="4">
        <f t="shared" si="72"/>
        <v>0</v>
      </c>
      <c r="AL56" s="4">
        <f t="shared" si="54"/>
        <v>17.919941362367354</v>
      </c>
      <c r="AM56" s="4">
        <f t="shared" si="55"/>
        <v>0</v>
      </c>
      <c r="AN56" s="4">
        <f t="shared" si="56"/>
        <v>14.882892323827036</v>
      </c>
      <c r="AO56" s="4">
        <f t="shared" si="57"/>
        <v>0</v>
      </c>
      <c r="AP56" s="4">
        <f t="shared" si="58"/>
        <v>0</v>
      </c>
      <c r="AQ56" s="4">
        <f t="shared" si="59"/>
        <v>0</v>
      </c>
      <c r="AR56" s="4">
        <f t="shared" si="60"/>
        <v>0</v>
      </c>
      <c r="AS56" s="4">
        <f t="shared" si="61"/>
        <v>0</v>
      </c>
      <c r="AT56" s="4">
        <f t="shared" si="62"/>
        <v>0</v>
      </c>
      <c r="AU56" s="4">
        <f t="shared" si="63"/>
        <v>54.496500231297432</v>
      </c>
      <c r="AV56" s="4">
        <f t="shared" si="64"/>
        <v>0</v>
      </c>
      <c r="AW56" s="69">
        <f t="shared" si="7"/>
        <v>0</v>
      </c>
      <c r="AX56" s="69">
        <f t="shared" si="8"/>
        <v>0</v>
      </c>
      <c r="AY56" s="69">
        <f t="shared" si="9"/>
        <v>0</v>
      </c>
      <c r="AZ56" s="69">
        <f>(AK56+AP56)- (EXP($Y56)-EXP($Y56-M56-R56) )</f>
        <v>0</v>
      </c>
      <c r="BA56" s="69">
        <f>(AC56+AP56)- (EXP($Y56)-EXP($Y56-R56-E56) )</f>
        <v>0</v>
      </c>
      <c r="BB56" s="69">
        <f t="shared" si="52"/>
        <v>0</v>
      </c>
      <c r="BC56" s="69">
        <f t="shared" si="10"/>
        <v>0</v>
      </c>
      <c r="BD56" s="69">
        <f t="shared" si="11"/>
        <v>10.672394820738191</v>
      </c>
      <c r="BE56" s="69">
        <f>(AE56+AV56)- (EXP($Y56)-EXP($Y56-X56-G56) )</f>
        <v>0</v>
      </c>
      <c r="BF56" s="69">
        <f t="shared" si="12"/>
        <v>0</v>
      </c>
      <c r="BG56" s="69">
        <f t="shared" si="13"/>
        <v>0</v>
      </c>
      <c r="BH56" s="69">
        <f t="shared" si="14"/>
        <v>2.8662988325177139</v>
      </c>
      <c r="BI56" s="69">
        <f t="shared" si="15"/>
        <v>0</v>
      </c>
      <c r="BJ56" s="69">
        <f t="shared" si="16"/>
        <v>0</v>
      </c>
      <c r="BK56" s="69">
        <f t="shared" si="17"/>
        <v>0</v>
      </c>
      <c r="BL56" s="69">
        <f t="shared" si="18"/>
        <v>0</v>
      </c>
      <c r="BM56" s="69">
        <f t="shared" si="19"/>
        <v>1.3979153929476524</v>
      </c>
      <c r="BN56" s="69">
        <f t="shared" si="20"/>
        <v>0</v>
      </c>
      <c r="BO56" s="69">
        <f t="shared" si="21"/>
        <v>0</v>
      </c>
      <c r="BP56" s="69">
        <f t="shared" si="21"/>
        <v>0.14708896927004389</v>
      </c>
      <c r="BQ56" s="69">
        <f t="shared" si="22"/>
        <v>0</v>
      </c>
      <c r="BR56" s="69">
        <f t="shared" si="23"/>
        <v>0</v>
      </c>
      <c r="BS56" s="69">
        <f t="shared" si="24"/>
        <v>10.672394820738191</v>
      </c>
      <c r="BT56" s="69">
        <f t="shared" si="25"/>
        <v>10.672394820738191</v>
      </c>
      <c r="BU56" s="69">
        <f t="shared" si="26"/>
        <v>10.672394820738191</v>
      </c>
      <c r="BV56" s="69">
        <f t="shared" si="27"/>
        <v>10.672394820738191</v>
      </c>
      <c r="BW56" s="5"/>
      <c r="BX56" s="5"/>
      <c r="BY56" s="5"/>
      <c r="CA56" s="56">
        <f>(EXP($Y56)-EXP($Y56-R56-G56) )</f>
        <v>349.20298415992238</v>
      </c>
      <c r="CB56" s="68">
        <f t="shared" si="28"/>
        <v>170.30890892543903</v>
      </c>
      <c r="CC56" s="56">
        <f>(EXP($Y56)-EXP($Y56-R56-X56) )</f>
        <v>0</v>
      </c>
      <c r="CD56" s="68">
        <f t="shared" si="29"/>
        <v>0</v>
      </c>
      <c r="CE56" s="68">
        <f t="shared" si="30"/>
        <v>0</v>
      </c>
      <c r="CF56" s="68">
        <f t="shared" si="31"/>
        <v>45.740083179059184</v>
      </c>
      <c r="CG56" s="68">
        <f t="shared" si="32"/>
        <v>0</v>
      </c>
      <c r="CH56" s="68">
        <f t="shared" si="33"/>
        <v>508.83949826462322</v>
      </c>
      <c r="CI56" s="68">
        <f t="shared" si="34"/>
        <v>349.20298415992238</v>
      </c>
      <c r="CJ56" s="68">
        <f t="shared" si="35"/>
        <v>349.20298415992238</v>
      </c>
      <c r="CK56" s="68">
        <f t="shared" si="36"/>
        <v>349.20298415992238</v>
      </c>
      <c r="CL56" s="68">
        <f t="shared" si="37"/>
        <v>392.07676850646385</v>
      </c>
      <c r="CM56" s="68">
        <f t="shared" si="38"/>
        <v>349.20298415992238</v>
      </c>
      <c r="CN56" s="68">
        <f t="shared" si="39"/>
        <v>170.30890892543903</v>
      </c>
      <c r="CO56" s="68">
        <f t="shared" si="40"/>
        <v>170.30890892543903</v>
      </c>
      <c r="CP56" s="68">
        <f t="shared" si="41"/>
        <v>170.30890892543903</v>
      </c>
      <c r="CQ56" s="68">
        <f t="shared" si="42"/>
        <v>214.65107671155056</v>
      </c>
      <c r="CR56" s="68">
        <f t="shared" si="43"/>
        <v>170.30890892543903</v>
      </c>
      <c r="CS56" s="68">
        <f t="shared" si="44"/>
        <v>0</v>
      </c>
      <c r="CT56" s="68">
        <f t="shared" si="45"/>
        <v>63.512935572156493</v>
      </c>
      <c r="CU56" s="68">
        <f t="shared" si="46"/>
        <v>0</v>
      </c>
      <c r="CV56" s="68">
        <f t="shared" si="47"/>
        <v>0</v>
      </c>
      <c r="CW56" s="68">
        <f t="shared" si="48"/>
        <v>508.83949826462322</v>
      </c>
      <c r="CX56" s="68">
        <f t="shared" si="49"/>
        <v>508.83949826462322</v>
      </c>
      <c r="CY56" s="68">
        <f t="shared" si="50"/>
        <v>508.83949826462322</v>
      </c>
      <c r="CZ56" s="68">
        <f t="shared" si="51"/>
        <v>508.83949826462322</v>
      </c>
    </row>
    <row r="57" spans="1:104" x14ac:dyDescent="0.25">
      <c r="A57" s="54">
        <v>43680</v>
      </c>
      <c r="B57" s="63">
        <v>8227</v>
      </c>
      <c r="C57" s="59">
        <f t="shared" si="2"/>
        <v>9.0151767071689299</v>
      </c>
      <c r="D57" s="57">
        <v>8.7915750316413188</v>
      </c>
      <c r="E57" s="58">
        <v>0</v>
      </c>
      <c r="F57" s="58">
        <v>8.127501473279999E-3</v>
      </c>
      <c r="G57" s="58">
        <v>6.5463057604639996E-2</v>
      </c>
      <c r="H57" s="58">
        <v>0</v>
      </c>
      <c r="I57" s="58">
        <v>0</v>
      </c>
      <c r="J57" s="58">
        <v>9.8896633887900001E-3</v>
      </c>
      <c r="K57" s="58">
        <v>0</v>
      </c>
      <c r="L57" s="58">
        <v>3.2013649555649996E-2</v>
      </c>
      <c r="M57" s="58">
        <v>0</v>
      </c>
      <c r="N57" s="58">
        <v>3.02987706384E-3</v>
      </c>
      <c r="O57" s="58">
        <v>0</v>
      </c>
      <c r="P57" s="58">
        <v>2.3666828481599999E-3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58">
        <v>0</v>
      </c>
      <c r="W57" s="58">
        <v>9.8275999999999988E-3</v>
      </c>
      <c r="X57" s="59">
        <v>0</v>
      </c>
      <c r="Y57" s="65">
        <f t="shared" si="3"/>
        <v>8.9222930635756796</v>
      </c>
      <c r="Z57" s="63">
        <f t="shared" si="4"/>
        <v>7497.2612305635557</v>
      </c>
      <c r="AA57" s="66">
        <f t="shared" si="53"/>
        <v>7618.8218241559125</v>
      </c>
      <c r="AB57" s="4">
        <f t="shared" si="5"/>
        <v>6659.3439461606513</v>
      </c>
      <c r="AC57" s="4">
        <f t="shared" si="6"/>
        <v>0</v>
      </c>
      <c r="AD57" s="4">
        <f t="shared" si="65"/>
        <v>60.687050587412159</v>
      </c>
      <c r="AE57" s="4">
        <f t="shared" si="66"/>
        <v>475.07409708811429</v>
      </c>
      <c r="AF57" s="4">
        <f t="shared" si="67"/>
        <v>0</v>
      </c>
      <c r="AG57" s="4">
        <f t="shared" si="68"/>
        <v>0</v>
      </c>
      <c r="AH57" s="4">
        <f t="shared" si="69"/>
        <v>73.779959088842588</v>
      </c>
      <c r="AI57" s="4">
        <f t="shared" si="70"/>
        <v>0</v>
      </c>
      <c r="AJ57" s="4">
        <f t="shared" si="71"/>
        <v>236.21349194715549</v>
      </c>
      <c r="AK57" s="4">
        <f t="shared" si="72"/>
        <v>0</v>
      </c>
      <c r="AL57" s="4">
        <f t="shared" si="54"/>
        <v>22.681401563351756</v>
      </c>
      <c r="AM57" s="4">
        <f t="shared" si="55"/>
        <v>0</v>
      </c>
      <c r="AN57" s="4">
        <f t="shared" si="56"/>
        <v>17.72265933329254</v>
      </c>
      <c r="AO57" s="4">
        <f t="shared" si="57"/>
        <v>0</v>
      </c>
      <c r="AP57" s="4">
        <f t="shared" si="58"/>
        <v>0</v>
      </c>
      <c r="AQ57" s="4">
        <f t="shared" si="59"/>
        <v>0</v>
      </c>
      <c r="AR57" s="4">
        <f t="shared" si="60"/>
        <v>0</v>
      </c>
      <c r="AS57" s="4">
        <f t="shared" si="61"/>
        <v>0</v>
      </c>
      <c r="AT57" s="4">
        <f t="shared" si="62"/>
        <v>0</v>
      </c>
      <c r="AU57" s="4">
        <f t="shared" si="63"/>
        <v>73.319218387092405</v>
      </c>
      <c r="AV57" s="4">
        <f t="shared" si="64"/>
        <v>0</v>
      </c>
      <c r="AW57" s="69">
        <f t="shared" si="7"/>
        <v>0</v>
      </c>
      <c r="AX57" s="69">
        <f t="shared" si="8"/>
        <v>0</v>
      </c>
      <c r="AY57" s="69">
        <f t="shared" si="9"/>
        <v>0</v>
      </c>
      <c r="AZ57" s="69">
        <f>(AK57+AP57)- (EXP($Y57)-EXP($Y57-M57-R57) )</f>
        <v>0</v>
      </c>
      <c r="BA57" s="69">
        <f>(AC57+AP57)- (EXP($Y57)-EXP($Y57-R57-E57) )</f>
        <v>0</v>
      </c>
      <c r="BB57" s="69">
        <f t="shared" si="52"/>
        <v>0</v>
      </c>
      <c r="BC57" s="69">
        <f t="shared" si="10"/>
        <v>0</v>
      </c>
      <c r="BD57" s="69">
        <f t="shared" si="11"/>
        <v>14.967987369755065</v>
      </c>
      <c r="BE57" s="69">
        <f>(AE57+AV57)- (EXP($Y57)-EXP($Y57-X57-G57) )</f>
        <v>0</v>
      </c>
      <c r="BF57" s="69">
        <f t="shared" si="12"/>
        <v>0</v>
      </c>
      <c r="BG57" s="69">
        <f t="shared" si="13"/>
        <v>0</v>
      </c>
      <c r="BH57" s="69">
        <f t="shared" si="14"/>
        <v>3.8455170329698376</v>
      </c>
      <c r="BI57" s="69">
        <f t="shared" si="15"/>
        <v>0</v>
      </c>
      <c r="BJ57" s="69">
        <f t="shared" si="16"/>
        <v>0</v>
      </c>
      <c r="BK57" s="69">
        <f t="shared" si="17"/>
        <v>0</v>
      </c>
      <c r="BL57" s="69">
        <f t="shared" si="18"/>
        <v>0</v>
      </c>
      <c r="BM57" s="69">
        <f t="shared" si="19"/>
        <v>1.9120449047159127</v>
      </c>
      <c r="BN57" s="69">
        <f t="shared" si="20"/>
        <v>0</v>
      </c>
      <c r="BO57" s="69">
        <f t="shared" si="21"/>
        <v>0</v>
      </c>
      <c r="BP57" s="69">
        <f t="shared" si="21"/>
        <v>0.18359602549935516</v>
      </c>
      <c r="BQ57" s="69">
        <f t="shared" si="22"/>
        <v>0</v>
      </c>
      <c r="BR57" s="69">
        <f t="shared" si="23"/>
        <v>0</v>
      </c>
      <c r="BS57" s="69">
        <f t="shared" si="24"/>
        <v>14.967987369755065</v>
      </c>
      <c r="BT57" s="69">
        <f t="shared" si="25"/>
        <v>14.967987369755065</v>
      </c>
      <c r="BU57" s="69">
        <f t="shared" si="26"/>
        <v>14.967987369755065</v>
      </c>
      <c r="BV57" s="69">
        <f t="shared" si="27"/>
        <v>14.967987369755065</v>
      </c>
      <c r="BW57" s="5"/>
      <c r="BX57" s="5"/>
      <c r="BY57" s="5"/>
      <c r="CA57" s="56">
        <f>(EXP($Y57)-EXP($Y57-R57-G57) )</f>
        <v>475.07409708811429</v>
      </c>
      <c r="CB57" s="68">
        <f t="shared" si="28"/>
        <v>236.21349194715549</v>
      </c>
      <c r="CC57" s="56">
        <f>(EXP($Y57)-EXP($Y57-R57-X57) )</f>
        <v>0</v>
      </c>
      <c r="CD57" s="68">
        <f t="shared" si="29"/>
        <v>0</v>
      </c>
      <c r="CE57" s="68">
        <f t="shared" si="30"/>
        <v>0</v>
      </c>
      <c r="CF57" s="68">
        <f t="shared" si="31"/>
        <v>60.687050587412159</v>
      </c>
      <c r="CG57" s="68">
        <f t="shared" si="32"/>
        <v>0</v>
      </c>
      <c r="CH57" s="68">
        <f t="shared" si="33"/>
        <v>696.31960166551471</v>
      </c>
      <c r="CI57" s="68">
        <f t="shared" si="34"/>
        <v>475.07409708811429</v>
      </c>
      <c r="CJ57" s="68">
        <f t="shared" si="35"/>
        <v>475.07409708811429</v>
      </c>
      <c r="CK57" s="68">
        <f t="shared" si="36"/>
        <v>475.07409708811429</v>
      </c>
      <c r="CL57" s="68">
        <f t="shared" si="37"/>
        <v>531.91563064255661</v>
      </c>
      <c r="CM57" s="68">
        <f t="shared" si="38"/>
        <v>475.07409708811429</v>
      </c>
      <c r="CN57" s="68">
        <f t="shared" si="39"/>
        <v>236.21349194715549</v>
      </c>
      <c r="CO57" s="68">
        <f t="shared" si="40"/>
        <v>236.21349194715549</v>
      </c>
      <c r="CP57" s="68">
        <f t="shared" si="41"/>
        <v>236.21349194715549</v>
      </c>
      <c r="CQ57" s="68">
        <f t="shared" si="42"/>
        <v>294.98849762985174</v>
      </c>
      <c r="CR57" s="68">
        <f t="shared" si="43"/>
        <v>236.21349194715549</v>
      </c>
      <c r="CS57" s="68">
        <f t="shared" si="44"/>
        <v>0</v>
      </c>
      <c r="CT57" s="68">
        <f t="shared" si="45"/>
        <v>83.18485612526456</v>
      </c>
      <c r="CU57" s="68">
        <f t="shared" si="46"/>
        <v>0</v>
      </c>
      <c r="CV57" s="68">
        <f t="shared" si="47"/>
        <v>0</v>
      </c>
      <c r="CW57" s="68">
        <f t="shared" si="48"/>
        <v>696.31960166551471</v>
      </c>
      <c r="CX57" s="68">
        <f t="shared" si="49"/>
        <v>696.31960166551471</v>
      </c>
      <c r="CY57" s="68">
        <f t="shared" si="50"/>
        <v>696.31960166551471</v>
      </c>
      <c r="CZ57" s="68">
        <f t="shared" si="51"/>
        <v>696.31960166551471</v>
      </c>
    </row>
    <row r="58" spans="1:104" x14ac:dyDescent="0.25">
      <c r="A58" s="54">
        <v>43681</v>
      </c>
      <c r="B58" s="63">
        <v>7122</v>
      </c>
      <c r="C58" s="59">
        <f t="shared" si="2"/>
        <v>8.8709438638377236</v>
      </c>
      <c r="D58" s="57">
        <v>8.5808014137128481</v>
      </c>
      <c r="E58" s="58">
        <v>0</v>
      </c>
      <c r="F58" s="58">
        <v>7.9694570054400001E-3</v>
      </c>
      <c r="G58" s="58">
        <v>6.6821873553439992E-2</v>
      </c>
      <c r="H58" s="58">
        <v>0</v>
      </c>
      <c r="I58" s="58">
        <v>0</v>
      </c>
      <c r="J58" s="58">
        <v>8.5907373111899984E-3</v>
      </c>
      <c r="K58" s="58">
        <v>0</v>
      </c>
      <c r="L58" s="58">
        <v>3.3320261018099998E-2</v>
      </c>
      <c r="M58" s="58">
        <v>0</v>
      </c>
      <c r="N58" s="58">
        <v>2.8396395130400004E-3</v>
      </c>
      <c r="O58" s="58">
        <v>0</v>
      </c>
      <c r="P58" s="58">
        <v>2.0917227970399998E-3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58">
        <v>0</v>
      </c>
      <c r="W58" s="58">
        <v>9.8275999999999988E-3</v>
      </c>
      <c r="X58" s="59">
        <v>0</v>
      </c>
      <c r="Y58" s="65">
        <f t="shared" si="3"/>
        <v>8.7122627049110974</v>
      </c>
      <c r="Z58" s="63">
        <f t="shared" si="4"/>
        <v>6076.9773497003971</v>
      </c>
      <c r="AA58" s="66">
        <f t="shared" si="53"/>
        <v>6175.5094604484393</v>
      </c>
      <c r="AB58" s="4">
        <f t="shared" si="5"/>
        <v>5393.9749321700001</v>
      </c>
      <c r="AC58" s="4">
        <f t="shared" si="6"/>
        <v>0</v>
      </c>
      <c r="AD58" s="4">
        <f t="shared" si="65"/>
        <v>48.237740106571437</v>
      </c>
      <c r="AE58" s="4">
        <f t="shared" si="66"/>
        <v>392.8048823563513</v>
      </c>
      <c r="AF58" s="4">
        <f t="shared" si="67"/>
        <v>0</v>
      </c>
      <c r="AG58" s="4">
        <f t="shared" si="68"/>
        <v>0</v>
      </c>
      <c r="AH58" s="4">
        <f t="shared" si="69"/>
        <v>51.982114021175221</v>
      </c>
      <c r="AI58" s="4">
        <f t="shared" si="70"/>
        <v>0</v>
      </c>
      <c r="AJ58" s="4">
        <f t="shared" si="71"/>
        <v>199.15017849824653</v>
      </c>
      <c r="AK58" s="4">
        <f t="shared" si="72"/>
        <v>0</v>
      </c>
      <c r="AL58" s="4">
        <f t="shared" si="54"/>
        <v>17.231947163805671</v>
      </c>
      <c r="AM58" s="4">
        <f t="shared" si="55"/>
        <v>0</v>
      </c>
      <c r="AN58" s="4">
        <f t="shared" si="56"/>
        <v>12.698067011516287</v>
      </c>
      <c r="AO58" s="4">
        <f t="shared" si="57"/>
        <v>0</v>
      </c>
      <c r="AP58" s="4">
        <f t="shared" si="58"/>
        <v>0</v>
      </c>
      <c r="AQ58" s="4">
        <f t="shared" si="59"/>
        <v>0</v>
      </c>
      <c r="AR58" s="4">
        <f t="shared" si="60"/>
        <v>0</v>
      </c>
      <c r="AS58" s="4">
        <f t="shared" si="61"/>
        <v>0</v>
      </c>
      <c r="AT58" s="4">
        <f t="shared" si="62"/>
        <v>0</v>
      </c>
      <c r="AU58" s="4">
        <f t="shared" si="63"/>
        <v>59.429599120772764</v>
      </c>
      <c r="AV58" s="4">
        <f t="shared" si="64"/>
        <v>0</v>
      </c>
      <c r="AW58" s="69">
        <f t="shared" si="7"/>
        <v>0</v>
      </c>
      <c r="AX58" s="69">
        <f t="shared" si="8"/>
        <v>0</v>
      </c>
      <c r="AY58" s="69">
        <f t="shared" si="9"/>
        <v>0</v>
      </c>
      <c r="AZ58" s="69">
        <f>(AK58+AP58)- (EXP($Y58)-EXP($Y58-M58-R58) )</f>
        <v>0</v>
      </c>
      <c r="BA58" s="69">
        <f>(AC58+AP58)- (EXP($Y58)-EXP($Y58-R58-E58) )</f>
        <v>0</v>
      </c>
      <c r="BB58" s="69">
        <f t="shared" si="52"/>
        <v>0</v>
      </c>
      <c r="BC58" s="69">
        <f t="shared" si="10"/>
        <v>0</v>
      </c>
      <c r="BD58" s="69">
        <f t="shared" si="11"/>
        <v>12.872709232676243</v>
      </c>
      <c r="BE58" s="69">
        <f>(AE58+AV58)- (EXP($Y58)-EXP($Y58-X58-G58) )</f>
        <v>0</v>
      </c>
      <c r="BF58" s="69">
        <f t="shared" si="12"/>
        <v>0</v>
      </c>
      <c r="BG58" s="69">
        <f t="shared" si="13"/>
        <v>0</v>
      </c>
      <c r="BH58" s="69">
        <f t="shared" si="14"/>
        <v>3.1180007324919643</v>
      </c>
      <c r="BI58" s="69">
        <f t="shared" si="15"/>
        <v>0</v>
      </c>
      <c r="BJ58" s="69">
        <f t="shared" si="16"/>
        <v>0</v>
      </c>
      <c r="BK58" s="69">
        <f t="shared" si="17"/>
        <v>0</v>
      </c>
      <c r="BL58" s="69">
        <f t="shared" si="18"/>
        <v>0</v>
      </c>
      <c r="BM58" s="69">
        <f t="shared" si="19"/>
        <v>1.580811314534003</v>
      </c>
      <c r="BN58" s="69">
        <f t="shared" si="20"/>
        <v>0</v>
      </c>
      <c r="BO58" s="69">
        <f t="shared" si="21"/>
        <v>0</v>
      </c>
      <c r="BP58" s="69">
        <f t="shared" si="21"/>
        <v>0.13678349300698756</v>
      </c>
      <c r="BQ58" s="69">
        <f t="shared" si="22"/>
        <v>0</v>
      </c>
      <c r="BR58" s="69">
        <f t="shared" si="23"/>
        <v>0</v>
      </c>
      <c r="BS58" s="69">
        <f t="shared" si="24"/>
        <v>12.872709232676243</v>
      </c>
      <c r="BT58" s="69">
        <f t="shared" si="25"/>
        <v>12.872709232676243</v>
      </c>
      <c r="BU58" s="69">
        <f t="shared" si="26"/>
        <v>12.872709232676243</v>
      </c>
      <c r="BV58" s="69">
        <f t="shared" si="27"/>
        <v>12.872709232676243</v>
      </c>
      <c r="BW58" s="5"/>
      <c r="BX58" s="5"/>
      <c r="BY58" s="5"/>
      <c r="CA58" s="56">
        <f>(EXP($Y58)-EXP($Y58-R58-G58) )</f>
        <v>392.8048823563513</v>
      </c>
      <c r="CB58" s="68">
        <f t="shared" si="28"/>
        <v>199.15017849824653</v>
      </c>
      <c r="CC58" s="56">
        <f>(EXP($Y58)-EXP($Y58-R58-X58) )</f>
        <v>0</v>
      </c>
      <c r="CD58" s="68">
        <f t="shared" si="29"/>
        <v>0</v>
      </c>
      <c r="CE58" s="68">
        <f t="shared" si="30"/>
        <v>0</v>
      </c>
      <c r="CF58" s="68">
        <f t="shared" si="31"/>
        <v>48.237740106571437</v>
      </c>
      <c r="CG58" s="68">
        <f t="shared" si="32"/>
        <v>0</v>
      </c>
      <c r="CH58" s="68">
        <f t="shared" si="33"/>
        <v>579.08235162192159</v>
      </c>
      <c r="CI58" s="68">
        <f t="shared" si="34"/>
        <v>392.8048823563513</v>
      </c>
      <c r="CJ58" s="68">
        <f t="shared" si="35"/>
        <v>392.8048823563513</v>
      </c>
      <c r="CK58" s="68">
        <f t="shared" si="36"/>
        <v>392.8048823563513</v>
      </c>
      <c r="CL58" s="68">
        <f t="shared" si="37"/>
        <v>437.92462173043077</v>
      </c>
      <c r="CM58" s="68">
        <f t="shared" si="38"/>
        <v>392.8048823563513</v>
      </c>
      <c r="CN58" s="68">
        <f t="shared" si="39"/>
        <v>199.15017849824653</v>
      </c>
      <c r="CO58" s="68">
        <f t="shared" si="40"/>
        <v>199.15017849824653</v>
      </c>
      <c r="CP58" s="68">
        <f t="shared" si="41"/>
        <v>199.15017849824653</v>
      </c>
      <c r="CQ58" s="68">
        <f t="shared" si="42"/>
        <v>245.80710729028397</v>
      </c>
      <c r="CR58" s="68">
        <f t="shared" si="43"/>
        <v>199.15017849824653</v>
      </c>
      <c r="CS58" s="68">
        <f t="shared" si="44"/>
        <v>0</v>
      </c>
      <c r="CT58" s="68">
        <f t="shared" si="45"/>
        <v>65.33290377737012</v>
      </c>
      <c r="CU58" s="68">
        <f t="shared" si="46"/>
        <v>0</v>
      </c>
      <c r="CV58" s="68">
        <f t="shared" si="47"/>
        <v>0</v>
      </c>
      <c r="CW58" s="68">
        <f t="shared" si="48"/>
        <v>579.08235162192159</v>
      </c>
      <c r="CX58" s="68">
        <f t="shared" si="49"/>
        <v>579.08235162192159</v>
      </c>
      <c r="CY58" s="68">
        <f t="shared" si="50"/>
        <v>579.08235162192159</v>
      </c>
      <c r="CZ58" s="68">
        <f t="shared" si="51"/>
        <v>579.08235162192159</v>
      </c>
    </row>
    <row r="59" spans="1:104" x14ac:dyDescent="0.25">
      <c r="A59" s="54">
        <v>43682</v>
      </c>
      <c r="B59" s="63">
        <v>5015</v>
      </c>
      <c r="C59" s="59">
        <f t="shared" si="2"/>
        <v>8.5201887003960355</v>
      </c>
      <c r="D59" s="57">
        <v>8.1674613320529197</v>
      </c>
      <c r="E59" s="58">
        <v>0</v>
      </c>
      <c r="F59" s="58">
        <v>7.7952406559999993E-3</v>
      </c>
      <c r="G59" s="58">
        <v>6.796997558864E-2</v>
      </c>
      <c r="H59" s="58">
        <v>0</v>
      </c>
      <c r="I59" s="58">
        <v>0</v>
      </c>
      <c r="J59" s="58">
        <v>7.3030696849199998E-3</v>
      </c>
      <c r="K59" s="58">
        <v>0</v>
      </c>
      <c r="L59" s="58">
        <v>3.4913839794749997E-2</v>
      </c>
      <c r="M59" s="58">
        <v>0</v>
      </c>
      <c r="N59" s="58">
        <v>2.7375669767600004E-3</v>
      </c>
      <c r="O59" s="58">
        <v>0</v>
      </c>
      <c r="P59" s="58">
        <v>1.8613337498399997E-3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58">
        <v>0</v>
      </c>
      <c r="W59" s="58">
        <v>9.8275999999999988E-3</v>
      </c>
      <c r="X59" s="59">
        <v>2.2324886971200001E-3</v>
      </c>
      <c r="Y59" s="65">
        <f t="shared" si="3"/>
        <v>8.3021024472009497</v>
      </c>
      <c r="Z59" s="63">
        <f t="shared" si="4"/>
        <v>4032.3412726393917</v>
      </c>
      <c r="AA59" s="66">
        <f t="shared" si="53"/>
        <v>4097.7216540339668</v>
      </c>
      <c r="AB59" s="4">
        <f t="shared" si="5"/>
        <v>3566.7947559036047</v>
      </c>
      <c r="AC59" s="4">
        <f t="shared" si="6"/>
        <v>0</v>
      </c>
      <c r="AD59" s="4">
        <f t="shared" si="65"/>
        <v>31.310874175365825</v>
      </c>
      <c r="AE59" s="4">
        <f t="shared" si="66"/>
        <v>264.97109426445104</v>
      </c>
      <c r="AF59" s="4">
        <f t="shared" si="67"/>
        <v>0</v>
      </c>
      <c r="AG59" s="4">
        <f t="shared" si="68"/>
        <v>0</v>
      </c>
      <c r="AH59" s="4">
        <f t="shared" si="69"/>
        <v>29.341198489993985</v>
      </c>
      <c r="AI59" s="4">
        <f t="shared" si="70"/>
        <v>0</v>
      </c>
      <c r="AJ59" s="4">
        <f t="shared" si="71"/>
        <v>138.35520739449203</v>
      </c>
      <c r="AK59" s="4">
        <f t="shared" si="72"/>
        <v>0</v>
      </c>
      <c r="AL59" s="4">
        <f t="shared" si="54"/>
        <v>11.023708352476206</v>
      </c>
      <c r="AM59" s="4">
        <f t="shared" si="55"/>
        <v>0</v>
      </c>
      <c r="AN59" s="4">
        <f t="shared" si="56"/>
        <v>7.498552082669903</v>
      </c>
      <c r="AO59" s="4">
        <f t="shared" si="57"/>
        <v>0</v>
      </c>
      <c r="AP59" s="4">
        <f t="shared" si="58"/>
        <v>0</v>
      </c>
      <c r="AQ59" s="4">
        <f t="shared" si="59"/>
        <v>0</v>
      </c>
      <c r="AR59" s="4">
        <f t="shared" si="60"/>
        <v>0</v>
      </c>
      <c r="AS59" s="4">
        <f t="shared" si="61"/>
        <v>0</v>
      </c>
      <c r="AT59" s="4">
        <f t="shared" si="62"/>
        <v>0</v>
      </c>
      <c r="AU59" s="4">
        <f t="shared" si="63"/>
        <v>39.434148189299776</v>
      </c>
      <c r="AV59" s="4">
        <f t="shared" si="64"/>
        <v>8.9921151816133715</v>
      </c>
      <c r="AW59" s="69">
        <f t="shared" si="7"/>
        <v>0</v>
      </c>
      <c r="AX59" s="69">
        <f t="shared" si="8"/>
        <v>0</v>
      </c>
      <c r="AY59" s="69">
        <f t="shared" si="9"/>
        <v>0</v>
      </c>
      <c r="AZ59" s="69">
        <f>(AK59+AP59)- (EXP($Y59)-EXP($Y59-M59-R59) )</f>
        <v>0</v>
      </c>
      <c r="BA59" s="69">
        <f>(AC59+AP59)- (EXP($Y59)-EXP($Y59-R59-E59) )</f>
        <v>0</v>
      </c>
      <c r="BB59" s="69">
        <f t="shared" si="52"/>
        <v>0</v>
      </c>
      <c r="BC59" s="69">
        <f t="shared" si="10"/>
        <v>0</v>
      </c>
      <c r="BD59" s="69">
        <f t="shared" si="11"/>
        <v>9.0915248045230328</v>
      </c>
      <c r="BE59" s="69">
        <f>(AE59+AV59)- (EXP($Y59)-EXP($Y59-X59-G59) )</f>
        <v>0.59088515537860076</v>
      </c>
      <c r="BF59" s="69">
        <f t="shared" si="12"/>
        <v>0</v>
      </c>
      <c r="BG59" s="69">
        <f t="shared" si="13"/>
        <v>0</v>
      </c>
      <c r="BH59" s="69">
        <f t="shared" si="14"/>
        <v>2.05748373752931</v>
      </c>
      <c r="BI59" s="69">
        <f t="shared" si="15"/>
        <v>0</v>
      </c>
      <c r="BJ59" s="69">
        <f t="shared" si="16"/>
        <v>0.30853191154938031</v>
      </c>
      <c r="BK59" s="69">
        <f t="shared" si="17"/>
        <v>0</v>
      </c>
      <c r="BL59" s="69">
        <f t="shared" si="18"/>
        <v>0</v>
      </c>
      <c r="BM59" s="69">
        <f t="shared" si="19"/>
        <v>1.0743194083374874</v>
      </c>
      <c r="BN59" s="69">
        <f t="shared" si="20"/>
        <v>0</v>
      </c>
      <c r="BO59" s="69">
        <f t="shared" si="21"/>
        <v>0</v>
      </c>
      <c r="BP59" s="69">
        <f t="shared" si="21"/>
        <v>8.5598396026853152E-2</v>
      </c>
      <c r="BQ59" s="69">
        <f t="shared" si="22"/>
        <v>0</v>
      </c>
      <c r="BR59" s="69">
        <f t="shared" si="23"/>
        <v>0</v>
      </c>
      <c r="BS59" s="69">
        <f t="shared" si="24"/>
        <v>9.0915248045230328</v>
      </c>
      <c r="BT59" s="69">
        <f t="shared" si="25"/>
        <v>9.0915248045230328</v>
      </c>
      <c r="BU59" s="69">
        <f t="shared" si="26"/>
        <v>9.9706677843414582</v>
      </c>
      <c r="BV59" s="69">
        <f t="shared" si="27"/>
        <v>9.0915248045230328</v>
      </c>
      <c r="BW59" s="5"/>
      <c r="BX59" s="5"/>
      <c r="BY59" s="5"/>
      <c r="CA59" s="56">
        <f>(EXP($Y59)-EXP($Y59-R59-G59) )</f>
        <v>264.97109426445104</v>
      </c>
      <c r="CB59" s="68">
        <f t="shared" si="28"/>
        <v>138.35520739449203</v>
      </c>
      <c r="CC59" s="56">
        <f>(EXP($Y59)-EXP($Y59-R59-X59) )</f>
        <v>8.9921151816133715</v>
      </c>
      <c r="CD59" s="68">
        <f t="shared" si="29"/>
        <v>0</v>
      </c>
      <c r="CE59" s="68">
        <f t="shared" si="30"/>
        <v>0</v>
      </c>
      <c r="CF59" s="68">
        <f t="shared" si="31"/>
        <v>31.310874175365825</v>
      </c>
      <c r="CG59" s="68">
        <f t="shared" si="32"/>
        <v>0</v>
      </c>
      <c r="CH59" s="68">
        <f t="shared" si="33"/>
        <v>394.23477685442003</v>
      </c>
      <c r="CI59" s="68">
        <f t="shared" si="34"/>
        <v>273.37232429068581</v>
      </c>
      <c r="CJ59" s="68">
        <f t="shared" si="35"/>
        <v>264.97109426445104</v>
      </c>
      <c r="CK59" s="68">
        <f t="shared" si="36"/>
        <v>264.97109426445104</v>
      </c>
      <c r="CL59" s="68">
        <f t="shared" si="37"/>
        <v>294.22448470228755</v>
      </c>
      <c r="CM59" s="68">
        <f t="shared" si="38"/>
        <v>264.97109426445104</v>
      </c>
      <c r="CN59" s="68">
        <f t="shared" si="39"/>
        <v>147.03879066455602</v>
      </c>
      <c r="CO59" s="68">
        <f t="shared" si="40"/>
        <v>138.35520739449203</v>
      </c>
      <c r="CP59" s="68">
        <f t="shared" si="41"/>
        <v>138.35520739449203</v>
      </c>
      <c r="CQ59" s="68">
        <f t="shared" si="42"/>
        <v>168.59176216152036</v>
      </c>
      <c r="CR59" s="68">
        <f t="shared" si="43"/>
        <v>138.35520739449203</v>
      </c>
      <c r="CS59" s="68">
        <f t="shared" si="44"/>
        <v>0</v>
      </c>
      <c r="CT59" s="68">
        <f t="shared" si="45"/>
        <v>42.248984131815178</v>
      </c>
      <c r="CU59" s="68">
        <f t="shared" si="46"/>
        <v>8.9921151816133715</v>
      </c>
      <c r="CV59" s="68">
        <f t="shared" si="47"/>
        <v>8.9921151816133715</v>
      </c>
      <c r="CW59" s="68">
        <f t="shared" si="48"/>
        <v>394.23477685442003</v>
      </c>
      <c r="CX59" s="68">
        <f t="shared" si="49"/>
        <v>394.23477685442003</v>
      </c>
      <c r="CY59" s="68">
        <f t="shared" si="50"/>
        <v>402.34774905621498</v>
      </c>
      <c r="CZ59" s="68">
        <f t="shared" si="51"/>
        <v>394.23477685442003</v>
      </c>
    </row>
    <row r="60" spans="1:104" x14ac:dyDescent="0.25">
      <c r="A60" s="54">
        <v>43683</v>
      </c>
      <c r="B60" s="63">
        <v>5225</v>
      </c>
      <c r="C60" s="59">
        <f t="shared" si="2"/>
        <v>8.5612100768330119</v>
      </c>
      <c r="D60" s="57">
        <v>8.2390891697957969</v>
      </c>
      <c r="E60" s="58">
        <v>0</v>
      </c>
      <c r="F60" s="58">
        <v>7.6102420800000002E-3</v>
      </c>
      <c r="G60" s="58">
        <v>7.0612679970720002E-2</v>
      </c>
      <c r="H60" s="58">
        <v>0</v>
      </c>
      <c r="I60" s="58">
        <v>0</v>
      </c>
      <c r="J60" s="58">
        <v>6.0367196746599992E-3</v>
      </c>
      <c r="K60" s="58">
        <v>0</v>
      </c>
      <c r="L60" s="58">
        <v>3.8649760005150004E-2</v>
      </c>
      <c r="M60" s="58">
        <v>0</v>
      </c>
      <c r="N60" s="58">
        <v>2.7500860587200003E-3</v>
      </c>
      <c r="O60" s="58">
        <v>0</v>
      </c>
      <c r="P60" s="58">
        <v>1.6760124494399999E-3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58">
        <v>0</v>
      </c>
      <c r="W60" s="58">
        <v>9.8275999999999988E-3</v>
      </c>
      <c r="X60" s="59">
        <v>6.2725346533200011E-3</v>
      </c>
      <c r="Y60" s="65">
        <f t="shared" si="3"/>
        <v>8.3825248046878063</v>
      </c>
      <c r="Z60" s="63">
        <f t="shared" si="4"/>
        <v>4370.0284776267936</v>
      </c>
      <c r="AA60" s="66">
        <f t="shared" si="53"/>
        <v>4440.8841193630342</v>
      </c>
      <c r="AB60" s="4">
        <f t="shared" si="5"/>
        <v>3828.4559511673979</v>
      </c>
      <c r="AC60" s="4">
        <f t="shared" si="6"/>
        <v>0</v>
      </c>
      <c r="AD60" s="4">
        <f t="shared" si="65"/>
        <v>33.130748204884185</v>
      </c>
      <c r="AE60" s="4">
        <f t="shared" si="66"/>
        <v>297.93658585600679</v>
      </c>
      <c r="AF60" s="4">
        <f t="shared" si="67"/>
        <v>0</v>
      </c>
      <c r="AG60" s="4">
        <f t="shared" si="68"/>
        <v>0</v>
      </c>
      <c r="AH60" s="4">
        <f t="shared" si="69"/>
        <v>26.30117062044701</v>
      </c>
      <c r="AI60" s="4">
        <f t="shared" si="70"/>
        <v>0</v>
      </c>
      <c r="AJ60" s="4">
        <f t="shared" si="71"/>
        <v>165.67821650523365</v>
      </c>
      <c r="AK60" s="4">
        <f t="shared" si="72"/>
        <v>0</v>
      </c>
      <c r="AL60" s="4">
        <f t="shared" si="54"/>
        <v>12.001444326285309</v>
      </c>
      <c r="AM60" s="4">
        <f t="shared" si="55"/>
        <v>0</v>
      </c>
      <c r="AN60" s="4">
        <f t="shared" si="56"/>
        <v>7.3180878167149785</v>
      </c>
      <c r="AO60" s="4">
        <f t="shared" si="57"/>
        <v>0</v>
      </c>
      <c r="AP60" s="4">
        <f t="shared" si="58"/>
        <v>0</v>
      </c>
      <c r="AQ60" s="4">
        <f t="shared" si="59"/>
        <v>0</v>
      </c>
      <c r="AR60" s="4">
        <f t="shared" si="60"/>
        <v>0</v>
      </c>
      <c r="AS60" s="4">
        <f t="shared" si="61"/>
        <v>0</v>
      </c>
      <c r="AT60" s="4">
        <f t="shared" si="62"/>
        <v>0</v>
      </c>
      <c r="AU60" s="4">
        <f t="shared" si="63"/>
        <v>42.736549048438974</v>
      </c>
      <c r="AV60" s="4">
        <f t="shared" si="64"/>
        <v>27.325365817625425</v>
      </c>
      <c r="AW60" s="69">
        <f t="shared" si="7"/>
        <v>0</v>
      </c>
      <c r="AX60" s="69">
        <f t="shared" si="8"/>
        <v>0</v>
      </c>
      <c r="AY60" s="69">
        <f t="shared" si="9"/>
        <v>0</v>
      </c>
      <c r="AZ60" s="69">
        <f>(AK60+AP60)- (EXP($Y60)-EXP($Y60-M60-R60) )</f>
        <v>0</v>
      </c>
      <c r="BA60" s="69">
        <f>(AC60+AP60)- (EXP($Y60)-EXP($Y60-R60-E60) )</f>
        <v>0</v>
      </c>
      <c r="BB60" s="69">
        <f t="shared" si="52"/>
        <v>0</v>
      </c>
      <c r="BC60" s="69">
        <f t="shared" si="10"/>
        <v>0</v>
      </c>
      <c r="BD60" s="69">
        <f t="shared" si="11"/>
        <v>11.295487530343962</v>
      </c>
      <c r="BE60" s="69">
        <f>(AE60+AV60)- (EXP($Y60)-EXP($Y60-X60-G60) )</f>
        <v>1.8629686833050982</v>
      </c>
      <c r="BF60" s="69">
        <f t="shared" si="12"/>
        <v>0</v>
      </c>
      <c r="BG60" s="69">
        <f t="shared" si="13"/>
        <v>0</v>
      </c>
      <c r="BH60" s="69">
        <f t="shared" si="14"/>
        <v>2.2587637718047517</v>
      </c>
      <c r="BI60" s="69">
        <f t="shared" si="15"/>
        <v>0</v>
      </c>
      <c r="BJ60" s="69">
        <f t="shared" si="16"/>
        <v>1.0359698791880874</v>
      </c>
      <c r="BK60" s="69">
        <f t="shared" si="17"/>
        <v>0</v>
      </c>
      <c r="BL60" s="69">
        <f t="shared" si="18"/>
        <v>0</v>
      </c>
      <c r="BM60" s="69">
        <f t="shared" si="19"/>
        <v>1.256065790456887</v>
      </c>
      <c r="BN60" s="69">
        <f t="shared" si="20"/>
        <v>0</v>
      </c>
      <c r="BO60" s="69">
        <f t="shared" si="21"/>
        <v>0</v>
      </c>
      <c r="BP60" s="69">
        <f t="shared" si="21"/>
        <v>9.098724003888492E-2</v>
      </c>
      <c r="BQ60" s="69">
        <f t="shared" si="22"/>
        <v>0</v>
      </c>
      <c r="BR60" s="69">
        <f t="shared" si="23"/>
        <v>0</v>
      </c>
      <c r="BS60" s="69">
        <f t="shared" si="24"/>
        <v>11.295487530343962</v>
      </c>
      <c r="BT60" s="69">
        <f t="shared" si="25"/>
        <v>11.295487530343962</v>
      </c>
      <c r="BU60" s="69">
        <f t="shared" si="26"/>
        <v>14.123796500734443</v>
      </c>
      <c r="BV60" s="69">
        <f t="shared" si="27"/>
        <v>11.295487530343962</v>
      </c>
      <c r="BW60" s="5"/>
      <c r="BX60" s="5"/>
      <c r="BY60" s="5"/>
      <c r="CA60" s="56">
        <f>(EXP($Y60)-EXP($Y60-R60-G60) )</f>
        <v>297.93658585600679</v>
      </c>
      <c r="CB60" s="68">
        <f t="shared" si="28"/>
        <v>165.67821650523365</v>
      </c>
      <c r="CC60" s="56">
        <f>(EXP($Y60)-EXP($Y60-R60-X60) )</f>
        <v>27.325365817625425</v>
      </c>
      <c r="CD60" s="68">
        <f t="shared" si="29"/>
        <v>0</v>
      </c>
      <c r="CE60" s="68">
        <f t="shared" si="30"/>
        <v>0</v>
      </c>
      <c r="CF60" s="68">
        <f t="shared" si="31"/>
        <v>33.130748204884185</v>
      </c>
      <c r="CG60" s="68">
        <f t="shared" si="32"/>
        <v>0</v>
      </c>
      <c r="CH60" s="68">
        <f t="shared" si="33"/>
        <v>452.31931483089647</v>
      </c>
      <c r="CI60" s="68">
        <f t="shared" si="34"/>
        <v>323.39898299032711</v>
      </c>
      <c r="CJ60" s="68">
        <f t="shared" si="35"/>
        <v>297.93658585600679</v>
      </c>
      <c r="CK60" s="68">
        <f t="shared" si="36"/>
        <v>297.93658585600679</v>
      </c>
      <c r="CL60" s="68">
        <f t="shared" si="37"/>
        <v>328.80857028908622</v>
      </c>
      <c r="CM60" s="68">
        <f t="shared" si="38"/>
        <v>297.93658585600679</v>
      </c>
      <c r="CN60" s="68">
        <f t="shared" si="39"/>
        <v>191.96761244367099</v>
      </c>
      <c r="CO60" s="68">
        <f t="shared" si="40"/>
        <v>165.67821650523365</v>
      </c>
      <c r="CP60" s="68">
        <f t="shared" si="41"/>
        <v>165.67821650523365</v>
      </c>
      <c r="CQ60" s="68">
        <f t="shared" si="42"/>
        <v>197.55289891966095</v>
      </c>
      <c r="CR60" s="68">
        <f t="shared" si="43"/>
        <v>165.67821650523365</v>
      </c>
      <c r="CS60" s="68">
        <f t="shared" si="44"/>
        <v>0</v>
      </c>
      <c r="CT60" s="68">
        <f t="shared" si="45"/>
        <v>45.041205291130609</v>
      </c>
      <c r="CU60" s="68">
        <f t="shared" si="46"/>
        <v>27.325365817625425</v>
      </c>
      <c r="CV60" s="68">
        <f t="shared" si="47"/>
        <v>27.325365817625425</v>
      </c>
      <c r="CW60" s="68">
        <f t="shared" si="48"/>
        <v>452.31931483089647</v>
      </c>
      <c r="CX60" s="68">
        <f t="shared" si="49"/>
        <v>452.31931483089647</v>
      </c>
      <c r="CY60" s="68">
        <f t="shared" si="50"/>
        <v>476.81637167813142</v>
      </c>
      <c r="CZ60" s="68">
        <f t="shared" si="51"/>
        <v>452.31931483089647</v>
      </c>
    </row>
    <row r="61" spans="1:104" x14ac:dyDescent="0.25">
      <c r="A61" s="54">
        <v>43684</v>
      </c>
      <c r="B61" s="63">
        <v>5471</v>
      </c>
      <c r="C61" s="59">
        <f t="shared" si="2"/>
        <v>8.6072166940638262</v>
      </c>
      <c r="D61" s="57">
        <v>8.2416965269414888</v>
      </c>
      <c r="E61" s="58">
        <v>0</v>
      </c>
      <c r="F61" s="58">
        <v>7.5321054143999994E-3</v>
      </c>
      <c r="G61" s="58">
        <v>7.3056614479519999E-2</v>
      </c>
      <c r="H61" s="58">
        <v>0</v>
      </c>
      <c r="I61" s="58">
        <v>0</v>
      </c>
      <c r="J61" s="58">
        <v>4.6638248954199999E-3</v>
      </c>
      <c r="K61" s="58">
        <v>0</v>
      </c>
      <c r="L61" s="58">
        <v>4.2646054406549998E-2</v>
      </c>
      <c r="M61" s="58">
        <v>0</v>
      </c>
      <c r="N61" s="58">
        <v>2.8062039759600005E-3</v>
      </c>
      <c r="O61" s="58">
        <v>0</v>
      </c>
      <c r="P61" s="58">
        <v>1.5310837930399999E-3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58">
        <v>0</v>
      </c>
      <c r="W61" s="58">
        <v>9.8275999999999988E-3</v>
      </c>
      <c r="X61" s="59">
        <v>1.175594507172E-2</v>
      </c>
      <c r="Y61" s="65">
        <f t="shared" si="3"/>
        <v>8.3955159589780983</v>
      </c>
      <c r="Z61" s="63">
        <f t="shared" si="4"/>
        <v>4427.1705589763305</v>
      </c>
      <c r="AA61" s="66">
        <f t="shared" si="53"/>
        <v>4498.9527024195722</v>
      </c>
      <c r="AB61" s="4">
        <f t="shared" si="5"/>
        <v>3834.1827676165758</v>
      </c>
      <c r="AC61" s="4">
        <f t="shared" si="6"/>
        <v>0</v>
      </c>
      <c r="AD61" s="4">
        <f t="shared" si="65"/>
        <v>33.220647570327856</v>
      </c>
      <c r="AE61" s="4">
        <f t="shared" si="66"/>
        <v>311.90212306202102</v>
      </c>
      <c r="AF61" s="4">
        <f t="shared" si="67"/>
        <v>0</v>
      </c>
      <c r="AG61" s="4">
        <f t="shared" si="68"/>
        <v>0</v>
      </c>
      <c r="AH61" s="4">
        <f t="shared" si="69"/>
        <v>20.599474758917495</v>
      </c>
      <c r="AI61" s="4">
        <f t="shared" si="70"/>
        <v>0</v>
      </c>
      <c r="AJ61" s="4">
        <f t="shared" si="71"/>
        <v>184.83216348586211</v>
      </c>
      <c r="AK61" s="4">
        <f t="shared" si="72"/>
        <v>0</v>
      </c>
      <c r="AL61" s="4">
        <f t="shared" si="54"/>
        <v>12.406128420106143</v>
      </c>
      <c r="AM61" s="4">
        <f t="shared" si="55"/>
        <v>0</v>
      </c>
      <c r="AN61" s="4">
        <f t="shared" si="56"/>
        <v>6.7731826136578093</v>
      </c>
      <c r="AO61" s="4">
        <f t="shared" si="57"/>
        <v>0</v>
      </c>
      <c r="AP61" s="4">
        <f t="shared" si="58"/>
        <v>0</v>
      </c>
      <c r="AQ61" s="4">
        <f t="shared" si="59"/>
        <v>0</v>
      </c>
      <c r="AR61" s="4">
        <f t="shared" si="60"/>
        <v>0</v>
      </c>
      <c r="AS61" s="4">
        <f t="shared" si="61"/>
        <v>0</v>
      </c>
      <c r="AT61" s="4">
        <f t="shared" si="62"/>
        <v>0</v>
      </c>
      <c r="AU61" s="4">
        <f t="shared" si="63"/>
        <v>43.295368144201348</v>
      </c>
      <c r="AV61" s="4">
        <f t="shared" si="64"/>
        <v>51.740846747902651</v>
      </c>
      <c r="AW61" s="69">
        <f t="shared" si="7"/>
        <v>0</v>
      </c>
      <c r="AX61" s="69">
        <f t="shared" si="8"/>
        <v>0</v>
      </c>
      <c r="AY61" s="69">
        <f t="shared" si="9"/>
        <v>0</v>
      </c>
      <c r="AZ61" s="69">
        <f>(AK61+AP61)- (EXP($Y61)-EXP($Y61-M61-R61) )</f>
        <v>0</v>
      </c>
      <c r="BA61" s="69">
        <f>(AC61+AP61)- (EXP($Y61)-EXP($Y61-R61-E61) )</f>
        <v>0</v>
      </c>
      <c r="BB61" s="69">
        <f t="shared" si="52"/>
        <v>0</v>
      </c>
      <c r="BC61" s="69">
        <f t="shared" si="10"/>
        <v>0</v>
      </c>
      <c r="BD61" s="69">
        <f t="shared" si="11"/>
        <v>13.021758125966244</v>
      </c>
      <c r="BE61" s="69">
        <f>(AE61+AV61)- (EXP($Y61)-EXP($Y61-X61-G61) )</f>
        <v>3.6452356498839436</v>
      </c>
      <c r="BF61" s="69">
        <f t="shared" si="12"/>
        <v>0</v>
      </c>
      <c r="BG61" s="69">
        <f t="shared" si="13"/>
        <v>0</v>
      </c>
      <c r="BH61" s="69">
        <f t="shared" si="14"/>
        <v>2.3404543305141488</v>
      </c>
      <c r="BI61" s="69">
        <f t="shared" si="15"/>
        <v>0</v>
      </c>
      <c r="BJ61" s="69">
        <f t="shared" si="16"/>
        <v>2.1601545541579981</v>
      </c>
      <c r="BK61" s="69">
        <f t="shared" si="17"/>
        <v>0</v>
      </c>
      <c r="BL61" s="69">
        <f t="shared" si="18"/>
        <v>0</v>
      </c>
      <c r="BM61" s="69">
        <f t="shared" si="19"/>
        <v>1.3869454725154355</v>
      </c>
      <c r="BN61" s="69">
        <f t="shared" si="20"/>
        <v>0</v>
      </c>
      <c r="BO61" s="69">
        <f t="shared" si="21"/>
        <v>0</v>
      </c>
      <c r="BP61" s="69">
        <f t="shared" si="21"/>
        <v>9.3093232904720935E-2</v>
      </c>
      <c r="BQ61" s="69">
        <f t="shared" si="22"/>
        <v>0</v>
      </c>
      <c r="BR61" s="69">
        <f t="shared" si="23"/>
        <v>0</v>
      </c>
      <c r="BS61" s="69">
        <f t="shared" si="24"/>
        <v>13.021758125966244</v>
      </c>
      <c r="BT61" s="69">
        <f t="shared" si="25"/>
        <v>13.021758125966244</v>
      </c>
      <c r="BU61" s="69">
        <f t="shared" si="26"/>
        <v>18.674961559109761</v>
      </c>
      <c r="BV61" s="69">
        <f t="shared" si="27"/>
        <v>13.021758125966244</v>
      </c>
      <c r="BW61" s="5"/>
      <c r="BX61" s="5"/>
      <c r="BY61" s="5"/>
      <c r="CA61" s="56">
        <f>(EXP($Y61)-EXP($Y61-R61-G61) )</f>
        <v>311.90212306202102</v>
      </c>
      <c r="CB61" s="68">
        <f t="shared" si="28"/>
        <v>184.83216348586211</v>
      </c>
      <c r="CC61" s="56">
        <f>(EXP($Y61)-EXP($Y61-R61-X61) )</f>
        <v>51.740846747902651</v>
      </c>
      <c r="CD61" s="68">
        <f t="shared" si="29"/>
        <v>0</v>
      </c>
      <c r="CE61" s="68">
        <f t="shared" si="30"/>
        <v>0</v>
      </c>
      <c r="CF61" s="68">
        <f t="shared" si="31"/>
        <v>33.220647570327856</v>
      </c>
      <c r="CG61" s="68">
        <f t="shared" si="32"/>
        <v>0</v>
      </c>
      <c r="CH61" s="68">
        <f t="shared" si="33"/>
        <v>483.71252842191689</v>
      </c>
      <c r="CI61" s="68">
        <f t="shared" si="34"/>
        <v>359.99773416003973</v>
      </c>
      <c r="CJ61" s="68">
        <f t="shared" si="35"/>
        <v>311.90212306202102</v>
      </c>
      <c r="CK61" s="68">
        <f t="shared" si="36"/>
        <v>311.90212306202102</v>
      </c>
      <c r="CL61" s="68">
        <f t="shared" si="37"/>
        <v>342.78231630183473</v>
      </c>
      <c r="CM61" s="68">
        <f t="shared" si="38"/>
        <v>311.90212306202102</v>
      </c>
      <c r="CN61" s="68">
        <f t="shared" si="39"/>
        <v>234.41285567960676</v>
      </c>
      <c r="CO61" s="68">
        <f t="shared" si="40"/>
        <v>184.83216348586211</v>
      </c>
      <c r="CP61" s="68">
        <f t="shared" si="41"/>
        <v>184.83216348586211</v>
      </c>
      <c r="CQ61" s="68">
        <f t="shared" si="42"/>
        <v>216.66586558367453</v>
      </c>
      <c r="CR61" s="68">
        <f t="shared" si="43"/>
        <v>184.83216348586211</v>
      </c>
      <c r="CS61" s="68">
        <f t="shared" si="44"/>
        <v>0</v>
      </c>
      <c r="CT61" s="68">
        <f t="shared" si="45"/>
        <v>45.533682757529277</v>
      </c>
      <c r="CU61" s="68">
        <f t="shared" si="46"/>
        <v>51.740846747902651</v>
      </c>
      <c r="CV61" s="68">
        <f t="shared" si="47"/>
        <v>51.740846747902651</v>
      </c>
      <c r="CW61" s="68">
        <f t="shared" si="48"/>
        <v>483.71252842191689</v>
      </c>
      <c r="CX61" s="68">
        <f t="shared" si="49"/>
        <v>483.71252842191689</v>
      </c>
      <c r="CY61" s="68">
        <f t="shared" si="50"/>
        <v>529.80017173667602</v>
      </c>
      <c r="CZ61" s="68">
        <f t="shared" si="51"/>
        <v>483.71252842191689</v>
      </c>
    </row>
    <row r="62" spans="1:104" x14ac:dyDescent="0.25">
      <c r="A62" s="54">
        <v>43685</v>
      </c>
      <c r="B62" s="63">
        <v>5879</v>
      </c>
      <c r="C62" s="59">
        <f t="shared" si="2"/>
        <v>8.6791419584022549</v>
      </c>
      <c r="D62" s="57">
        <v>8.2696703403557201</v>
      </c>
      <c r="E62" s="58">
        <v>0</v>
      </c>
      <c r="F62" s="58">
        <v>7.4801995699199991E-3</v>
      </c>
      <c r="G62" s="58">
        <v>7.5345852825120005E-2</v>
      </c>
      <c r="H62" s="58">
        <v>0</v>
      </c>
      <c r="I62" s="58">
        <v>0</v>
      </c>
      <c r="J62" s="58">
        <v>4.1757444117299994E-3</v>
      </c>
      <c r="K62" s="58">
        <v>0</v>
      </c>
      <c r="L62" s="58">
        <v>4.7816337686250002E-2</v>
      </c>
      <c r="M62" s="58">
        <v>0</v>
      </c>
      <c r="N62" s="58">
        <v>2.8672471526599999E-3</v>
      </c>
      <c r="O62" s="58">
        <v>0</v>
      </c>
      <c r="P62" s="58">
        <v>1.4200568755199999E-3</v>
      </c>
      <c r="Q62" s="58">
        <v>0</v>
      </c>
      <c r="R62" s="58">
        <v>0</v>
      </c>
      <c r="S62" s="58">
        <v>0</v>
      </c>
      <c r="T62" s="58">
        <v>0</v>
      </c>
      <c r="U62" s="58">
        <v>0</v>
      </c>
      <c r="V62" s="58">
        <v>0</v>
      </c>
      <c r="W62" s="58">
        <v>9.8275999999999988E-3</v>
      </c>
      <c r="X62" s="59">
        <v>1.8371377143960001E-2</v>
      </c>
      <c r="Y62" s="65">
        <f t="shared" si="3"/>
        <v>8.4369747560208808</v>
      </c>
      <c r="Z62" s="63">
        <f t="shared" si="4"/>
        <v>4614.5736356187299</v>
      </c>
      <c r="AA62" s="66">
        <f t="shared" si="53"/>
        <v>4689.3943325466516</v>
      </c>
      <c r="AB62" s="4">
        <f t="shared" si="5"/>
        <v>3936.5123284418996</v>
      </c>
      <c r="AC62" s="4">
        <f t="shared" si="6"/>
        <v>0</v>
      </c>
      <c r="AD62" s="4">
        <f t="shared" si="65"/>
        <v>34.389152513625049</v>
      </c>
      <c r="AE62" s="4">
        <f t="shared" si="66"/>
        <v>334.91339155947117</v>
      </c>
      <c r="AF62" s="4">
        <f t="shared" si="67"/>
        <v>0</v>
      </c>
      <c r="AG62" s="4">
        <f t="shared" si="68"/>
        <v>0</v>
      </c>
      <c r="AH62" s="4">
        <f t="shared" si="69"/>
        <v>19.229104217984968</v>
      </c>
      <c r="AI62" s="4">
        <f t="shared" si="70"/>
        <v>0</v>
      </c>
      <c r="AJ62" s="4">
        <f t="shared" si="71"/>
        <v>215.45971330258999</v>
      </c>
      <c r="AK62" s="4">
        <f t="shared" si="72"/>
        <v>0</v>
      </c>
      <c r="AL62" s="4">
        <f t="shared" si="54"/>
        <v>13.21217278351287</v>
      </c>
      <c r="AM62" s="4">
        <f t="shared" si="55"/>
        <v>0</v>
      </c>
      <c r="AN62" s="4">
        <f t="shared" si="56"/>
        <v>6.548306434647202</v>
      </c>
      <c r="AO62" s="4">
        <f t="shared" si="57"/>
        <v>0</v>
      </c>
      <c r="AP62" s="4">
        <f t="shared" si="58"/>
        <v>0</v>
      </c>
      <c r="AQ62" s="4">
        <f t="shared" si="59"/>
        <v>0</v>
      </c>
      <c r="AR62" s="4">
        <f t="shared" si="60"/>
        <v>0</v>
      </c>
      <c r="AS62" s="4">
        <f t="shared" si="61"/>
        <v>0</v>
      </c>
      <c r="AT62" s="4">
        <f t="shared" si="62"/>
        <v>0</v>
      </c>
      <c r="AU62" s="4">
        <f t="shared" si="63"/>
        <v>45.128070337735153</v>
      </c>
      <c r="AV62" s="4">
        <f t="shared" si="64"/>
        <v>84.002092955185617</v>
      </c>
      <c r="AW62" s="69">
        <f t="shared" si="7"/>
        <v>0</v>
      </c>
      <c r="AX62" s="69">
        <f t="shared" si="8"/>
        <v>0</v>
      </c>
      <c r="AY62" s="69">
        <f t="shared" si="9"/>
        <v>0</v>
      </c>
      <c r="AZ62" s="69">
        <f>(AK62+AP62)- (EXP($Y62)-EXP($Y62-M62-R62) )</f>
        <v>0</v>
      </c>
      <c r="BA62" s="69">
        <f>(AC62+AP62)- (EXP($Y62)-EXP($Y62-R62-E62) )</f>
        <v>0</v>
      </c>
      <c r="BB62" s="69">
        <f t="shared" si="52"/>
        <v>0</v>
      </c>
      <c r="BC62" s="69">
        <f t="shared" si="10"/>
        <v>0</v>
      </c>
      <c r="BD62" s="69">
        <f t="shared" si="11"/>
        <v>15.637488752939589</v>
      </c>
      <c r="BE62" s="69">
        <f>(AE62+AV62)- (EXP($Y62)-EXP($Y62-X62-G62) )</f>
        <v>6.0966468565065952</v>
      </c>
      <c r="BF62" s="69">
        <f t="shared" si="12"/>
        <v>0</v>
      </c>
      <c r="BG62" s="69">
        <f t="shared" si="13"/>
        <v>0</v>
      </c>
      <c r="BH62" s="69">
        <f t="shared" si="14"/>
        <v>2.4958725573887932</v>
      </c>
      <c r="BI62" s="69">
        <f t="shared" si="15"/>
        <v>0</v>
      </c>
      <c r="BJ62" s="69">
        <f t="shared" si="16"/>
        <v>3.922153657976196</v>
      </c>
      <c r="BK62" s="69">
        <f t="shared" si="17"/>
        <v>0</v>
      </c>
      <c r="BL62" s="69">
        <f t="shared" si="18"/>
        <v>0</v>
      </c>
      <c r="BM62" s="69">
        <f t="shared" si="19"/>
        <v>1.6056688063463298</v>
      </c>
      <c r="BN62" s="69">
        <f t="shared" si="20"/>
        <v>0</v>
      </c>
      <c r="BO62" s="69">
        <f t="shared" si="21"/>
        <v>0</v>
      </c>
      <c r="BP62" s="69">
        <f t="shared" si="21"/>
        <v>9.846097619538341E-2</v>
      </c>
      <c r="BQ62" s="69">
        <f t="shared" si="22"/>
        <v>0</v>
      </c>
      <c r="BR62" s="69">
        <f t="shared" si="23"/>
        <v>0</v>
      </c>
      <c r="BS62" s="69">
        <f t="shared" si="24"/>
        <v>15.637488752939589</v>
      </c>
      <c r="BT62" s="69">
        <f t="shared" si="25"/>
        <v>15.637488752939589</v>
      </c>
      <c r="BU62" s="69">
        <f t="shared" si="26"/>
        <v>25.371629862776899</v>
      </c>
      <c r="BV62" s="69">
        <f t="shared" si="27"/>
        <v>15.637488752939589</v>
      </c>
      <c r="BW62" s="5"/>
      <c r="BX62" s="5"/>
      <c r="BY62" s="5"/>
      <c r="CA62" s="56">
        <f>(EXP($Y62)-EXP($Y62-R62-G62) )</f>
        <v>334.91339155947117</v>
      </c>
      <c r="CB62" s="68">
        <f t="shared" si="28"/>
        <v>215.45971330258999</v>
      </c>
      <c r="CC62" s="56">
        <f>(EXP($Y62)-EXP($Y62-R62-X62) )</f>
        <v>84.002092955185617</v>
      </c>
      <c r="CD62" s="68">
        <f t="shared" si="29"/>
        <v>0</v>
      </c>
      <c r="CE62" s="68">
        <f t="shared" si="30"/>
        <v>0</v>
      </c>
      <c r="CF62" s="68">
        <f t="shared" si="31"/>
        <v>34.389152513625049</v>
      </c>
      <c r="CG62" s="68">
        <f t="shared" si="32"/>
        <v>0</v>
      </c>
      <c r="CH62" s="68">
        <f t="shared" si="33"/>
        <v>534.73561610912157</v>
      </c>
      <c r="CI62" s="68">
        <f t="shared" si="34"/>
        <v>412.81883765815019</v>
      </c>
      <c r="CJ62" s="68">
        <f t="shared" si="35"/>
        <v>334.91339155947117</v>
      </c>
      <c r="CK62" s="68">
        <f t="shared" si="36"/>
        <v>334.91339155947117</v>
      </c>
      <c r="CL62" s="68">
        <f t="shared" si="37"/>
        <v>366.80667151570742</v>
      </c>
      <c r="CM62" s="68">
        <f t="shared" si="38"/>
        <v>334.91339155947117</v>
      </c>
      <c r="CN62" s="68">
        <f t="shared" si="39"/>
        <v>295.53965259979941</v>
      </c>
      <c r="CO62" s="68">
        <f t="shared" si="40"/>
        <v>215.45971330258999</v>
      </c>
      <c r="CP62" s="68">
        <f t="shared" si="41"/>
        <v>215.45971330258999</v>
      </c>
      <c r="CQ62" s="68">
        <f t="shared" si="42"/>
        <v>248.24319700986871</v>
      </c>
      <c r="CR62" s="68">
        <f t="shared" si="43"/>
        <v>215.45971330258999</v>
      </c>
      <c r="CS62" s="68">
        <f t="shared" si="44"/>
        <v>0</v>
      </c>
      <c r="CT62" s="68">
        <f t="shared" si="45"/>
        <v>47.502864320942535</v>
      </c>
      <c r="CU62" s="68">
        <f t="shared" si="46"/>
        <v>84.002092955185617</v>
      </c>
      <c r="CV62" s="68">
        <f t="shared" si="47"/>
        <v>84.002092955185617</v>
      </c>
      <c r="CW62" s="68">
        <f t="shared" si="48"/>
        <v>534.73561610912157</v>
      </c>
      <c r="CX62" s="68">
        <f t="shared" si="49"/>
        <v>534.73561610912157</v>
      </c>
      <c r="CY62" s="68">
        <f t="shared" si="50"/>
        <v>609.00356795446987</v>
      </c>
      <c r="CZ62" s="68">
        <f t="shared" si="51"/>
        <v>534.73561610912157</v>
      </c>
    </row>
    <row r="63" spans="1:104" x14ac:dyDescent="0.25">
      <c r="A63" s="54">
        <v>43686</v>
      </c>
      <c r="B63" s="63">
        <v>7849</v>
      </c>
      <c r="C63" s="59">
        <f t="shared" si="2"/>
        <v>8.9681414141268139</v>
      </c>
      <c r="D63" s="57">
        <v>8.5131599031727596</v>
      </c>
      <c r="E63" s="58">
        <v>0</v>
      </c>
      <c r="F63" s="58">
        <v>7.4395109241600001E-3</v>
      </c>
      <c r="G63" s="58">
        <v>7.7633749293439996E-2</v>
      </c>
      <c r="H63" s="58">
        <v>0</v>
      </c>
      <c r="I63" s="58">
        <v>0</v>
      </c>
      <c r="J63" s="58">
        <v>4.0241636723799996E-3</v>
      </c>
      <c r="K63" s="58">
        <v>0</v>
      </c>
      <c r="L63" s="58">
        <v>5.4485678272200001E-2</v>
      </c>
      <c r="M63" s="58">
        <v>0</v>
      </c>
      <c r="N63" s="58">
        <v>2.9042147426599999E-3</v>
      </c>
      <c r="O63" s="58">
        <v>0</v>
      </c>
      <c r="P63" s="58">
        <v>1.3363302948799999E-3</v>
      </c>
      <c r="Q63" s="58">
        <v>0</v>
      </c>
      <c r="R63" s="58">
        <v>0</v>
      </c>
      <c r="S63" s="58">
        <v>0</v>
      </c>
      <c r="T63" s="58">
        <v>0</v>
      </c>
      <c r="U63" s="58">
        <v>0</v>
      </c>
      <c r="V63" s="58">
        <v>0</v>
      </c>
      <c r="W63" s="58">
        <v>9.8275999999999988E-3</v>
      </c>
      <c r="X63" s="59">
        <v>2.5853764173000001E-2</v>
      </c>
      <c r="Y63" s="65">
        <f t="shared" si="3"/>
        <v>8.6966649145454795</v>
      </c>
      <c r="Z63" s="63">
        <f t="shared" si="4"/>
        <v>5982.9253395388832</v>
      </c>
      <c r="AA63" s="66">
        <f t="shared" si="53"/>
        <v>6079.9324909941661</v>
      </c>
      <c r="AB63" s="4">
        <f t="shared" si="5"/>
        <v>5010.8436880079516</v>
      </c>
      <c r="AC63" s="4">
        <f t="shared" si="6"/>
        <v>0</v>
      </c>
      <c r="AD63" s="4">
        <f t="shared" si="65"/>
        <v>44.344881778730269</v>
      </c>
      <c r="AE63" s="4">
        <f t="shared" si="66"/>
        <v>446.90503370534407</v>
      </c>
      <c r="AF63" s="4">
        <f t="shared" si="67"/>
        <v>0</v>
      </c>
      <c r="AG63" s="4">
        <f t="shared" si="68"/>
        <v>0</v>
      </c>
      <c r="AH63" s="4">
        <f t="shared" si="69"/>
        <v>24.027892294867343</v>
      </c>
      <c r="AI63" s="4">
        <f t="shared" si="70"/>
        <v>0</v>
      </c>
      <c r="AJ63" s="4">
        <f t="shared" si="71"/>
        <v>317.2621398963438</v>
      </c>
      <c r="AK63" s="4">
        <f t="shared" si="72"/>
        <v>0</v>
      </c>
      <c r="AL63" s="4">
        <f t="shared" si="54"/>
        <v>17.350493001367795</v>
      </c>
      <c r="AM63" s="4">
        <f t="shared" si="55"/>
        <v>0</v>
      </c>
      <c r="AN63" s="4">
        <f t="shared" si="56"/>
        <v>7.9898246718448718</v>
      </c>
      <c r="AO63" s="4">
        <f t="shared" si="57"/>
        <v>0</v>
      </c>
      <c r="AP63" s="4">
        <f t="shared" si="58"/>
        <v>0</v>
      </c>
      <c r="AQ63" s="4">
        <f t="shared" si="59"/>
        <v>0</v>
      </c>
      <c r="AR63" s="4">
        <f t="shared" si="60"/>
        <v>0</v>
      </c>
      <c r="AS63" s="4">
        <f t="shared" si="61"/>
        <v>0</v>
      </c>
      <c r="AT63" s="4">
        <f t="shared" si="62"/>
        <v>0</v>
      </c>
      <c r="AU63" s="4">
        <f t="shared" si="63"/>
        <v>58.509820596227655</v>
      </c>
      <c r="AV63" s="4">
        <f t="shared" si="64"/>
        <v>152.69871704148864</v>
      </c>
      <c r="AW63" s="69">
        <f t="shared" si="7"/>
        <v>0</v>
      </c>
      <c r="AX63" s="69">
        <f t="shared" si="8"/>
        <v>0</v>
      </c>
      <c r="AY63" s="69">
        <f t="shared" si="9"/>
        <v>0</v>
      </c>
      <c r="AZ63" s="69">
        <f>(AK63+AP63)- (EXP($Y63)-EXP($Y63-M63-R63) )</f>
        <v>0</v>
      </c>
      <c r="BA63" s="69">
        <f>(AC63+AP63)- (EXP($Y63)-EXP($Y63-R63-E63) )</f>
        <v>0</v>
      </c>
      <c r="BB63" s="69">
        <f t="shared" si="52"/>
        <v>0</v>
      </c>
      <c r="BC63" s="69">
        <f t="shared" si="10"/>
        <v>0</v>
      </c>
      <c r="BD63" s="69">
        <f t="shared" si="11"/>
        <v>23.698448380560876</v>
      </c>
      <c r="BE63" s="69">
        <f>(AE63+AV63)- (EXP($Y63)-EXP($Y63-X63-G63) )</f>
        <v>11.406096752571102</v>
      </c>
      <c r="BF63" s="69">
        <f t="shared" si="12"/>
        <v>0</v>
      </c>
      <c r="BG63" s="69">
        <f t="shared" si="13"/>
        <v>0</v>
      </c>
      <c r="BH63" s="69">
        <f t="shared" si="14"/>
        <v>3.3124182170586209</v>
      </c>
      <c r="BI63" s="69">
        <f t="shared" si="15"/>
        <v>0</v>
      </c>
      <c r="BJ63" s="69">
        <f t="shared" si="16"/>
        <v>8.0972967200259518</v>
      </c>
      <c r="BK63" s="69">
        <f t="shared" si="17"/>
        <v>0</v>
      </c>
      <c r="BL63" s="69">
        <f t="shared" si="18"/>
        <v>0</v>
      </c>
      <c r="BM63" s="69">
        <f t="shared" si="19"/>
        <v>2.3515172408388025</v>
      </c>
      <c r="BN63" s="69">
        <f t="shared" si="20"/>
        <v>0</v>
      </c>
      <c r="BO63" s="69">
        <f t="shared" si="21"/>
        <v>0</v>
      </c>
      <c r="BP63" s="69">
        <f t="shared" si="21"/>
        <v>0.12860022769655188</v>
      </c>
      <c r="BQ63" s="69">
        <f t="shared" si="22"/>
        <v>0</v>
      </c>
      <c r="BR63" s="69">
        <f t="shared" si="23"/>
        <v>0</v>
      </c>
      <c r="BS63" s="69">
        <f t="shared" si="24"/>
        <v>23.698448380560876</v>
      </c>
      <c r="BT63" s="69">
        <f t="shared" si="25"/>
        <v>23.698448380560876</v>
      </c>
      <c r="BU63" s="69">
        <f t="shared" si="26"/>
        <v>42.597000164816563</v>
      </c>
      <c r="BV63" s="69">
        <f t="shared" si="27"/>
        <v>23.698448380560876</v>
      </c>
      <c r="BW63" s="5"/>
      <c r="BX63" s="5"/>
      <c r="BY63" s="5"/>
      <c r="CA63" s="56">
        <f>(EXP($Y63)-EXP($Y63-R63-G63) )</f>
        <v>446.90503370534407</v>
      </c>
      <c r="CB63" s="68">
        <f t="shared" si="28"/>
        <v>317.2621398963438</v>
      </c>
      <c r="CC63" s="56">
        <f>(EXP($Y63)-EXP($Y63-R63-X63) )</f>
        <v>152.69871704148864</v>
      </c>
      <c r="CD63" s="68">
        <f t="shared" si="29"/>
        <v>0</v>
      </c>
      <c r="CE63" s="68">
        <f t="shared" si="30"/>
        <v>0</v>
      </c>
      <c r="CF63" s="68">
        <f t="shared" si="31"/>
        <v>44.344881778730269</v>
      </c>
      <c r="CG63" s="68">
        <f t="shared" si="32"/>
        <v>0</v>
      </c>
      <c r="CH63" s="68">
        <f t="shared" si="33"/>
        <v>740.46872522112699</v>
      </c>
      <c r="CI63" s="68">
        <f t="shared" si="34"/>
        <v>588.1976539942616</v>
      </c>
      <c r="CJ63" s="68">
        <f t="shared" si="35"/>
        <v>446.90503370534407</v>
      </c>
      <c r="CK63" s="68">
        <f t="shared" si="36"/>
        <v>446.90503370534407</v>
      </c>
      <c r="CL63" s="68">
        <f t="shared" si="37"/>
        <v>487.93749726701571</v>
      </c>
      <c r="CM63" s="68">
        <f t="shared" si="38"/>
        <v>446.90503370534407</v>
      </c>
      <c r="CN63" s="68">
        <f t="shared" si="39"/>
        <v>461.86356021780648</v>
      </c>
      <c r="CO63" s="68">
        <f t="shared" si="40"/>
        <v>317.2621398963438</v>
      </c>
      <c r="CP63" s="68">
        <f t="shared" si="41"/>
        <v>317.2621398963438</v>
      </c>
      <c r="CQ63" s="68">
        <f t="shared" si="42"/>
        <v>359.25550443423526</v>
      </c>
      <c r="CR63" s="68">
        <f t="shared" si="43"/>
        <v>317.2621398963438</v>
      </c>
      <c r="CS63" s="68">
        <f t="shared" si="44"/>
        <v>0</v>
      </c>
      <c r="CT63" s="68">
        <f t="shared" si="45"/>
        <v>61.566774552401512</v>
      </c>
      <c r="CU63" s="68">
        <f t="shared" si="46"/>
        <v>152.69871704148864</v>
      </c>
      <c r="CV63" s="68">
        <f t="shared" si="47"/>
        <v>152.69871704148864</v>
      </c>
      <c r="CW63" s="68">
        <f t="shared" si="48"/>
        <v>740.46872522112699</v>
      </c>
      <c r="CX63" s="68">
        <f t="shared" si="49"/>
        <v>740.46872522112699</v>
      </c>
      <c r="CY63" s="68">
        <f t="shared" si="50"/>
        <v>874.26889047835994</v>
      </c>
      <c r="CZ63" s="68">
        <f t="shared" si="51"/>
        <v>740.46872522112699</v>
      </c>
    </row>
    <row r="64" spans="1:104" x14ac:dyDescent="0.25">
      <c r="A64" s="54">
        <v>43687</v>
      </c>
      <c r="B64" s="63">
        <v>9525</v>
      </c>
      <c r="C64" s="59">
        <f t="shared" si="2"/>
        <v>9.1616751999949013</v>
      </c>
      <c r="D64" s="57">
        <v>8.7993108153926087</v>
      </c>
      <c r="E64" s="58">
        <v>0</v>
      </c>
      <c r="F64" s="58">
        <v>7.3945392191999996E-3</v>
      </c>
      <c r="G64" s="58">
        <v>8.0147496591360001E-2</v>
      </c>
      <c r="H64" s="58">
        <v>0</v>
      </c>
      <c r="I64" s="58">
        <v>0</v>
      </c>
      <c r="J64" s="58">
        <v>4.0778372658099998E-3</v>
      </c>
      <c r="K64" s="58">
        <v>0</v>
      </c>
      <c r="L64" s="58">
        <v>6.1227729784199998E-2</v>
      </c>
      <c r="M64" s="58">
        <v>0</v>
      </c>
      <c r="N64" s="58">
        <v>2.9069857399000002E-3</v>
      </c>
      <c r="O64" s="58">
        <v>0</v>
      </c>
      <c r="P64" s="58">
        <v>1.273970796E-3</v>
      </c>
      <c r="Q64" s="58">
        <v>0</v>
      </c>
      <c r="R64" s="58">
        <v>0</v>
      </c>
      <c r="S64" s="58">
        <v>0</v>
      </c>
      <c r="T64" s="58">
        <v>0</v>
      </c>
      <c r="U64" s="58">
        <v>0</v>
      </c>
      <c r="V64" s="58">
        <v>0</v>
      </c>
      <c r="W64" s="58">
        <v>9.8275999999999988E-3</v>
      </c>
      <c r="X64" s="59">
        <v>3.3978160033560002E-2</v>
      </c>
      <c r="Y64" s="65">
        <f t="shared" si="3"/>
        <v>9.0001451348226365</v>
      </c>
      <c r="Z64" s="63">
        <f t="shared" si="4"/>
        <v>8104.2600525703028</v>
      </c>
      <c r="AA64" s="66">
        <f t="shared" si="53"/>
        <v>8235.6625250626767</v>
      </c>
      <c r="AB64" s="4">
        <f t="shared" si="5"/>
        <v>6653.6269473823641</v>
      </c>
      <c r="AC64" s="4">
        <f t="shared" si="6"/>
        <v>0</v>
      </c>
      <c r="AD64" s="4">
        <f t="shared" si="65"/>
        <v>59.706246652792288</v>
      </c>
      <c r="AE64" s="4">
        <f t="shared" si="66"/>
        <v>624.18848910257566</v>
      </c>
      <c r="AF64" s="4">
        <f t="shared" si="67"/>
        <v>0</v>
      </c>
      <c r="AG64" s="4">
        <f t="shared" si="68"/>
        <v>0</v>
      </c>
      <c r="AH64" s="4">
        <f t="shared" si="69"/>
        <v>32.980563267076832</v>
      </c>
      <c r="AI64" s="4">
        <f t="shared" si="70"/>
        <v>0</v>
      </c>
      <c r="AJ64" s="4">
        <f t="shared" si="71"/>
        <v>481.320022093023</v>
      </c>
      <c r="AK64" s="4">
        <f t="shared" si="72"/>
        <v>0</v>
      </c>
      <c r="AL64" s="4">
        <f t="shared" si="54"/>
        <v>23.524758769664004</v>
      </c>
      <c r="AM64" s="4">
        <f t="shared" si="55"/>
        <v>0</v>
      </c>
      <c r="AN64" s="4">
        <f t="shared" si="56"/>
        <v>10.318016808602806</v>
      </c>
      <c r="AO64" s="4">
        <f t="shared" si="57"/>
        <v>0</v>
      </c>
      <c r="AP64" s="4">
        <f t="shared" si="58"/>
        <v>0</v>
      </c>
      <c r="AQ64" s="4">
        <f t="shared" si="59"/>
        <v>0</v>
      </c>
      <c r="AR64" s="4">
        <f t="shared" si="60"/>
        <v>0</v>
      </c>
      <c r="AS64" s="4">
        <f t="shared" si="61"/>
        <v>0</v>
      </c>
      <c r="AT64" s="4">
        <f t="shared" si="62"/>
        <v>0</v>
      </c>
      <c r="AU64" s="4">
        <f t="shared" si="63"/>
        <v>79.255343302947949</v>
      </c>
      <c r="AV64" s="4">
        <f t="shared" si="64"/>
        <v>270.74213768363006</v>
      </c>
      <c r="AW64" s="69">
        <f t="shared" si="7"/>
        <v>0</v>
      </c>
      <c r="AX64" s="69">
        <f t="shared" si="8"/>
        <v>0</v>
      </c>
      <c r="AY64" s="69">
        <f t="shared" si="9"/>
        <v>0</v>
      </c>
      <c r="AZ64" s="69">
        <f>(AK64+AP64)- (EXP($Y64)-EXP($Y64-M64-R64) )</f>
        <v>0</v>
      </c>
      <c r="BA64" s="69">
        <f>(AC64+AP64)- (EXP($Y64)-EXP($Y64-R64-E64) )</f>
        <v>0</v>
      </c>
      <c r="BB64" s="69">
        <f t="shared" si="52"/>
        <v>0</v>
      </c>
      <c r="BC64" s="69">
        <f t="shared" si="10"/>
        <v>0</v>
      </c>
      <c r="BD64" s="69">
        <f t="shared" si="11"/>
        <v>37.071171879508256</v>
      </c>
      <c r="BE64" s="69">
        <f>(AE64+AV64)- (EXP($Y64)-EXP($Y64-X64-G64) )</f>
        <v>20.852505319538977</v>
      </c>
      <c r="BF64" s="69">
        <f t="shared" si="12"/>
        <v>0</v>
      </c>
      <c r="BG64" s="69">
        <f t="shared" si="13"/>
        <v>0</v>
      </c>
      <c r="BH64" s="69">
        <f t="shared" si="14"/>
        <v>4.5985631811481653</v>
      </c>
      <c r="BI64" s="69">
        <f t="shared" si="15"/>
        <v>0</v>
      </c>
      <c r="BJ64" s="69">
        <f t="shared" si="16"/>
        <v>16.079643403109912</v>
      </c>
      <c r="BK64" s="69">
        <f t="shared" si="17"/>
        <v>0</v>
      </c>
      <c r="BL64" s="69">
        <f t="shared" si="18"/>
        <v>0</v>
      </c>
      <c r="BM64" s="69">
        <f t="shared" si="19"/>
        <v>3.546013056294214</v>
      </c>
      <c r="BN64" s="69">
        <f t="shared" si="20"/>
        <v>0</v>
      </c>
      <c r="BO64" s="69">
        <f t="shared" si="21"/>
        <v>0</v>
      </c>
      <c r="BP64" s="69">
        <f t="shared" si="21"/>
        <v>0.17331317608750396</v>
      </c>
      <c r="BQ64" s="69">
        <f t="shared" si="22"/>
        <v>0</v>
      </c>
      <c r="BR64" s="69">
        <f t="shared" si="23"/>
        <v>0</v>
      </c>
      <c r="BS64" s="69">
        <f t="shared" si="24"/>
        <v>37.071171879508256</v>
      </c>
      <c r="BT64" s="69">
        <f t="shared" si="25"/>
        <v>37.071171879508256</v>
      </c>
      <c r="BU64" s="69">
        <f t="shared" si="26"/>
        <v>72.764869681777782</v>
      </c>
      <c r="BV64" s="69">
        <f t="shared" si="27"/>
        <v>37.071171879508256</v>
      </c>
      <c r="BW64" s="5"/>
      <c r="BX64" s="5"/>
      <c r="BY64" s="5"/>
      <c r="CA64" s="56">
        <f>(EXP($Y64)-EXP($Y64-R64-G64) )</f>
        <v>624.18848910257566</v>
      </c>
      <c r="CB64" s="68">
        <f t="shared" si="28"/>
        <v>481.320022093023</v>
      </c>
      <c r="CC64" s="56">
        <f>(EXP($Y64)-EXP($Y64-R64-X64) )</f>
        <v>270.74213768363006</v>
      </c>
      <c r="CD64" s="68">
        <f t="shared" si="29"/>
        <v>0</v>
      </c>
      <c r="CE64" s="68">
        <f t="shared" si="30"/>
        <v>0</v>
      </c>
      <c r="CF64" s="68">
        <f t="shared" si="31"/>
        <v>59.706246652792288</v>
      </c>
      <c r="CG64" s="68">
        <f t="shared" si="32"/>
        <v>0</v>
      </c>
      <c r="CH64" s="68">
        <f t="shared" si="33"/>
        <v>1068.4373393160904</v>
      </c>
      <c r="CI64" s="68">
        <f t="shared" si="34"/>
        <v>874.07812146666674</v>
      </c>
      <c r="CJ64" s="68">
        <f t="shared" si="35"/>
        <v>624.18848910257566</v>
      </c>
      <c r="CK64" s="68">
        <f t="shared" si="36"/>
        <v>624.18848910257566</v>
      </c>
      <c r="CL64" s="68">
        <f t="shared" si="37"/>
        <v>679.29617257421978</v>
      </c>
      <c r="CM64" s="68">
        <f t="shared" si="38"/>
        <v>624.18848910257566</v>
      </c>
      <c r="CN64" s="68">
        <f t="shared" si="39"/>
        <v>735.98251637354315</v>
      </c>
      <c r="CO64" s="68">
        <f t="shared" si="40"/>
        <v>481.320022093023</v>
      </c>
      <c r="CP64" s="68">
        <f t="shared" si="41"/>
        <v>481.320022093023</v>
      </c>
      <c r="CQ64" s="68">
        <f t="shared" si="42"/>
        <v>537.48025568952107</v>
      </c>
      <c r="CR64" s="68">
        <f t="shared" si="43"/>
        <v>481.320022093023</v>
      </c>
      <c r="CS64" s="68">
        <f t="shared" si="44"/>
        <v>0</v>
      </c>
      <c r="CT64" s="68">
        <f t="shared" si="45"/>
        <v>83.057692246368788</v>
      </c>
      <c r="CU64" s="68">
        <f t="shared" si="46"/>
        <v>270.74213768363006</v>
      </c>
      <c r="CV64" s="68">
        <f t="shared" si="47"/>
        <v>270.74213768363006</v>
      </c>
      <c r="CW64" s="68">
        <f t="shared" si="48"/>
        <v>1068.4373393160904</v>
      </c>
      <c r="CX64" s="68">
        <f t="shared" si="49"/>
        <v>1068.4373393160904</v>
      </c>
      <c r="CY64" s="68">
        <f t="shared" si="50"/>
        <v>1303.4857791974509</v>
      </c>
      <c r="CZ64" s="68">
        <f t="shared" si="51"/>
        <v>1068.4373393160904</v>
      </c>
    </row>
    <row r="65" spans="1:104" x14ac:dyDescent="0.25">
      <c r="A65" s="54">
        <v>43688</v>
      </c>
      <c r="B65" s="63">
        <v>9148</v>
      </c>
      <c r="C65" s="59">
        <f t="shared" si="2"/>
        <v>9.1212905551426715</v>
      </c>
      <c r="D65" s="57">
        <v>8.5637416970152671</v>
      </c>
      <c r="E65" s="58">
        <v>0</v>
      </c>
      <c r="F65" s="58">
        <v>7.2719374828799999E-3</v>
      </c>
      <c r="G65" s="58">
        <v>8.2411226443199995E-2</v>
      </c>
      <c r="H65" s="58">
        <v>0</v>
      </c>
      <c r="I65" s="58">
        <v>0</v>
      </c>
      <c r="J65" s="58">
        <v>4.2594825440099996E-3</v>
      </c>
      <c r="K65" s="58">
        <v>0</v>
      </c>
      <c r="L65" s="58">
        <v>6.5778550117349996E-2</v>
      </c>
      <c r="M65" s="58">
        <v>0</v>
      </c>
      <c r="N65" s="58">
        <v>2.86964502572E-3</v>
      </c>
      <c r="O65" s="58">
        <v>0</v>
      </c>
      <c r="P65" s="58">
        <v>1.22798986504E-3</v>
      </c>
      <c r="Q65" s="58">
        <v>0</v>
      </c>
      <c r="R65" s="58">
        <v>0</v>
      </c>
      <c r="S65" s="58">
        <v>0</v>
      </c>
      <c r="T65" s="58">
        <v>0</v>
      </c>
      <c r="U65" s="58">
        <v>0</v>
      </c>
      <c r="V65" s="58">
        <v>0</v>
      </c>
      <c r="W65" s="58">
        <v>9.8275999999999988E-3</v>
      </c>
      <c r="X65" s="59">
        <v>4.2554639437080002E-2</v>
      </c>
      <c r="Y65" s="65">
        <f t="shared" si="3"/>
        <v>8.7799427679305477</v>
      </c>
      <c r="Z65" s="63">
        <f t="shared" si="4"/>
        <v>6502.5050108787673</v>
      </c>
      <c r="AA65" s="66">
        <f t="shared" si="53"/>
        <v>6607.9366271251556</v>
      </c>
      <c r="AB65" s="4">
        <f t="shared" si="5"/>
        <v>5243.7192699104744</v>
      </c>
      <c r="AC65" s="4">
        <f t="shared" si="6"/>
        <v>0</v>
      </c>
      <c r="AD65" s="4">
        <f t="shared" si="65"/>
        <v>47.11429619196042</v>
      </c>
      <c r="AE65" s="4">
        <f t="shared" si="66"/>
        <v>514.39245968542309</v>
      </c>
      <c r="AF65" s="4">
        <f t="shared" si="67"/>
        <v>0</v>
      </c>
      <c r="AG65" s="4">
        <f t="shared" si="68"/>
        <v>0</v>
      </c>
      <c r="AH65" s="4">
        <f t="shared" si="69"/>
        <v>27.638402153024799</v>
      </c>
      <c r="AI65" s="4">
        <f t="shared" si="70"/>
        <v>0</v>
      </c>
      <c r="AJ65" s="4">
        <f t="shared" si="71"/>
        <v>413.96121695580314</v>
      </c>
      <c r="AK65" s="4">
        <f t="shared" si="72"/>
        <v>0</v>
      </c>
      <c r="AL65" s="4">
        <f t="shared" si="54"/>
        <v>18.633133133512274</v>
      </c>
      <c r="AM65" s="4">
        <f t="shared" si="55"/>
        <v>0</v>
      </c>
      <c r="AN65" s="4">
        <f t="shared" si="56"/>
        <v>7.9801095011280267</v>
      </c>
      <c r="AO65" s="4">
        <f t="shared" si="57"/>
        <v>0</v>
      </c>
      <c r="AP65" s="4">
        <f t="shared" si="58"/>
        <v>0</v>
      </c>
      <c r="AQ65" s="4">
        <f t="shared" si="59"/>
        <v>0</v>
      </c>
      <c r="AR65" s="4">
        <f t="shared" si="60"/>
        <v>0</v>
      </c>
      <c r="AS65" s="4">
        <f t="shared" si="61"/>
        <v>0</v>
      </c>
      <c r="AT65" s="4">
        <f t="shared" si="62"/>
        <v>0</v>
      </c>
      <c r="AU65" s="4">
        <f t="shared" si="63"/>
        <v>63.591032817719679</v>
      </c>
      <c r="AV65" s="4">
        <f t="shared" si="64"/>
        <v>270.90670677610979</v>
      </c>
      <c r="AW65" s="69">
        <f t="shared" si="7"/>
        <v>0</v>
      </c>
      <c r="AX65" s="69">
        <f t="shared" si="8"/>
        <v>0</v>
      </c>
      <c r="AY65" s="69">
        <f t="shared" si="9"/>
        <v>0</v>
      </c>
      <c r="AZ65" s="69">
        <f>(AK65+AP65)- (EXP($Y65)-EXP($Y65-M65-R65) )</f>
        <v>0</v>
      </c>
      <c r="BA65" s="69">
        <f>(AC65+AP65)- (EXP($Y65)-EXP($Y65-R65-E65) )</f>
        <v>0</v>
      </c>
      <c r="BB65" s="69">
        <f t="shared" si="52"/>
        <v>0</v>
      </c>
      <c r="BC65" s="69">
        <f t="shared" si="10"/>
        <v>0</v>
      </c>
      <c r="BD65" s="69">
        <f t="shared" si="11"/>
        <v>32.747153327528395</v>
      </c>
      <c r="BE65" s="69">
        <f>(AE65+AV65)- (EXP($Y65)-EXP($Y65-X65-G65) )</f>
        <v>21.430566683256075</v>
      </c>
      <c r="BF65" s="69">
        <f t="shared" si="12"/>
        <v>0</v>
      </c>
      <c r="BG65" s="69">
        <f t="shared" si="13"/>
        <v>0</v>
      </c>
      <c r="BH65" s="69">
        <f t="shared" si="14"/>
        <v>3.7270619036798962</v>
      </c>
      <c r="BI65" s="69">
        <f t="shared" si="15"/>
        <v>0</v>
      </c>
      <c r="BJ65" s="69">
        <f t="shared" si="16"/>
        <v>17.246410395825478</v>
      </c>
      <c r="BK65" s="69">
        <f t="shared" si="17"/>
        <v>0</v>
      </c>
      <c r="BL65" s="69">
        <f t="shared" si="18"/>
        <v>0</v>
      </c>
      <c r="BM65" s="69">
        <f t="shared" si="19"/>
        <v>2.9993812161637834</v>
      </c>
      <c r="BN65" s="69">
        <f t="shared" si="20"/>
        <v>0</v>
      </c>
      <c r="BO65" s="69">
        <f t="shared" si="21"/>
        <v>0</v>
      </c>
      <c r="BP65" s="69">
        <f t="shared" si="21"/>
        <v>0.13500750125785999</v>
      </c>
      <c r="BQ65" s="69">
        <f t="shared" si="22"/>
        <v>0</v>
      </c>
      <c r="BR65" s="69">
        <f t="shared" si="23"/>
        <v>0</v>
      </c>
      <c r="BS65" s="69">
        <f t="shared" si="24"/>
        <v>32.747153327528395</v>
      </c>
      <c r="BT65" s="69">
        <f t="shared" si="25"/>
        <v>32.747153327528395</v>
      </c>
      <c r="BU65" s="69">
        <f t="shared" si="26"/>
        <v>70.059821813320013</v>
      </c>
      <c r="BV65" s="69">
        <f t="shared" si="27"/>
        <v>32.747153327528395</v>
      </c>
      <c r="BW65" s="5"/>
      <c r="BX65" s="5"/>
      <c r="BY65" s="5"/>
      <c r="CA65" s="56">
        <f>(EXP($Y65)-EXP($Y65-R65-G65) )</f>
        <v>514.39245968542309</v>
      </c>
      <c r="CB65" s="68">
        <f t="shared" si="28"/>
        <v>413.96121695580314</v>
      </c>
      <c r="CC65" s="56">
        <f>(EXP($Y65)-EXP($Y65-R65-X65) )</f>
        <v>270.90670677610979</v>
      </c>
      <c r="CD65" s="68">
        <f t="shared" si="29"/>
        <v>0</v>
      </c>
      <c r="CE65" s="68">
        <f t="shared" si="30"/>
        <v>0</v>
      </c>
      <c r="CF65" s="68">
        <f t="shared" si="31"/>
        <v>47.11429619196042</v>
      </c>
      <c r="CG65" s="68">
        <f t="shared" si="32"/>
        <v>0</v>
      </c>
      <c r="CH65" s="68">
        <f t="shared" si="33"/>
        <v>895.60652331369783</v>
      </c>
      <c r="CI65" s="68">
        <f t="shared" si="34"/>
        <v>763.8685997782768</v>
      </c>
      <c r="CJ65" s="68">
        <f t="shared" si="35"/>
        <v>514.39245968542309</v>
      </c>
      <c r="CK65" s="68">
        <f t="shared" si="36"/>
        <v>514.39245968542309</v>
      </c>
      <c r="CL65" s="68">
        <f t="shared" si="37"/>
        <v>557.77969397370362</v>
      </c>
      <c r="CM65" s="68">
        <f t="shared" si="38"/>
        <v>514.39245968542309</v>
      </c>
      <c r="CN65" s="68">
        <f t="shared" si="39"/>
        <v>667.62151333608745</v>
      </c>
      <c r="CO65" s="68">
        <f t="shared" si="40"/>
        <v>413.96121695580314</v>
      </c>
      <c r="CP65" s="68">
        <f t="shared" si="41"/>
        <v>413.96121695580314</v>
      </c>
      <c r="CQ65" s="68">
        <f t="shared" si="42"/>
        <v>458.07613193159978</v>
      </c>
      <c r="CR65" s="68">
        <f t="shared" si="43"/>
        <v>413.96121695580314</v>
      </c>
      <c r="CS65" s="68">
        <f t="shared" si="44"/>
        <v>0</v>
      </c>
      <c r="CT65" s="68">
        <f t="shared" si="45"/>
        <v>65.612421824214834</v>
      </c>
      <c r="CU65" s="68">
        <f t="shared" si="46"/>
        <v>270.90670677610979</v>
      </c>
      <c r="CV65" s="68">
        <f t="shared" si="47"/>
        <v>270.90670677610979</v>
      </c>
      <c r="CW65" s="68">
        <f t="shared" si="48"/>
        <v>895.60652331369783</v>
      </c>
      <c r="CX65" s="68">
        <f t="shared" si="49"/>
        <v>895.60652331369783</v>
      </c>
      <c r="CY65" s="68">
        <f t="shared" si="50"/>
        <v>1129.200561604016</v>
      </c>
      <c r="CZ65" s="68">
        <f t="shared" si="51"/>
        <v>895.60652331369783</v>
      </c>
    </row>
    <row r="66" spans="1:104" x14ac:dyDescent="0.25">
      <c r="A66" s="54">
        <v>43689</v>
      </c>
      <c r="B66" s="63">
        <v>5822</v>
      </c>
      <c r="C66" s="59">
        <f t="shared" si="2"/>
        <v>8.6693991243055688</v>
      </c>
      <c r="D66" s="57">
        <v>8.1245553349064679</v>
      </c>
      <c r="E66" s="58">
        <v>0</v>
      </c>
      <c r="F66" s="58">
        <v>7.0797247852799998E-3</v>
      </c>
      <c r="G66" s="58">
        <v>8.4067215345760005E-2</v>
      </c>
      <c r="H66" s="58">
        <v>0</v>
      </c>
      <c r="I66" s="58">
        <v>0</v>
      </c>
      <c r="J66" s="58">
        <v>4.0459344786699996E-3</v>
      </c>
      <c r="K66" s="58">
        <v>0</v>
      </c>
      <c r="L66" s="58">
        <v>6.8365528544250001E-2</v>
      </c>
      <c r="M66" s="58">
        <v>0</v>
      </c>
      <c r="N66" s="58">
        <v>2.7806881238400002E-3</v>
      </c>
      <c r="O66" s="58">
        <v>0</v>
      </c>
      <c r="P66" s="58">
        <v>1.19436594152E-3</v>
      </c>
      <c r="Q66" s="58">
        <v>0</v>
      </c>
      <c r="R66" s="58">
        <v>0</v>
      </c>
      <c r="S66" s="58">
        <v>0</v>
      </c>
      <c r="T66" s="58">
        <v>0</v>
      </c>
      <c r="U66" s="58">
        <v>0</v>
      </c>
      <c r="V66" s="58">
        <v>0</v>
      </c>
      <c r="W66" s="58">
        <v>9.8275999999999988E-3</v>
      </c>
      <c r="X66" s="59">
        <v>5.1423556771800008E-2</v>
      </c>
      <c r="Y66" s="65">
        <f t="shared" si="3"/>
        <v>8.3533399488975881</v>
      </c>
      <c r="Z66" s="63">
        <f t="shared" si="4"/>
        <v>4244.3329513105091</v>
      </c>
      <c r="AA66" s="66">
        <f t="shared" si="53"/>
        <v>4313.1505657830576</v>
      </c>
      <c r="AB66" s="4">
        <f t="shared" si="5"/>
        <v>3372.2767068965841</v>
      </c>
      <c r="AC66" s="4">
        <f t="shared" si="6"/>
        <v>0</v>
      </c>
      <c r="AD66" s="4">
        <f t="shared" si="65"/>
        <v>29.942591472516142</v>
      </c>
      <c r="AE66" s="4">
        <f t="shared" si="66"/>
        <v>342.22286509467312</v>
      </c>
      <c r="AF66" s="4">
        <f t="shared" si="67"/>
        <v>0</v>
      </c>
      <c r="AG66" s="4">
        <f t="shared" si="68"/>
        <v>0</v>
      </c>
      <c r="AH66" s="4">
        <f t="shared" si="69"/>
        <v>17.137600843649125</v>
      </c>
      <c r="AI66" s="4">
        <f t="shared" si="70"/>
        <v>0</v>
      </c>
      <c r="AJ66" s="4">
        <f t="shared" si="71"/>
        <v>280.46960823755217</v>
      </c>
      <c r="AK66" s="4">
        <f t="shared" si="72"/>
        <v>0</v>
      </c>
      <c r="AL66" s="4">
        <f t="shared" si="54"/>
        <v>11.785772358531176</v>
      </c>
      <c r="AM66" s="4">
        <f t="shared" si="55"/>
        <v>0</v>
      </c>
      <c r="AN66" s="4">
        <f t="shared" si="56"/>
        <v>5.0662606346868415</v>
      </c>
      <c r="AO66" s="4">
        <f t="shared" si="57"/>
        <v>0</v>
      </c>
      <c r="AP66" s="4">
        <f t="shared" si="58"/>
        <v>0</v>
      </c>
      <c r="AQ66" s="4">
        <f t="shared" si="59"/>
        <v>0</v>
      </c>
      <c r="AR66" s="4">
        <f t="shared" si="60"/>
        <v>0</v>
      </c>
      <c r="AS66" s="4">
        <f t="shared" si="61"/>
        <v>0</v>
      </c>
      <c r="AT66" s="4">
        <f t="shared" si="62"/>
        <v>0</v>
      </c>
      <c r="AU66" s="4">
        <f t="shared" si="63"/>
        <v>41.507313803614124</v>
      </c>
      <c r="AV66" s="4">
        <f t="shared" si="64"/>
        <v>212.7418464412508</v>
      </c>
      <c r="AW66" s="69">
        <f t="shared" si="7"/>
        <v>0</v>
      </c>
      <c r="AX66" s="69">
        <f t="shared" si="8"/>
        <v>0</v>
      </c>
      <c r="AY66" s="69">
        <f t="shared" si="9"/>
        <v>0</v>
      </c>
      <c r="AZ66" s="69">
        <f>(AK66+AP66)- (EXP($Y66)-EXP($Y66-M66-R66) )</f>
        <v>0</v>
      </c>
      <c r="BA66" s="69">
        <f>(AC66+AP66)- (EXP($Y66)-EXP($Y66-R66-E66) )</f>
        <v>0</v>
      </c>
      <c r="BB66" s="69">
        <f t="shared" si="52"/>
        <v>0</v>
      </c>
      <c r="BC66" s="69">
        <f t="shared" si="10"/>
        <v>0</v>
      </c>
      <c r="BD66" s="69">
        <f t="shared" si="11"/>
        <v>22.614416447559506</v>
      </c>
      <c r="BE66" s="69">
        <f>(AE66+AV66)- (EXP($Y66)-EXP($Y66-X66-G66) )</f>
        <v>17.153490324592894</v>
      </c>
      <c r="BF66" s="69">
        <f t="shared" si="12"/>
        <v>0</v>
      </c>
      <c r="BG66" s="69">
        <f t="shared" si="13"/>
        <v>0</v>
      </c>
      <c r="BH66" s="69">
        <f t="shared" si="14"/>
        <v>2.4142873708619845</v>
      </c>
      <c r="BI66" s="69">
        <f t="shared" si="15"/>
        <v>0</v>
      </c>
      <c r="BJ66" s="69">
        <f t="shared" si="16"/>
        <v>14.058186059292893</v>
      </c>
      <c r="BK66" s="69">
        <f t="shared" si="17"/>
        <v>0</v>
      </c>
      <c r="BL66" s="69">
        <f t="shared" si="18"/>
        <v>0</v>
      </c>
      <c r="BM66" s="69">
        <f t="shared" si="19"/>
        <v>1.9786352758492285</v>
      </c>
      <c r="BN66" s="69">
        <f t="shared" si="20"/>
        <v>0</v>
      </c>
      <c r="BO66" s="69">
        <f t="shared" si="21"/>
        <v>0</v>
      </c>
      <c r="BP66" s="69">
        <f t="shared" si="21"/>
        <v>8.3145354279622552E-2</v>
      </c>
      <c r="BQ66" s="69">
        <f t="shared" si="22"/>
        <v>0</v>
      </c>
      <c r="BR66" s="69">
        <f t="shared" si="23"/>
        <v>0</v>
      </c>
      <c r="BS66" s="69">
        <f t="shared" si="24"/>
        <v>22.614416447559506</v>
      </c>
      <c r="BT66" s="69">
        <f t="shared" si="25"/>
        <v>22.614416447559506</v>
      </c>
      <c r="BU66" s="69">
        <f t="shared" si="26"/>
        <v>52.692573673915831</v>
      </c>
      <c r="BV66" s="69">
        <f t="shared" si="27"/>
        <v>22.614416447559506</v>
      </c>
      <c r="BW66" s="5"/>
      <c r="BX66" s="5"/>
      <c r="BY66" s="5"/>
      <c r="CA66" s="56">
        <f>(EXP($Y66)-EXP($Y66-R66-G66) )</f>
        <v>342.22286509467312</v>
      </c>
      <c r="CB66" s="68">
        <f t="shared" si="28"/>
        <v>280.46960823755217</v>
      </c>
      <c r="CC66" s="56">
        <f>(EXP($Y66)-EXP($Y66-R66-X66) )</f>
        <v>212.7418464412508</v>
      </c>
      <c r="CD66" s="68">
        <f t="shared" si="29"/>
        <v>0</v>
      </c>
      <c r="CE66" s="68">
        <f t="shared" si="30"/>
        <v>0</v>
      </c>
      <c r="CF66" s="68">
        <f t="shared" si="31"/>
        <v>29.942591472516142</v>
      </c>
      <c r="CG66" s="68">
        <f t="shared" si="32"/>
        <v>0</v>
      </c>
      <c r="CH66" s="68">
        <f t="shared" si="33"/>
        <v>600.07805688466578</v>
      </c>
      <c r="CI66" s="68">
        <f t="shared" si="34"/>
        <v>537.81122121133103</v>
      </c>
      <c r="CJ66" s="68">
        <f t="shared" si="35"/>
        <v>342.22286509467312</v>
      </c>
      <c r="CK66" s="68">
        <f t="shared" si="36"/>
        <v>342.22286509467312</v>
      </c>
      <c r="CL66" s="68">
        <f t="shared" si="37"/>
        <v>369.75116919632728</v>
      </c>
      <c r="CM66" s="68">
        <f t="shared" si="38"/>
        <v>342.22286509467312</v>
      </c>
      <c r="CN66" s="68">
        <f t="shared" si="39"/>
        <v>479.15326861951007</v>
      </c>
      <c r="CO66" s="68">
        <f t="shared" si="40"/>
        <v>280.46960823755217</v>
      </c>
      <c r="CP66" s="68">
        <f t="shared" si="41"/>
        <v>280.46960823755217</v>
      </c>
      <c r="CQ66" s="68">
        <f t="shared" si="42"/>
        <v>308.43356443421908</v>
      </c>
      <c r="CR66" s="68">
        <f t="shared" si="43"/>
        <v>280.46960823755217</v>
      </c>
      <c r="CS66" s="68">
        <f t="shared" si="44"/>
        <v>0</v>
      </c>
      <c r="CT66" s="68">
        <f t="shared" si="45"/>
        <v>41.645218476767695</v>
      </c>
      <c r="CU66" s="68">
        <f t="shared" si="46"/>
        <v>212.7418464412508</v>
      </c>
      <c r="CV66" s="68">
        <f t="shared" si="47"/>
        <v>212.7418464412508</v>
      </c>
      <c r="CW66" s="68">
        <f t="shared" si="48"/>
        <v>600.07805688466578</v>
      </c>
      <c r="CX66" s="68">
        <f t="shared" si="49"/>
        <v>600.07805688466578</v>
      </c>
      <c r="CY66" s="68">
        <f t="shared" si="50"/>
        <v>782.74174609956026</v>
      </c>
      <c r="CZ66" s="68">
        <f t="shared" si="51"/>
        <v>600.07805688466578</v>
      </c>
    </row>
    <row r="67" spans="1:104" x14ac:dyDescent="0.25">
      <c r="A67" s="54">
        <v>43690</v>
      </c>
      <c r="B67" s="63">
        <v>5199</v>
      </c>
      <c r="C67" s="59">
        <f t="shared" si="2"/>
        <v>8.556221578383715</v>
      </c>
      <c r="D67" s="57">
        <v>8.238709292200479</v>
      </c>
      <c r="E67" s="58">
        <v>0</v>
      </c>
      <c r="F67" s="58">
        <v>7.0350143135999993E-3</v>
      </c>
      <c r="G67" s="58">
        <v>8.515850523712E-2</v>
      </c>
      <c r="H67" s="58">
        <v>0</v>
      </c>
      <c r="I67" s="58">
        <v>0</v>
      </c>
      <c r="J67" s="58">
        <v>3.6890284835299999E-3</v>
      </c>
      <c r="K67" s="58">
        <v>0</v>
      </c>
      <c r="L67" s="58">
        <v>6.9405049782599995E-2</v>
      </c>
      <c r="M67" s="58">
        <v>0</v>
      </c>
      <c r="N67" s="58">
        <v>2.7351638298600003E-3</v>
      </c>
      <c r="O67" s="58">
        <v>0</v>
      </c>
      <c r="P67" s="58">
        <v>1.1699489016799998E-3</v>
      </c>
      <c r="Q67" s="58">
        <v>0</v>
      </c>
      <c r="R67" s="58">
        <v>0</v>
      </c>
      <c r="S67" s="58">
        <v>0</v>
      </c>
      <c r="T67" s="58">
        <v>0</v>
      </c>
      <c r="U67" s="58">
        <v>0</v>
      </c>
      <c r="V67" s="58">
        <v>0</v>
      </c>
      <c r="W67" s="58">
        <v>9.8275999999999988E-3</v>
      </c>
      <c r="X67" s="59">
        <v>6.0451621697280002E-2</v>
      </c>
      <c r="Y67" s="65">
        <f t="shared" si="3"/>
        <v>8.4781812244461481</v>
      </c>
      <c r="Z67" s="63">
        <f t="shared" si="4"/>
        <v>4808.6959998663106</v>
      </c>
      <c r="AA67" s="66">
        <f t="shared" si="53"/>
        <v>4886.6641968081431</v>
      </c>
      <c r="AB67" s="4">
        <f t="shared" si="5"/>
        <v>3772.4028290585566</v>
      </c>
      <c r="AC67" s="4">
        <f t="shared" si="6"/>
        <v>0</v>
      </c>
      <c r="AD67" s="4">
        <f t="shared" si="65"/>
        <v>33.710529129602037</v>
      </c>
      <c r="AE67" s="4">
        <f t="shared" si="66"/>
        <v>392.54968983334493</v>
      </c>
      <c r="AF67" s="4">
        <f t="shared" si="67"/>
        <v>0</v>
      </c>
      <c r="AG67" s="4">
        <f t="shared" si="68"/>
        <v>0</v>
      </c>
      <c r="AH67" s="4">
        <f t="shared" si="69"/>
        <v>17.706736104414631</v>
      </c>
      <c r="AI67" s="4">
        <f t="shared" si="70"/>
        <v>0</v>
      </c>
      <c r="AJ67" s="4">
        <f t="shared" si="71"/>
        <v>322.42925624505369</v>
      </c>
      <c r="AK67" s="4">
        <f t="shared" si="72"/>
        <v>0</v>
      </c>
      <c r="AL67" s="4">
        <f t="shared" si="54"/>
        <v>13.134600537009646</v>
      </c>
      <c r="AM67" s="4">
        <f t="shared" si="55"/>
        <v>0</v>
      </c>
      <c r="AN67" s="4">
        <f t="shared" si="56"/>
        <v>5.6226388621289516</v>
      </c>
      <c r="AO67" s="4">
        <f t="shared" si="57"/>
        <v>0</v>
      </c>
      <c r="AP67" s="4">
        <f t="shared" si="58"/>
        <v>0</v>
      </c>
      <c r="AQ67" s="4">
        <f t="shared" si="59"/>
        <v>0</v>
      </c>
      <c r="AR67" s="4">
        <f t="shared" si="60"/>
        <v>0</v>
      </c>
      <c r="AS67" s="4">
        <f t="shared" si="61"/>
        <v>0</v>
      </c>
      <c r="AT67" s="4">
        <f t="shared" si="62"/>
        <v>0</v>
      </c>
      <c r="AU67" s="4">
        <f t="shared" si="63"/>
        <v>47.026483582303626</v>
      </c>
      <c r="AV67" s="4">
        <f t="shared" si="64"/>
        <v>282.08143345572898</v>
      </c>
      <c r="AW67" s="69">
        <f t="shared" si="7"/>
        <v>0</v>
      </c>
      <c r="AX67" s="69">
        <f t="shared" si="8"/>
        <v>0</v>
      </c>
      <c r="AY67" s="69">
        <f t="shared" si="9"/>
        <v>0</v>
      </c>
      <c r="AZ67" s="69">
        <f>(AK67+AP67)- (EXP($Y67)-EXP($Y67-M67-R67) )</f>
        <v>0</v>
      </c>
      <c r="BA67" s="69">
        <f>(AC67+AP67)- (EXP($Y67)-EXP($Y67-R67-E67) )</f>
        <v>0</v>
      </c>
      <c r="BB67" s="69">
        <f t="shared" si="52"/>
        <v>0</v>
      </c>
      <c r="BC67" s="69">
        <f t="shared" si="10"/>
        <v>0</v>
      </c>
      <c r="BD67" s="69">
        <f t="shared" si="11"/>
        <v>26.320961968840493</v>
      </c>
      <c r="BE67" s="69">
        <f>(AE67+AV67)- (EXP($Y67)-EXP($Y67-X67-G67) )</f>
        <v>23.027236326412094</v>
      </c>
      <c r="BF67" s="69">
        <f t="shared" si="12"/>
        <v>0</v>
      </c>
      <c r="BG67" s="69">
        <f t="shared" si="13"/>
        <v>0</v>
      </c>
      <c r="BH67" s="69">
        <f t="shared" si="14"/>
        <v>2.7519015039242731</v>
      </c>
      <c r="BI67" s="69">
        <f t="shared" si="15"/>
        <v>0</v>
      </c>
      <c r="BJ67" s="69">
        <f t="shared" si="16"/>
        <v>18.913923190861169</v>
      </c>
      <c r="BK67" s="69">
        <f t="shared" si="17"/>
        <v>0</v>
      </c>
      <c r="BL67" s="69">
        <f t="shared" si="18"/>
        <v>0</v>
      </c>
      <c r="BM67" s="69">
        <f t="shared" si="19"/>
        <v>2.2603343682349077</v>
      </c>
      <c r="BN67" s="69">
        <f t="shared" si="20"/>
        <v>0</v>
      </c>
      <c r="BO67" s="69">
        <f t="shared" si="21"/>
        <v>0</v>
      </c>
      <c r="BP67" s="69">
        <f t="shared" si="21"/>
        <v>9.2077838570730819E-2</v>
      </c>
      <c r="BQ67" s="69">
        <f t="shared" si="22"/>
        <v>0</v>
      </c>
      <c r="BR67" s="69">
        <f t="shared" si="23"/>
        <v>0</v>
      </c>
      <c r="BS67" s="69">
        <f t="shared" si="24"/>
        <v>26.320961968840493</v>
      </c>
      <c r="BT67" s="69">
        <f t="shared" si="25"/>
        <v>26.320961968840493</v>
      </c>
      <c r="BU67" s="69">
        <f t="shared" si="26"/>
        <v>66.71811565120197</v>
      </c>
      <c r="BV67" s="69">
        <f t="shared" si="27"/>
        <v>26.320961968840493</v>
      </c>
      <c r="BW67" s="5"/>
      <c r="BX67" s="5"/>
      <c r="BY67" s="5"/>
      <c r="CA67" s="56">
        <f>(EXP($Y67)-EXP($Y67-R67-G67) )</f>
        <v>392.54968983334493</v>
      </c>
      <c r="CB67" s="68">
        <f t="shared" si="28"/>
        <v>322.42925624505369</v>
      </c>
      <c r="CC67" s="56">
        <f>(EXP($Y67)-EXP($Y67-R67-X67) )</f>
        <v>282.08143345572898</v>
      </c>
      <c r="CD67" s="68">
        <f t="shared" si="29"/>
        <v>0</v>
      </c>
      <c r="CE67" s="68">
        <f t="shared" si="30"/>
        <v>0</v>
      </c>
      <c r="CF67" s="68">
        <f t="shared" si="31"/>
        <v>33.710529129602037</v>
      </c>
      <c r="CG67" s="68">
        <f t="shared" si="32"/>
        <v>0</v>
      </c>
      <c r="CH67" s="68">
        <f t="shared" si="33"/>
        <v>688.65798410955813</v>
      </c>
      <c r="CI67" s="68">
        <f t="shared" si="34"/>
        <v>651.60388696266182</v>
      </c>
      <c r="CJ67" s="68">
        <f t="shared" si="35"/>
        <v>392.54968983334493</v>
      </c>
      <c r="CK67" s="68">
        <f t="shared" si="36"/>
        <v>392.54968983334493</v>
      </c>
      <c r="CL67" s="68">
        <f t="shared" si="37"/>
        <v>423.50831745902269</v>
      </c>
      <c r="CM67" s="68">
        <f t="shared" si="38"/>
        <v>392.54968983334493</v>
      </c>
      <c r="CN67" s="68">
        <f t="shared" si="39"/>
        <v>585.59676650992151</v>
      </c>
      <c r="CO67" s="68">
        <f t="shared" si="40"/>
        <v>322.42925624505369</v>
      </c>
      <c r="CP67" s="68">
        <f t="shared" si="41"/>
        <v>322.42925624505369</v>
      </c>
      <c r="CQ67" s="68">
        <f t="shared" si="42"/>
        <v>353.87945100642082</v>
      </c>
      <c r="CR67" s="68">
        <f t="shared" si="43"/>
        <v>322.42925624505369</v>
      </c>
      <c r="CS67" s="68">
        <f t="shared" si="44"/>
        <v>0</v>
      </c>
      <c r="CT67" s="68">
        <f t="shared" si="45"/>
        <v>46.753051828040952</v>
      </c>
      <c r="CU67" s="68">
        <f t="shared" si="46"/>
        <v>282.08143345572898</v>
      </c>
      <c r="CV67" s="68">
        <f t="shared" si="47"/>
        <v>282.08143345572898</v>
      </c>
      <c r="CW67" s="68">
        <f t="shared" si="48"/>
        <v>688.65798410955813</v>
      </c>
      <c r="CX67" s="68">
        <f t="shared" si="49"/>
        <v>688.65798410955813</v>
      </c>
      <c r="CY67" s="68">
        <f t="shared" si="50"/>
        <v>930.34226388292564</v>
      </c>
      <c r="CZ67" s="68">
        <f t="shared" si="51"/>
        <v>688.65798410955813</v>
      </c>
    </row>
    <row r="68" spans="1:104" x14ac:dyDescent="0.25">
      <c r="A68" s="54">
        <v>43691</v>
      </c>
      <c r="B68" s="63">
        <v>6114</v>
      </c>
      <c r="C68" s="59">
        <f t="shared" si="2"/>
        <v>8.7183365024507804</v>
      </c>
      <c r="D68" s="57">
        <v>8.2718337557630299</v>
      </c>
      <c r="E68" s="58">
        <v>0</v>
      </c>
      <c r="F68" s="58">
        <v>7.0606135084799997E-3</v>
      </c>
      <c r="G68" s="58">
        <v>8.5612481702239993E-2</v>
      </c>
      <c r="H68" s="58">
        <v>0</v>
      </c>
      <c r="I68" s="58">
        <v>0</v>
      </c>
      <c r="J68" s="58">
        <v>3.7070170078899994E-3</v>
      </c>
      <c r="K68" s="58">
        <v>0</v>
      </c>
      <c r="L68" s="58">
        <v>6.9654754324049994E-2</v>
      </c>
      <c r="M68" s="58">
        <v>0</v>
      </c>
      <c r="N68" s="58">
        <v>2.7813778812600001E-3</v>
      </c>
      <c r="O68" s="58">
        <v>0</v>
      </c>
      <c r="P68" s="58">
        <v>1.1523226535199999E-3</v>
      </c>
      <c r="Q68" s="58">
        <v>0</v>
      </c>
      <c r="R68" s="58">
        <v>0</v>
      </c>
      <c r="S68" s="58">
        <v>0</v>
      </c>
      <c r="T68" s="58">
        <v>0</v>
      </c>
      <c r="U68" s="58">
        <v>0</v>
      </c>
      <c r="V68" s="58">
        <v>0</v>
      </c>
      <c r="W68" s="58">
        <v>9.8275999999999988E-3</v>
      </c>
      <c r="X68" s="59">
        <v>6.9528193868160004E-2</v>
      </c>
      <c r="Y68" s="65">
        <f t="shared" si="3"/>
        <v>8.5211581167086301</v>
      </c>
      <c r="Z68" s="63">
        <f t="shared" si="4"/>
        <v>5019.8639800375386</v>
      </c>
      <c r="AA68" s="66">
        <f t="shared" si="53"/>
        <v>5101.2560546098666</v>
      </c>
      <c r="AB68" s="4">
        <f t="shared" si="5"/>
        <v>3891.7447176648102</v>
      </c>
      <c r="AC68" s="4">
        <f t="shared" si="6"/>
        <v>0</v>
      </c>
      <c r="AD68" s="4">
        <f t="shared" si="65"/>
        <v>35.318487607415591</v>
      </c>
      <c r="AE68" s="4">
        <f t="shared" si="66"/>
        <v>411.88041844612326</v>
      </c>
      <c r="AF68" s="4">
        <f t="shared" si="67"/>
        <v>0</v>
      </c>
      <c r="AG68" s="4">
        <f t="shared" si="68"/>
        <v>0</v>
      </c>
      <c r="AH68" s="4">
        <f t="shared" si="69"/>
        <v>18.574272309023399</v>
      </c>
      <c r="AI68" s="4">
        <f t="shared" si="70"/>
        <v>0</v>
      </c>
      <c r="AJ68" s="4">
        <f t="shared" si="71"/>
        <v>337.75763031921633</v>
      </c>
      <c r="AK68" s="4">
        <f t="shared" si="72"/>
        <v>0</v>
      </c>
      <c r="AL68" s="4">
        <f t="shared" si="54"/>
        <v>13.942739638698185</v>
      </c>
      <c r="AM68" s="4">
        <f t="shared" si="55"/>
        <v>0</v>
      </c>
      <c r="AN68" s="4">
        <f t="shared" si="56"/>
        <v>5.7811714546578514</v>
      </c>
      <c r="AO68" s="4">
        <f t="shared" si="57"/>
        <v>0</v>
      </c>
      <c r="AP68" s="4">
        <f t="shared" si="58"/>
        <v>0</v>
      </c>
      <c r="AQ68" s="4">
        <f t="shared" si="59"/>
        <v>0</v>
      </c>
      <c r="AR68" s="4">
        <f t="shared" si="60"/>
        <v>0</v>
      </c>
      <c r="AS68" s="4">
        <f t="shared" si="61"/>
        <v>0</v>
      </c>
      <c r="AT68" s="4">
        <f t="shared" si="62"/>
        <v>0</v>
      </c>
      <c r="AU68" s="4">
        <f t="shared" si="63"/>
        <v>49.091593864364768</v>
      </c>
      <c r="AV68" s="4">
        <f t="shared" si="64"/>
        <v>337.16502330555704</v>
      </c>
      <c r="AW68" s="69">
        <f t="shared" si="7"/>
        <v>0</v>
      </c>
      <c r="AX68" s="69">
        <f t="shared" si="8"/>
        <v>0</v>
      </c>
      <c r="AY68" s="69">
        <f t="shared" si="9"/>
        <v>0</v>
      </c>
      <c r="AZ68" s="69">
        <f>(AK68+AP68)- (EXP($Y68)-EXP($Y68-M68-R68) )</f>
        <v>0</v>
      </c>
      <c r="BA68" s="69">
        <f>(AC68+AP68)- (EXP($Y68)-EXP($Y68-R68-E68) )</f>
        <v>0</v>
      </c>
      <c r="BB68" s="69">
        <f t="shared" si="52"/>
        <v>0</v>
      </c>
      <c r="BC68" s="69">
        <f t="shared" si="10"/>
        <v>0</v>
      </c>
      <c r="BD68" s="69">
        <f t="shared" si="11"/>
        <v>27.713052517452525</v>
      </c>
      <c r="BE68" s="69">
        <f>(AE68+AV68)- (EXP($Y68)-EXP($Y68-X68-G68) )</f>
        <v>27.664429043643395</v>
      </c>
      <c r="BF68" s="69">
        <f t="shared" si="12"/>
        <v>0</v>
      </c>
      <c r="BG68" s="69">
        <f t="shared" si="13"/>
        <v>0</v>
      </c>
      <c r="BH68" s="69">
        <f t="shared" si="14"/>
        <v>2.8978859810695212</v>
      </c>
      <c r="BI68" s="69">
        <f t="shared" si="15"/>
        <v>0</v>
      </c>
      <c r="BJ68" s="69">
        <f t="shared" si="16"/>
        <v>22.685885464441526</v>
      </c>
      <c r="BK68" s="69">
        <f t="shared" si="17"/>
        <v>0</v>
      </c>
      <c r="BL68" s="69">
        <f t="shared" si="18"/>
        <v>0</v>
      </c>
      <c r="BM68" s="69">
        <f t="shared" si="19"/>
        <v>2.3763768755843557</v>
      </c>
      <c r="BN68" s="69">
        <f t="shared" si="20"/>
        <v>0</v>
      </c>
      <c r="BO68" s="69">
        <f t="shared" si="21"/>
        <v>0</v>
      </c>
      <c r="BP68" s="69">
        <f t="shared" si="21"/>
        <v>9.8097573780250968E-2</v>
      </c>
      <c r="BQ68" s="69">
        <f t="shared" si="22"/>
        <v>0</v>
      </c>
      <c r="BR68" s="69">
        <f t="shared" si="23"/>
        <v>0</v>
      </c>
      <c r="BS68" s="69">
        <f t="shared" si="24"/>
        <v>27.713052517452525</v>
      </c>
      <c r="BT68" s="69">
        <f t="shared" si="25"/>
        <v>27.713052517452525</v>
      </c>
      <c r="BU68" s="69">
        <f t="shared" si="26"/>
        <v>76.201987507074136</v>
      </c>
      <c r="BV68" s="69">
        <f t="shared" si="27"/>
        <v>27.713052517452525</v>
      </c>
      <c r="BW68" s="5"/>
      <c r="BX68" s="5"/>
      <c r="BY68" s="5"/>
      <c r="CA68" s="56">
        <f>(EXP($Y68)-EXP($Y68-R68-G68) )</f>
        <v>411.88041844612326</v>
      </c>
      <c r="CB68" s="68">
        <f t="shared" si="28"/>
        <v>337.75763031921633</v>
      </c>
      <c r="CC68" s="56">
        <f>(EXP($Y68)-EXP($Y68-R68-X68) )</f>
        <v>337.16502330555704</v>
      </c>
      <c r="CD68" s="68">
        <f t="shared" si="29"/>
        <v>0</v>
      </c>
      <c r="CE68" s="68">
        <f t="shared" si="30"/>
        <v>0</v>
      </c>
      <c r="CF68" s="68">
        <f t="shared" si="31"/>
        <v>35.318487607415591</v>
      </c>
      <c r="CG68" s="68">
        <f t="shared" si="32"/>
        <v>0</v>
      </c>
      <c r="CH68" s="68">
        <f t="shared" si="33"/>
        <v>721.92499624788707</v>
      </c>
      <c r="CI68" s="68">
        <f t="shared" si="34"/>
        <v>721.38101270803691</v>
      </c>
      <c r="CJ68" s="68">
        <f t="shared" si="35"/>
        <v>411.88041844612326</v>
      </c>
      <c r="CK68" s="68">
        <f t="shared" si="36"/>
        <v>411.88041844612326</v>
      </c>
      <c r="CL68" s="68">
        <f t="shared" si="37"/>
        <v>444.30102007246933</v>
      </c>
      <c r="CM68" s="68">
        <f t="shared" si="38"/>
        <v>411.88041844612326</v>
      </c>
      <c r="CN68" s="68">
        <f t="shared" si="39"/>
        <v>652.23676816033185</v>
      </c>
      <c r="CO68" s="68">
        <f t="shared" si="40"/>
        <v>337.75763031921633</v>
      </c>
      <c r="CP68" s="68">
        <f t="shared" si="41"/>
        <v>337.75763031921633</v>
      </c>
      <c r="CQ68" s="68">
        <f t="shared" si="42"/>
        <v>370.69974105104757</v>
      </c>
      <c r="CR68" s="68">
        <f t="shared" si="43"/>
        <v>337.75763031921633</v>
      </c>
      <c r="CS68" s="68">
        <f t="shared" si="44"/>
        <v>0</v>
      </c>
      <c r="CT68" s="68">
        <f t="shared" si="45"/>
        <v>49.163129672333525</v>
      </c>
      <c r="CU68" s="68">
        <f t="shared" si="46"/>
        <v>337.16502330555704</v>
      </c>
      <c r="CV68" s="68">
        <f t="shared" si="47"/>
        <v>337.16502330555704</v>
      </c>
      <c r="CW68" s="68">
        <f t="shared" si="48"/>
        <v>721.92499624788707</v>
      </c>
      <c r="CX68" s="68">
        <f t="shared" si="49"/>
        <v>721.92499624788707</v>
      </c>
      <c r="CY68" s="68">
        <f t="shared" si="50"/>
        <v>1010.6010845638225</v>
      </c>
      <c r="CZ68" s="68">
        <f t="shared" si="51"/>
        <v>721.92499624788707</v>
      </c>
    </row>
    <row r="69" spans="1:104" x14ac:dyDescent="0.25">
      <c r="A69" s="54">
        <v>43692</v>
      </c>
      <c r="B69" s="63">
        <v>5950</v>
      </c>
      <c r="C69" s="59">
        <f t="shared" si="2"/>
        <v>8.6911464985396751</v>
      </c>
      <c r="D69" s="57">
        <v>8.2435850918626592</v>
      </c>
      <c r="E69" s="58">
        <v>0</v>
      </c>
      <c r="F69" s="58">
        <v>7.1283595891199992E-3</v>
      </c>
      <c r="G69" s="58">
        <v>8.6581584694559996E-2</v>
      </c>
      <c r="H69" s="58">
        <v>0</v>
      </c>
      <c r="I69" s="58">
        <v>0</v>
      </c>
      <c r="J69" s="58">
        <v>3.7117397673999994E-3</v>
      </c>
      <c r="K69" s="58">
        <v>0</v>
      </c>
      <c r="L69" s="58">
        <v>6.8658029203050003E-2</v>
      </c>
      <c r="M69" s="58">
        <v>0</v>
      </c>
      <c r="N69" s="58">
        <v>2.91496830526E-3</v>
      </c>
      <c r="O69" s="58">
        <v>0</v>
      </c>
      <c r="P69" s="58">
        <v>1.1523226535199999E-3</v>
      </c>
      <c r="Q69" s="58">
        <v>0</v>
      </c>
      <c r="R69" s="58">
        <v>0</v>
      </c>
      <c r="S69" s="58">
        <v>0</v>
      </c>
      <c r="T69" s="58">
        <v>0</v>
      </c>
      <c r="U69" s="58">
        <v>0</v>
      </c>
      <c r="V69" s="58">
        <v>0</v>
      </c>
      <c r="W69" s="58">
        <v>9.8275999999999988E-3</v>
      </c>
      <c r="X69" s="59">
        <v>7.8562314729000007E-2</v>
      </c>
      <c r="Y69" s="65">
        <f t="shared" ref="Y69:Y132" si="73">SUM(D69:X69)</f>
        <v>8.5021220108045679</v>
      </c>
      <c r="Z69" s="63">
        <f t="shared" si="4"/>
        <v>4925.2091061410138</v>
      </c>
      <c r="AA69" s="66">
        <f t="shared" si="53"/>
        <v>5005.0664465879836</v>
      </c>
      <c r="AB69" s="4">
        <f t="shared" ref="AB69:AB132" si="74">AA69-SUM(AC69:AV69)</f>
        <v>3776.2334810569391</v>
      </c>
      <c r="AC69" s="4">
        <f t="shared" ref="AC69:AC132" si="75">$Z69-EXP($Y69-E69)</f>
        <v>0</v>
      </c>
      <c r="AD69" s="4">
        <f t="shared" si="65"/>
        <v>34.983824781302246</v>
      </c>
      <c r="AE69" s="4">
        <f t="shared" si="66"/>
        <v>408.49325961587965</v>
      </c>
      <c r="AF69" s="4">
        <f t="shared" si="67"/>
        <v>0</v>
      </c>
      <c r="AG69" s="4">
        <f t="shared" si="68"/>
        <v>0</v>
      </c>
      <c r="AH69" s="4">
        <f t="shared" si="69"/>
        <v>18.247209106852097</v>
      </c>
      <c r="AI69" s="4">
        <f t="shared" si="70"/>
        <v>0</v>
      </c>
      <c r="AJ69" s="4">
        <f t="shared" si="71"/>
        <v>326.80779230063672</v>
      </c>
      <c r="AK69" s="4">
        <f t="shared" si="72"/>
        <v>0</v>
      </c>
      <c r="AL69" s="4">
        <f t="shared" si="54"/>
        <v>14.335923908196492</v>
      </c>
      <c r="AM69" s="4">
        <f t="shared" si="55"/>
        <v>0</v>
      </c>
      <c r="AN69" s="4">
        <f t="shared" si="56"/>
        <v>5.6721613186873583</v>
      </c>
      <c r="AO69" s="4">
        <f t="shared" si="57"/>
        <v>0</v>
      </c>
      <c r="AP69" s="4">
        <f t="shared" si="58"/>
        <v>0</v>
      </c>
      <c r="AQ69" s="4">
        <f t="shared" si="59"/>
        <v>0</v>
      </c>
      <c r="AR69" s="4">
        <f t="shared" si="60"/>
        <v>0</v>
      </c>
      <c r="AS69" s="4">
        <f t="shared" si="61"/>
        <v>0</v>
      </c>
      <c r="AT69" s="4">
        <f t="shared" si="62"/>
        <v>0</v>
      </c>
      <c r="AU69" s="4">
        <f t="shared" si="63"/>
        <v>48.165919653850324</v>
      </c>
      <c r="AV69" s="4">
        <f t="shared" si="64"/>
        <v>372.12687484563958</v>
      </c>
      <c r="AW69" s="69">
        <f t="shared" ref="AW69:AW132" si="76">(AP69+AE69) - (EXP($Y69)-EXP($Y69-R69-G69) )</f>
        <v>0</v>
      </c>
      <c r="AX69" s="69">
        <f t="shared" ref="AX69:AX132" si="77">(AP69+AJ69)- (EXP($Y69)-EXP($Y69-R69-L69) )</f>
        <v>0</v>
      </c>
      <c r="AY69" s="69">
        <f t="shared" ref="AY69:AY132" si="78">(AP69+AV69)- (EXP($Y69)-EXP($Y69-R69-X69) )</f>
        <v>0</v>
      </c>
      <c r="AZ69" s="69">
        <f>(AK69+AP69)- (EXP($Y69)-EXP($Y69-M69-R69) )</f>
        <v>0</v>
      </c>
      <c r="BA69" s="69">
        <f>(AC69+AP69)- (EXP($Y69)-EXP($Y69-R69-E69) )</f>
        <v>0</v>
      </c>
      <c r="BB69" s="69">
        <f t="shared" ref="BB69:BB132" si="79">(AD69+AP69)- (EXP($Y69)-EXP($Y69-R69-F69) )</f>
        <v>0</v>
      </c>
      <c r="BC69" s="69">
        <f t="shared" ref="BC69:BC132" si="80">(AP69+AR69)- (EXP($Y69)-EXP($Y69-T69-R69) )</f>
        <v>0</v>
      </c>
      <c r="BD69" s="69">
        <f t="shared" ref="BD69:BD132" si="81">(AE69+AJ69)- (EXP($Y69)-EXP($Y69-L69-G69) )</f>
        <v>27.105200503731794</v>
      </c>
      <c r="BE69" s="69">
        <f>(AE69+AV69)- (EXP($Y69)-EXP($Y69-X69-G69) )</f>
        <v>30.863932235249194</v>
      </c>
      <c r="BF69" s="69">
        <f t="shared" ref="BF69:BF132" si="82">(AE69+AK69)- (EXP($Y69)-EXP($Y69-G69-M69) )</f>
        <v>0</v>
      </c>
      <c r="BG69" s="69">
        <f t="shared" ref="BG69:BG132" si="83">(AE69+AC69)- (EXP($Y69)-EXP($Y69-E69-G69) )</f>
        <v>0</v>
      </c>
      <c r="BH69" s="69">
        <f t="shared" ref="BH69:BH132" si="84">(AE69+AD69)- (EXP($Y69)-EXP($Y69-F69-G69) )</f>
        <v>2.9015329726671553</v>
      </c>
      <c r="BI69" s="69">
        <f t="shared" ref="BI69:BI132" si="85">(AE69+AR69)- (EXP($Y69)-EXP($Y69-T69-G69) )</f>
        <v>0</v>
      </c>
      <c r="BJ69" s="69">
        <f t="shared" ref="BJ69:BJ132" si="86">(AJ69+AV69)- (EXP($Y69)-EXP($Y69-L69-X69) )</f>
        <v>24.692141958481443</v>
      </c>
      <c r="BK69" s="69">
        <f t="shared" ref="BK69:BK132" si="87">(AK69+AJ69)- (EXP($Y69)-EXP($Y69-L69-M69) )</f>
        <v>0</v>
      </c>
      <c r="BL69" s="69">
        <f t="shared" ref="BL69:BN132" si="88">(AJ69+AC69)- (EXP($Y69)-EXP($Y69-E69-L69) )</f>
        <v>0</v>
      </c>
      <c r="BM69" s="69">
        <f t="shared" ref="BM69:BM132" si="89">(AJ69+AD69)- (EXP($Y69)-EXP($Y69-F69-L69) )</f>
        <v>2.3213200285763378</v>
      </c>
      <c r="BN69" s="69">
        <f t="shared" ref="BN69:BN132" si="90">(AR69+AJ69)- (EXP($Y69)-EXP($Y69-L69-T69) )</f>
        <v>0</v>
      </c>
      <c r="BO69" s="69">
        <f t="shared" ref="BO69:BQ132" si="91">(AC69+AK69)- (EXP($Y69)-EXP($Y69-M69-E69) )</f>
        <v>0</v>
      </c>
      <c r="BP69" s="69">
        <f t="shared" si="91"/>
        <v>0.10182825526317174</v>
      </c>
      <c r="BQ69" s="69">
        <f t="shared" ref="BQ69:BQ132" si="92">(AC69+AV69)- (EXP($Y69)-EXP($Y69-X69-E69) )</f>
        <v>0</v>
      </c>
      <c r="BR69" s="69">
        <f t="shared" ref="BR69:BR132" si="93">(AK69+AV69)- (EXP($Y69)-EXP($Y69-X69-M69) )</f>
        <v>0</v>
      </c>
      <c r="BS69" s="69">
        <f t="shared" ref="BS69:BS132" si="94">(AP69+AJ69+AE69)- (EXP($Y69)-EXP($Y69-R69-G69-L69) )</f>
        <v>27.105200503731794</v>
      </c>
      <c r="BT69" s="69">
        <f t="shared" ref="BT69:BT132" si="95">(AP69+AJ69+AE69+AC69)- (EXP($Y69)-EXP($Y69-R69-G69-L69-E69) )</f>
        <v>27.105200503731794</v>
      </c>
      <c r="BU69" s="69">
        <f t="shared" ref="BU69:BU132" si="96">(AP69+AJ69+AE69+AV69)- (EXP($Y69)-EXP($Y69-R69-G69-L69-X69) )</f>
        <v>80.6133264097557</v>
      </c>
      <c r="BV69" s="69">
        <f t="shared" ref="BV69:BV132" si="97">(AE69+AJ69+AC69)- (EXP($Y69)-EXP($Y69-E69-G69-L69) )</f>
        <v>27.105200503731794</v>
      </c>
      <c r="BW69" s="5"/>
      <c r="BX69" s="5"/>
      <c r="BY69" s="5"/>
      <c r="CA69" s="56">
        <f>(EXP($Y69)-EXP($Y69-R69-G69) )</f>
        <v>408.49325961587965</v>
      </c>
      <c r="CB69" s="68">
        <f t="shared" ref="CB69:CB132" si="98">(EXP($Y69)-EXP($Y69-R69-L69) )</f>
        <v>326.80779230063672</v>
      </c>
      <c r="CC69" s="56">
        <f>(EXP($Y69)-EXP($Y69-R69-X69) )</f>
        <v>372.12687484563958</v>
      </c>
      <c r="CD69" s="68">
        <f t="shared" ref="CD69:CD132" si="99">(EXP($Y69)-EXP($Y69-R69-M69) )</f>
        <v>0</v>
      </c>
      <c r="CE69" s="68">
        <f t="shared" ref="CE69:CE132" si="100">(EXP($Y69)-EXP($Y69-R69-E69) )</f>
        <v>0</v>
      </c>
      <c r="CF69" s="68">
        <f t="shared" ref="CF69:CF132" si="101">(EXP($Y69)-EXP($Y69-R69-F69) )</f>
        <v>34.983824781302246</v>
      </c>
      <c r="CG69" s="68">
        <f t="shared" ref="CG69:CG132" si="102">(EXP($Y69)-EXP($Y69-T69-R69) )</f>
        <v>0</v>
      </c>
      <c r="CH69" s="68">
        <f t="shared" ref="CH69:CH132" si="103">(EXP($Y69)-EXP($Y69-L69-G69) )</f>
        <v>708.19585141278458</v>
      </c>
      <c r="CI69" s="68">
        <f t="shared" ref="CI69:CI132" si="104">(EXP($Y69)-EXP($Y69-X69-G69) )</f>
        <v>749.75620222627003</v>
      </c>
      <c r="CJ69" s="68">
        <f t="shared" ref="CJ69:CJ132" si="105">(EXP($Y69)-EXP($Y69-M69-G69) )</f>
        <v>408.49325961587965</v>
      </c>
      <c r="CK69" s="68">
        <f t="shared" ref="CK69:CK132" si="106">(EXP($Y69)-EXP($Y69-E69-G69) )</f>
        <v>408.49325961587965</v>
      </c>
      <c r="CL69" s="68">
        <f t="shared" ref="CL69:CL132" si="107">(EXP($Y69)-EXP($Y69-F69-G69) )</f>
        <v>440.57555142451474</v>
      </c>
      <c r="CM69" s="68">
        <f t="shared" ref="CM69:CM132" si="108">(EXP($Y69)-EXP($Y69-G69-T69) )</f>
        <v>408.49325961587965</v>
      </c>
      <c r="CN69" s="68">
        <f t="shared" ref="CN69:CN132" si="109">(EXP($Y69)-EXP($Y69-L69-X69) )</f>
        <v>674.24252518779485</v>
      </c>
      <c r="CO69" s="68">
        <f t="shared" ref="CO69:CO132" si="110">(EXP($Y69)-EXP($Y69-L69-M69) )</f>
        <v>326.80779230063672</v>
      </c>
      <c r="CP69" s="68">
        <f t="shared" ref="CP69:CP132" si="111">(EXP($Y69)-EXP($Y69-E69-L69) )</f>
        <v>326.80779230063672</v>
      </c>
      <c r="CQ69" s="68">
        <f t="shared" ref="CQ69:CQ132" si="112">(EXP($Y69)-EXP($Y69-F69-L69) )</f>
        <v>359.47029705336263</v>
      </c>
      <c r="CR69" s="68">
        <f t="shared" ref="CR69:CR132" si="113">(EXP($Y69)-EXP($Y69-L69-T69) )</f>
        <v>326.80779230063672</v>
      </c>
      <c r="CS69" s="68">
        <f t="shared" ref="CS69:CS132" si="114">(EXP($Y69)-EXP($Y69-M69-E69) )</f>
        <v>0</v>
      </c>
      <c r="CT69" s="68">
        <f t="shared" ref="CT69:CT132" si="115">(EXP($Y69)-EXP($Y69-N69-F69) )</f>
        <v>49.217920434235566</v>
      </c>
      <c r="CU69" s="68">
        <f t="shared" ref="CU69:CU132" si="116">(EXP($Y69)-EXP($Y69-X69-E69) )</f>
        <v>372.12687484563958</v>
      </c>
      <c r="CV69" s="68">
        <f t="shared" ref="CV69:CV132" si="117">(EXP($Y69)-EXP($Y69-X69-M69) )</f>
        <v>372.12687484563958</v>
      </c>
      <c r="CW69" s="68">
        <f t="shared" ref="CW69:CW132" si="118">(EXP($Y69)-EXP($Y69-R69-L69-G69) )</f>
        <v>708.19585141278458</v>
      </c>
      <c r="CX69" s="68">
        <f t="shared" ref="CX69:CX132" si="119">(EXP($Y69)-EXP($Y69-R69-L69-G69-E69) )</f>
        <v>708.19585141278458</v>
      </c>
      <c r="CY69" s="68">
        <f t="shared" ref="CY69:CY132" si="120">(EXP($Y69)-EXP($Y69-R69-L69-G69-X69) )</f>
        <v>1026.8146003524002</v>
      </c>
      <c r="CZ69" s="68">
        <f t="shared" ref="CZ69:CZ132" si="121">(EXP($Y69)-EXP($Y69-L69-G69-E69) )</f>
        <v>708.19585141278458</v>
      </c>
    </row>
    <row r="70" spans="1:104" x14ac:dyDescent="0.25">
      <c r="A70" s="54">
        <v>43693</v>
      </c>
      <c r="B70" s="63">
        <v>7717</v>
      </c>
      <c r="C70" s="59">
        <f t="shared" si="2"/>
        <v>8.9511809664576028</v>
      </c>
      <c r="D70" s="57">
        <v>8.4947108442308306</v>
      </c>
      <c r="E70" s="58">
        <v>0</v>
      </c>
      <c r="F70" s="58">
        <v>7.1436373612799994E-3</v>
      </c>
      <c r="G70" s="58">
        <v>8.6784487222239998E-2</v>
      </c>
      <c r="H70" s="58">
        <v>0</v>
      </c>
      <c r="I70" s="58">
        <v>0</v>
      </c>
      <c r="J70" s="58">
        <v>3.7334968784900001E-3</v>
      </c>
      <c r="K70" s="58">
        <v>0</v>
      </c>
      <c r="L70" s="58">
        <v>6.7443259253999993E-2</v>
      </c>
      <c r="M70" s="58">
        <v>0</v>
      </c>
      <c r="N70" s="58">
        <v>3.1642386855199999E-3</v>
      </c>
      <c r="O70" s="58">
        <v>0</v>
      </c>
      <c r="P70" s="58">
        <v>1.1523226535199999E-3</v>
      </c>
      <c r="Q70" s="58">
        <v>0</v>
      </c>
      <c r="R70" s="58">
        <v>0</v>
      </c>
      <c r="S70" s="58">
        <v>0</v>
      </c>
      <c r="T70" s="58">
        <v>0</v>
      </c>
      <c r="U70" s="58">
        <v>0</v>
      </c>
      <c r="V70" s="58">
        <v>0</v>
      </c>
      <c r="W70" s="58">
        <v>9.8275999999999988E-3</v>
      </c>
      <c r="X70" s="59">
        <v>8.7479838913320007E-2</v>
      </c>
      <c r="Y70" s="65">
        <f t="shared" si="73"/>
        <v>8.7614397251991978</v>
      </c>
      <c r="Z70" s="63">
        <f t="shared" si="4"/>
        <v>6383.2951563810202</v>
      </c>
      <c r="AA70" s="66">
        <f t="shared" si="53"/>
        <v>6486.7939040465817</v>
      </c>
      <c r="AB70" s="4">
        <f t="shared" si="74"/>
        <v>4846.0169949797473</v>
      </c>
      <c r="AC70" s="4">
        <f t="shared" si="75"/>
        <v>0</v>
      </c>
      <c r="AD70" s="4">
        <f t="shared" si="65"/>
        <v>45.437458176766995</v>
      </c>
      <c r="AE70" s="4">
        <f t="shared" si="66"/>
        <v>530.613500085753</v>
      </c>
      <c r="AF70" s="4">
        <f t="shared" si="67"/>
        <v>0</v>
      </c>
      <c r="AG70" s="4">
        <f t="shared" si="68"/>
        <v>0</v>
      </c>
      <c r="AH70" s="4">
        <f t="shared" si="69"/>
        <v>23.787579482714136</v>
      </c>
      <c r="AI70" s="4">
        <f t="shared" si="70"/>
        <v>0</v>
      </c>
      <c r="AJ70" s="4">
        <f t="shared" si="71"/>
        <v>416.31366346158939</v>
      </c>
      <c r="AK70" s="4">
        <f t="shared" si="72"/>
        <v>0</v>
      </c>
      <c r="AL70" s="4">
        <f t="shared" si="54"/>
        <v>20.166347080983542</v>
      </c>
      <c r="AM70" s="4">
        <f t="shared" si="55"/>
        <v>0</v>
      </c>
      <c r="AN70" s="4">
        <f t="shared" si="56"/>
        <v>7.3513792189341984</v>
      </c>
      <c r="AO70" s="4">
        <f t="shared" si="57"/>
        <v>0</v>
      </c>
      <c r="AP70" s="4">
        <f t="shared" si="58"/>
        <v>0</v>
      </c>
      <c r="AQ70" s="4">
        <f t="shared" si="59"/>
        <v>0</v>
      </c>
      <c r="AR70" s="4">
        <f t="shared" si="60"/>
        <v>0</v>
      </c>
      <c r="AS70" s="4">
        <f t="shared" si="61"/>
        <v>0</v>
      </c>
      <c r="AT70" s="4">
        <f t="shared" si="62"/>
        <v>0</v>
      </c>
      <c r="AU70" s="4">
        <f t="shared" si="63"/>
        <v>62.425223986065248</v>
      </c>
      <c r="AV70" s="4">
        <f t="shared" si="64"/>
        <v>534.68175757402787</v>
      </c>
      <c r="AW70" s="69">
        <f t="shared" si="76"/>
        <v>0</v>
      </c>
      <c r="AX70" s="69">
        <f t="shared" si="77"/>
        <v>0</v>
      </c>
      <c r="AY70" s="69">
        <f t="shared" si="78"/>
        <v>0</v>
      </c>
      <c r="AZ70" s="69">
        <f>(AK70+AP70)- (EXP($Y70)-EXP($Y70-M70-R70) )</f>
        <v>0</v>
      </c>
      <c r="BA70" s="69">
        <f>(AC70+AP70)- (EXP($Y70)-EXP($Y70-R70-E70) )</f>
        <v>0</v>
      </c>
      <c r="BB70" s="69">
        <f t="shared" si="79"/>
        <v>0</v>
      </c>
      <c r="BC70" s="69">
        <f t="shared" si="80"/>
        <v>0</v>
      </c>
      <c r="BD70" s="69">
        <f t="shared" si="81"/>
        <v>34.606209597256566</v>
      </c>
      <c r="BE70" s="69">
        <f>(AE70+AV70)- (EXP($Y70)-EXP($Y70-X70-G70) )</f>
        <v>44.445596180015855</v>
      </c>
      <c r="BF70" s="69">
        <f t="shared" si="82"/>
        <v>0</v>
      </c>
      <c r="BG70" s="69">
        <f t="shared" si="83"/>
        <v>0</v>
      </c>
      <c r="BH70" s="69">
        <f t="shared" si="84"/>
        <v>3.7770035894509419</v>
      </c>
      <c r="BI70" s="69">
        <f t="shared" si="85"/>
        <v>0</v>
      </c>
      <c r="BJ70" s="69">
        <f t="shared" si="86"/>
        <v>34.87153826174108</v>
      </c>
      <c r="BK70" s="69">
        <f t="shared" si="87"/>
        <v>0</v>
      </c>
      <c r="BL70" s="69">
        <f t="shared" si="88"/>
        <v>0</v>
      </c>
      <c r="BM70" s="69">
        <f t="shared" si="89"/>
        <v>2.9633965230386821</v>
      </c>
      <c r="BN70" s="69">
        <f t="shared" si="90"/>
        <v>0</v>
      </c>
      <c r="BO70" s="69">
        <f t="shared" si="91"/>
        <v>0</v>
      </c>
      <c r="BP70" s="69">
        <f t="shared" si="91"/>
        <v>0.14354773351715266</v>
      </c>
      <c r="BQ70" s="69">
        <f t="shared" si="92"/>
        <v>0</v>
      </c>
      <c r="BR70" s="69">
        <f t="shared" si="93"/>
        <v>0</v>
      </c>
      <c r="BS70" s="69">
        <f t="shared" si="94"/>
        <v>34.606209597256566</v>
      </c>
      <c r="BT70" s="69">
        <f t="shared" si="95"/>
        <v>34.606209597256566</v>
      </c>
      <c r="BU70" s="69">
        <f t="shared" si="96"/>
        <v>111.02463600231204</v>
      </c>
      <c r="BV70" s="69">
        <f t="shared" si="97"/>
        <v>34.606209597256566</v>
      </c>
      <c r="BW70" s="5"/>
      <c r="BX70" s="5"/>
      <c r="BY70" s="5"/>
      <c r="CA70" s="56">
        <f>(EXP($Y70)-EXP($Y70-R70-G70) )</f>
        <v>530.613500085753</v>
      </c>
      <c r="CB70" s="68">
        <f t="shared" si="98"/>
        <v>416.31366346158939</v>
      </c>
      <c r="CC70" s="56">
        <f>(EXP($Y70)-EXP($Y70-R70-X70) )</f>
        <v>534.68175757402787</v>
      </c>
      <c r="CD70" s="68">
        <f t="shared" si="99"/>
        <v>0</v>
      </c>
      <c r="CE70" s="68">
        <f t="shared" si="100"/>
        <v>0</v>
      </c>
      <c r="CF70" s="68">
        <f t="shared" si="101"/>
        <v>45.437458176766995</v>
      </c>
      <c r="CG70" s="68">
        <f t="shared" si="102"/>
        <v>0</v>
      </c>
      <c r="CH70" s="68">
        <f t="shared" si="103"/>
        <v>912.32095395008582</v>
      </c>
      <c r="CI70" s="68">
        <f t="shared" si="104"/>
        <v>1020.849661479765</v>
      </c>
      <c r="CJ70" s="68">
        <f t="shared" si="105"/>
        <v>530.613500085753</v>
      </c>
      <c r="CK70" s="68">
        <f t="shared" si="106"/>
        <v>530.613500085753</v>
      </c>
      <c r="CL70" s="68">
        <f t="shared" si="107"/>
        <v>572.27395467306906</v>
      </c>
      <c r="CM70" s="68">
        <f t="shared" si="108"/>
        <v>530.613500085753</v>
      </c>
      <c r="CN70" s="68">
        <f t="shared" si="109"/>
        <v>916.12388277387618</v>
      </c>
      <c r="CO70" s="68">
        <f t="shared" si="110"/>
        <v>416.31366346158939</v>
      </c>
      <c r="CP70" s="68">
        <f t="shared" si="111"/>
        <v>416.31366346158939</v>
      </c>
      <c r="CQ70" s="68">
        <f t="shared" si="112"/>
        <v>458.7877251153177</v>
      </c>
      <c r="CR70" s="68">
        <f t="shared" si="113"/>
        <v>416.31366346158939</v>
      </c>
      <c r="CS70" s="68">
        <f t="shared" si="114"/>
        <v>0</v>
      </c>
      <c r="CT70" s="68">
        <f t="shared" si="115"/>
        <v>65.460257524233384</v>
      </c>
      <c r="CU70" s="68">
        <f t="shared" si="116"/>
        <v>534.68175757402787</v>
      </c>
      <c r="CV70" s="68">
        <f t="shared" si="117"/>
        <v>534.68175757402787</v>
      </c>
      <c r="CW70" s="68">
        <f t="shared" si="118"/>
        <v>912.32095395008582</v>
      </c>
      <c r="CX70" s="68">
        <f t="shared" si="119"/>
        <v>912.32095395008582</v>
      </c>
      <c r="CY70" s="68">
        <f t="shared" si="120"/>
        <v>1370.5842851190582</v>
      </c>
      <c r="CZ70" s="68">
        <f t="shared" si="121"/>
        <v>912.32095395008582</v>
      </c>
    </row>
    <row r="71" spans="1:104" x14ac:dyDescent="0.25">
      <c r="A71" s="54">
        <v>43694</v>
      </c>
      <c r="B71" s="63">
        <v>9376</v>
      </c>
      <c r="C71" s="59">
        <f t="shared" si="2"/>
        <v>9.1459085118167938</v>
      </c>
      <c r="D71" s="57">
        <v>8.8007775560018082</v>
      </c>
      <c r="E71" s="58">
        <v>0</v>
      </c>
      <c r="F71" s="58">
        <v>7.16022838272E-3</v>
      </c>
      <c r="G71" s="58">
        <v>8.745267262992E-2</v>
      </c>
      <c r="H71" s="58">
        <v>0</v>
      </c>
      <c r="I71" s="58">
        <v>0</v>
      </c>
      <c r="J71" s="58">
        <v>3.9128237405900001E-3</v>
      </c>
      <c r="K71" s="58">
        <v>0</v>
      </c>
      <c r="L71" s="58">
        <v>6.6229563911699998E-2</v>
      </c>
      <c r="M71" s="58">
        <v>0</v>
      </c>
      <c r="N71" s="58">
        <v>3.3497159872000002E-3</v>
      </c>
      <c r="O71" s="58">
        <v>0</v>
      </c>
      <c r="P71" s="58">
        <v>1.1523226535199999E-3</v>
      </c>
      <c r="Q71" s="58">
        <v>0</v>
      </c>
      <c r="R71" s="58">
        <v>0</v>
      </c>
      <c r="S71" s="58">
        <v>0</v>
      </c>
      <c r="T71" s="58">
        <v>0</v>
      </c>
      <c r="U71" s="58">
        <v>0</v>
      </c>
      <c r="V71" s="58">
        <v>0</v>
      </c>
      <c r="W71" s="58">
        <v>9.8275999999999988E-3</v>
      </c>
      <c r="X71" s="59">
        <v>9.6221163267839999E-2</v>
      </c>
      <c r="Y71" s="65">
        <f t="shared" si="73"/>
        <v>9.076083646575297</v>
      </c>
      <c r="Z71" s="63">
        <f t="shared" si="4"/>
        <v>8743.655639371329</v>
      </c>
      <c r="AA71" s="66">
        <f t="shared" si="53"/>
        <v>8885.425271908096</v>
      </c>
      <c r="AB71" s="4">
        <f t="shared" si="74"/>
        <v>6569.4605879571682</v>
      </c>
      <c r="AC71" s="4">
        <f t="shared" si="75"/>
        <v>0</v>
      </c>
      <c r="AD71" s="4">
        <f t="shared" si="65"/>
        <v>62.382966608574861</v>
      </c>
      <c r="AE71" s="4">
        <f t="shared" si="66"/>
        <v>732.17418198711584</v>
      </c>
      <c r="AF71" s="4">
        <f t="shared" si="67"/>
        <v>0</v>
      </c>
      <c r="AG71" s="4">
        <f t="shared" si="68"/>
        <v>0</v>
      </c>
      <c r="AH71" s="4">
        <f t="shared" si="69"/>
        <v>34.145537066699035</v>
      </c>
      <c r="AI71" s="4">
        <f t="shared" si="70"/>
        <v>0</v>
      </c>
      <c r="AJ71" s="4">
        <f t="shared" si="71"/>
        <v>560.32854084330484</v>
      </c>
      <c r="AK71" s="4">
        <f t="shared" si="72"/>
        <v>0</v>
      </c>
      <c r="AL71" s="4">
        <f t="shared" si="54"/>
        <v>29.239763289870098</v>
      </c>
      <c r="AM71" s="4">
        <f t="shared" si="55"/>
        <v>0</v>
      </c>
      <c r="AN71" s="4">
        <f t="shared" si="56"/>
        <v>10.069709576337118</v>
      </c>
      <c r="AO71" s="4">
        <f t="shared" si="57"/>
        <v>0</v>
      </c>
      <c r="AP71" s="4">
        <f t="shared" si="58"/>
        <v>0</v>
      </c>
      <c r="AQ71" s="4">
        <f t="shared" si="59"/>
        <v>0</v>
      </c>
      <c r="AR71" s="4">
        <f t="shared" si="60"/>
        <v>0</v>
      </c>
      <c r="AS71" s="4">
        <f t="shared" si="61"/>
        <v>0</v>
      </c>
      <c r="AT71" s="4">
        <f t="shared" si="62"/>
        <v>0</v>
      </c>
      <c r="AU71" s="4">
        <f t="shared" si="63"/>
        <v>85.508291309253764</v>
      </c>
      <c r="AV71" s="4">
        <f t="shared" si="64"/>
        <v>802.11569326977224</v>
      </c>
      <c r="AW71" s="69">
        <f t="shared" si="76"/>
        <v>0</v>
      </c>
      <c r="AX71" s="69">
        <f t="shared" si="77"/>
        <v>0</v>
      </c>
      <c r="AY71" s="69">
        <f t="shared" si="78"/>
        <v>0</v>
      </c>
      <c r="AZ71" s="69">
        <f>(AK71+AP71)- (EXP($Y71)-EXP($Y71-M71-R71) )</f>
        <v>0</v>
      </c>
      <c r="BA71" s="69">
        <f>(AC71+AP71)- (EXP($Y71)-EXP($Y71-R71-E71) )</f>
        <v>0</v>
      </c>
      <c r="BB71" s="69">
        <f t="shared" si="79"/>
        <v>0</v>
      </c>
      <c r="BC71" s="69">
        <f t="shared" si="80"/>
        <v>0</v>
      </c>
      <c r="BD71" s="69">
        <f t="shared" si="81"/>
        <v>46.920659728255487</v>
      </c>
      <c r="BE71" s="69">
        <f>(AE71+AV71)- (EXP($Y71)-EXP($Y71-X71-G71) )</f>
        <v>67.167375500740491</v>
      </c>
      <c r="BF71" s="69">
        <f t="shared" si="82"/>
        <v>0</v>
      </c>
      <c r="BG71" s="69">
        <f t="shared" si="83"/>
        <v>0</v>
      </c>
      <c r="BH71" s="69">
        <f t="shared" si="84"/>
        <v>5.2238102036981218</v>
      </c>
      <c r="BI71" s="69">
        <f t="shared" si="85"/>
        <v>0</v>
      </c>
      <c r="BJ71" s="69">
        <f t="shared" si="86"/>
        <v>51.402792439991572</v>
      </c>
      <c r="BK71" s="69">
        <f t="shared" si="87"/>
        <v>0</v>
      </c>
      <c r="BL71" s="69">
        <f t="shared" si="88"/>
        <v>0</v>
      </c>
      <c r="BM71" s="69">
        <f t="shared" si="89"/>
        <v>3.997750837289459</v>
      </c>
      <c r="BN71" s="69">
        <f t="shared" si="90"/>
        <v>0</v>
      </c>
      <c r="BO71" s="69">
        <f t="shared" si="91"/>
        <v>0</v>
      </c>
      <c r="BP71" s="69">
        <f t="shared" si="91"/>
        <v>0.20861562396748923</v>
      </c>
      <c r="BQ71" s="69">
        <f t="shared" si="92"/>
        <v>0</v>
      </c>
      <c r="BR71" s="69">
        <f t="shared" si="93"/>
        <v>0</v>
      </c>
      <c r="BS71" s="69">
        <f t="shared" si="94"/>
        <v>46.920659728255487</v>
      </c>
      <c r="BT71" s="69">
        <f t="shared" si="95"/>
        <v>46.920659728255487</v>
      </c>
      <c r="BU71" s="69">
        <f t="shared" si="96"/>
        <v>161.18647271050395</v>
      </c>
      <c r="BV71" s="69">
        <f t="shared" si="97"/>
        <v>46.920659728255487</v>
      </c>
      <c r="BW71" s="5"/>
      <c r="BX71" s="5"/>
      <c r="BY71" s="5"/>
      <c r="CA71" s="56">
        <f>(EXP($Y71)-EXP($Y71-R71-G71) )</f>
        <v>732.17418198711584</v>
      </c>
      <c r="CB71" s="68">
        <f t="shared" si="98"/>
        <v>560.32854084330484</v>
      </c>
      <c r="CC71" s="56">
        <f>(EXP($Y71)-EXP($Y71-R71-X71) )</f>
        <v>802.11569326977224</v>
      </c>
      <c r="CD71" s="68">
        <f t="shared" si="99"/>
        <v>0</v>
      </c>
      <c r="CE71" s="68">
        <f t="shared" si="100"/>
        <v>0</v>
      </c>
      <c r="CF71" s="68">
        <f t="shared" si="101"/>
        <v>62.382966608574861</v>
      </c>
      <c r="CG71" s="68">
        <f t="shared" si="102"/>
        <v>0</v>
      </c>
      <c r="CH71" s="68">
        <f t="shared" si="103"/>
        <v>1245.5820631021652</v>
      </c>
      <c r="CI71" s="68">
        <f t="shared" si="104"/>
        <v>1467.1224997561476</v>
      </c>
      <c r="CJ71" s="68">
        <f t="shared" si="105"/>
        <v>732.17418198711584</v>
      </c>
      <c r="CK71" s="68">
        <f t="shared" si="106"/>
        <v>732.17418198711584</v>
      </c>
      <c r="CL71" s="68">
        <f t="shared" si="107"/>
        <v>789.33333839199258</v>
      </c>
      <c r="CM71" s="68">
        <f t="shared" si="108"/>
        <v>732.17418198711584</v>
      </c>
      <c r="CN71" s="68">
        <f t="shared" si="109"/>
        <v>1311.0414416730855</v>
      </c>
      <c r="CO71" s="68">
        <f t="shared" si="110"/>
        <v>560.32854084330484</v>
      </c>
      <c r="CP71" s="68">
        <f t="shared" si="111"/>
        <v>560.32854084330484</v>
      </c>
      <c r="CQ71" s="68">
        <f t="shared" si="112"/>
        <v>618.71375661459024</v>
      </c>
      <c r="CR71" s="68">
        <f t="shared" si="113"/>
        <v>560.32854084330484</v>
      </c>
      <c r="CS71" s="68">
        <f t="shared" si="114"/>
        <v>0</v>
      </c>
      <c r="CT71" s="68">
        <f t="shared" si="115"/>
        <v>91.41411427447747</v>
      </c>
      <c r="CU71" s="68">
        <f t="shared" si="116"/>
        <v>802.11569326977224</v>
      </c>
      <c r="CV71" s="68">
        <f t="shared" si="117"/>
        <v>802.11569326977224</v>
      </c>
      <c r="CW71" s="68">
        <f t="shared" si="118"/>
        <v>1245.5820631021652</v>
      </c>
      <c r="CX71" s="68">
        <f t="shared" si="119"/>
        <v>1245.5820631021652</v>
      </c>
      <c r="CY71" s="68">
        <f t="shared" si="120"/>
        <v>1933.431943389689</v>
      </c>
      <c r="CZ71" s="68">
        <f t="shared" si="121"/>
        <v>1245.5820631021652</v>
      </c>
    </row>
    <row r="72" spans="1:104" x14ac:dyDescent="0.25">
      <c r="A72" s="54">
        <v>43695</v>
      </c>
      <c r="B72" s="63">
        <v>8476</v>
      </c>
      <c r="C72" s="59">
        <f t="shared" si="2"/>
        <v>9.0449939193881903</v>
      </c>
      <c r="D72" s="57">
        <v>8.5867305471755984</v>
      </c>
      <c r="E72" s="58">
        <v>0</v>
      </c>
      <c r="F72" s="58">
        <v>7.1443239839999997E-3</v>
      </c>
      <c r="G72" s="58">
        <v>8.8576750548479993E-2</v>
      </c>
      <c r="H72" s="58">
        <v>0</v>
      </c>
      <c r="I72" s="58">
        <v>0</v>
      </c>
      <c r="J72" s="58">
        <v>4.2083171458999992E-3</v>
      </c>
      <c r="K72" s="58">
        <v>0</v>
      </c>
      <c r="L72" s="58">
        <v>6.4972386880799995E-2</v>
      </c>
      <c r="M72" s="58">
        <v>0</v>
      </c>
      <c r="N72" s="58">
        <v>3.4690580168199999E-3</v>
      </c>
      <c r="O72" s="58">
        <v>0</v>
      </c>
      <c r="P72" s="58">
        <v>1.1523226535199999E-3</v>
      </c>
      <c r="Q72" s="58">
        <v>0</v>
      </c>
      <c r="R72" s="58">
        <v>0</v>
      </c>
      <c r="S72" s="58">
        <v>0</v>
      </c>
      <c r="T72" s="58">
        <v>0</v>
      </c>
      <c r="U72" s="58">
        <v>0</v>
      </c>
      <c r="V72" s="58">
        <v>0</v>
      </c>
      <c r="W72" s="58">
        <v>9.8275999999999988E-3</v>
      </c>
      <c r="X72" s="59">
        <v>0.10473907540176002</v>
      </c>
      <c r="Y72" s="65">
        <f t="shared" si="73"/>
        <v>8.8708203818068796</v>
      </c>
      <c r="Z72" s="63">
        <f t="shared" si="4"/>
        <v>7121.1206152715567</v>
      </c>
      <c r="AA72" s="66">
        <f t="shared" si="53"/>
        <v>7236.5824649275692</v>
      </c>
      <c r="AB72" s="4">
        <f t="shared" si="74"/>
        <v>5293.7496322206689</v>
      </c>
      <c r="AC72" s="4">
        <f t="shared" si="75"/>
        <v>0</v>
      </c>
      <c r="AD72" s="4">
        <f t="shared" si="65"/>
        <v>50.694288967094508</v>
      </c>
      <c r="AE72" s="4">
        <f t="shared" si="66"/>
        <v>603.63700382573552</v>
      </c>
      <c r="AF72" s="4">
        <f t="shared" si="67"/>
        <v>0</v>
      </c>
      <c r="AG72" s="4">
        <f t="shared" si="68"/>
        <v>0</v>
      </c>
      <c r="AH72" s="4">
        <f t="shared" si="69"/>
        <v>29.904965060105496</v>
      </c>
      <c r="AI72" s="4">
        <f t="shared" si="70"/>
        <v>0</v>
      </c>
      <c r="AJ72" s="4">
        <f t="shared" si="71"/>
        <v>447.965919842527</v>
      </c>
      <c r="AK72" s="4">
        <f t="shared" si="72"/>
        <v>0</v>
      </c>
      <c r="AL72" s="4">
        <f t="shared" si="54"/>
        <v>24.660780987765975</v>
      </c>
      <c r="AM72" s="4">
        <f t="shared" si="55"/>
        <v>0</v>
      </c>
      <c r="AN72" s="4">
        <f t="shared" si="56"/>
        <v>8.2011025378169506</v>
      </c>
      <c r="AO72" s="4">
        <f t="shared" si="57"/>
        <v>0</v>
      </c>
      <c r="AP72" s="4">
        <f t="shared" si="58"/>
        <v>0</v>
      </c>
      <c r="AQ72" s="4">
        <f t="shared" si="59"/>
        <v>0</v>
      </c>
      <c r="AR72" s="4">
        <f t="shared" si="60"/>
        <v>0</v>
      </c>
      <c r="AS72" s="4">
        <f t="shared" si="61"/>
        <v>0</v>
      </c>
      <c r="AT72" s="4">
        <f t="shared" si="62"/>
        <v>0</v>
      </c>
      <c r="AU72" s="4">
        <f t="shared" si="63"/>
        <v>69.640763672933645</v>
      </c>
      <c r="AV72" s="4">
        <f t="shared" si="64"/>
        <v>708.12800781292117</v>
      </c>
      <c r="AW72" s="69">
        <f t="shared" si="76"/>
        <v>0</v>
      </c>
      <c r="AX72" s="69">
        <f t="shared" si="77"/>
        <v>0</v>
      </c>
      <c r="AY72" s="69">
        <f t="shared" si="78"/>
        <v>0</v>
      </c>
      <c r="AZ72" s="69">
        <f>(AK72+AP72)- (EXP($Y72)-EXP($Y72-M72-R72) )</f>
        <v>0</v>
      </c>
      <c r="BA72" s="69">
        <f>(AC72+AP72)- (EXP($Y72)-EXP($Y72-R72-E72) )</f>
        <v>0</v>
      </c>
      <c r="BB72" s="69">
        <f t="shared" si="79"/>
        <v>0</v>
      </c>
      <c r="BC72" s="69">
        <f t="shared" si="80"/>
        <v>0</v>
      </c>
      <c r="BD72" s="69">
        <f t="shared" si="81"/>
        <v>37.9727883122614</v>
      </c>
      <c r="BE72" s="69">
        <f>(AE72+AV72)- (EXP($Y72)-EXP($Y72-X72-G72) )</f>
        <v>60.02598355722148</v>
      </c>
      <c r="BF72" s="69">
        <f t="shared" si="82"/>
        <v>0</v>
      </c>
      <c r="BG72" s="69">
        <f t="shared" si="83"/>
        <v>0</v>
      </c>
      <c r="BH72" s="69">
        <f t="shared" si="84"/>
        <v>4.2972097169013068</v>
      </c>
      <c r="BI72" s="69">
        <f t="shared" si="85"/>
        <v>0</v>
      </c>
      <c r="BJ72" s="69">
        <f t="shared" si="86"/>
        <v>44.545968468205501</v>
      </c>
      <c r="BK72" s="69">
        <f t="shared" si="87"/>
        <v>0</v>
      </c>
      <c r="BL72" s="69">
        <f t="shared" si="88"/>
        <v>0</v>
      </c>
      <c r="BM72" s="69">
        <f t="shared" si="89"/>
        <v>3.1890084461156221</v>
      </c>
      <c r="BN72" s="69">
        <f t="shared" si="90"/>
        <v>0</v>
      </c>
      <c r="BO72" s="69">
        <f t="shared" si="91"/>
        <v>0</v>
      </c>
      <c r="BP72" s="69">
        <f t="shared" si="91"/>
        <v>0.17555674522191111</v>
      </c>
      <c r="BQ72" s="69">
        <f t="shared" si="92"/>
        <v>0</v>
      </c>
      <c r="BR72" s="69">
        <f t="shared" si="93"/>
        <v>0</v>
      </c>
      <c r="BS72" s="69">
        <f t="shared" si="94"/>
        <v>37.9727883122614</v>
      </c>
      <c r="BT72" s="69">
        <f t="shared" si="95"/>
        <v>37.9727883122614</v>
      </c>
      <c r="BU72" s="69">
        <f t="shared" si="96"/>
        <v>138.76870614427753</v>
      </c>
      <c r="BV72" s="69">
        <f t="shared" si="97"/>
        <v>37.9727883122614</v>
      </c>
      <c r="BW72" s="5"/>
      <c r="BX72" s="5"/>
      <c r="BY72" s="5"/>
      <c r="CA72" s="56">
        <f>(EXP($Y72)-EXP($Y72-R72-G72) )</f>
        <v>603.63700382573552</v>
      </c>
      <c r="CB72" s="68">
        <f t="shared" si="98"/>
        <v>447.965919842527</v>
      </c>
      <c r="CC72" s="56">
        <f>(EXP($Y72)-EXP($Y72-R72-X72) )</f>
        <v>708.12800781292117</v>
      </c>
      <c r="CD72" s="68">
        <f t="shared" si="99"/>
        <v>0</v>
      </c>
      <c r="CE72" s="68">
        <f t="shared" si="100"/>
        <v>0</v>
      </c>
      <c r="CF72" s="68">
        <f t="shared" si="101"/>
        <v>50.694288967094508</v>
      </c>
      <c r="CG72" s="68">
        <f t="shared" si="102"/>
        <v>0</v>
      </c>
      <c r="CH72" s="68">
        <f t="shared" si="103"/>
        <v>1013.6301353560011</v>
      </c>
      <c r="CI72" s="68">
        <f t="shared" si="104"/>
        <v>1251.7390280814352</v>
      </c>
      <c r="CJ72" s="68">
        <f t="shared" si="105"/>
        <v>603.63700382573552</v>
      </c>
      <c r="CK72" s="68">
        <f t="shared" si="106"/>
        <v>603.63700382573552</v>
      </c>
      <c r="CL72" s="68">
        <f t="shared" si="107"/>
        <v>650.03408307592872</v>
      </c>
      <c r="CM72" s="68">
        <f t="shared" si="108"/>
        <v>603.63700382573552</v>
      </c>
      <c r="CN72" s="68">
        <f t="shared" si="109"/>
        <v>1111.5479591872427</v>
      </c>
      <c r="CO72" s="68">
        <f t="shared" si="110"/>
        <v>447.965919842527</v>
      </c>
      <c r="CP72" s="68">
        <f t="shared" si="111"/>
        <v>447.965919842527</v>
      </c>
      <c r="CQ72" s="68">
        <f t="shared" si="112"/>
        <v>495.47120036350589</v>
      </c>
      <c r="CR72" s="68">
        <f t="shared" si="113"/>
        <v>447.965919842527</v>
      </c>
      <c r="CS72" s="68">
        <f t="shared" si="114"/>
        <v>0</v>
      </c>
      <c r="CT72" s="68">
        <f t="shared" si="115"/>
        <v>75.179513209638571</v>
      </c>
      <c r="CU72" s="68">
        <f t="shared" si="116"/>
        <v>708.12800781292117</v>
      </c>
      <c r="CV72" s="68">
        <f t="shared" si="117"/>
        <v>708.12800781292117</v>
      </c>
      <c r="CW72" s="68">
        <f t="shared" si="118"/>
        <v>1013.6301353560011</v>
      </c>
      <c r="CX72" s="68">
        <f t="shared" si="119"/>
        <v>1013.6301353560011</v>
      </c>
      <c r="CY72" s="68">
        <f t="shared" si="120"/>
        <v>1620.9622253369062</v>
      </c>
      <c r="CZ72" s="68">
        <f t="shared" si="121"/>
        <v>1013.6301353560011</v>
      </c>
    </row>
    <row r="73" spans="1:104" x14ac:dyDescent="0.25">
      <c r="A73" s="54">
        <v>43696</v>
      </c>
      <c r="B73" s="63">
        <v>5530</v>
      </c>
      <c r="C73" s="59">
        <f t="shared" si="2"/>
        <v>8.6179430945163809</v>
      </c>
      <c r="D73" s="57">
        <v>8.1414394446179266</v>
      </c>
      <c r="E73" s="58">
        <v>0</v>
      </c>
      <c r="F73" s="58">
        <v>7.0565554348799991E-3</v>
      </c>
      <c r="G73" s="58">
        <v>8.9820565139040007E-2</v>
      </c>
      <c r="H73" s="58">
        <v>0</v>
      </c>
      <c r="I73" s="58">
        <v>0</v>
      </c>
      <c r="J73" s="58">
        <v>4.2215621564799998E-3</v>
      </c>
      <c r="K73" s="58">
        <v>0</v>
      </c>
      <c r="L73" s="58">
        <v>6.3891704863349996E-2</v>
      </c>
      <c r="M73" s="58">
        <v>0</v>
      </c>
      <c r="N73" s="58">
        <v>3.5572190759600004E-3</v>
      </c>
      <c r="O73" s="58">
        <v>0</v>
      </c>
      <c r="P73" s="58">
        <v>1.1523226535199999E-3</v>
      </c>
      <c r="Q73" s="58">
        <v>0</v>
      </c>
      <c r="R73" s="58">
        <v>0</v>
      </c>
      <c r="S73" s="58">
        <v>0</v>
      </c>
      <c r="T73" s="58">
        <v>0</v>
      </c>
      <c r="U73" s="58">
        <v>0</v>
      </c>
      <c r="V73" s="58">
        <v>0</v>
      </c>
      <c r="W73" s="58">
        <v>9.8275999999999988E-3</v>
      </c>
      <c r="X73" s="59">
        <v>0.11299692096948</v>
      </c>
      <c r="Y73" s="65">
        <f t="shared" si="73"/>
        <v>8.4339638949106348</v>
      </c>
      <c r="Z73" s="63">
        <f t="shared" si="4"/>
        <v>4600.7006905544504</v>
      </c>
      <c r="AA73" s="66">
        <f t="shared" si="53"/>
        <v>4675.2964515511003</v>
      </c>
      <c r="AB73" s="4">
        <f t="shared" si="74"/>
        <v>3385.3923942503789</v>
      </c>
      <c r="AC73" s="4">
        <f t="shared" si="75"/>
        <v>0</v>
      </c>
      <c r="AD73" s="4">
        <f t="shared" si="65"/>
        <v>32.350822533651808</v>
      </c>
      <c r="AE73" s="4">
        <f t="shared" si="66"/>
        <v>395.22231362759612</v>
      </c>
      <c r="AF73" s="4">
        <f t="shared" si="67"/>
        <v>0</v>
      </c>
      <c r="AG73" s="4">
        <f t="shared" si="68"/>
        <v>0</v>
      </c>
      <c r="AH73" s="4">
        <f t="shared" si="69"/>
        <v>19.381205662708453</v>
      </c>
      <c r="AI73" s="4">
        <f t="shared" si="70"/>
        <v>0</v>
      </c>
      <c r="AJ73" s="4">
        <f t="shared" si="71"/>
        <v>284.75307064007393</v>
      </c>
      <c r="AK73" s="4">
        <f t="shared" si="72"/>
        <v>0</v>
      </c>
      <c r="AL73" s="4">
        <f t="shared" si="54"/>
        <v>16.336626552710186</v>
      </c>
      <c r="AM73" s="4">
        <f t="shared" si="55"/>
        <v>0</v>
      </c>
      <c r="AN73" s="4">
        <f t="shared" si="56"/>
        <v>5.2984382862623534</v>
      </c>
      <c r="AO73" s="4">
        <f t="shared" si="57"/>
        <v>0</v>
      </c>
      <c r="AP73" s="4">
        <f t="shared" si="58"/>
        <v>0</v>
      </c>
      <c r="AQ73" s="4">
        <f t="shared" si="59"/>
        <v>0</v>
      </c>
      <c r="AR73" s="4">
        <f t="shared" si="60"/>
        <v>0</v>
      </c>
      <c r="AS73" s="4">
        <f t="shared" si="61"/>
        <v>0</v>
      </c>
      <c r="AT73" s="4">
        <f t="shared" si="62"/>
        <v>0</v>
      </c>
      <c r="AU73" s="4">
        <f t="shared" si="63"/>
        <v>44.992400330041164</v>
      </c>
      <c r="AV73" s="4">
        <f t="shared" si="64"/>
        <v>491.56917966767742</v>
      </c>
      <c r="AW73" s="69">
        <f t="shared" si="76"/>
        <v>0</v>
      </c>
      <c r="AX73" s="69">
        <f t="shared" si="77"/>
        <v>0</v>
      </c>
      <c r="AY73" s="69">
        <f t="shared" si="78"/>
        <v>0</v>
      </c>
      <c r="AZ73" s="69">
        <f>(AK73+AP73)- (EXP($Y73)-EXP($Y73-M73-R73) )</f>
        <v>0</v>
      </c>
      <c r="BA73" s="69">
        <f>(AC73+AP73)- (EXP($Y73)-EXP($Y73-R73-E73) )</f>
        <v>0</v>
      </c>
      <c r="BB73" s="69">
        <f t="shared" si="79"/>
        <v>0</v>
      </c>
      <c r="BC73" s="69">
        <f t="shared" si="80"/>
        <v>0</v>
      </c>
      <c r="BD73" s="69">
        <f t="shared" si="81"/>
        <v>24.461658116988474</v>
      </c>
      <c r="BE73" s="69">
        <f>(AE73+AV73)- (EXP($Y73)-EXP($Y73-X73-G73) )</f>
        <v>42.228156440420207</v>
      </c>
      <c r="BF73" s="69">
        <f t="shared" si="82"/>
        <v>0</v>
      </c>
      <c r="BG73" s="69">
        <f t="shared" si="83"/>
        <v>0</v>
      </c>
      <c r="BH73" s="69">
        <f t="shared" si="84"/>
        <v>2.7790912275077062</v>
      </c>
      <c r="BI73" s="69">
        <f t="shared" si="85"/>
        <v>0</v>
      </c>
      <c r="BJ73" s="69">
        <f t="shared" si="86"/>
        <v>30.424894544819381</v>
      </c>
      <c r="BK73" s="69">
        <f t="shared" si="87"/>
        <v>0</v>
      </c>
      <c r="BL73" s="69">
        <f t="shared" si="88"/>
        <v>0</v>
      </c>
      <c r="BM73" s="69">
        <f t="shared" si="89"/>
        <v>2.0023028390232867</v>
      </c>
      <c r="BN73" s="69">
        <f t="shared" si="90"/>
        <v>0</v>
      </c>
      <c r="BO73" s="69">
        <f t="shared" si="91"/>
        <v>0</v>
      </c>
      <c r="BP73" s="69">
        <f t="shared" si="91"/>
        <v>0.11487452498113271</v>
      </c>
      <c r="BQ73" s="69">
        <f t="shared" si="92"/>
        <v>0</v>
      </c>
      <c r="BR73" s="69">
        <f t="shared" si="93"/>
        <v>0</v>
      </c>
      <c r="BS73" s="69">
        <f t="shared" si="94"/>
        <v>24.461658116988474</v>
      </c>
      <c r="BT73" s="69">
        <f t="shared" si="95"/>
        <v>24.461658116988474</v>
      </c>
      <c r="BU73" s="69">
        <f t="shared" si="96"/>
        <v>94.50106435055568</v>
      </c>
      <c r="BV73" s="69">
        <f t="shared" si="97"/>
        <v>24.461658116988474</v>
      </c>
      <c r="BW73" s="5"/>
      <c r="BX73" s="5"/>
      <c r="BY73" s="5"/>
      <c r="CA73" s="56">
        <f>(EXP($Y73)-EXP($Y73-R73-G73) )</f>
        <v>395.22231362759612</v>
      </c>
      <c r="CB73" s="68">
        <f t="shared" si="98"/>
        <v>284.75307064007393</v>
      </c>
      <c r="CC73" s="56">
        <f>(EXP($Y73)-EXP($Y73-R73-X73) )</f>
        <v>491.56917966767742</v>
      </c>
      <c r="CD73" s="68">
        <f t="shared" si="99"/>
        <v>0</v>
      </c>
      <c r="CE73" s="68">
        <f t="shared" si="100"/>
        <v>0</v>
      </c>
      <c r="CF73" s="68">
        <f t="shared" si="101"/>
        <v>32.350822533651808</v>
      </c>
      <c r="CG73" s="68">
        <f t="shared" si="102"/>
        <v>0</v>
      </c>
      <c r="CH73" s="68">
        <f t="shared" si="103"/>
        <v>655.51372615068158</v>
      </c>
      <c r="CI73" s="68">
        <f t="shared" si="104"/>
        <v>844.56333685485333</v>
      </c>
      <c r="CJ73" s="68">
        <f t="shared" si="105"/>
        <v>395.22231362759612</v>
      </c>
      <c r="CK73" s="68">
        <f t="shared" si="106"/>
        <v>395.22231362759612</v>
      </c>
      <c r="CL73" s="68">
        <f t="shared" si="107"/>
        <v>424.79404493374022</v>
      </c>
      <c r="CM73" s="68">
        <f t="shared" si="108"/>
        <v>395.22231362759612</v>
      </c>
      <c r="CN73" s="68">
        <f t="shared" si="109"/>
        <v>745.89735576293197</v>
      </c>
      <c r="CO73" s="68">
        <f t="shared" si="110"/>
        <v>284.75307064007393</v>
      </c>
      <c r="CP73" s="68">
        <f t="shared" si="111"/>
        <v>284.75307064007393</v>
      </c>
      <c r="CQ73" s="68">
        <f t="shared" si="112"/>
        <v>315.10159033470245</v>
      </c>
      <c r="CR73" s="68">
        <f t="shared" si="113"/>
        <v>284.75307064007393</v>
      </c>
      <c r="CS73" s="68">
        <f t="shared" si="114"/>
        <v>0</v>
      </c>
      <c r="CT73" s="68">
        <f t="shared" si="115"/>
        <v>48.572574561380861</v>
      </c>
      <c r="CU73" s="68">
        <f t="shared" si="116"/>
        <v>491.56917966767742</v>
      </c>
      <c r="CV73" s="68">
        <f t="shared" si="117"/>
        <v>491.56917966767742</v>
      </c>
      <c r="CW73" s="68">
        <f t="shared" si="118"/>
        <v>655.51372615068158</v>
      </c>
      <c r="CX73" s="68">
        <f t="shared" si="119"/>
        <v>655.51372615068158</v>
      </c>
      <c r="CY73" s="68">
        <f t="shared" si="120"/>
        <v>1077.0434995847918</v>
      </c>
      <c r="CZ73" s="68">
        <f t="shared" si="121"/>
        <v>655.51372615068158</v>
      </c>
    </row>
    <row r="74" spans="1:104" x14ac:dyDescent="0.25">
      <c r="A74" s="54">
        <v>43697</v>
      </c>
      <c r="B74" s="63">
        <v>5492</v>
      </c>
      <c r="C74" s="59">
        <f t="shared" si="2"/>
        <v>8.6110477668878609</v>
      </c>
      <c r="D74" s="57">
        <v>8.2155173614630712</v>
      </c>
      <c r="E74" s="58">
        <v>0</v>
      </c>
      <c r="F74" s="58">
        <v>7.0922627327999997E-3</v>
      </c>
      <c r="G74" s="58">
        <v>9.0223849932959996E-2</v>
      </c>
      <c r="H74" s="58">
        <v>0</v>
      </c>
      <c r="I74" s="58">
        <v>0</v>
      </c>
      <c r="J74" s="58">
        <v>4.0191123891899997E-3</v>
      </c>
      <c r="K74" s="58">
        <v>0</v>
      </c>
      <c r="L74" s="58">
        <v>6.1406873149650001E-2</v>
      </c>
      <c r="M74" s="58">
        <v>0</v>
      </c>
      <c r="N74" s="58">
        <v>3.6828785573799999E-3</v>
      </c>
      <c r="O74" s="58">
        <v>0</v>
      </c>
      <c r="P74" s="58">
        <v>1.1523226535199999E-3</v>
      </c>
      <c r="Q74" s="58">
        <v>0</v>
      </c>
      <c r="R74" s="58">
        <v>0</v>
      </c>
      <c r="S74" s="58">
        <v>0</v>
      </c>
      <c r="T74" s="58">
        <v>0</v>
      </c>
      <c r="U74" s="58">
        <v>0</v>
      </c>
      <c r="V74" s="58">
        <v>0</v>
      </c>
      <c r="W74" s="58">
        <v>9.8275999999999988E-3</v>
      </c>
      <c r="X74" s="59">
        <v>0.12096704984508001</v>
      </c>
      <c r="Y74" s="65">
        <f t="shared" si="73"/>
        <v>8.5138893107236484</v>
      </c>
      <c r="Z74" s="63">
        <f t="shared" si="4"/>
        <v>4983.5078555776627</v>
      </c>
      <c r="AA74" s="66">
        <f t="shared" si="53"/>
        <v>5064.3104519479984</v>
      </c>
      <c r="AB74" s="4">
        <f t="shared" si="74"/>
        <v>3641.7424800945473</v>
      </c>
      <c r="AC74" s="4">
        <f t="shared" si="75"/>
        <v>0</v>
      </c>
      <c r="AD74" s="4">
        <f t="shared" si="65"/>
        <v>35.219307124994884</v>
      </c>
      <c r="AE74" s="4">
        <f t="shared" si="66"/>
        <v>429.94404337048763</v>
      </c>
      <c r="AF74" s="4">
        <f t="shared" si="67"/>
        <v>0</v>
      </c>
      <c r="AG74" s="4">
        <f t="shared" si="68"/>
        <v>0</v>
      </c>
      <c r="AH74" s="4">
        <f t="shared" si="69"/>
        <v>19.989082072875135</v>
      </c>
      <c r="AI74" s="4">
        <f t="shared" si="70"/>
        <v>0</v>
      </c>
      <c r="AJ74" s="4">
        <f t="shared" si="71"/>
        <v>296.81512685954021</v>
      </c>
      <c r="AK74" s="4">
        <f t="shared" si="72"/>
        <v>0</v>
      </c>
      <c r="AL74" s="4">
        <f t="shared" si="54"/>
        <v>18.319898534127788</v>
      </c>
      <c r="AM74" s="4">
        <f t="shared" si="55"/>
        <v>0</v>
      </c>
      <c r="AN74" s="4">
        <f t="shared" si="56"/>
        <v>5.7393015972738795</v>
      </c>
      <c r="AO74" s="4">
        <f t="shared" si="57"/>
        <v>0</v>
      </c>
      <c r="AP74" s="4">
        <f t="shared" si="58"/>
        <v>0</v>
      </c>
      <c r="AQ74" s="4">
        <f t="shared" si="59"/>
        <v>0</v>
      </c>
      <c r="AR74" s="4">
        <f t="shared" si="60"/>
        <v>0</v>
      </c>
      <c r="AS74" s="4">
        <f t="shared" si="61"/>
        <v>0</v>
      </c>
      <c r="AT74" s="4">
        <f t="shared" si="62"/>
        <v>0</v>
      </c>
      <c r="AU74" s="4">
        <f t="shared" si="63"/>
        <v>48.7360503469381</v>
      </c>
      <c r="AV74" s="4">
        <f t="shared" si="64"/>
        <v>567.80516194721349</v>
      </c>
      <c r="AW74" s="69">
        <f t="shared" si="76"/>
        <v>0</v>
      </c>
      <c r="AX74" s="69">
        <f t="shared" si="77"/>
        <v>0</v>
      </c>
      <c r="AY74" s="69">
        <f t="shared" si="78"/>
        <v>0</v>
      </c>
      <c r="AZ74" s="69">
        <f>(AK74+AP74)- (EXP($Y74)-EXP($Y74-M74-R74) )</f>
        <v>0</v>
      </c>
      <c r="BA74" s="69">
        <f>(AC74+AP74)- (EXP($Y74)-EXP($Y74-R74-E74) )</f>
        <v>0</v>
      </c>
      <c r="BB74" s="69">
        <f t="shared" si="79"/>
        <v>0</v>
      </c>
      <c r="BC74" s="69">
        <f t="shared" si="80"/>
        <v>0</v>
      </c>
      <c r="BD74" s="69">
        <f t="shared" si="81"/>
        <v>25.607242824487003</v>
      </c>
      <c r="BE74" s="69">
        <f>(AE74+AV74)- (EXP($Y74)-EXP($Y74-X74-G74) )</f>
        <v>48.986467815233937</v>
      </c>
      <c r="BF74" s="69">
        <f t="shared" si="82"/>
        <v>0</v>
      </c>
      <c r="BG74" s="69">
        <f t="shared" si="83"/>
        <v>0</v>
      </c>
      <c r="BH74" s="69">
        <f t="shared" si="84"/>
        <v>3.0384885002395094</v>
      </c>
      <c r="BI74" s="69">
        <f t="shared" si="85"/>
        <v>0</v>
      </c>
      <c r="BJ74" s="69">
        <f t="shared" si="86"/>
        <v>33.818179093715116</v>
      </c>
      <c r="BK74" s="69">
        <f t="shared" si="87"/>
        <v>0</v>
      </c>
      <c r="BL74" s="69">
        <f t="shared" si="88"/>
        <v>0</v>
      </c>
      <c r="BM74" s="69">
        <f t="shared" si="89"/>
        <v>2.0976435505181144</v>
      </c>
      <c r="BN74" s="69">
        <f t="shared" si="90"/>
        <v>0</v>
      </c>
      <c r="BO74" s="69">
        <f t="shared" si="91"/>
        <v>0</v>
      </c>
      <c r="BP74" s="69">
        <f t="shared" si="91"/>
        <v>0.12946987376562902</v>
      </c>
      <c r="BQ74" s="69">
        <f t="shared" si="92"/>
        <v>0</v>
      </c>
      <c r="BR74" s="69">
        <f t="shared" si="93"/>
        <v>0</v>
      </c>
      <c r="BS74" s="69">
        <f t="shared" si="94"/>
        <v>25.607242824487003</v>
      </c>
      <c r="BT74" s="69">
        <f t="shared" si="95"/>
        <v>25.607242824487003</v>
      </c>
      <c r="BU74" s="69">
        <f t="shared" si="96"/>
        <v>105.49428127763576</v>
      </c>
      <c r="BV74" s="69">
        <f t="shared" si="97"/>
        <v>25.607242824487003</v>
      </c>
      <c r="BW74" s="5"/>
      <c r="BX74" s="5"/>
      <c r="BY74" s="5"/>
      <c r="CA74" s="56">
        <f>(EXP($Y74)-EXP($Y74-R74-G74) )</f>
        <v>429.94404337048763</v>
      </c>
      <c r="CB74" s="68">
        <f t="shared" si="98"/>
        <v>296.81512685954021</v>
      </c>
      <c r="CC74" s="56">
        <f>(EXP($Y74)-EXP($Y74-R74-X74) )</f>
        <v>567.80516194721349</v>
      </c>
      <c r="CD74" s="68">
        <f t="shared" si="99"/>
        <v>0</v>
      </c>
      <c r="CE74" s="68">
        <f t="shared" si="100"/>
        <v>0</v>
      </c>
      <c r="CF74" s="68">
        <f t="shared" si="101"/>
        <v>35.219307124994884</v>
      </c>
      <c r="CG74" s="68">
        <f t="shared" si="102"/>
        <v>0</v>
      </c>
      <c r="CH74" s="68">
        <f t="shared" si="103"/>
        <v>701.15192740554085</v>
      </c>
      <c r="CI74" s="68">
        <f t="shared" si="104"/>
        <v>948.76273750246719</v>
      </c>
      <c r="CJ74" s="68">
        <f t="shared" si="105"/>
        <v>429.94404337048763</v>
      </c>
      <c r="CK74" s="68">
        <f t="shared" si="106"/>
        <v>429.94404337048763</v>
      </c>
      <c r="CL74" s="68">
        <f t="shared" si="107"/>
        <v>462.12486199524301</v>
      </c>
      <c r="CM74" s="68">
        <f t="shared" si="108"/>
        <v>429.94404337048763</v>
      </c>
      <c r="CN74" s="68">
        <f t="shared" si="109"/>
        <v>830.80210971303859</v>
      </c>
      <c r="CO74" s="68">
        <f t="shared" si="110"/>
        <v>296.81512685954021</v>
      </c>
      <c r="CP74" s="68">
        <f t="shared" si="111"/>
        <v>296.81512685954021</v>
      </c>
      <c r="CQ74" s="68">
        <f t="shared" si="112"/>
        <v>329.93679043401698</v>
      </c>
      <c r="CR74" s="68">
        <f t="shared" si="113"/>
        <v>296.81512685954021</v>
      </c>
      <c r="CS74" s="68">
        <f t="shared" si="114"/>
        <v>0</v>
      </c>
      <c r="CT74" s="68">
        <f t="shared" si="115"/>
        <v>53.409735785357043</v>
      </c>
      <c r="CU74" s="68">
        <f t="shared" si="116"/>
        <v>567.80516194721349</v>
      </c>
      <c r="CV74" s="68">
        <f t="shared" si="117"/>
        <v>567.80516194721349</v>
      </c>
      <c r="CW74" s="68">
        <f t="shared" si="118"/>
        <v>701.15192740554085</v>
      </c>
      <c r="CX74" s="68">
        <f t="shared" si="119"/>
        <v>701.15192740554085</v>
      </c>
      <c r="CY74" s="68">
        <f t="shared" si="120"/>
        <v>1189.0700508996056</v>
      </c>
      <c r="CZ74" s="68">
        <f t="shared" si="121"/>
        <v>701.15192740554085</v>
      </c>
    </row>
    <row r="75" spans="1:104" x14ac:dyDescent="0.25">
      <c r="A75" s="54">
        <v>43698</v>
      </c>
      <c r="B75" s="63">
        <v>5476</v>
      </c>
      <c r="C75" s="59">
        <f t="shared" si="2"/>
        <v>8.6081301864083404</v>
      </c>
      <c r="D75" s="57">
        <v>8.2211431677110163</v>
      </c>
      <c r="E75" s="58">
        <v>0</v>
      </c>
      <c r="F75" s="58">
        <v>7.1685703487999993E-3</v>
      </c>
      <c r="G75" s="58">
        <v>9.0711945203840003E-2</v>
      </c>
      <c r="H75" s="58">
        <v>0</v>
      </c>
      <c r="I75" s="58">
        <v>0</v>
      </c>
      <c r="J75" s="58">
        <v>3.8268479838199998E-3</v>
      </c>
      <c r="K75" s="58">
        <v>0</v>
      </c>
      <c r="L75" s="58">
        <v>5.8960641952799993E-2</v>
      </c>
      <c r="M75" s="58">
        <v>0</v>
      </c>
      <c r="N75" s="58">
        <v>4.0080234708800002E-3</v>
      </c>
      <c r="O75" s="58">
        <v>0</v>
      </c>
      <c r="P75" s="58">
        <v>1.1523226535199999E-3</v>
      </c>
      <c r="Q75" s="58">
        <v>0</v>
      </c>
      <c r="R75" s="58">
        <v>0</v>
      </c>
      <c r="S75" s="58">
        <v>0</v>
      </c>
      <c r="T75" s="58">
        <v>0</v>
      </c>
      <c r="U75" s="58">
        <v>0</v>
      </c>
      <c r="V75" s="58">
        <v>0</v>
      </c>
      <c r="W75" s="58">
        <v>9.8275999999999988E-3</v>
      </c>
      <c r="X75" s="59">
        <v>0.12862944158435999</v>
      </c>
      <c r="Y75" s="65">
        <f t="shared" si="73"/>
        <v>8.5254285609090328</v>
      </c>
      <c r="Z75" s="63">
        <f t="shared" si="4"/>
        <v>5041.3468671451692</v>
      </c>
      <c r="AA75" s="66">
        <f t="shared" ref="AA75:AA138" si="122">Z75*$Z$811</f>
        <v>5123.0872652490607</v>
      </c>
      <c r="AB75" s="4">
        <f t="shared" si="74"/>
        <v>3658.2269255609535</v>
      </c>
      <c r="AC75" s="4">
        <f t="shared" si="75"/>
        <v>0</v>
      </c>
      <c r="AD75" s="4">
        <f t="shared" si="65"/>
        <v>36.010025262150521</v>
      </c>
      <c r="AE75" s="4">
        <f t="shared" si="66"/>
        <v>437.18182983204861</v>
      </c>
      <c r="AF75" s="4">
        <f t="shared" si="67"/>
        <v>0</v>
      </c>
      <c r="AG75" s="4">
        <f t="shared" si="68"/>
        <v>0</v>
      </c>
      <c r="AH75" s="4">
        <f t="shared" si="69"/>
        <v>19.25560046688679</v>
      </c>
      <c r="AI75" s="4">
        <f t="shared" si="70"/>
        <v>0</v>
      </c>
      <c r="AJ75" s="4">
        <f t="shared" si="71"/>
        <v>288.64799655305069</v>
      </c>
      <c r="AK75" s="4">
        <f t="shared" si="72"/>
        <v>0</v>
      </c>
      <c r="AL75" s="4">
        <f t="shared" si="54"/>
        <v>20.16539787919919</v>
      </c>
      <c r="AM75" s="4">
        <f t="shared" si="55"/>
        <v>0</v>
      </c>
      <c r="AN75" s="4">
        <f t="shared" si="56"/>
        <v>5.8059124146129761</v>
      </c>
      <c r="AO75" s="4">
        <f t="shared" si="57"/>
        <v>0</v>
      </c>
      <c r="AP75" s="4">
        <f t="shared" si="58"/>
        <v>0</v>
      </c>
      <c r="AQ75" s="4">
        <f t="shared" si="59"/>
        <v>0</v>
      </c>
      <c r="AR75" s="4">
        <f t="shared" si="60"/>
        <v>0</v>
      </c>
      <c r="AS75" s="4">
        <f t="shared" si="61"/>
        <v>0</v>
      </c>
      <c r="AT75" s="4">
        <f t="shared" si="62"/>
        <v>0</v>
      </c>
      <c r="AU75" s="4">
        <f t="shared" si="63"/>
        <v>49.301685048731088</v>
      </c>
      <c r="AV75" s="4">
        <f t="shared" si="64"/>
        <v>608.4918922314273</v>
      </c>
      <c r="AW75" s="69">
        <f t="shared" si="76"/>
        <v>0</v>
      </c>
      <c r="AX75" s="69">
        <f t="shared" si="77"/>
        <v>0</v>
      </c>
      <c r="AY75" s="69">
        <f t="shared" si="78"/>
        <v>0</v>
      </c>
      <c r="AZ75" s="69">
        <f>(AK75+AP75)- (EXP($Y75)-EXP($Y75-M75-R75) )</f>
        <v>0</v>
      </c>
      <c r="BA75" s="69">
        <f>(AC75+AP75)- (EXP($Y75)-EXP($Y75-R75-E75) )</f>
        <v>0</v>
      </c>
      <c r="BB75" s="69">
        <f t="shared" si="79"/>
        <v>0</v>
      </c>
      <c r="BC75" s="69">
        <f t="shared" si="80"/>
        <v>0</v>
      </c>
      <c r="BD75" s="69">
        <f t="shared" si="81"/>
        <v>25.031338377611064</v>
      </c>
      <c r="BE75" s="69">
        <f>(AE75+AV75)- (EXP($Y75)-EXP($Y75-X75-G75) )</f>
        <v>52.767961795564588</v>
      </c>
      <c r="BF75" s="69">
        <f t="shared" si="82"/>
        <v>0</v>
      </c>
      <c r="BG75" s="69">
        <f t="shared" si="83"/>
        <v>0</v>
      </c>
      <c r="BH75" s="69">
        <f t="shared" si="84"/>
        <v>3.1227624583834768</v>
      </c>
      <c r="BI75" s="69">
        <f t="shared" si="85"/>
        <v>0</v>
      </c>
      <c r="BJ75" s="69">
        <f t="shared" si="86"/>
        <v>34.839889069335186</v>
      </c>
      <c r="BK75" s="69">
        <f t="shared" si="87"/>
        <v>0</v>
      </c>
      <c r="BL75" s="69">
        <f t="shared" si="88"/>
        <v>0</v>
      </c>
      <c r="BM75" s="69">
        <f t="shared" si="89"/>
        <v>2.0617945802314352</v>
      </c>
      <c r="BN75" s="69">
        <f t="shared" si="90"/>
        <v>0</v>
      </c>
      <c r="BO75" s="69">
        <f t="shared" si="91"/>
        <v>0</v>
      </c>
      <c r="BP75" s="69">
        <f t="shared" si="91"/>
        <v>0.14404017541073699</v>
      </c>
      <c r="BQ75" s="69">
        <f t="shared" si="92"/>
        <v>0</v>
      </c>
      <c r="BR75" s="69">
        <f t="shared" si="93"/>
        <v>0</v>
      </c>
      <c r="BS75" s="69">
        <f t="shared" si="94"/>
        <v>25.031338377611064</v>
      </c>
      <c r="BT75" s="69">
        <f t="shared" si="95"/>
        <v>25.031338377611064</v>
      </c>
      <c r="BU75" s="69">
        <f t="shared" si="96"/>
        <v>109.61790011960875</v>
      </c>
      <c r="BV75" s="69">
        <f t="shared" si="97"/>
        <v>25.031338377611064</v>
      </c>
      <c r="BW75" s="5"/>
      <c r="BX75" s="5"/>
      <c r="BY75" s="5"/>
      <c r="CA75" s="56">
        <f>(EXP($Y75)-EXP($Y75-R75-G75) )</f>
        <v>437.18182983204861</v>
      </c>
      <c r="CB75" s="68">
        <f t="shared" si="98"/>
        <v>288.64799655305069</v>
      </c>
      <c r="CC75" s="56">
        <f>(EXP($Y75)-EXP($Y75-R75-X75) )</f>
        <v>608.4918922314273</v>
      </c>
      <c r="CD75" s="68">
        <f t="shared" si="99"/>
        <v>0</v>
      </c>
      <c r="CE75" s="68">
        <f t="shared" si="100"/>
        <v>0</v>
      </c>
      <c r="CF75" s="68">
        <f t="shared" si="101"/>
        <v>36.010025262150521</v>
      </c>
      <c r="CG75" s="68">
        <f t="shared" si="102"/>
        <v>0</v>
      </c>
      <c r="CH75" s="68">
        <f t="shared" si="103"/>
        <v>700.79848800748823</v>
      </c>
      <c r="CI75" s="68">
        <f t="shared" si="104"/>
        <v>992.90576026791132</v>
      </c>
      <c r="CJ75" s="68">
        <f t="shared" si="105"/>
        <v>437.18182983204861</v>
      </c>
      <c r="CK75" s="68">
        <f t="shared" si="106"/>
        <v>437.18182983204861</v>
      </c>
      <c r="CL75" s="68">
        <f t="shared" si="107"/>
        <v>470.06909263581565</v>
      </c>
      <c r="CM75" s="68">
        <f t="shared" si="108"/>
        <v>437.18182983204861</v>
      </c>
      <c r="CN75" s="68">
        <f t="shared" si="109"/>
        <v>862.2999997151428</v>
      </c>
      <c r="CO75" s="68">
        <f t="shared" si="110"/>
        <v>288.64799655305069</v>
      </c>
      <c r="CP75" s="68">
        <f t="shared" si="111"/>
        <v>288.64799655305069</v>
      </c>
      <c r="CQ75" s="68">
        <f t="shared" si="112"/>
        <v>322.59622723496977</v>
      </c>
      <c r="CR75" s="68">
        <f t="shared" si="113"/>
        <v>288.64799655305069</v>
      </c>
      <c r="CS75" s="68">
        <f t="shared" si="114"/>
        <v>0</v>
      </c>
      <c r="CT75" s="68">
        <f t="shared" si="115"/>
        <v>56.031382965938974</v>
      </c>
      <c r="CU75" s="68">
        <f t="shared" si="116"/>
        <v>608.4918922314273</v>
      </c>
      <c r="CV75" s="68">
        <f t="shared" si="117"/>
        <v>608.4918922314273</v>
      </c>
      <c r="CW75" s="68">
        <f t="shared" si="118"/>
        <v>700.79848800748823</v>
      </c>
      <c r="CX75" s="68">
        <f t="shared" si="119"/>
        <v>700.79848800748823</v>
      </c>
      <c r="CY75" s="68">
        <f t="shared" si="120"/>
        <v>1224.7038184969178</v>
      </c>
      <c r="CZ75" s="68">
        <f t="shared" si="121"/>
        <v>700.79848800748823</v>
      </c>
    </row>
    <row r="76" spans="1:104" x14ac:dyDescent="0.25">
      <c r="A76" s="54">
        <v>43699</v>
      </c>
      <c r="B76" s="63">
        <v>6032</v>
      </c>
      <c r="C76" s="59">
        <f t="shared" si="2"/>
        <v>8.7048339096877925</v>
      </c>
      <c r="D76" s="57">
        <v>8.2454997502275091</v>
      </c>
      <c r="E76" s="58">
        <v>0</v>
      </c>
      <c r="F76" s="58">
        <v>7.2576250655999996E-3</v>
      </c>
      <c r="G76" s="58">
        <v>9.1288524662079998E-2</v>
      </c>
      <c r="H76" s="58">
        <v>0</v>
      </c>
      <c r="I76" s="58">
        <v>0</v>
      </c>
      <c r="J76" s="58">
        <v>3.6765730112999998E-3</v>
      </c>
      <c r="K76" s="58">
        <v>0</v>
      </c>
      <c r="L76" s="58">
        <v>5.6643735997799996E-2</v>
      </c>
      <c r="M76" s="58">
        <v>0</v>
      </c>
      <c r="N76" s="58">
        <v>4.2297235340800002E-3</v>
      </c>
      <c r="O76" s="58">
        <v>0</v>
      </c>
      <c r="P76" s="58">
        <v>1.1523226535199999E-3</v>
      </c>
      <c r="Q76" s="58">
        <v>0</v>
      </c>
      <c r="R76" s="58">
        <v>0</v>
      </c>
      <c r="S76" s="58">
        <v>0</v>
      </c>
      <c r="T76" s="58">
        <v>0</v>
      </c>
      <c r="U76" s="58">
        <v>0</v>
      </c>
      <c r="V76" s="58">
        <v>0</v>
      </c>
      <c r="W76" s="58">
        <v>9.8275999999999988E-3</v>
      </c>
      <c r="X76" s="59">
        <v>0.13597051017444001</v>
      </c>
      <c r="Y76" s="65">
        <f t="shared" si="73"/>
        <v>8.5555463653263271</v>
      </c>
      <c r="Z76" s="63">
        <f t="shared" si="4"/>
        <v>5195.4907521929326</v>
      </c>
      <c r="AA76" s="66">
        <f t="shared" si="122"/>
        <v>5279.7304392489887</v>
      </c>
      <c r="AB76" s="4">
        <f t="shared" si="74"/>
        <v>3744.4642531785785</v>
      </c>
      <c r="AC76" s="4">
        <f t="shared" si="75"/>
        <v>0</v>
      </c>
      <c r="AD76" s="4">
        <f t="shared" si="65"/>
        <v>37.570422976971713</v>
      </c>
      <c r="AE76" s="4">
        <f t="shared" si="66"/>
        <v>453.28411959860932</v>
      </c>
      <c r="AF76" s="4">
        <f t="shared" si="67"/>
        <v>0</v>
      </c>
      <c r="AG76" s="4">
        <f t="shared" si="68"/>
        <v>0</v>
      </c>
      <c r="AH76" s="4">
        <f t="shared" si="69"/>
        <v>19.066529858267131</v>
      </c>
      <c r="AI76" s="4">
        <f t="shared" si="70"/>
        <v>0</v>
      </c>
      <c r="AJ76" s="4">
        <f t="shared" si="71"/>
        <v>286.11227692103694</v>
      </c>
      <c r="AK76" s="4">
        <f t="shared" si="72"/>
        <v>0</v>
      </c>
      <c r="AL76" s="4">
        <f t="shared" si="54"/>
        <v>21.929079839484075</v>
      </c>
      <c r="AM76" s="4">
        <f t="shared" si="55"/>
        <v>0</v>
      </c>
      <c r="AN76" s="4">
        <f t="shared" si="56"/>
        <v>5.9834336047670149</v>
      </c>
      <c r="AO76" s="4">
        <f t="shared" si="57"/>
        <v>0</v>
      </c>
      <c r="AP76" s="4">
        <f t="shared" si="58"/>
        <v>0</v>
      </c>
      <c r="AQ76" s="4">
        <f t="shared" si="59"/>
        <v>0</v>
      </c>
      <c r="AR76" s="4">
        <f t="shared" si="60"/>
        <v>0</v>
      </c>
      <c r="AS76" s="4">
        <f t="shared" si="61"/>
        <v>0</v>
      </c>
      <c r="AT76" s="4">
        <f t="shared" si="62"/>
        <v>0</v>
      </c>
      <c r="AU76" s="4">
        <f t="shared" si="63"/>
        <v>50.809130077427653</v>
      </c>
      <c r="AV76" s="4">
        <f t="shared" si="64"/>
        <v>660.51119319384634</v>
      </c>
      <c r="AW76" s="69">
        <f t="shared" si="76"/>
        <v>0</v>
      </c>
      <c r="AX76" s="69">
        <f t="shared" si="77"/>
        <v>0</v>
      </c>
      <c r="AY76" s="69">
        <f t="shared" si="78"/>
        <v>0</v>
      </c>
      <c r="AZ76" s="69">
        <f>(AK76+AP76)- (EXP($Y76)-EXP($Y76-M76-R76) )</f>
        <v>0</v>
      </c>
      <c r="BA76" s="69">
        <f>(AC76+AP76)- (EXP($Y76)-EXP($Y76-R76-E76) )</f>
        <v>0</v>
      </c>
      <c r="BB76" s="69">
        <f t="shared" si="79"/>
        <v>0</v>
      </c>
      <c r="BC76" s="69">
        <f t="shared" si="80"/>
        <v>0</v>
      </c>
      <c r="BD76" s="69">
        <f t="shared" si="81"/>
        <v>24.96205993548665</v>
      </c>
      <c r="BE76" s="69">
        <f>(AE76+AV76)- (EXP($Y76)-EXP($Y76-X76-G76) )</f>
        <v>57.626747687989337</v>
      </c>
      <c r="BF76" s="69">
        <f t="shared" si="82"/>
        <v>0</v>
      </c>
      <c r="BG76" s="69">
        <f t="shared" si="83"/>
        <v>0</v>
      </c>
      <c r="BH76" s="69">
        <f t="shared" si="84"/>
        <v>3.2778570715154274</v>
      </c>
      <c r="BI76" s="69">
        <f t="shared" si="85"/>
        <v>0</v>
      </c>
      <c r="BJ76" s="69">
        <f t="shared" si="86"/>
        <v>36.373919313927217</v>
      </c>
      <c r="BK76" s="69">
        <f t="shared" si="87"/>
        <v>0</v>
      </c>
      <c r="BL76" s="69">
        <f t="shared" si="88"/>
        <v>0</v>
      </c>
      <c r="BM76" s="69">
        <f t="shared" si="89"/>
        <v>2.0689786154061949</v>
      </c>
      <c r="BN76" s="69">
        <f t="shared" si="90"/>
        <v>0</v>
      </c>
      <c r="BO76" s="69">
        <f t="shared" si="91"/>
        <v>0</v>
      </c>
      <c r="BP76" s="69">
        <f t="shared" si="91"/>
        <v>0.15857689761378424</v>
      </c>
      <c r="BQ76" s="69">
        <f t="shared" si="92"/>
        <v>0</v>
      </c>
      <c r="BR76" s="69">
        <f t="shared" si="93"/>
        <v>0</v>
      </c>
      <c r="BS76" s="69">
        <f t="shared" si="94"/>
        <v>24.96205993548665</v>
      </c>
      <c r="BT76" s="69">
        <f t="shared" si="95"/>
        <v>24.96205993548665</v>
      </c>
      <c r="BU76" s="69">
        <f t="shared" si="96"/>
        <v>115.78925964066957</v>
      </c>
      <c r="BV76" s="69">
        <f t="shared" si="97"/>
        <v>24.96205993548665</v>
      </c>
      <c r="BW76" s="5"/>
      <c r="BX76" s="5"/>
      <c r="BY76" s="5"/>
      <c r="CA76" s="56">
        <f>(EXP($Y76)-EXP($Y76-R76-G76) )</f>
        <v>453.28411959860932</v>
      </c>
      <c r="CB76" s="68">
        <f t="shared" si="98"/>
        <v>286.11227692103694</v>
      </c>
      <c r="CC76" s="56">
        <f>(EXP($Y76)-EXP($Y76-R76-X76) )</f>
        <v>660.51119319384634</v>
      </c>
      <c r="CD76" s="68">
        <f t="shared" si="99"/>
        <v>0</v>
      </c>
      <c r="CE76" s="68">
        <f t="shared" si="100"/>
        <v>0</v>
      </c>
      <c r="CF76" s="68">
        <f t="shared" si="101"/>
        <v>37.570422976971713</v>
      </c>
      <c r="CG76" s="68">
        <f t="shared" si="102"/>
        <v>0</v>
      </c>
      <c r="CH76" s="68">
        <f t="shared" si="103"/>
        <v>714.43433658415961</v>
      </c>
      <c r="CI76" s="68">
        <f t="shared" si="104"/>
        <v>1056.1685651044663</v>
      </c>
      <c r="CJ76" s="68">
        <f t="shared" si="105"/>
        <v>453.28411959860932</v>
      </c>
      <c r="CK76" s="68">
        <f t="shared" si="106"/>
        <v>453.28411959860932</v>
      </c>
      <c r="CL76" s="68">
        <f t="shared" si="107"/>
        <v>487.57668550406561</v>
      </c>
      <c r="CM76" s="68">
        <f t="shared" si="108"/>
        <v>453.28411959860932</v>
      </c>
      <c r="CN76" s="68">
        <f t="shared" si="109"/>
        <v>910.24955080095606</v>
      </c>
      <c r="CO76" s="68">
        <f t="shared" si="110"/>
        <v>286.11227692103694</v>
      </c>
      <c r="CP76" s="68">
        <f t="shared" si="111"/>
        <v>286.11227692103694</v>
      </c>
      <c r="CQ76" s="68">
        <f t="shared" si="112"/>
        <v>321.61372128260246</v>
      </c>
      <c r="CR76" s="68">
        <f t="shared" si="113"/>
        <v>286.11227692103694</v>
      </c>
      <c r="CS76" s="68">
        <f t="shared" si="114"/>
        <v>0</v>
      </c>
      <c r="CT76" s="68">
        <f t="shared" si="115"/>
        <v>59.340925918842004</v>
      </c>
      <c r="CU76" s="68">
        <f t="shared" si="116"/>
        <v>660.51119319384634</v>
      </c>
      <c r="CV76" s="68">
        <f t="shared" si="117"/>
        <v>660.51119319384634</v>
      </c>
      <c r="CW76" s="68">
        <f t="shared" si="118"/>
        <v>714.43433658415961</v>
      </c>
      <c r="CX76" s="68">
        <f t="shared" si="119"/>
        <v>714.43433658415961</v>
      </c>
      <c r="CY76" s="68">
        <f t="shared" si="120"/>
        <v>1284.118330072823</v>
      </c>
      <c r="CZ76" s="68">
        <f t="shared" si="121"/>
        <v>714.43433658415961</v>
      </c>
    </row>
    <row r="77" spans="1:104" x14ac:dyDescent="0.25">
      <c r="A77" s="54">
        <v>43700</v>
      </c>
      <c r="B77" s="63">
        <v>7725</v>
      </c>
      <c r="C77" s="59">
        <f t="shared" si="2"/>
        <v>8.952217101765946</v>
      </c>
      <c r="D77" s="57">
        <v>8.5150146552810781</v>
      </c>
      <c r="E77" s="58">
        <v>0</v>
      </c>
      <c r="F77" s="58">
        <v>7.4096403359999998E-3</v>
      </c>
      <c r="G77" s="58">
        <v>9.156190481151999E-2</v>
      </c>
      <c r="H77" s="58">
        <v>0</v>
      </c>
      <c r="I77" s="58">
        <v>0</v>
      </c>
      <c r="J77" s="58">
        <v>3.6167124904299994E-3</v>
      </c>
      <c r="K77" s="58">
        <v>0</v>
      </c>
      <c r="L77" s="58">
        <v>5.4119886493049996E-2</v>
      </c>
      <c r="M77" s="58">
        <v>0</v>
      </c>
      <c r="N77" s="58">
        <v>4.3359024647399999E-3</v>
      </c>
      <c r="O77" s="58">
        <v>0</v>
      </c>
      <c r="P77" s="58">
        <v>1.1523226535199999E-3</v>
      </c>
      <c r="Q77" s="58">
        <v>0</v>
      </c>
      <c r="R77" s="58">
        <v>0</v>
      </c>
      <c r="S77" s="58">
        <v>0</v>
      </c>
      <c r="T77" s="58">
        <v>0</v>
      </c>
      <c r="U77" s="58">
        <v>0</v>
      </c>
      <c r="V77" s="58">
        <v>0</v>
      </c>
      <c r="W77" s="58">
        <v>9.8275999999999988E-3</v>
      </c>
      <c r="X77" s="59">
        <v>0.14298200838756001</v>
      </c>
      <c r="Y77" s="65">
        <f t="shared" si="73"/>
        <v>8.8300206329178987</v>
      </c>
      <c r="Z77" s="63">
        <f t="shared" si="4"/>
        <v>6836.427869622762</v>
      </c>
      <c r="AA77" s="66">
        <f t="shared" si="122"/>
        <v>6947.2737111008255</v>
      </c>
      <c r="AB77" s="4">
        <f t="shared" si="74"/>
        <v>4898.6898325241073</v>
      </c>
      <c r="AC77" s="4">
        <f t="shared" si="75"/>
        <v>0</v>
      </c>
      <c r="AD77" s="4">
        <f t="shared" si="65"/>
        <v>50.468264947341595</v>
      </c>
      <c r="AE77" s="4">
        <f t="shared" si="66"/>
        <v>598.15444623543135</v>
      </c>
      <c r="AF77" s="4">
        <f t="shared" si="67"/>
        <v>0</v>
      </c>
      <c r="AG77" s="4">
        <f t="shared" si="68"/>
        <v>0</v>
      </c>
      <c r="AH77" s="4">
        <f t="shared" si="69"/>
        <v>24.680735600381013</v>
      </c>
      <c r="AI77" s="4">
        <f t="shared" si="70"/>
        <v>0</v>
      </c>
      <c r="AJ77" s="4">
        <f t="shared" si="71"/>
        <v>360.15307657429912</v>
      </c>
      <c r="AK77" s="4">
        <f t="shared" si="72"/>
        <v>0</v>
      </c>
      <c r="AL77" s="4">
        <f t="shared" si="54"/>
        <v>29.577914634592162</v>
      </c>
      <c r="AM77" s="4">
        <f t="shared" si="55"/>
        <v>0</v>
      </c>
      <c r="AN77" s="4">
        <f t="shared" si="56"/>
        <v>7.8732335794065875</v>
      </c>
      <c r="AO77" s="4">
        <f t="shared" si="57"/>
        <v>0</v>
      </c>
      <c r="AP77" s="4">
        <f t="shared" si="58"/>
        <v>0</v>
      </c>
      <c r="AQ77" s="4">
        <f t="shared" si="59"/>
        <v>0</v>
      </c>
      <c r="AR77" s="4">
        <f t="shared" si="60"/>
        <v>0</v>
      </c>
      <c r="AS77" s="4">
        <f t="shared" si="61"/>
        <v>0</v>
      </c>
      <c r="AT77" s="4">
        <f t="shared" si="62"/>
        <v>0</v>
      </c>
      <c r="AU77" s="4">
        <f t="shared" si="63"/>
        <v>66.856620377198851</v>
      </c>
      <c r="AV77" s="4">
        <f t="shared" si="64"/>
        <v>910.81958662806755</v>
      </c>
      <c r="AW77" s="69">
        <f t="shared" si="76"/>
        <v>0</v>
      </c>
      <c r="AX77" s="69">
        <f t="shared" si="77"/>
        <v>0</v>
      </c>
      <c r="AY77" s="69">
        <f t="shared" si="78"/>
        <v>0</v>
      </c>
      <c r="AZ77" s="69">
        <f>(AK77+AP77)- (EXP($Y77)-EXP($Y77-M77-R77) )</f>
        <v>0</v>
      </c>
      <c r="BA77" s="69">
        <f>(AC77+AP77)- (EXP($Y77)-EXP($Y77-R77-E77) )</f>
        <v>0</v>
      </c>
      <c r="BB77" s="69">
        <f t="shared" si="79"/>
        <v>0</v>
      </c>
      <c r="BC77" s="69">
        <f t="shared" si="80"/>
        <v>0</v>
      </c>
      <c r="BD77" s="69">
        <f t="shared" si="81"/>
        <v>31.511656114375</v>
      </c>
      <c r="BE77" s="69">
        <f>(AE77+AV77)- (EXP($Y77)-EXP($Y77-X77-G77) )</f>
        <v>79.692318247183721</v>
      </c>
      <c r="BF77" s="69">
        <f t="shared" si="82"/>
        <v>0</v>
      </c>
      <c r="BG77" s="69">
        <f t="shared" si="83"/>
        <v>0</v>
      </c>
      <c r="BH77" s="69">
        <f t="shared" si="84"/>
        <v>4.4157296248495186</v>
      </c>
      <c r="BI77" s="69">
        <f t="shared" si="85"/>
        <v>0</v>
      </c>
      <c r="BJ77" s="69">
        <f t="shared" si="86"/>
        <v>47.983315641466106</v>
      </c>
      <c r="BK77" s="69">
        <f t="shared" si="87"/>
        <v>0</v>
      </c>
      <c r="BL77" s="69">
        <f t="shared" si="88"/>
        <v>0</v>
      </c>
      <c r="BM77" s="69">
        <f t="shared" si="89"/>
        <v>2.658742436369721</v>
      </c>
      <c r="BN77" s="69">
        <f t="shared" si="90"/>
        <v>0</v>
      </c>
      <c r="BO77" s="69">
        <f t="shared" si="91"/>
        <v>0</v>
      </c>
      <c r="BP77" s="69">
        <f t="shared" si="91"/>
        <v>0.21835175633168546</v>
      </c>
      <c r="BQ77" s="69">
        <f t="shared" si="92"/>
        <v>0</v>
      </c>
      <c r="BR77" s="69">
        <f t="shared" si="93"/>
        <v>0</v>
      </c>
      <c r="BS77" s="69">
        <f t="shared" si="94"/>
        <v>31.511656114375</v>
      </c>
      <c r="BT77" s="69">
        <f t="shared" si="95"/>
        <v>31.511656114375</v>
      </c>
      <c r="BU77" s="69">
        <f t="shared" si="96"/>
        <v>154.98898145016392</v>
      </c>
      <c r="BV77" s="69">
        <f t="shared" si="97"/>
        <v>31.511656114375</v>
      </c>
      <c r="BW77" s="5"/>
      <c r="BX77" s="5"/>
      <c r="BY77" s="5"/>
      <c r="CA77" s="56">
        <f>(EXP($Y77)-EXP($Y77-R77-G77) )</f>
        <v>598.15444623543135</v>
      </c>
      <c r="CB77" s="68">
        <f t="shared" si="98"/>
        <v>360.15307657429912</v>
      </c>
      <c r="CC77" s="56">
        <f>(EXP($Y77)-EXP($Y77-R77-X77) )</f>
        <v>910.81958662806755</v>
      </c>
      <c r="CD77" s="68">
        <f t="shared" si="99"/>
        <v>0</v>
      </c>
      <c r="CE77" s="68">
        <f t="shared" si="100"/>
        <v>0</v>
      </c>
      <c r="CF77" s="68">
        <f t="shared" si="101"/>
        <v>50.468264947341595</v>
      </c>
      <c r="CG77" s="68">
        <f t="shared" si="102"/>
        <v>0</v>
      </c>
      <c r="CH77" s="68">
        <f t="shared" si="103"/>
        <v>926.79586669535547</v>
      </c>
      <c r="CI77" s="68">
        <f t="shared" si="104"/>
        <v>1429.2817146163152</v>
      </c>
      <c r="CJ77" s="68">
        <f t="shared" si="105"/>
        <v>598.15444623543135</v>
      </c>
      <c r="CK77" s="68">
        <f t="shared" si="106"/>
        <v>598.15444623543135</v>
      </c>
      <c r="CL77" s="68">
        <f t="shared" si="107"/>
        <v>644.20698155792343</v>
      </c>
      <c r="CM77" s="68">
        <f t="shared" si="108"/>
        <v>598.15444623543135</v>
      </c>
      <c r="CN77" s="68">
        <f t="shared" si="109"/>
        <v>1222.9893475609006</v>
      </c>
      <c r="CO77" s="68">
        <f t="shared" si="110"/>
        <v>360.15307657429912</v>
      </c>
      <c r="CP77" s="68">
        <f t="shared" si="111"/>
        <v>360.15307657429912</v>
      </c>
      <c r="CQ77" s="68">
        <f t="shared" si="112"/>
        <v>407.96259908527099</v>
      </c>
      <c r="CR77" s="68">
        <f t="shared" si="113"/>
        <v>360.15307657429912</v>
      </c>
      <c r="CS77" s="68">
        <f t="shared" si="114"/>
        <v>0</v>
      </c>
      <c r="CT77" s="68">
        <f t="shared" si="115"/>
        <v>79.827827825602071</v>
      </c>
      <c r="CU77" s="68">
        <f t="shared" si="116"/>
        <v>910.81958662806755</v>
      </c>
      <c r="CV77" s="68">
        <f t="shared" si="117"/>
        <v>910.81958662806755</v>
      </c>
      <c r="CW77" s="68">
        <f t="shared" si="118"/>
        <v>926.79586669535547</v>
      </c>
      <c r="CX77" s="68">
        <f t="shared" si="119"/>
        <v>926.79586669535547</v>
      </c>
      <c r="CY77" s="68">
        <f t="shared" si="120"/>
        <v>1714.1381279876341</v>
      </c>
      <c r="CZ77" s="68">
        <f t="shared" si="121"/>
        <v>926.79586669535547</v>
      </c>
    </row>
    <row r="78" spans="1:104" x14ac:dyDescent="0.25">
      <c r="A78" s="54">
        <v>43701</v>
      </c>
      <c r="B78" s="63">
        <v>9922</v>
      </c>
      <c r="C78" s="59">
        <f t="shared" si="2"/>
        <v>9.2025097928609938</v>
      </c>
      <c r="D78" s="57">
        <v>8.8477123866031882</v>
      </c>
      <c r="E78" s="58">
        <v>0</v>
      </c>
      <c r="F78" s="58">
        <v>7.52953182912E-3</v>
      </c>
      <c r="G78" s="58">
        <v>9.2575726512000009E-2</v>
      </c>
      <c r="H78" s="58">
        <v>0</v>
      </c>
      <c r="I78" s="58">
        <v>0</v>
      </c>
      <c r="J78" s="58">
        <v>3.6032785968599999E-3</v>
      </c>
      <c r="K78" s="58">
        <v>0</v>
      </c>
      <c r="L78" s="58">
        <v>5.1474547228650004E-2</v>
      </c>
      <c r="M78" s="58">
        <v>0</v>
      </c>
      <c r="N78" s="58">
        <v>4.3322745699199998E-3</v>
      </c>
      <c r="O78" s="58">
        <v>0</v>
      </c>
      <c r="P78" s="58">
        <v>1.1523226535199999E-3</v>
      </c>
      <c r="Q78" s="58">
        <v>0</v>
      </c>
      <c r="R78" s="58">
        <v>0</v>
      </c>
      <c r="S78" s="58">
        <v>0</v>
      </c>
      <c r="T78" s="58">
        <v>0</v>
      </c>
      <c r="U78" s="58">
        <v>0</v>
      </c>
      <c r="V78" s="58">
        <v>0</v>
      </c>
      <c r="W78" s="58">
        <v>9.8275999999999988E-3</v>
      </c>
      <c r="X78" s="59">
        <v>0.14966019110580001</v>
      </c>
      <c r="Y78" s="65">
        <f t="shared" si="73"/>
        <v>9.1678678590990579</v>
      </c>
      <c r="Z78" s="63">
        <f t="shared" si="4"/>
        <v>9584.1680927949055</v>
      </c>
      <c r="AA78" s="66">
        <f t="shared" si="122"/>
        <v>9739.5657942514808</v>
      </c>
      <c r="AB78" s="4">
        <f t="shared" si="74"/>
        <v>6826.5194815518935</v>
      </c>
      <c r="AC78" s="4">
        <f t="shared" si="75"/>
        <v>0</v>
      </c>
      <c r="AD78" s="4">
        <f t="shared" si="65"/>
        <v>71.89329761531917</v>
      </c>
      <c r="AE78" s="4">
        <f t="shared" si="66"/>
        <v>847.43044096736412</v>
      </c>
      <c r="AF78" s="4">
        <f t="shared" si="67"/>
        <v>0</v>
      </c>
      <c r="AG78" s="4">
        <f t="shared" si="68"/>
        <v>0</v>
      </c>
      <c r="AH78" s="4">
        <f t="shared" si="69"/>
        <v>34.472283838300427</v>
      </c>
      <c r="AI78" s="4">
        <f t="shared" si="70"/>
        <v>0</v>
      </c>
      <c r="AJ78" s="4">
        <f t="shared" si="71"/>
        <v>480.85855489959613</v>
      </c>
      <c r="AK78" s="4">
        <f t="shared" si="72"/>
        <v>0</v>
      </c>
      <c r="AL78" s="4">
        <f t="shared" si="54"/>
        <v>41.431436721577484</v>
      </c>
      <c r="AM78" s="4">
        <f t="shared" si="55"/>
        <v>0</v>
      </c>
      <c r="AN78" s="4">
        <f t="shared" si="56"/>
        <v>11.037693295087593</v>
      </c>
      <c r="AO78" s="4">
        <f t="shared" si="57"/>
        <v>0</v>
      </c>
      <c r="AP78" s="4">
        <f t="shared" si="58"/>
        <v>0</v>
      </c>
      <c r="AQ78" s="4">
        <f t="shared" si="59"/>
        <v>0</v>
      </c>
      <c r="AR78" s="4">
        <f t="shared" si="60"/>
        <v>0</v>
      </c>
      <c r="AS78" s="4">
        <f t="shared" si="61"/>
        <v>0</v>
      </c>
      <c r="AT78" s="4">
        <f t="shared" si="62"/>
        <v>0</v>
      </c>
      <c r="AU78" s="4">
        <f t="shared" si="63"/>
        <v>93.728055064904765</v>
      </c>
      <c r="AV78" s="4">
        <f t="shared" si="64"/>
        <v>1332.1945502974377</v>
      </c>
      <c r="AW78" s="69">
        <f t="shared" si="76"/>
        <v>0</v>
      </c>
      <c r="AX78" s="69">
        <f t="shared" si="77"/>
        <v>0</v>
      </c>
      <c r="AY78" s="69">
        <f t="shared" si="78"/>
        <v>0</v>
      </c>
      <c r="AZ78" s="69">
        <f>(AK78+AP78)- (EXP($Y78)-EXP($Y78-M78-R78) )</f>
        <v>0</v>
      </c>
      <c r="BA78" s="69">
        <f>(AC78+AP78)- (EXP($Y78)-EXP($Y78-R78-E78) )</f>
        <v>0</v>
      </c>
      <c r="BB78" s="69">
        <f t="shared" si="79"/>
        <v>0</v>
      </c>
      <c r="BC78" s="69">
        <f t="shared" si="80"/>
        <v>0</v>
      </c>
      <c r="BD78" s="69">
        <f t="shared" si="81"/>
        <v>42.517428041337553</v>
      </c>
      <c r="BE78" s="69">
        <f>(AE78+AV78)- (EXP($Y78)-EXP($Y78-X78-G78) )</f>
        <v>117.79240558829406</v>
      </c>
      <c r="BF78" s="69">
        <f t="shared" si="82"/>
        <v>0</v>
      </c>
      <c r="BG78" s="69">
        <f t="shared" si="83"/>
        <v>0</v>
      </c>
      <c r="BH78" s="69">
        <f t="shared" si="84"/>
        <v>6.3567926095274743</v>
      </c>
      <c r="BI78" s="69">
        <f t="shared" si="85"/>
        <v>0</v>
      </c>
      <c r="BJ78" s="69">
        <f t="shared" si="86"/>
        <v>66.839097572038554</v>
      </c>
      <c r="BK78" s="69">
        <f t="shared" si="87"/>
        <v>0</v>
      </c>
      <c r="BL78" s="69">
        <f t="shared" si="88"/>
        <v>0</v>
      </c>
      <c r="BM78" s="69">
        <f t="shared" si="89"/>
        <v>3.607043080166477</v>
      </c>
      <c r="BN78" s="69">
        <f t="shared" si="90"/>
        <v>0</v>
      </c>
      <c r="BO78" s="69">
        <f t="shared" si="91"/>
        <v>0</v>
      </c>
      <c r="BP78" s="69">
        <f t="shared" si="91"/>
        <v>0.31078780985626508</v>
      </c>
      <c r="BQ78" s="69">
        <f t="shared" si="92"/>
        <v>0</v>
      </c>
      <c r="BR78" s="69">
        <f t="shared" si="93"/>
        <v>0</v>
      </c>
      <c r="BS78" s="69">
        <f t="shared" si="94"/>
        <v>42.517428041337553</v>
      </c>
      <c r="BT78" s="69">
        <f t="shared" si="95"/>
        <v>42.517428041337553</v>
      </c>
      <c r="BU78" s="69">
        <f t="shared" si="96"/>
        <v>221.23903006252931</v>
      </c>
      <c r="BV78" s="69">
        <f t="shared" si="97"/>
        <v>42.517428041337553</v>
      </c>
      <c r="BW78" s="5"/>
      <c r="BX78" s="5"/>
      <c r="BY78" s="5"/>
      <c r="CA78" s="56">
        <f>(EXP($Y78)-EXP($Y78-R78-G78) )</f>
        <v>847.43044096736412</v>
      </c>
      <c r="CB78" s="68">
        <f t="shared" si="98"/>
        <v>480.85855489959613</v>
      </c>
      <c r="CC78" s="56">
        <f>(EXP($Y78)-EXP($Y78-R78-X78) )</f>
        <v>1332.1945502974377</v>
      </c>
      <c r="CD78" s="68">
        <f t="shared" si="99"/>
        <v>0</v>
      </c>
      <c r="CE78" s="68">
        <f t="shared" si="100"/>
        <v>0</v>
      </c>
      <c r="CF78" s="68">
        <f t="shared" si="101"/>
        <v>71.89329761531917</v>
      </c>
      <c r="CG78" s="68">
        <f t="shared" si="102"/>
        <v>0</v>
      </c>
      <c r="CH78" s="68">
        <f t="shared" si="103"/>
        <v>1285.7715678256227</v>
      </c>
      <c r="CI78" s="68">
        <f t="shared" si="104"/>
        <v>2061.8325856765077</v>
      </c>
      <c r="CJ78" s="68">
        <f t="shared" si="105"/>
        <v>847.43044096736412</v>
      </c>
      <c r="CK78" s="68">
        <f t="shared" si="106"/>
        <v>847.43044096736412</v>
      </c>
      <c r="CL78" s="68">
        <f t="shared" si="107"/>
        <v>912.96694597315582</v>
      </c>
      <c r="CM78" s="68">
        <f t="shared" si="108"/>
        <v>847.43044096736412</v>
      </c>
      <c r="CN78" s="68">
        <f t="shared" si="109"/>
        <v>1746.2140076249952</v>
      </c>
      <c r="CO78" s="68">
        <f t="shared" si="110"/>
        <v>480.85855489959613</v>
      </c>
      <c r="CP78" s="68">
        <f t="shared" si="111"/>
        <v>480.85855489959613</v>
      </c>
      <c r="CQ78" s="68">
        <f t="shared" si="112"/>
        <v>549.14480943474882</v>
      </c>
      <c r="CR78" s="68">
        <f t="shared" si="113"/>
        <v>480.85855489959613</v>
      </c>
      <c r="CS78" s="68">
        <f t="shared" si="114"/>
        <v>0</v>
      </c>
      <c r="CT78" s="68">
        <f t="shared" si="115"/>
        <v>113.01394652704039</v>
      </c>
      <c r="CU78" s="68">
        <f t="shared" si="116"/>
        <v>1332.1945502974377</v>
      </c>
      <c r="CV78" s="68">
        <f t="shared" si="117"/>
        <v>1332.1945502974377</v>
      </c>
      <c r="CW78" s="68">
        <f t="shared" si="118"/>
        <v>1285.7715678256227</v>
      </c>
      <c r="CX78" s="68">
        <f t="shared" si="119"/>
        <v>1285.7715678256227</v>
      </c>
      <c r="CY78" s="68">
        <f t="shared" si="120"/>
        <v>2439.2445161018686</v>
      </c>
      <c r="CZ78" s="68">
        <f t="shared" si="121"/>
        <v>1285.7715678256227</v>
      </c>
    </row>
    <row r="79" spans="1:104" x14ac:dyDescent="0.25">
      <c r="A79" s="54">
        <v>43702</v>
      </c>
      <c r="B79" s="63">
        <v>10205</v>
      </c>
      <c r="C79" s="59">
        <f t="shared" si="2"/>
        <v>9.2306330752439454</v>
      </c>
      <c r="D79" s="57">
        <v>9.0215444741938384</v>
      </c>
      <c r="E79" s="58">
        <v>0</v>
      </c>
      <c r="F79" s="58">
        <v>7.6492387507199992E-3</v>
      </c>
      <c r="G79" s="58">
        <v>9.3543740227999994E-2</v>
      </c>
      <c r="H79" s="58">
        <v>0</v>
      </c>
      <c r="I79" s="58">
        <v>0</v>
      </c>
      <c r="J79" s="58">
        <v>3.5091078035999995E-3</v>
      </c>
      <c r="K79" s="58">
        <v>0</v>
      </c>
      <c r="L79" s="58">
        <v>4.9231807176299998E-2</v>
      </c>
      <c r="M79" s="58">
        <v>0</v>
      </c>
      <c r="N79" s="58">
        <v>4.3002530304800009E-3</v>
      </c>
      <c r="O79" s="58">
        <v>0</v>
      </c>
      <c r="P79" s="58">
        <v>1.1523226535199999E-3</v>
      </c>
      <c r="Q79" s="58">
        <v>0</v>
      </c>
      <c r="R79" s="58">
        <v>0</v>
      </c>
      <c r="S79" s="58">
        <v>0</v>
      </c>
      <c r="T79" s="58">
        <v>0</v>
      </c>
      <c r="U79" s="58">
        <v>0</v>
      </c>
      <c r="V79" s="58">
        <v>0</v>
      </c>
      <c r="W79" s="58">
        <v>9.8275999999999988E-3</v>
      </c>
      <c r="X79" s="59">
        <v>0.15600499856663999</v>
      </c>
      <c r="Y79" s="65">
        <f t="shared" si="73"/>
        <v>9.3467635424030977</v>
      </c>
      <c r="Z79" s="63">
        <f t="shared" si="4"/>
        <v>11461.668148858216</v>
      </c>
      <c r="AA79" s="66">
        <f t="shared" si="122"/>
        <v>11647.507636223803</v>
      </c>
      <c r="AB79" s="4">
        <f t="shared" si="74"/>
        <v>8115.8051139097734</v>
      </c>
      <c r="AC79" s="4">
        <f t="shared" si="75"/>
        <v>0</v>
      </c>
      <c r="AD79" s="4">
        <f t="shared" si="65"/>
        <v>87.338573497594552</v>
      </c>
      <c r="AE79" s="4">
        <f t="shared" si="66"/>
        <v>1023.5477983193869</v>
      </c>
      <c r="AF79" s="4">
        <f t="shared" si="67"/>
        <v>0</v>
      </c>
      <c r="AG79" s="4">
        <f t="shared" si="68"/>
        <v>0</v>
      </c>
      <c r="AH79" s="4">
        <f t="shared" si="69"/>
        <v>40.149743055322688</v>
      </c>
      <c r="AI79" s="4">
        <f t="shared" si="70"/>
        <v>0</v>
      </c>
      <c r="AJ79" s="4">
        <f t="shared" si="71"/>
        <v>550.61357657293411</v>
      </c>
      <c r="AK79" s="4">
        <f t="shared" si="72"/>
        <v>0</v>
      </c>
      <c r="AL79" s="4">
        <f t="shared" si="54"/>
        <v>49.182249342557043</v>
      </c>
      <c r="AM79" s="4">
        <f t="shared" si="55"/>
        <v>0</v>
      </c>
      <c r="AN79" s="4">
        <f t="shared" si="56"/>
        <v>13.199933103454896</v>
      </c>
      <c r="AO79" s="4">
        <f t="shared" si="57"/>
        <v>0</v>
      </c>
      <c r="AP79" s="4">
        <f t="shared" si="58"/>
        <v>0</v>
      </c>
      <c r="AQ79" s="4">
        <f t="shared" si="59"/>
        <v>0</v>
      </c>
      <c r="AR79" s="4">
        <f t="shared" si="60"/>
        <v>0</v>
      </c>
      <c r="AS79" s="4">
        <f t="shared" si="61"/>
        <v>0</v>
      </c>
      <c r="AT79" s="4">
        <f t="shared" si="62"/>
        <v>0</v>
      </c>
      <c r="AU79" s="4">
        <f t="shared" si="63"/>
        <v>112.08900480360535</v>
      </c>
      <c r="AV79" s="4">
        <f t="shared" si="64"/>
        <v>1655.5816436191744</v>
      </c>
      <c r="AW79" s="69">
        <f t="shared" si="76"/>
        <v>0</v>
      </c>
      <c r="AX79" s="69">
        <f t="shared" si="77"/>
        <v>0</v>
      </c>
      <c r="AY79" s="69">
        <f t="shared" si="78"/>
        <v>0</v>
      </c>
      <c r="AZ79" s="69">
        <f>(AK79+AP79)- (EXP($Y79)-EXP($Y79-M79-R79) )</f>
        <v>0</v>
      </c>
      <c r="BA79" s="69">
        <f>(AC79+AP79)- (EXP($Y79)-EXP($Y79-R79-E79) )</f>
        <v>0</v>
      </c>
      <c r="BB79" s="69">
        <f t="shared" si="79"/>
        <v>0</v>
      </c>
      <c r="BC79" s="69">
        <f t="shared" si="80"/>
        <v>0</v>
      </c>
      <c r="BD79" s="69">
        <f t="shared" si="81"/>
        <v>49.170793178316671</v>
      </c>
      <c r="BE79" s="69">
        <f>(AE79+AV79)- (EXP($Y79)-EXP($Y79-X79-G79) )</f>
        <v>147.84644994570226</v>
      </c>
      <c r="BF79" s="69">
        <f t="shared" si="82"/>
        <v>0</v>
      </c>
      <c r="BG79" s="69">
        <f t="shared" si="83"/>
        <v>0</v>
      </c>
      <c r="BH79" s="69">
        <f t="shared" si="84"/>
        <v>7.7994933591526205</v>
      </c>
      <c r="BI79" s="69">
        <f t="shared" si="85"/>
        <v>0</v>
      </c>
      <c r="BJ79" s="69">
        <f t="shared" si="86"/>
        <v>79.533425524317863</v>
      </c>
      <c r="BK79" s="69">
        <f t="shared" si="87"/>
        <v>0</v>
      </c>
      <c r="BL79" s="69">
        <f t="shared" si="88"/>
        <v>0</v>
      </c>
      <c r="BM79" s="69">
        <f t="shared" si="89"/>
        <v>4.1957072654477088</v>
      </c>
      <c r="BN79" s="69">
        <f t="shared" si="90"/>
        <v>0</v>
      </c>
      <c r="BO79" s="69">
        <f t="shared" si="91"/>
        <v>0</v>
      </c>
      <c r="BP79" s="69">
        <f t="shared" si="91"/>
        <v>0.37477158151887124</v>
      </c>
      <c r="BQ79" s="69">
        <f t="shared" si="92"/>
        <v>0</v>
      </c>
      <c r="BR79" s="69">
        <f t="shared" si="93"/>
        <v>0</v>
      </c>
      <c r="BS79" s="69">
        <f t="shared" si="94"/>
        <v>49.170793178316671</v>
      </c>
      <c r="BT79" s="69">
        <f t="shared" si="95"/>
        <v>49.170793178316671</v>
      </c>
      <c r="BU79" s="69">
        <f t="shared" si="96"/>
        <v>269.44818918976489</v>
      </c>
      <c r="BV79" s="69">
        <f t="shared" si="97"/>
        <v>49.170793178316671</v>
      </c>
      <c r="BW79" s="5"/>
      <c r="BX79" s="5"/>
      <c r="BY79" s="5"/>
      <c r="CA79" s="56">
        <f>(EXP($Y79)-EXP($Y79-R79-G79) )</f>
        <v>1023.5477983193869</v>
      </c>
      <c r="CB79" s="68">
        <f t="shared" si="98"/>
        <v>550.61357657293411</v>
      </c>
      <c r="CC79" s="56">
        <f>(EXP($Y79)-EXP($Y79-R79-X79) )</f>
        <v>1655.5816436191744</v>
      </c>
      <c r="CD79" s="68">
        <f t="shared" si="99"/>
        <v>0</v>
      </c>
      <c r="CE79" s="68">
        <f t="shared" si="100"/>
        <v>0</v>
      </c>
      <c r="CF79" s="68">
        <f t="shared" si="101"/>
        <v>87.338573497594552</v>
      </c>
      <c r="CG79" s="68">
        <f t="shared" si="102"/>
        <v>0</v>
      </c>
      <c r="CH79" s="68">
        <f t="shared" si="103"/>
        <v>1524.9905817140043</v>
      </c>
      <c r="CI79" s="68">
        <f t="shared" si="104"/>
        <v>2531.282991992859</v>
      </c>
      <c r="CJ79" s="68">
        <f t="shared" si="105"/>
        <v>1023.5477983193869</v>
      </c>
      <c r="CK79" s="68">
        <f t="shared" si="106"/>
        <v>1023.5477983193869</v>
      </c>
      <c r="CL79" s="68">
        <f t="shared" si="107"/>
        <v>1103.0868784578288</v>
      </c>
      <c r="CM79" s="68">
        <f t="shared" si="108"/>
        <v>1023.5477983193869</v>
      </c>
      <c r="CN79" s="68">
        <f t="shared" si="109"/>
        <v>2126.6617946677907</v>
      </c>
      <c r="CO79" s="68">
        <f t="shared" si="110"/>
        <v>550.61357657293411</v>
      </c>
      <c r="CP79" s="68">
        <f t="shared" si="111"/>
        <v>550.61357657293411</v>
      </c>
      <c r="CQ79" s="68">
        <f t="shared" si="112"/>
        <v>633.75644280508095</v>
      </c>
      <c r="CR79" s="68">
        <f t="shared" si="113"/>
        <v>550.61357657293411</v>
      </c>
      <c r="CS79" s="68">
        <f t="shared" si="114"/>
        <v>0</v>
      </c>
      <c r="CT79" s="68">
        <f t="shared" si="115"/>
        <v>136.14605125863272</v>
      </c>
      <c r="CU79" s="68">
        <f t="shared" si="116"/>
        <v>1655.5816436191744</v>
      </c>
      <c r="CV79" s="68">
        <f t="shared" si="117"/>
        <v>1655.5816436191744</v>
      </c>
      <c r="CW79" s="68">
        <f t="shared" si="118"/>
        <v>1524.9905817140043</v>
      </c>
      <c r="CX79" s="68">
        <f t="shared" si="119"/>
        <v>1524.9905817140043</v>
      </c>
      <c r="CY79" s="68">
        <f t="shared" si="120"/>
        <v>2960.2948293217305</v>
      </c>
      <c r="CZ79" s="68">
        <f t="shared" si="121"/>
        <v>1524.9905817140043</v>
      </c>
    </row>
    <row r="80" spans="1:104" x14ac:dyDescent="0.25">
      <c r="A80" s="54">
        <v>43703</v>
      </c>
      <c r="B80" s="63">
        <v>8650</v>
      </c>
      <c r="C80" s="59">
        <f t="shared" si="2"/>
        <v>9.0653145999259248</v>
      </c>
      <c r="D80" s="57">
        <v>8.6168563943215695</v>
      </c>
      <c r="E80" s="58">
        <v>0</v>
      </c>
      <c r="F80" s="58">
        <v>7.5802190015999997E-3</v>
      </c>
      <c r="G80" s="58">
        <v>9.4723905738239994E-2</v>
      </c>
      <c r="H80" s="58">
        <v>0</v>
      </c>
      <c r="I80" s="58">
        <v>0</v>
      </c>
      <c r="J80" s="58">
        <v>3.3530429637400002E-3</v>
      </c>
      <c r="K80" s="58">
        <v>0</v>
      </c>
      <c r="L80" s="58">
        <v>4.7341098438899998E-2</v>
      </c>
      <c r="M80" s="58">
        <v>0</v>
      </c>
      <c r="N80" s="58">
        <v>4.2297065969400006E-3</v>
      </c>
      <c r="O80" s="58">
        <v>0</v>
      </c>
      <c r="P80" s="58">
        <v>1.1523226535199999E-3</v>
      </c>
      <c r="Q80" s="58">
        <v>0</v>
      </c>
      <c r="R80" s="58">
        <v>0</v>
      </c>
      <c r="S80" s="58">
        <v>0</v>
      </c>
      <c r="T80" s="58">
        <v>0</v>
      </c>
      <c r="U80" s="58">
        <v>0</v>
      </c>
      <c r="V80" s="58">
        <v>0</v>
      </c>
      <c r="W80" s="58">
        <v>9.8275999999999988E-3</v>
      </c>
      <c r="X80" s="59">
        <v>0.16412088715584</v>
      </c>
      <c r="Y80" s="65">
        <f t="shared" si="73"/>
        <v>8.9491851768703476</v>
      </c>
      <c r="Z80" s="63">
        <f t="shared" si="4"/>
        <v>7701.6138506206544</v>
      </c>
      <c r="AA80" s="66">
        <f t="shared" si="122"/>
        <v>7826.4878175946169</v>
      </c>
      <c r="AB80" s="4">
        <f t="shared" si="74"/>
        <v>5407.9854006149108</v>
      </c>
      <c r="AC80" s="4">
        <f t="shared" si="75"/>
        <v>0</v>
      </c>
      <c r="AD80" s="4">
        <f t="shared" si="65"/>
        <v>58.159211389744996</v>
      </c>
      <c r="AE80" s="4">
        <f t="shared" si="66"/>
        <v>696.0407315880575</v>
      </c>
      <c r="AF80" s="4">
        <f t="shared" si="67"/>
        <v>0</v>
      </c>
      <c r="AG80" s="4">
        <f t="shared" si="68"/>
        <v>0</v>
      </c>
      <c r="AH80" s="4">
        <f t="shared" si="69"/>
        <v>25.780596253785006</v>
      </c>
      <c r="AI80" s="4">
        <f t="shared" si="70"/>
        <v>0</v>
      </c>
      <c r="AJ80" s="4">
        <f t="shared" si="71"/>
        <v>356.10710288724385</v>
      </c>
      <c r="AK80" s="4">
        <f t="shared" si="72"/>
        <v>0</v>
      </c>
      <c r="AL80" s="4">
        <f t="shared" si="54"/>
        <v>32.506771395048418</v>
      </c>
      <c r="AM80" s="4">
        <f t="shared" si="55"/>
        <v>0</v>
      </c>
      <c r="AN80" s="4">
        <f t="shared" si="56"/>
        <v>8.8696327878733427</v>
      </c>
      <c r="AO80" s="4">
        <f t="shared" si="57"/>
        <v>0</v>
      </c>
      <c r="AP80" s="4">
        <f t="shared" si="58"/>
        <v>0</v>
      </c>
      <c r="AQ80" s="4">
        <f t="shared" si="59"/>
        <v>0</v>
      </c>
      <c r="AR80" s="4">
        <f t="shared" si="60"/>
        <v>0</v>
      </c>
      <c r="AS80" s="4">
        <f t="shared" si="61"/>
        <v>0</v>
      </c>
      <c r="AT80" s="4">
        <f t="shared" si="62"/>
        <v>0</v>
      </c>
      <c r="AU80" s="4">
        <f t="shared" si="63"/>
        <v>75.317678080195037</v>
      </c>
      <c r="AV80" s="4">
        <f t="shared" si="64"/>
        <v>1165.720692597758</v>
      </c>
      <c r="AW80" s="69">
        <f t="shared" si="76"/>
        <v>0</v>
      </c>
      <c r="AX80" s="69">
        <f t="shared" si="77"/>
        <v>0</v>
      </c>
      <c r="AY80" s="69">
        <f t="shared" si="78"/>
        <v>0</v>
      </c>
      <c r="AZ80" s="69">
        <f>(AK80+AP80)- (EXP($Y80)-EXP($Y80-M80-R80) )</f>
        <v>0</v>
      </c>
      <c r="BA80" s="69">
        <f>(AC80+AP80)- (EXP($Y80)-EXP($Y80-R80-E80) )</f>
        <v>0</v>
      </c>
      <c r="BB80" s="69">
        <f t="shared" si="79"/>
        <v>0</v>
      </c>
      <c r="BC80" s="69">
        <f t="shared" si="80"/>
        <v>0</v>
      </c>
      <c r="BD80" s="69">
        <f t="shared" si="81"/>
        <v>32.183520652281004</v>
      </c>
      <c r="BE80" s="69">
        <f>(AE80+AV80)- (EXP($Y80)-EXP($Y80-X80-G80) )</f>
        <v>105.35312461007015</v>
      </c>
      <c r="BF80" s="69">
        <f t="shared" si="82"/>
        <v>0</v>
      </c>
      <c r="BG80" s="69">
        <f t="shared" si="83"/>
        <v>0</v>
      </c>
      <c r="BH80" s="69">
        <f t="shared" si="84"/>
        <v>5.2561944586514073</v>
      </c>
      <c r="BI80" s="69">
        <f t="shared" si="85"/>
        <v>0</v>
      </c>
      <c r="BJ80" s="69">
        <f t="shared" si="86"/>
        <v>53.900575472664059</v>
      </c>
      <c r="BK80" s="69">
        <f t="shared" si="87"/>
        <v>0</v>
      </c>
      <c r="BL80" s="69">
        <f t="shared" si="88"/>
        <v>0</v>
      </c>
      <c r="BM80" s="69">
        <f t="shared" si="89"/>
        <v>2.6891647226048008</v>
      </c>
      <c r="BN80" s="69">
        <f t="shared" si="90"/>
        <v>0</v>
      </c>
      <c r="BO80" s="69">
        <f t="shared" si="91"/>
        <v>0</v>
      </c>
      <c r="BP80" s="69">
        <f t="shared" si="91"/>
        <v>0.24547688651091448</v>
      </c>
      <c r="BQ80" s="69">
        <f t="shared" si="92"/>
        <v>0</v>
      </c>
      <c r="BR80" s="69">
        <f t="shared" si="93"/>
        <v>0</v>
      </c>
      <c r="BS80" s="69">
        <f t="shared" si="94"/>
        <v>32.183520652269181</v>
      </c>
      <c r="BT80" s="69">
        <f t="shared" si="95"/>
        <v>32.183520652269181</v>
      </c>
      <c r="BU80" s="69">
        <f t="shared" si="96"/>
        <v>186.56590457806942</v>
      </c>
      <c r="BV80" s="69">
        <f t="shared" si="97"/>
        <v>32.183520652269181</v>
      </c>
      <c r="BW80" s="5"/>
      <c r="BX80" s="5"/>
      <c r="BY80" s="5"/>
      <c r="CA80" s="56">
        <f>(EXP($Y80)-EXP($Y80-R80-G80) )</f>
        <v>696.0407315880575</v>
      </c>
      <c r="CB80" s="68">
        <f t="shared" si="98"/>
        <v>356.10710288724385</v>
      </c>
      <c r="CC80" s="56">
        <f>(EXP($Y80)-EXP($Y80-R80-X80) )</f>
        <v>1165.720692597758</v>
      </c>
      <c r="CD80" s="68">
        <f t="shared" si="99"/>
        <v>0</v>
      </c>
      <c r="CE80" s="68">
        <f t="shared" si="100"/>
        <v>0</v>
      </c>
      <c r="CF80" s="68">
        <f t="shared" si="101"/>
        <v>58.159211389744996</v>
      </c>
      <c r="CG80" s="68">
        <f t="shared" si="102"/>
        <v>0</v>
      </c>
      <c r="CH80" s="68">
        <f t="shared" si="103"/>
        <v>1019.9643138230203</v>
      </c>
      <c r="CI80" s="68">
        <f t="shared" si="104"/>
        <v>1756.4082995757453</v>
      </c>
      <c r="CJ80" s="68">
        <f t="shared" si="105"/>
        <v>696.0407315880575</v>
      </c>
      <c r="CK80" s="68">
        <f t="shared" si="106"/>
        <v>696.0407315880575</v>
      </c>
      <c r="CL80" s="68">
        <f t="shared" si="107"/>
        <v>748.94374851915109</v>
      </c>
      <c r="CM80" s="68">
        <f t="shared" si="108"/>
        <v>696.0407315880575</v>
      </c>
      <c r="CN80" s="68">
        <f t="shared" si="109"/>
        <v>1467.9272200123378</v>
      </c>
      <c r="CO80" s="68">
        <f t="shared" si="110"/>
        <v>356.10710288724385</v>
      </c>
      <c r="CP80" s="68">
        <f t="shared" si="111"/>
        <v>356.10710288724385</v>
      </c>
      <c r="CQ80" s="68">
        <f t="shared" si="112"/>
        <v>411.57714955438405</v>
      </c>
      <c r="CR80" s="68">
        <f t="shared" si="113"/>
        <v>356.10710288724385</v>
      </c>
      <c r="CS80" s="68">
        <f t="shared" si="114"/>
        <v>0</v>
      </c>
      <c r="CT80" s="68">
        <f t="shared" si="115"/>
        <v>90.420505898282499</v>
      </c>
      <c r="CU80" s="68">
        <f t="shared" si="116"/>
        <v>1165.720692597758</v>
      </c>
      <c r="CV80" s="68">
        <f t="shared" si="117"/>
        <v>1165.720692597758</v>
      </c>
      <c r="CW80" s="68">
        <f t="shared" si="118"/>
        <v>1019.9643138230203</v>
      </c>
      <c r="CX80" s="68">
        <f t="shared" si="119"/>
        <v>1019.9643138230203</v>
      </c>
      <c r="CY80" s="68">
        <f t="shared" si="120"/>
        <v>2031.3026224949799</v>
      </c>
      <c r="CZ80" s="68">
        <f t="shared" si="121"/>
        <v>1019.9643138230203</v>
      </c>
    </row>
    <row r="81" spans="1:104" x14ac:dyDescent="0.25">
      <c r="A81" s="54">
        <v>43704</v>
      </c>
      <c r="B81" s="63">
        <v>6187</v>
      </c>
      <c r="C81" s="59">
        <f t="shared" si="2"/>
        <v>8.7302055955309896</v>
      </c>
      <c r="D81" s="57">
        <v>8.347552960717838</v>
      </c>
      <c r="E81" s="58">
        <v>0</v>
      </c>
      <c r="F81" s="58">
        <v>7.3899395135999992E-3</v>
      </c>
      <c r="G81" s="58">
        <v>9.6463535253599991E-2</v>
      </c>
      <c r="H81" s="58">
        <v>0</v>
      </c>
      <c r="I81" s="58">
        <v>0</v>
      </c>
      <c r="J81" s="58">
        <v>3.20191360207E-3</v>
      </c>
      <c r="K81" s="58">
        <v>0</v>
      </c>
      <c r="L81" s="58">
        <v>4.5825105880049996E-2</v>
      </c>
      <c r="M81" s="58">
        <v>0</v>
      </c>
      <c r="N81" s="58">
        <v>4.1044107062200002E-3</v>
      </c>
      <c r="O81" s="58">
        <v>0</v>
      </c>
      <c r="P81" s="58">
        <v>1.1523226535199999E-3</v>
      </c>
      <c r="Q81" s="58">
        <v>0</v>
      </c>
      <c r="R81" s="58">
        <v>0</v>
      </c>
      <c r="S81" s="58">
        <v>0</v>
      </c>
      <c r="T81" s="58">
        <v>0</v>
      </c>
      <c r="U81" s="58">
        <v>0</v>
      </c>
      <c r="V81" s="58">
        <v>0</v>
      </c>
      <c r="W81" s="58">
        <v>9.8275999999999988E-3</v>
      </c>
      <c r="X81" s="59">
        <v>0.1713808457888</v>
      </c>
      <c r="Y81" s="65">
        <f t="shared" si="73"/>
        <v>8.6868986341156944</v>
      </c>
      <c r="Z81" s="63">
        <f t="shared" si="4"/>
        <v>5924.7788126944433</v>
      </c>
      <c r="AA81" s="66">
        <f t="shared" si="122"/>
        <v>6020.8431763634708</v>
      </c>
      <c r="AB81" s="4">
        <f t="shared" si="74"/>
        <v>4125.8977484517436</v>
      </c>
      <c r="AC81" s="4">
        <f t="shared" si="75"/>
        <v>0</v>
      </c>
      <c r="AD81" s="4">
        <f t="shared" si="65"/>
        <v>43.622375177901631</v>
      </c>
      <c r="AE81" s="4">
        <f t="shared" si="66"/>
        <v>544.82483459789637</v>
      </c>
      <c r="AF81" s="4">
        <f t="shared" si="67"/>
        <v>0</v>
      </c>
      <c r="AG81" s="4">
        <f t="shared" si="68"/>
        <v>0</v>
      </c>
      <c r="AH81" s="4">
        <f t="shared" si="69"/>
        <v>18.9402911000534</v>
      </c>
      <c r="AI81" s="4">
        <f t="shared" si="70"/>
        <v>0</v>
      </c>
      <c r="AJ81" s="4">
        <f t="shared" si="71"/>
        <v>265.37672027409189</v>
      </c>
      <c r="AK81" s="4">
        <f t="shared" si="72"/>
        <v>0</v>
      </c>
      <c r="AL81" s="4">
        <f t="shared" ref="AL81:AL144" si="123">$Z81-EXP($Y81-N81)</f>
        <v>24.267888830995616</v>
      </c>
      <c r="AM81" s="4">
        <f t="shared" ref="AM81:AM144" si="124">$Z81-EXP($Y81-O81)</f>
        <v>0</v>
      </c>
      <c r="AN81" s="4">
        <f t="shared" ref="AN81:AN144" si="125">$Z81-EXP($Y81-P81)</f>
        <v>6.8233247520893201</v>
      </c>
      <c r="AO81" s="4">
        <f t="shared" ref="AO81:AO144" si="126">$Z81-EXP($Y81-Q81)</f>
        <v>0</v>
      </c>
      <c r="AP81" s="4">
        <f t="shared" ref="AP81:AP144" si="127">$Z81-EXP($Y81-R81)</f>
        <v>0</v>
      </c>
      <c r="AQ81" s="4">
        <f t="shared" ref="AQ81:AQ144" si="128">$Z81-EXP($Y81-S81)</f>
        <v>0</v>
      </c>
      <c r="AR81" s="4">
        <f t="shared" ref="AR81:AR144" si="129">$Z81-EXP($Y81-T81)</f>
        <v>0</v>
      </c>
      <c r="AS81" s="4">
        <f t="shared" ref="AS81:AS144" si="130">$Z81-EXP($Y81-U81)</f>
        <v>0</v>
      </c>
      <c r="AT81" s="4">
        <f t="shared" ref="AT81:AT144" si="131">$Z81-EXP($Y81-V81)</f>
        <v>0</v>
      </c>
      <c r="AU81" s="4">
        <f t="shared" ref="AU81:AU144" si="132">$Z81-EXP($Y81-W81)</f>
        <v>57.941178558948195</v>
      </c>
      <c r="AV81" s="4">
        <f t="shared" ref="AV81:AV144" si="133">$Z81-EXP($Y81-X81)</f>
        <v>933.14881461975074</v>
      </c>
      <c r="AW81" s="69">
        <f t="shared" si="76"/>
        <v>0</v>
      </c>
      <c r="AX81" s="69">
        <f t="shared" si="77"/>
        <v>0</v>
      </c>
      <c r="AY81" s="69">
        <f t="shared" si="78"/>
        <v>0</v>
      </c>
      <c r="AZ81" s="69">
        <f>(AK81+AP81)- (EXP($Y81)-EXP($Y81-M81-R81) )</f>
        <v>0</v>
      </c>
      <c r="BA81" s="69">
        <f>(AC81+AP81)- (EXP($Y81)-EXP($Y81-R81-E81) )</f>
        <v>0</v>
      </c>
      <c r="BB81" s="69">
        <f t="shared" si="79"/>
        <v>0</v>
      </c>
      <c r="BC81" s="69">
        <f t="shared" si="80"/>
        <v>0</v>
      </c>
      <c r="BD81" s="69">
        <f t="shared" si="81"/>
        <v>24.403244796189938</v>
      </c>
      <c r="BE81" s="69">
        <f>(AE81+AV81)- (EXP($Y81)-EXP($Y81-X81-G81) )</f>
        <v>85.809557563756243</v>
      </c>
      <c r="BF81" s="69">
        <f t="shared" si="82"/>
        <v>0</v>
      </c>
      <c r="BG81" s="69">
        <f t="shared" si="83"/>
        <v>0</v>
      </c>
      <c r="BH81" s="69">
        <f t="shared" si="84"/>
        <v>4.0113823810843314</v>
      </c>
      <c r="BI81" s="69">
        <f t="shared" si="85"/>
        <v>0</v>
      </c>
      <c r="BJ81" s="69">
        <f t="shared" si="86"/>
        <v>41.796661070428854</v>
      </c>
      <c r="BK81" s="69">
        <f t="shared" si="87"/>
        <v>0</v>
      </c>
      <c r="BL81" s="69">
        <f t="shared" si="88"/>
        <v>0</v>
      </c>
      <c r="BM81" s="69">
        <f t="shared" si="89"/>
        <v>1.953889456678553</v>
      </c>
      <c r="BN81" s="69">
        <f t="shared" si="90"/>
        <v>0</v>
      </c>
      <c r="BO81" s="69">
        <f t="shared" si="91"/>
        <v>0</v>
      </c>
      <c r="BP81" s="69">
        <f t="shared" si="91"/>
        <v>0.17867721054699359</v>
      </c>
      <c r="BQ81" s="69">
        <f t="shared" si="92"/>
        <v>0</v>
      </c>
      <c r="BR81" s="69">
        <f t="shared" si="93"/>
        <v>0</v>
      </c>
      <c r="BS81" s="69">
        <f t="shared" si="94"/>
        <v>24.403244796189938</v>
      </c>
      <c r="BT81" s="69">
        <f t="shared" si="95"/>
        <v>24.403244796189938</v>
      </c>
      <c r="BU81" s="69">
        <f t="shared" si="96"/>
        <v>148.16596822585416</v>
      </c>
      <c r="BV81" s="69">
        <f t="shared" si="97"/>
        <v>24.403244796189938</v>
      </c>
      <c r="BW81" s="5"/>
      <c r="BX81" s="5"/>
      <c r="BY81" s="5"/>
      <c r="CA81" s="56">
        <f>(EXP($Y81)-EXP($Y81-R81-G81) )</f>
        <v>544.82483459789637</v>
      </c>
      <c r="CB81" s="68">
        <f t="shared" si="98"/>
        <v>265.37672027409189</v>
      </c>
      <c r="CC81" s="56">
        <f>(EXP($Y81)-EXP($Y81-R81-X81) )</f>
        <v>933.14881461975074</v>
      </c>
      <c r="CD81" s="68">
        <f t="shared" si="99"/>
        <v>0</v>
      </c>
      <c r="CE81" s="68">
        <f t="shared" si="100"/>
        <v>0</v>
      </c>
      <c r="CF81" s="68">
        <f t="shared" si="101"/>
        <v>43.622375177901631</v>
      </c>
      <c r="CG81" s="68">
        <f t="shared" si="102"/>
        <v>0</v>
      </c>
      <c r="CH81" s="68">
        <f t="shared" si="103"/>
        <v>785.79831007579833</v>
      </c>
      <c r="CI81" s="68">
        <f t="shared" si="104"/>
        <v>1392.1640916538909</v>
      </c>
      <c r="CJ81" s="68">
        <f t="shared" si="105"/>
        <v>544.82483459789637</v>
      </c>
      <c r="CK81" s="68">
        <f t="shared" si="106"/>
        <v>544.82483459789637</v>
      </c>
      <c r="CL81" s="68">
        <f t="shared" si="107"/>
        <v>584.43582739471367</v>
      </c>
      <c r="CM81" s="68">
        <f t="shared" si="108"/>
        <v>544.82483459789637</v>
      </c>
      <c r="CN81" s="68">
        <f t="shared" si="109"/>
        <v>1156.7288738234138</v>
      </c>
      <c r="CO81" s="68">
        <f t="shared" si="110"/>
        <v>265.37672027409189</v>
      </c>
      <c r="CP81" s="68">
        <f t="shared" si="111"/>
        <v>265.37672027409189</v>
      </c>
      <c r="CQ81" s="68">
        <f t="shared" si="112"/>
        <v>307.04520599531497</v>
      </c>
      <c r="CR81" s="68">
        <f t="shared" si="113"/>
        <v>265.37672027409189</v>
      </c>
      <c r="CS81" s="68">
        <f t="shared" si="114"/>
        <v>0</v>
      </c>
      <c r="CT81" s="68">
        <f t="shared" si="115"/>
        <v>67.711586798350254</v>
      </c>
      <c r="CU81" s="68">
        <f t="shared" si="116"/>
        <v>933.14881461975074</v>
      </c>
      <c r="CV81" s="68">
        <f t="shared" si="117"/>
        <v>933.14881461975074</v>
      </c>
      <c r="CW81" s="68">
        <f t="shared" si="118"/>
        <v>785.79831007579833</v>
      </c>
      <c r="CX81" s="68">
        <f t="shared" si="119"/>
        <v>785.79831007579833</v>
      </c>
      <c r="CY81" s="68">
        <f t="shared" si="120"/>
        <v>1595.1844012658848</v>
      </c>
      <c r="CZ81" s="68">
        <f t="shared" si="121"/>
        <v>785.79831007579833</v>
      </c>
    </row>
    <row r="82" spans="1:104" x14ac:dyDescent="0.25">
      <c r="A82" s="54">
        <v>43705</v>
      </c>
      <c r="B82" s="63">
        <v>5787</v>
      </c>
      <c r="C82" s="59">
        <f t="shared" si="2"/>
        <v>8.6633693015738391</v>
      </c>
      <c r="D82" s="57">
        <v>8.2821451965169182</v>
      </c>
      <c r="E82" s="58">
        <v>0</v>
      </c>
      <c r="F82" s="58">
        <v>7.3514553100799997E-3</v>
      </c>
      <c r="G82" s="58">
        <v>9.7255717231039998E-2</v>
      </c>
      <c r="H82" s="58">
        <v>0</v>
      </c>
      <c r="I82" s="58">
        <v>0</v>
      </c>
      <c r="J82" s="58">
        <v>3.1896639102899998E-3</v>
      </c>
      <c r="K82" s="58">
        <v>0</v>
      </c>
      <c r="L82" s="58">
        <v>4.4888796208200001E-2</v>
      </c>
      <c r="M82" s="58">
        <v>0</v>
      </c>
      <c r="N82" s="58">
        <v>3.8949288118400004E-3</v>
      </c>
      <c r="O82" s="58">
        <v>0</v>
      </c>
      <c r="P82" s="58">
        <v>1.1523226535199999E-3</v>
      </c>
      <c r="Q82" s="58">
        <v>0</v>
      </c>
      <c r="R82" s="58">
        <v>0</v>
      </c>
      <c r="S82" s="58">
        <v>0</v>
      </c>
      <c r="T82" s="58">
        <v>0</v>
      </c>
      <c r="U82" s="58">
        <v>0</v>
      </c>
      <c r="V82" s="58">
        <v>0</v>
      </c>
      <c r="W82" s="58">
        <v>9.8275999999999988E-3</v>
      </c>
      <c r="X82" s="59">
        <v>0.17787429132527999</v>
      </c>
      <c r="Y82" s="65">
        <f t="shared" si="73"/>
        <v>8.6275799719671653</v>
      </c>
      <c r="Z82" s="63">
        <f t="shared" si="4"/>
        <v>5583.5495430693418</v>
      </c>
      <c r="AA82" s="66">
        <f t="shared" si="122"/>
        <v>5674.0812153606676</v>
      </c>
      <c r="AB82" s="4">
        <f t="shared" si="74"/>
        <v>3860.2530649971559</v>
      </c>
      <c r="AC82" s="4">
        <f t="shared" si="75"/>
        <v>0</v>
      </c>
      <c r="AD82" s="4">
        <f t="shared" ref="AD82:AD145" si="134">$Z82-EXP($Y82-F82)</f>
        <v>40.896705601103349</v>
      </c>
      <c r="AE82" s="4">
        <f t="shared" ref="AE82:AE145" si="135">$Z82-EXP($Y82-G82)</f>
        <v>517.46127143227022</v>
      </c>
      <c r="AF82" s="4">
        <f t="shared" ref="AF82:AF145" si="136">$Z82-EXP($Y82-H82)</f>
        <v>0</v>
      </c>
      <c r="AG82" s="4">
        <f t="shared" ref="AG82:AG145" si="137">$Z82-EXP($Y82-I82)</f>
        <v>0</v>
      </c>
      <c r="AH82" s="4">
        <f t="shared" ref="AH82:AH145" si="138">$Z82-EXP($Y82-J82)</f>
        <v>17.781273250569939</v>
      </c>
      <c r="AI82" s="4">
        <f t="shared" ref="AI82:AI145" si="139">$Z82-EXP($Y82-K82)</f>
        <v>0</v>
      </c>
      <c r="AJ82" s="4">
        <f t="shared" ref="AJ82:AJ145" si="140">$Z82-EXP($Y82-L82)</f>
        <v>245.09661700415927</v>
      </c>
      <c r="AK82" s="4">
        <f t="shared" ref="AK82:AK145" si="141">$Z82-EXP($Y82-M82)</f>
        <v>0</v>
      </c>
      <c r="AL82" s="4">
        <f t="shared" si="123"/>
        <v>21.705230384172864</v>
      </c>
      <c r="AM82" s="4">
        <f t="shared" si="124"/>
        <v>0</v>
      </c>
      <c r="AN82" s="4">
        <f t="shared" si="125"/>
        <v>6.4303449978779099</v>
      </c>
      <c r="AO82" s="4">
        <f t="shared" si="126"/>
        <v>0</v>
      </c>
      <c r="AP82" s="4">
        <f t="shared" si="127"/>
        <v>0</v>
      </c>
      <c r="AQ82" s="4">
        <f t="shared" si="128"/>
        <v>0</v>
      </c>
      <c r="AR82" s="4">
        <f t="shared" si="129"/>
        <v>0</v>
      </c>
      <c r="AS82" s="4">
        <f t="shared" si="130"/>
        <v>0</v>
      </c>
      <c r="AT82" s="4">
        <f t="shared" si="131"/>
        <v>0</v>
      </c>
      <c r="AU82" s="4">
        <f t="shared" si="132"/>
        <v>54.604138195766609</v>
      </c>
      <c r="AV82" s="4">
        <f t="shared" si="133"/>
        <v>909.8525694975915</v>
      </c>
      <c r="AW82" s="69">
        <f t="shared" si="76"/>
        <v>0</v>
      </c>
      <c r="AX82" s="69">
        <f t="shared" si="77"/>
        <v>0</v>
      </c>
      <c r="AY82" s="69">
        <f t="shared" si="78"/>
        <v>0</v>
      </c>
      <c r="AZ82" s="69">
        <f>(AK82+AP82)- (EXP($Y82)-EXP($Y82-M82-R82) )</f>
        <v>0</v>
      </c>
      <c r="BA82" s="69">
        <f>(AC82+AP82)- (EXP($Y82)-EXP($Y82-R82-E82) )</f>
        <v>0</v>
      </c>
      <c r="BB82" s="69">
        <f t="shared" si="79"/>
        <v>0</v>
      </c>
      <c r="BC82" s="69">
        <f t="shared" si="80"/>
        <v>0</v>
      </c>
      <c r="BD82" s="69">
        <f t="shared" si="81"/>
        <v>22.714584348257631</v>
      </c>
      <c r="BE82" s="69">
        <f>(AE82+AV82)- (EXP($Y82)-EXP($Y82-X82-G82) )</f>
        <v>84.321534858152518</v>
      </c>
      <c r="BF82" s="69">
        <f t="shared" si="82"/>
        <v>0</v>
      </c>
      <c r="BG82" s="69">
        <f t="shared" si="83"/>
        <v>0</v>
      </c>
      <c r="BH82" s="69">
        <f t="shared" si="84"/>
        <v>3.7901448020647877</v>
      </c>
      <c r="BI82" s="69">
        <f t="shared" si="85"/>
        <v>0</v>
      </c>
      <c r="BJ82" s="69">
        <f t="shared" si="86"/>
        <v>39.939071917649926</v>
      </c>
      <c r="BK82" s="69">
        <f t="shared" si="87"/>
        <v>0</v>
      </c>
      <c r="BL82" s="69">
        <f t="shared" si="88"/>
        <v>0</v>
      </c>
      <c r="BM82" s="69">
        <f t="shared" si="89"/>
        <v>1.7952100383681682</v>
      </c>
      <c r="BN82" s="69">
        <f t="shared" si="90"/>
        <v>0</v>
      </c>
      <c r="BO82" s="69">
        <f t="shared" si="91"/>
        <v>0</v>
      </c>
      <c r="BP82" s="69">
        <f t="shared" si="91"/>
        <v>0.15897994818169536</v>
      </c>
      <c r="BQ82" s="69">
        <f t="shared" si="92"/>
        <v>0</v>
      </c>
      <c r="BR82" s="69">
        <f t="shared" si="93"/>
        <v>0</v>
      </c>
      <c r="BS82" s="69">
        <f t="shared" si="94"/>
        <v>22.714584348257631</v>
      </c>
      <c r="BT82" s="69">
        <f t="shared" si="95"/>
        <v>22.714584348257631</v>
      </c>
      <c r="BU82" s="69">
        <f t="shared" si="96"/>
        <v>143.27379602137125</v>
      </c>
      <c r="BV82" s="69">
        <f t="shared" si="97"/>
        <v>22.714584348257631</v>
      </c>
      <c r="BW82" s="5"/>
      <c r="BX82" s="5"/>
      <c r="BY82" s="5"/>
      <c r="CA82" s="56">
        <f>(EXP($Y82)-EXP($Y82-R82-G82) )</f>
        <v>517.46127143227022</v>
      </c>
      <c r="CB82" s="68">
        <f t="shared" si="98"/>
        <v>245.09661700415927</v>
      </c>
      <c r="CC82" s="56">
        <f>(EXP($Y82)-EXP($Y82-R82-X82) )</f>
        <v>909.8525694975915</v>
      </c>
      <c r="CD82" s="68">
        <f t="shared" si="99"/>
        <v>0</v>
      </c>
      <c r="CE82" s="68">
        <f t="shared" si="100"/>
        <v>0</v>
      </c>
      <c r="CF82" s="68">
        <f t="shared" si="101"/>
        <v>40.896705601103349</v>
      </c>
      <c r="CG82" s="68">
        <f t="shared" si="102"/>
        <v>0</v>
      </c>
      <c r="CH82" s="68">
        <f t="shared" si="103"/>
        <v>739.84330408817186</v>
      </c>
      <c r="CI82" s="68">
        <f t="shared" si="104"/>
        <v>1342.9923060717092</v>
      </c>
      <c r="CJ82" s="68">
        <f t="shared" si="105"/>
        <v>517.46127143227022</v>
      </c>
      <c r="CK82" s="68">
        <f t="shared" si="106"/>
        <v>517.46127143227022</v>
      </c>
      <c r="CL82" s="68">
        <f t="shared" si="107"/>
        <v>554.56783223130878</v>
      </c>
      <c r="CM82" s="68">
        <f t="shared" si="108"/>
        <v>517.46127143227022</v>
      </c>
      <c r="CN82" s="68">
        <f t="shared" si="109"/>
        <v>1115.0101145841008</v>
      </c>
      <c r="CO82" s="68">
        <f t="shared" si="110"/>
        <v>245.09661700415927</v>
      </c>
      <c r="CP82" s="68">
        <f t="shared" si="111"/>
        <v>245.09661700415927</v>
      </c>
      <c r="CQ82" s="68">
        <f t="shared" si="112"/>
        <v>284.19811256689445</v>
      </c>
      <c r="CR82" s="68">
        <f t="shared" si="113"/>
        <v>245.09661700415927</v>
      </c>
      <c r="CS82" s="68">
        <f t="shared" si="114"/>
        <v>0</v>
      </c>
      <c r="CT82" s="68">
        <f t="shared" si="115"/>
        <v>62.442956037094518</v>
      </c>
      <c r="CU82" s="68">
        <f t="shared" si="116"/>
        <v>909.8525694975915</v>
      </c>
      <c r="CV82" s="68">
        <f t="shared" si="117"/>
        <v>909.8525694975915</v>
      </c>
      <c r="CW82" s="68">
        <f t="shared" si="118"/>
        <v>739.84330408817186</v>
      </c>
      <c r="CX82" s="68">
        <f t="shared" si="119"/>
        <v>739.84330408817186</v>
      </c>
      <c r="CY82" s="68">
        <f t="shared" si="120"/>
        <v>1529.1366619126497</v>
      </c>
      <c r="CZ82" s="68">
        <f t="shared" si="121"/>
        <v>739.84330408817186</v>
      </c>
    </row>
    <row r="83" spans="1:104" x14ac:dyDescent="0.25">
      <c r="A83" s="54">
        <v>43706</v>
      </c>
      <c r="B83" s="63">
        <v>6320</v>
      </c>
      <c r="C83" s="59">
        <f t="shared" si="2"/>
        <v>8.7514744871409036</v>
      </c>
      <c r="D83" s="57">
        <v>8.2459900985845387</v>
      </c>
      <c r="E83" s="58">
        <v>0</v>
      </c>
      <c r="F83" s="58">
        <v>7.3689112761599999E-3</v>
      </c>
      <c r="G83" s="58">
        <v>9.7002427991359996E-2</v>
      </c>
      <c r="H83" s="58">
        <v>0</v>
      </c>
      <c r="I83" s="58">
        <v>0</v>
      </c>
      <c r="J83" s="58">
        <v>3.20278439525E-3</v>
      </c>
      <c r="K83" s="58">
        <v>0</v>
      </c>
      <c r="L83" s="58">
        <v>4.4040137623649993E-2</v>
      </c>
      <c r="M83" s="58">
        <v>0</v>
      </c>
      <c r="N83" s="58">
        <v>3.6256533365800004E-3</v>
      </c>
      <c r="O83" s="58">
        <v>0</v>
      </c>
      <c r="P83" s="58">
        <v>1.1523226535199999E-3</v>
      </c>
      <c r="Q83" s="58">
        <v>0</v>
      </c>
      <c r="R83" s="58">
        <v>0</v>
      </c>
      <c r="S83" s="58">
        <v>0</v>
      </c>
      <c r="T83" s="58">
        <v>0</v>
      </c>
      <c r="U83" s="58">
        <v>0</v>
      </c>
      <c r="V83" s="58">
        <v>0</v>
      </c>
      <c r="W83" s="58">
        <v>2.5105499999999999E-2</v>
      </c>
      <c r="X83" s="59">
        <v>0.18368134452352</v>
      </c>
      <c r="Y83" s="65">
        <f t="shared" si="73"/>
        <v>8.6111691803845787</v>
      </c>
      <c r="Z83" s="63">
        <f t="shared" si="4"/>
        <v>5492.6668434050453</v>
      </c>
      <c r="AA83" s="66">
        <f t="shared" si="122"/>
        <v>5581.7249436040147</v>
      </c>
      <c r="AB83" s="4">
        <f t="shared" si="74"/>
        <v>3695.3623544268166</v>
      </c>
      <c r="AC83" s="4">
        <f t="shared" si="75"/>
        <v>0</v>
      </c>
      <c r="AD83" s="4">
        <f t="shared" si="134"/>
        <v>40.32621202050359</v>
      </c>
      <c r="AE83" s="4">
        <f t="shared" si="135"/>
        <v>507.77616326990483</v>
      </c>
      <c r="AF83" s="4">
        <f t="shared" si="136"/>
        <v>0</v>
      </c>
      <c r="AG83" s="4">
        <f t="shared" si="137"/>
        <v>0</v>
      </c>
      <c r="AH83" s="4">
        <f t="shared" si="138"/>
        <v>17.563686290402984</v>
      </c>
      <c r="AI83" s="4">
        <f t="shared" si="139"/>
        <v>0</v>
      </c>
      <c r="AJ83" s="4">
        <f t="shared" si="140"/>
        <v>236.64853884606146</v>
      </c>
      <c r="AK83" s="4">
        <f t="shared" si="141"/>
        <v>0</v>
      </c>
      <c r="AL83" s="4">
        <f t="shared" si="123"/>
        <v>19.878447911241892</v>
      </c>
      <c r="AM83" s="4">
        <f t="shared" si="124"/>
        <v>0</v>
      </c>
      <c r="AN83" s="4">
        <f t="shared" si="125"/>
        <v>6.3256791202538807</v>
      </c>
      <c r="AO83" s="4">
        <f t="shared" si="126"/>
        <v>0</v>
      </c>
      <c r="AP83" s="4">
        <f t="shared" si="127"/>
        <v>0</v>
      </c>
      <c r="AQ83" s="4">
        <f t="shared" si="128"/>
        <v>0</v>
      </c>
      <c r="AR83" s="4">
        <f t="shared" si="129"/>
        <v>0</v>
      </c>
      <c r="AS83" s="4">
        <f t="shared" si="130"/>
        <v>0</v>
      </c>
      <c r="AT83" s="4">
        <f t="shared" si="131"/>
        <v>0</v>
      </c>
      <c r="AU83" s="4">
        <f t="shared" si="132"/>
        <v>136.17956678098653</v>
      </c>
      <c r="AV83" s="4">
        <f t="shared" si="133"/>
        <v>921.6642949378429</v>
      </c>
      <c r="AW83" s="69">
        <f t="shared" si="76"/>
        <v>0</v>
      </c>
      <c r="AX83" s="69">
        <f t="shared" si="77"/>
        <v>0</v>
      </c>
      <c r="AY83" s="69">
        <f t="shared" si="78"/>
        <v>0</v>
      </c>
      <c r="AZ83" s="69">
        <f>(AK83+AP83)- (EXP($Y83)-EXP($Y83-M83-R83) )</f>
        <v>0</v>
      </c>
      <c r="BA83" s="69">
        <f>(AC83+AP83)- (EXP($Y83)-EXP($Y83-R83-E83) )</f>
        <v>0</v>
      </c>
      <c r="BB83" s="69">
        <f t="shared" si="79"/>
        <v>0</v>
      </c>
      <c r="BC83" s="69">
        <f t="shared" si="80"/>
        <v>0</v>
      </c>
      <c r="BD83" s="69">
        <f t="shared" si="81"/>
        <v>21.877257537103105</v>
      </c>
      <c r="BE83" s="69">
        <f>(AE83+AV83)- (EXP($Y83)-EXP($Y83-X83-G83) )</f>
        <v>85.204359348376784</v>
      </c>
      <c r="BF83" s="69">
        <f t="shared" si="82"/>
        <v>0</v>
      </c>
      <c r="BG83" s="69">
        <f t="shared" si="83"/>
        <v>0</v>
      </c>
      <c r="BH83" s="69">
        <f t="shared" si="84"/>
        <v>3.7280049569299081</v>
      </c>
      <c r="BI83" s="69">
        <f t="shared" si="85"/>
        <v>0</v>
      </c>
      <c r="BJ83" s="69">
        <f t="shared" si="86"/>
        <v>39.709400719526457</v>
      </c>
      <c r="BK83" s="69">
        <f t="shared" si="87"/>
        <v>0</v>
      </c>
      <c r="BL83" s="69">
        <f t="shared" si="88"/>
        <v>0</v>
      </c>
      <c r="BM83" s="69">
        <f t="shared" si="89"/>
        <v>1.7374327305697079</v>
      </c>
      <c r="BN83" s="69">
        <f t="shared" si="90"/>
        <v>0</v>
      </c>
      <c r="BO83" s="69">
        <f t="shared" si="91"/>
        <v>0</v>
      </c>
      <c r="BP83" s="69">
        <f t="shared" si="91"/>
        <v>0.14594413387112581</v>
      </c>
      <c r="BQ83" s="69">
        <f t="shared" si="92"/>
        <v>0</v>
      </c>
      <c r="BR83" s="69">
        <f t="shared" si="93"/>
        <v>0</v>
      </c>
      <c r="BS83" s="69">
        <f t="shared" si="94"/>
        <v>21.877257537103105</v>
      </c>
      <c r="BT83" s="69">
        <f t="shared" si="95"/>
        <v>21.877257537103105</v>
      </c>
      <c r="BU83" s="69">
        <f t="shared" si="96"/>
        <v>143.1200345073662</v>
      </c>
      <c r="BV83" s="69">
        <f t="shared" si="97"/>
        <v>21.877257537103105</v>
      </c>
      <c r="BW83" s="5"/>
      <c r="BX83" s="5"/>
      <c r="BY83" s="5"/>
      <c r="CA83" s="56">
        <f>(EXP($Y83)-EXP($Y83-R83-G83) )</f>
        <v>507.77616326990483</v>
      </c>
      <c r="CB83" s="68">
        <f t="shared" si="98"/>
        <v>236.64853884606146</v>
      </c>
      <c r="CC83" s="56">
        <f>(EXP($Y83)-EXP($Y83-R83-X83) )</f>
        <v>921.6642949378429</v>
      </c>
      <c r="CD83" s="68">
        <f t="shared" si="99"/>
        <v>0</v>
      </c>
      <c r="CE83" s="68">
        <f t="shared" si="100"/>
        <v>0</v>
      </c>
      <c r="CF83" s="68">
        <f t="shared" si="101"/>
        <v>40.32621202050359</v>
      </c>
      <c r="CG83" s="68">
        <f t="shared" si="102"/>
        <v>0</v>
      </c>
      <c r="CH83" s="68">
        <f t="shared" si="103"/>
        <v>722.54744457886318</v>
      </c>
      <c r="CI83" s="68">
        <f t="shared" si="104"/>
        <v>1344.2360988593709</v>
      </c>
      <c r="CJ83" s="68">
        <f t="shared" si="105"/>
        <v>507.77616326990483</v>
      </c>
      <c r="CK83" s="68">
        <f t="shared" si="106"/>
        <v>507.77616326990483</v>
      </c>
      <c r="CL83" s="68">
        <f t="shared" si="107"/>
        <v>544.37437033347851</v>
      </c>
      <c r="CM83" s="68">
        <f t="shared" si="108"/>
        <v>507.77616326990483</v>
      </c>
      <c r="CN83" s="68">
        <f t="shared" si="109"/>
        <v>1118.6034330643779</v>
      </c>
      <c r="CO83" s="68">
        <f t="shared" si="110"/>
        <v>236.64853884606146</v>
      </c>
      <c r="CP83" s="68">
        <f t="shared" si="111"/>
        <v>236.64853884606146</v>
      </c>
      <c r="CQ83" s="68">
        <f t="shared" si="112"/>
        <v>275.23731813599534</v>
      </c>
      <c r="CR83" s="68">
        <f t="shared" si="113"/>
        <v>236.64853884606146</v>
      </c>
      <c r="CS83" s="68">
        <f t="shared" si="114"/>
        <v>0</v>
      </c>
      <c r="CT83" s="68">
        <f t="shared" si="115"/>
        <v>60.058715797874356</v>
      </c>
      <c r="CU83" s="68">
        <f t="shared" si="116"/>
        <v>921.6642949378429</v>
      </c>
      <c r="CV83" s="68">
        <f t="shared" si="117"/>
        <v>921.6642949378429</v>
      </c>
      <c r="CW83" s="68">
        <f t="shared" si="118"/>
        <v>722.54744457886318</v>
      </c>
      <c r="CX83" s="68">
        <f t="shared" si="119"/>
        <v>722.54744457886318</v>
      </c>
      <c r="CY83" s="68">
        <f t="shared" si="120"/>
        <v>1522.968962546443</v>
      </c>
      <c r="CZ83" s="68">
        <f t="shared" si="121"/>
        <v>722.54744457886318</v>
      </c>
    </row>
    <row r="84" spans="1:104" x14ac:dyDescent="0.25">
      <c r="A84" s="54">
        <v>43707</v>
      </c>
      <c r="B84" s="63">
        <v>8463</v>
      </c>
      <c r="C84" s="59">
        <f t="shared" si="2"/>
        <v>9.043458999670106</v>
      </c>
      <c r="D84" s="57">
        <v>8.498217623189241</v>
      </c>
      <c r="E84" s="58">
        <v>0</v>
      </c>
      <c r="F84" s="58">
        <v>7.7450846995200003E-3</v>
      </c>
      <c r="G84" s="58">
        <v>9.649347344303999E-2</v>
      </c>
      <c r="H84" s="58">
        <v>0</v>
      </c>
      <c r="I84" s="58">
        <v>0</v>
      </c>
      <c r="J84" s="58">
        <v>3.1549692760699998E-3</v>
      </c>
      <c r="K84" s="58">
        <v>0</v>
      </c>
      <c r="L84" s="58">
        <v>4.333823117505E-2</v>
      </c>
      <c r="M84" s="58">
        <v>0</v>
      </c>
      <c r="N84" s="58">
        <v>3.3782284960600004E-3</v>
      </c>
      <c r="O84" s="58">
        <v>0</v>
      </c>
      <c r="P84" s="58">
        <v>1.1523226535199999E-3</v>
      </c>
      <c r="Q84" s="58">
        <v>0</v>
      </c>
      <c r="R84" s="58">
        <v>0</v>
      </c>
      <c r="S84" s="58">
        <v>0</v>
      </c>
      <c r="T84" s="58">
        <v>0</v>
      </c>
      <c r="U84" s="58">
        <v>0</v>
      </c>
      <c r="V84" s="58">
        <v>0</v>
      </c>
      <c r="W84" s="58">
        <v>2.5105499999999999E-2</v>
      </c>
      <c r="X84" s="59">
        <v>0.18887387311876003</v>
      </c>
      <c r="Y84" s="65">
        <f t="shared" si="73"/>
        <v>8.867459306051261</v>
      </c>
      <c r="Z84" s="63">
        <f t="shared" si="4"/>
        <v>7097.226167437675</v>
      </c>
      <c r="AA84" s="66">
        <f t="shared" si="122"/>
        <v>7212.3005925165089</v>
      </c>
      <c r="AB84" s="4">
        <f t="shared" si="74"/>
        <v>4751.7764585752166</v>
      </c>
      <c r="AC84" s="4">
        <f t="shared" si="75"/>
        <v>0</v>
      </c>
      <c r="AD84" s="4">
        <f t="shared" si="134"/>
        <v>54.756297996676039</v>
      </c>
      <c r="AE84" s="4">
        <f t="shared" si="135"/>
        <v>652.83250233525177</v>
      </c>
      <c r="AF84" s="4">
        <f t="shared" si="136"/>
        <v>0</v>
      </c>
      <c r="AG84" s="4">
        <f t="shared" si="137"/>
        <v>0</v>
      </c>
      <c r="AH84" s="4">
        <f t="shared" si="138"/>
        <v>22.35624532582915</v>
      </c>
      <c r="AI84" s="4">
        <f t="shared" si="139"/>
        <v>0</v>
      </c>
      <c r="AJ84" s="4">
        <f t="shared" si="140"/>
        <v>301.0114642407234</v>
      </c>
      <c r="AK84" s="4">
        <f t="shared" si="141"/>
        <v>0</v>
      </c>
      <c r="AL84" s="4">
        <f t="shared" si="123"/>
        <v>23.935598956990361</v>
      </c>
      <c r="AM84" s="4">
        <f t="shared" si="124"/>
        <v>0</v>
      </c>
      <c r="AN84" s="4">
        <f t="shared" si="125"/>
        <v>8.173584282284537</v>
      </c>
      <c r="AO84" s="4">
        <f t="shared" si="126"/>
        <v>0</v>
      </c>
      <c r="AP84" s="4">
        <f t="shared" si="127"/>
        <v>0</v>
      </c>
      <c r="AQ84" s="4">
        <f t="shared" si="128"/>
        <v>0</v>
      </c>
      <c r="AR84" s="4">
        <f t="shared" si="129"/>
        <v>0</v>
      </c>
      <c r="AS84" s="4">
        <f t="shared" si="130"/>
        <v>0</v>
      </c>
      <c r="AT84" s="4">
        <f t="shared" si="131"/>
        <v>0</v>
      </c>
      <c r="AU84" s="4">
        <f t="shared" si="132"/>
        <v>175.96137038400684</v>
      </c>
      <c r="AV84" s="4">
        <f t="shared" si="133"/>
        <v>1221.4970704195302</v>
      </c>
      <c r="AW84" s="69">
        <f t="shared" si="76"/>
        <v>0</v>
      </c>
      <c r="AX84" s="69">
        <f t="shared" si="77"/>
        <v>0</v>
      </c>
      <c r="AY84" s="69">
        <f t="shared" si="78"/>
        <v>0</v>
      </c>
      <c r="AZ84" s="69">
        <f>(AK84+AP84)- (EXP($Y84)-EXP($Y84-M84-R84) )</f>
        <v>0</v>
      </c>
      <c r="BA84" s="69">
        <f>(AC84+AP84)- (EXP($Y84)-EXP($Y84-R84-E84) )</f>
        <v>0</v>
      </c>
      <c r="BB84" s="69">
        <f t="shared" si="79"/>
        <v>0</v>
      </c>
      <c r="BC84" s="69">
        <f t="shared" si="80"/>
        <v>0</v>
      </c>
      <c r="BD84" s="69">
        <f t="shared" si="81"/>
        <v>27.688291565719737</v>
      </c>
      <c r="BE84" s="69">
        <f>(AE84+AV84)- (EXP($Y84)-EXP($Y84-X84-G84) )</f>
        <v>112.35840175642352</v>
      </c>
      <c r="BF84" s="69">
        <f t="shared" si="82"/>
        <v>0</v>
      </c>
      <c r="BG84" s="69">
        <f t="shared" si="83"/>
        <v>0</v>
      </c>
      <c r="BH84" s="69">
        <f t="shared" si="84"/>
        <v>5.0367129631285934</v>
      </c>
      <c r="BI84" s="69">
        <f t="shared" si="85"/>
        <v>0</v>
      </c>
      <c r="BJ84" s="69">
        <f t="shared" si="86"/>
        <v>51.806806357629284</v>
      </c>
      <c r="BK84" s="69">
        <f t="shared" si="87"/>
        <v>0</v>
      </c>
      <c r="BL84" s="69">
        <f t="shared" si="88"/>
        <v>0</v>
      </c>
      <c r="BM84" s="69">
        <f t="shared" si="89"/>
        <v>2.3223542617261046</v>
      </c>
      <c r="BN84" s="69">
        <f t="shared" si="90"/>
        <v>0</v>
      </c>
      <c r="BO84" s="69">
        <f t="shared" si="91"/>
        <v>0</v>
      </c>
      <c r="BP84" s="69">
        <f t="shared" si="91"/>
        <v>0.18466718663057691</v>
      </c>
      <c r="BQ84" s="69">
        <f t="shared" si="92"/>
        <v>0</v>
      </c>
      <c r="BR84" s="69">
        <f t="shared" si="93"/>
        <v>0</v>
      </c>
      <c r="BS84" s="69">
        <f t="shared" si="94"/>
        <v>27.688291565719737</v>
      </c>
      <c r="BT84" s="69">
        <f t="shared" si="95"/>
        <v>27.688291565719737</v>
      </c>
      <c r="BU84" s="69">
        <f t="shared" si="96"/>
        <v>187.08809327527797</v>
      </c>
      <c r="BV84" s="69">
        <f t="shared" si="97"/>
        <v>27.688291565719737</v>
      </c>
      <c r="BW84" s="5"/>
      <c r="BX84" s="5"/>
      <c r="BY84" s="5"/>
      <c r="CA84" s="56">
        <f>(EXP($Y84)-EXP($Y84-R84-G84) )</f>
        <v>652.83250233525177</v>
      </c>
      <c r="CB84" s="68">
        <f t="shared" si="98"/>
        <v>301.0114642407234</v>
      </c>
      <c r="CC84" s="56">
        <f>(EXP($Y84)-EXP($Y84-R84-X84) )</f>
        <v>1221.4970704195302</v>
      </c>
      <c r="CD84" s="68">
        <f t="shared" si="99"/>
        <v>0</v>
      </c>
      <c r="CE84" s="68">
        <f t="shared" si="100"/>
        <v>0</v>
      </c>
      <c r="CF84" s="68">
        <f t="shared" si="101"/>
        <v>54.756297996676039</v>
      </c>
      <c r="CG84" s="68">
        <f t="shared" si="102"/>
        <v>0</v>
      </c>
      <c r="CH84" s="68">
        <f t="shared" si="103"/>
        <v>926.15567501025544</v>
      </c>
      <c r="CI84" s="68">
        <f t="shared" si="104"/>
        <v>1761.9711709983585</v>
      </c>
      <c r="CJ84" s="68">
        <f t="shared" si="105"/>
        <v>652.83250233525177</v>
      </c>
      <c r="CK84" s="68">
        <f t="shared" si="106"/>
        <v>652.83250233525177</v>
      </c>
      <c r="CL84" s="68">
        <f t="shared" si="107"/>
        <v>702.55208736879922</v>
      </c>
      <c r="CM84" s="68">
        <f t="shared" si="108"/>
        <v>652.83250233525177</v>
      </c>
      <c r="CN84" s="68">
        <f t="shared" si="109"/>
        <v>1470.7017283026244</v>
      </c>
      <c r="CO84" s="68">
        <f t="shared" si="110"/>
        <v>301.0114642407234</v>
      </c>
      <c r="CP84" s="68">
        <f t="shared" si="111"/>
        <v>301.0114642407234</v>
      </c>
      <c r="CQ84" s="68">
        <f t="shared" si="112"/>
        <v>353.44540797567333</v>
      </c>
      <c r="CR84" s="68">
        <f t="shared" si="113"/>
        <v>301.0114642407234</v>
      </c>
      <c r="CS84" s="68">
        <f t="shared" si="114"/>
        <v>0</v>
      </c>
      <c r="CT84" s="68">
        <f t="shared" si="115"/>
        <v>78.507229767035824</v>
      </c>
      <c r="CU84" s="68">
        <f t="shared" si="116"/>
        <v>1221.4970704195302</v>
      </c>
      <c r="CV84" s="68">
        <f t="shared" si="117"/>
        <v>1221.4970704195302</v>
      </c>
      <c r="CW84" s="68">
        <f t="shared" si="118"/>
        <v>926.15567501025544</v>
      </c>
      <c r="CX84" s="68">
        <f t="shared" si="119"/>
        <v>926.15567501025544</v>
      </c>
      <c r="CY84" s="68">
        <f t="shared" si="120"/>
        <v>1988.2529437202274</v>
      </c>
      <c r="CZ84" s="68">
        <f t="shared" si="121"/>
        <v>926.15567501025544</v>
      </c>
    </row>
    <row r="85" spans="1:104" x14ac:dyDescent="0.25">
      <c r="A85" s="54">
        <v>43708</v>
      </c>
      <c r="B85" s="63">
        <v>11506</v>
      </c>
      <c r="C85" s="59">
        <f t="shared" si="2"/>
        <v>9.3506239174232384</v>
      </c>
      <c r="D85" s="57">
        <v>8.7862525840624777</v>
      </c>
      <c r="E85" s="58">
        <v>0</v>
      </c>
      <c r="F85" s="58">
        <v>8.1687446668799995E-3</v>
      </c>
      <c r="G85" s="58">
        <v>9.5879970644959997E-2</v>
      </c>
      <c r="H85" s="58">
        <v>0</v>
      </c>
      <c r="I85" s="58">
        <v>0</v>
      </c>
      <c r="J85" s="58">
        <v>3.0783020057599999E-3</v>
      </c>
      <c r="K85" s="58">
        <v>0</v>
      </c>
      <c r="L85" s="58">
        <v>4.281906736485E-2</v>
      </c>
      <c r="M85" s="58">
        <v>0</v>
      </c>
      <c r="N85" s="58">
        <v>3.1896226916400001E-3</v>
      </c>
      <c r="O85" s="58">
        <v>0</v>
      </c>
      <c r="P85" s="58">
        <v>1.1523226535199999E-3</v>
      </c>
      <c r="Q85" s="58">
        <v>0</v>
      </c>
      <c r="R85" s="58">
        <v>0</v>
      </c>
      <c r="S85" s="58">
        <v>0</v>
      </c>
      <c r="T85" s="58">
        <v>0</v>
      </c>
      <c r="U85" s="58">
        <v>0</v>
      </c>
      <c r="V85" s="58">
        <v>0</v>
      </c>
      <c r="W85" s="58">
        <v>2.5105499999999999E-2</v>
      </c>
      <c r="X85" s="59">
        <v>0.19351621154519999</v>
      </c>
      <c r="Y85" s="65">
        <f t="shared" si="73"/>
        <v>9.1591623256352861</v>
      </c>
      <c r="Z85" s="63">
        <f t="shared" si="4"/>
        <v>9501.0949195356698</v>
      </c>
      <c r="AA85" s="66">
        <f t="shared" si="122"/>
        <v>9655.1456725610205</v>
      </c>
      <c r="AB85" s="4">
        <f t="shared" si="74"/>
        <v>6333.3353089627772</v>
      </c>
      <c r="AC85" s="4">
        <f t="shared" si="75"/>
        <v>0</v>
      </c>
      <c r="AD85" s="4">
        <f t="shared" si="134"/>
        <v>77.295883466889791</v>
      </c>
      <c r="AE85" s="4">
        <f t="shared" si="135"/>
        <v>868.65598798842439</v>
      </c>
      <c r="AF85" s="4">
        <f t="shared" si="136"/>
        <v>0</v>
      </c>
      <c r="AG85" s="4">
        <f t="shared" si="137"/>
        <v>0</v>
      </c>
      <c r="AH85" s="4">
        <f t="shared" si="138"/>
        <v>29.202269784975215</v>
      </c>
      <c r="AI85" s="4">
        <f t="shared" si="139"/>
        <v>0</v>
      </c>
      <c r="AJ85" s="4">
        <f t="shared" si="140"/>
        <v>398.24102365102226</v>
      </c>
      <c r="AK85" s="4">
        <f t="shared" si="141"/>
        <v>0</v>
      </c>
      <c r="AL85" s="4">
        <f t="shared" si="123"/>
        <v>30.256628684261159</v>
      </c>
      <c r="AM85" s="4">
        <f t="shared" si="124"/>
        <v>0</v>
      </c>
      <c r="AN85" s="4">
        <f t="shared" si="125"/>
        <v>10.942021328713963</v>
      </c>
      <c r="AO85" s="4">
        <f t="shared" si="126"/>
        <v>0</v>
      </c>
      <c r="AP85" s="4">
        <f t="shared" si="127"/>
        <v>0</v>
      </c>
      <c r="AQ85" s="4">
        <f t="shared" si="128"/>
        <v>0</v>
      </c>
      <c r="AR85" s="4">
        <f t="shared" si="129"/>
        <v>0</v>
      </c>
      <c r="AS85" s="4">
        <f t="shared" si="130"/>
        <v>0</v>
      </c>
      <c r="AT85" s="4">
        <f t="shared" si="131"/>
        <v>0</v>
      </c>
      <c r="AU85" s="4">
        <f t="shared" si="132"/>
        <v>235.56043484430847</v>
      </c>
      <c r="AV85" s="4">
        <f t="shared" si="133"/>
        <v>1671.6561138496481</v>
      </c>
      <c r="AW85" s="69">
        <f t="shared" si="76"/>
        <v>0</v>
      </c>
      <c r="AX85" s="69">
        <f t="shared" si="77"/>
        <v>0</v>
      </c>
      <c r="AY85" s="69">
        <f t="shared" si="78"/>
        <v>0</v>
      </c>
      <c r="AZ85" s="69">
        <f>(AK85+AP85)- (EXP($Y85)-EXP($Y85-M85-R85) )</f>
        <v>0</v>
      </c>
      <c r="BA85" s="69">
        <f>(AC85+AP85)- (EXP($Y85)-EXP($Y85-R85-E85) )</f>
        <v>0</v>
      </c>
      <c r="BB85" s="69">
        <f t="shared" si="79"/>
        <v>0</v>
      </c>
      <c r="BC85" s="69">
        <f t="shared" si="80"/>
        <v>0</v>
      </c>
      <c r="BD85" s="69">
        <f t="shared" si="81"/>
        <v>36.409956198396685</v>
      </c>
      <c r="BE85" s="69">
        <f>(AE85+AV85)- (EXP($Y85)-EXP($Y85-X85-G85) )</f>
        <v>152.8343949250775</v>
      </c>
      <c r="BF85" s="69">
        <f t="shared" si="82"/>
        <v>0</v>
      </c>
      <c r="BG85" s="69">
        <f t="shared" si="83"/>
        <v>0</v>
      </c>
      <c r="BH85" s="69">
        <f t="shared" si="84"/>
        <v>7.0669257163535804</v>
      </c>
      <c r="BI85" s="69">
        <f t="shared" si="85"/>
        <v>0</v>
      </c>
      <c r="BJ85" s="69">
        <f t="shared" si="86"/>
        <v>70.067928760837276</v>
      </c>
      <c r="BK85" s="69">
        <f t="shared" si="87"/>
        <v>0</v>
      </c>
      <c r="BL85" s="69">
        <f t="shared" si="88"/>
        <v>0</v>
      </c>
      <c r="BM85" s="69">
        <f t="shared" si="89"/>
        <v>3.239878352607775</v>
      </c>
      <c r="BN85" s="69">
        <f t="shared" si="90"/>
        <v>0</v>
      </c>
      <c r="BO85" s="69">
        <f t="shared" si="91"/>
        <v>0</v>
      </c>
      <c r="BP85" s="69">
        <f t="shared" si="91"/>
        <v>0.24615192929923069</v>
      </c>
      <c r="BQ85" s="69">
        <f t="shared" si="92"/>
        <v>0</v>
      </c>
      <c r="BR85" s="69">
        <f t="shared" si="93"/>
        <v>0</v>
      </c>
      <c r="BS85" s="69">
        <f t="shared" si="94"/>
        <v>36.409956198396685</v>
      </c>
      <c r="BT85" s="69">
        <f t="shared" si="95"/>
        <v>36.409956198396685</v>
      </c>
      <c r="BU85" s="69">
        <f t="shared" si="96"/>
        <v>252.90618391331918</v>
      </c>
      <c r="BV85" s="69">
        <f t="shared" si="97"/>
        <v>36.409956198396685</v>
      </c>
      <c r="BW85" s="5"/>
      <c r="BX85" s="5"/>
      <c r="BY85" s="5"/>
      <c r="CA85" s="56">
        <f>(EXP($Y85)-EXP($Y85-R85-G85) )</f>
        <v>868.65598798842439</v>
      </c>
      <c r="CB85" s="68">
        <f t="shared" si="98"/>
        <v>398.24102365102226</v>
      </c>
      <c r="CC85" s="56">
        <f>(EXP($Y85)-EXP($Y85-R85-X85) )</f>
        <v>1671.6561138496481</v>
      </c>
      <c r="CD85" s="68">
        <f t="shared" si="99"/>
        <v>0</v>
      </c>
      <c r="CE85" s="68">
        <f t="shared" si="100"/>
        <v>0</v>
      </c>
      <c r="CF85" s="68">
        <f t="shared" si="101"/>
        <v>77.295883466889791</v>
      </c>
      <c r="CG85" s="68">
        <f t="shared" si="102"/>
        <v>0</v>
      </c>
      <c r="CH85" s="68">
        <f t="shared" si="103"/>
        <v>1230.48705544105</v>
      </c>
      <c r="CI85" s="68">
        <f t="shared" si="104"/>
        <v>2387.477706912995</v>
      </c>
      <c r="CJ85" s="68">
        <f t="shared" si="105"/>
        <v>868.65598798842439</v>
      </c>
      <c r="CK85" s="68">
        <f t="shared" si="106"/>
        <v>868.65598798842439</v>
      </c>
      <c r="CL85" s="68">
        <f t="shared" si="107"/>
        <v>938.8849457389606</v>
      </c>
      <c r="CM85" s="68">
        <f t="shared" si="108"/>
        <v>868.65598798842439</v>
      </c>
      <c r="CN85" s="68">
        <f t="shared" si="109"/>
        <v>1999.8292087398331</v>
      </c>
      <c r="CO85" s="68">
        <f t="shared" si="110"/>
        <v>398.24102365102226</v>
      </c>
      <c r="CP85" s="68">
        <f t="shared" si="111"/>
        <v>398.24102365102226</v>
      </c>
      <c r="CQ85" s="68">
        <f t="shared" si="112"/>
        <v>472.29702876530428</v>
      </c>
      <c r="CR85" s="68">
        <f t="shared" si="113"/>
        <v>398.24102365102226</v>
      </c>
      <c r="CS85" s="68">
        <f t="shared" si="114"/>
        <v>0</v>
      </c>
      <c r="CT85" s="68">
        <f t="shared" si="115"/>
        <v>107.30636022185172</v>
      </c>
      <c r="CU85" s="68">
        <f t="shared" si="116"/>
        <v>1671.6561138496481</v>
      </c>
      <c r="CV85" s="68">
        <f t="shared" si="117"/>
        <v>1671.6561138496481</v>
      </c>
      <c r="CW85" s="68">
        <f t="shared" si="118"/>
        <v>1230.48705544105</v>
      </c>
      <c r="CX85" s="68">
        <f t="shared" si="119"/>
        <v>1230.48705544105</v>
      </c>
      <c r="CY85" s="68">
        <f t="shared" si="120"/>
        <v>2685.6469415757756</v>
      </c>
      <c r="CZ85" s="68">
        <f t="shared" si="121"/>
        <v>1230.48705544105</v>
      </c>
    </row>
    <row r="86" spans="1:104" x14ac:dyDescent="0.25">
      <c r="A86" s="54">
        <v>43709</v>
      </c>
      <c r="B86" s="63">
        <v>9879</v>
      </c>
      <c r="C86" s="59">
        <f t="shared" si="2"/>
        <v>9.1981665710444744</v>
      </c>
      <c r="D86" s="57">
        <v>8.5522172543385295</v>
      </c>
      <c r="E86" s="58">
        <v>0</v>
      </c>
      <c r="F86" s="58">
        <v>8.6285539871999994E-3</v>
      </c>
      <c r="G86" s="58">
        <v>9.5813627506560001E-2</v>
      </c>
      <c r="H86" s="58">
        <v>0</v>
      </c>
      <c r="I86" s="58">
        <v>0</v>
      </c>
      <c r="J86" s="58">
        <v>2.7866789747399996E-3</v>
      </c>
      <c r="K86" s="58">
        <v>0</v>
      </c>
      <c r="L86" s="58">
        <v>4.2473408103000002E-2</v>
      </c>
      <c r="M86" s="58">
        <v>0</v>
      </c>
      <c r="N86" s="58">
        <v>3.0538310479600005E-3</v>
      </c>
      <c r="O86" s="58">
        <v>0</v>
      </c>
      <c r="P86" s="58">
        <v>1.8377316538399999E-3</v>
      </c>
      <c r="Q86" s="58">
        <v>0</v>
      </c>
      <c r="R86" s="58">
        <v>0</v>
      </c>
      <c r="S86" s="58">
        <v>0</v>
      </c>
      <c r="T86" s="58">
        <v>0</v>
      </c>
      <c r="U86" s="58">
        <v>0</v>
      </c>
      <c r="V86" s="58">
        <v>0</v>
      </c>
      <c r="W86" s="58">
        <v>2.5105499999999999E-2</v>
      </c>
      <c r="X86" s="59">
        <v>0.19766607768460001</v>
      </c>
      <c r="Y86" s="65">
        <f t="shared" si="73"/>
        <v>8.929582663296431</v>
      </c>
      <c r="Z86" s="63">
        <f t="shared" si="4"/>
        <v>7552.1129445622728</v>
      </c>
      <c r="AA86" s="66">
        <f t="shared" si="122"/>
        <v>7674.5629038454053</v>
      </c>
      <c r="AB86" s="4">
        <f t="shared" si="74"/>
        <v>5005.9535996736277</v>
      </c>
      <c r="AC86" s="4">
        <f t="shared" si="75"/>
        <v>0</v>
      </c>
      <c r="AD86" s="4">
        <f t="shared" si="134"/>
        <v>64.883486369112688</v>
      </c>
      <c r="AE86" s="4">
        <f t="shared" si="135"/>
        <v>690.01130131641912</v>
      </c>
      <c r="AF86" s="4">
        <f t="shared" si="136"/>
        <v>0</v>
      </c>
      <c r="AG86" s="4">
        <f t="shared" si="137"/>
        <v>0</v>
      </c>
      <c r="AH86" s="4">
        <f t="shared" si="138"/>
        <v>21.016018309167521</v>
      </c>
      <c r="AI86" s="4">
        <f t="shared" si="139"/>
        <v>0</v>
      </c>
      <c r="AJ86" s="4">
        <f t="shared" si="140"/>
        <v>314.04743262299235</v>
      </c>
      <c r="AK86" s="4">
        <f t="shared" si="141"/>
        <v>0</v>
      </c>
      <c r="AL86" s="4">
        <f t="shared" si="123"/>
        <v>23.027697742511918</v>
      </c>
      <c r="AM86" s="4">
        <f t="shared" si="124"/>
        <v>0</v>
      </c>
      <c r="AN86" s="4">
        <f t="shared" si="125"/>
        <v>13.866012104493166</v>
      </c>
      <c r="AO86" s="4">
        <f t="shared" si="126"/>
        <v>0</v>
      </c>
      <c r="AP86" s="4">
        <f t="shared" si="127"/>
        <v>0</v>
      </c>
      <c r="AQ86" s="4">
        <f t="shared" si="128"/>
        <v>0</v>
      </c>
      <c r="AR86" s="4">
        <f t="shared" si="129"/>
        <v>0</v>
      </c>
      <c r="AS86" s="4">
        <f t="shared" si="130"/>
        <v>0</v>
      </c>
      <c r="AT86" s="4">
        <f t="shared" si="131"/>
        <v>0</v>
      </c>
      <c r="AU86" s="4">
        <f t="shared" si="132"/>
        <v>187.23936812341162</v>
      </c>
      <c r="AV86" s="4">
        <f t="shared" si="133"/>
        <v>1354.5179875836693</v>
      </c>
      <c r="AW86" s="69">
        <f t="shared" si="76"/>
        <v>0</v>
      </c>
      <c r="AX86" s="69">
        <f t="shared" si="77"/>
        <v>0</v>
      </c>
      <c r="AY86" s="69">
        <f t="shared" si="78"/>
        <v>0</v>
      </c>
      <c r="AZ86" s="69">
        <f>(AK86+AP86)- (EXP($Y86)-EXP($Y86-M86-R86) )</f>
        <v>0</v>
      </c>
      <c r="BA86" s="69">
        <f>(AC86+AP86)- (EXP($Y86)-EXP($Y86-R86-E86) )</f>
        <v>0</v>
      </c>
      <c r="BB86" s="69">
        <f t="shared" si="79"/>
        <v>0</v>
      </c>
      <c r="BC86" s="69">
        <f t="shared" si="80"/>
        <v>0</v>
      </c>
      <c r="BD86" s="69">
        <f t="shared" si="81"/>
        <v>28.693463571053144</v>
      </c>
      <c r="BE86" s="69">
        <f>(AE86+AV86)- (EXP($Y86)-EXP($Y86-X86-G86) )</f>
        <v>123.75777827079037</v>
      </c>
      <c r="BF86" s="69">
        <f t="shared" si="82"/>
        <v>0</v>
      </c>
      <c r="BG86" s="69">
        <f t="shared" si="83"/>
        <v>0</v>
      </c>
      <c r="BH86" s="69">
        <f t="shared" si="84"/>
        <v>5.9281871434050117</v>
      </c>
      <c r="BI86" s="69">
        <f t="shared" si="85"/>
        <v>0</v>
      </c>
      <c r="BJ86" s="69">
        <f t="shared" si="86"/>
        <v>56.326341987324668</v>
      </c>
      <c r="BK86" s="69">
        <f t="shared" si="87"/>
        <v>0</v>
      </c>
      <c r="BL86" s="69">
        <f t="shared" si="88"/>
        <v>0</v>
      </c>
      <c r="BM86" s="69">
        <f t="shared" si="89"/>
        <v>2.6981180582743036</v>
      </c>
      <c r="BN86" s="69">
        <f t="shared" si="90"/>
        <v>0</v>
      </c>
      <c r="BO86" s="69">
        <f t="shared" si="91"/>
        <v>0</v>
      </c>
      <c r="BP86" s="69">
        <f t="shared" si="91"/>
        <v>0.19784096498005965</v>
      </c>
      <c r="BQ86" s="69">
        <f t="shared" si="92"/>
        <v>0</v>
      </c>
      <c r="BR86" s="69">
        <f t="shared" si="93"/>
        <v>0</v>
      </c>
      <c r="BS86" s="69">
        <f t="shared" si="94"/>
        <v>28.693463571053144</v>
      </c>
      <c r="BT86" s="69">
        <f t="shared" si="95"/>
        <v>28.693463571053144</v>
      </c>
      <c r="BU86" s="69">
        <f t="shared" si="96"/>
        <v>203.63123434811951</v>
      </c>
      <c r="BV86" s="69">
        <f t="shared" si="97"/>
        <v>28.693463571053144</v>
      </c>
      <c r="BW86" s="5"/>
      <c r="BX86" s="5"/>
      <c r="BY86" s="5"/>
      <c r="CA86" s="56">
        <f>(EXP($Y86)-EXP($Y86-R86-G86) )</f>
        <v>690.01130131641912</v>
      </c>
      <c r="CB86" s="68">
        <f t="shared" si="98"/>
        <v>314.04743262299235</v>
      </c>
      <c r="CC86" s="56">
        <f>(EXP($Y86)-EXP($Y86-R86-X86) )</f>
        <v>1354.5179875836693</v>
      </c>
      <c r="CD86" s="68">
        <f t="shared" si="99"/>
        <v>0</v>
      </c>
      <c r="CE86" s="68">
        <f t="shared" si="100"/>
        <v>0</v>
      </c>
      <c r="CF86" s="68">
        <f t="shared" si="101"/>
        <v>64.883486369112688</v>
      </c>
      <c r="CG86" s="68">
        <f t="shared" si="102"/>
        <v>0</v>
      </c>
      <c r="CH86" s="68">
        <f t="shared" si="103"/>
        <v>975.36527036835832</v>
      </c>
      <c r="CI86" s="68">
        <f t="shared" si="104"/>
        <v>1920.7715106292981</v>
      </c>
      <c r="CJ86" s="68">
        <f t="shared" si="105"/>
        <v>690.01130131641912</v>
      </c>
      <c r="CK86" s="68">
        <f t="shared" si="106"/>
        <v>690.01130131641912</v>
      </c>
      <c r="CL86" s="68">
        <f t="shared" si="107"/>
        <v>748.9666005421268</v>
      </c>
      <c r="CM86" s="68">
        <f t="shared" si="108"/>
        <v>690.01130131641912</v>
      </c>
      <c r="CN86" s="68">
        <f t="shared" si="109"/>
        <v>1612.239078219337</v>
      </c>
      <c r="CO86" s="68">
        <f t="shared" si="110"/>
        <v>314.04743262299235</v>
      </c>
      <c r="CP86" s="68">
        <f t="shared" si="111"/>
        <v>314.04743262299235</v>
      </c>
      <c r="CQ86" s="68">
        <f t="shared" si="112"/>
        <v>376.23280093383073</v>
      </c>
      <c r="CR86" s="68">
        <f t="shared" si="113"/>
        <v>314.04743262299235</v>
      </c>
      <c r="CS86" s="68">
        <f t="shared" si="114"/>
        <v>0</v>
      </c>
      <c r="CT86" s="68">
        <f t="shared" si="115"/>
        <v>87.713343146644547</v>
      </c>
      <c r="CU86" s="68">
        <f t="shared" si="116"/>
        <v>1354.5179875836693</v>
      </c>
      <c r="CV86" s="68">
        <f t="shared" si="117"/>
        <v>1354.5179875836693</v>
      </c>
      <c r="CW86" s="68">
        <f t="shared" si="118"/>
        <v>975.36527036835832</v>
      </c>
      <c r="CX86" s="68">
        <f t="shared" si="119"/>
        <v>975.36527036835832</v>
      </c>
      <c r="CY86" s="68">
        <f t="shared" si="120"/>
        <v>2154.9454871749613</v>
      </c>
      <c r="CZ86" s="68">
        <f t="shared" si="121"/>
        <v>975.36527036835832</v>
      </c>
    </row>
    <row r="87" spans="1:104" x14ac:dyDescent="0.25">
      <c r="A87" s="54">
        <v>43710</v>
      </c>
      <c r="B87" s="63">
        <v>6533</v>
      </c>
      <c r="C87" s="59">
        <f t="shared" si="2"/>
        <v>8.7846215348407508</v>
      </c>
      <c r="D87" s="57">
        <v>8.1460905808831221</v>
      </c>
      <c r="E87" s="58">
        <v>0</v>
      </c>
      <c r="F87" s="58">
        <v>9.1211303769599995E-3</v>
      </c>
      <c r="G87" s="58">
        <v>9.5535684374560004E-2</v>
      </c>
      <c r="H87" s="58">
        <v>0</v>
      </c>
      <c r="I87" s="58">
        <v>0</v>
      </c>
      <c r="J87" s="58">
        <v>2.51795003837E-3</v>
      </c>
      <c r="K87" s="58">
        <v>0</v>
      </c>
      <c r="L87" s="58">
        <v>4.2738803189249996E-2</v>
      </c>
      <c r="M87" s="58">
        <v>0</v>
      </c>
      <c r="N87" s="58">
        <v>2.9202835246200003E-3</v>
      </c>
      <c r="O87" s="58">
        <v>0</v>
      </c>
      <c r="P87" s="58">
        <v>2.7566184483999996E-3</v>
      </c>
      <c r="Q87" s="58">
        <v>0</v>
      </c>
      <c r="R87" s="58">
        <v>0</v>
      </c>
      <c r="S87" s="58">
        <v>0</v>
      </c>
      <c r="T87" s="58">
        <v>0</v>
      </c>
      <c r="U87" s="58">
        <v>0</v>
      </c>
      <c r="V87" s="58">
        <v>0</v>
      </c>
      <c r="W87" s="58">
        <v>2.5105499999999999E-2</v>
      </c>
      <c r="X87" s="59">
        <v>0.20137514984375998</v>
      </c>
      <c r="Y87" s="65">
        <f t="shared" si="73"/>
        <v>8.5281617006790427</v>
      </c>
      <c r="Z87" s="63">
        <f t="shared" si="4"/>
        <v>5055.1444194926671</v>
      </c>
      <c r="AA87" s="66">
        <f t="shared" si="122"/>
        <v>5137.1085311103207</v>
      </c>
      <c r="AB87" s="4">
        <f t="shared" si="74"/>
        <v>3330.3844368066793</v>
      </c>
      <c r="AC87" s="4">
        <f t="shared" si="75"/>
        <v>0</v>
      </c>
      <c r="AD87" s="4">
        <f t="shared" si="134"/>
        <v>45.898987785181816</v>
      </c>
      <c r="AE87" s="4">
        <f t="shared" si="135"/>
        <v>460.59479235985145</v>
      </c>
      <c r="AF87" s="4">
        <f t="shared" si="136"/>
        <v>0</v>
      </c>
      <c r="AG87" s="4">
        <f t="shared" si="137"/>
        <v>0</v>
      </c>
      <c r="AH87" s="4">
        <f t="shared" si="138"/>
        <v>12.712589535815823</v>
      </c>
      <c r="AI87" s="4">
        <f t="shared" si="139"/>
        <v>0</v>
      </c>
      <c r="AJ87" s="4">
        <f t="shared" si="140"/>
        <v>211.49902210815344</v>
      </c>
      <c r="AK87" s="4">
        <f t="shared" si="141"/>
        <v>0</v>
      </c>
      <c r="AL87" s="4">
        <f t="shared" si="123"/>
        <v>14.740920653011926</v>
      </c>
      <c r="AM87" s="4">
        <f t="shared" si="124"/>
        <v>0</v>
      </c>
      <c r="AN87" s="4">
        <f t="shared" si="125"/>
        <v>13.915915119737292</v>
      </c>
      <c r="AO87" s="4">
        <f t="shared" si="126"/>
        <v>0</v>
      </c>
      <c r="AP87" s="4">
        <f t="shared" si="127"/>
        <v>0</v>
      </c>
      <c r="AQ87" s="4">
        <f t="shared" si="128"/>
        <v>0</v>
      </c>
      <c r="AR87" s="4">
        <f t="shared" si="129"/>
        <v>0</v>
      </c>
      <c r="AS87" s="4">
        <f t="shared" si="130"/>
        <v>0</v>
      </c>
      <c r="AT87" s="4">
        <f t="shared" si="131"/>
        <v>0</v>
      </c>
      <c r="AU87" s="4">
        <f t="shared" si="132"/>
        <v>125.33208306423967</v>
      </c>
      <c r="AV87" s="4">
        <f t="shared" si="133"/>
        <v>922.0297836776499</v>
      </c>
      <c r="AW87" s="69">
        <f t="shared" si="76"/>
        <v>0</v>
      </c>
      <c r="AX87" s="69">
        <f t="shared" si="77"/>
        <v>0</v>
      </c>
      <c r="AY87" s="69">
        <f t="shared" si="78"/>
        <v>0</v>
      </c>
      <c r="AZ87" s="69">
        <f>(AK87+AP87)- (EXP($Y87)-EXP($Y87-M87-R87) )</f>
        <v>0</v>
      </c>
      <c r="BA87" s="69">
        <f>(AC87+AP87)- (EXP($Y87)-EXP($Y87-R87-E87) )</f>
        <v>0</v>
      </c>
      <c r="BB87" s="69">
        <f t="shared" si="79"/>
        <v>0</v>
      </c>
      <c r="BC87" s="69">
        <f t="shared" si="80"/>
        <v>0</v>
      </c>
      <c r="BD87" s="69">
        <f t="shared" si="81"/>
        <v>19.270537117908134</v>
      </c>
      <c r="BE87" s="69">
        <f>(AE87+AV87)- (EXP($Y87)-EXP($Y87-X87-G87) )</f>
        <v>84.009888050879454</v>
      </c>
      <c r="BF87" s="69">
        <f t="shared" si="82"/>
        <v>0</v>
      </c>
      <c r="BG87" s="69">
        <f t="shared" si="83"/>
        <v>0</v>
      </c>
      <c r="BH87" s="69">
        <f t="shared" si="84"/>
        <v>4.1820436755333503</v>
      </c>
      <c r="BI87" s="69">
        <f t="shared" si="85"/>
        <v>0</v>
      </c>
      <c r="BJ87" s="69">
        <f t="shared" si="86"/>
        <v>38.576226793929436</v>
      </c>
      <c r="BK87" s="69">
        <f t="shared" si="87"/>
        <v>0</v>
      </c>
      <c r="BL87" s="69">
        <f t="shared" si="88"/>
        <v>0</v>
      </c>
      <c r="BM87" s="69">
        <f t="shared" si="89"/>
        <v>1.920339010472162</v>
      </c>
      <c r="BN87" s="69">
        <f t="shared" si="90"/>
        <v>0</v>
      </c>
      <c r="BO87" s="69">
        <f t="shared" si="91"/>
        <v>0</v>
      </c>
      <c r="BP87" s="69">
        <f t="shared" si="91"/>
        <v>0.13384253363437892</v>
      </c>
      <c r="BQ87" s="69">
        <f t="shared" si="92"/>
        <v>0</v>
      </c>
      <c r="BR87" s="69">
        <f t="shared" si="93"/>
        <v>0</v>
      </c>
      <c r="BS87" s="69">
        <f t="shared" si="94"/>
        <v>19.270537117908134</v>
      </c>
      <c r="BT87" s="69">
        <f t="shared" si="95"/>
        <v>19.270537117908134</v>
      </c>
      <c r="BU87" s="69">
        <f t="shared" si="96"/>
        <v>138.34181485902036</v>
      </c>
      <c r="BV87" s="69">
        <f t="shared" si="97"/>
        <v>19.270537117908134</v>
      </c>
      <c r="BW87" s="5"/>
      <c r="BX87" s="5"/>
      <c r="BY87" s="5"/>
      <c r="CA87" s="56">
        <f>(EXP($Y87)-EXP($Y87-R87-G87) )</f>
        <v>460.59479235985145</v>
      </c>
      <c r="CB87" s="68">
        <f t="shared" si="98"/>
        <v>211.49902210815344</v>
      </c>
      <c r="CC87" s="56">
        <f>(EXP($Y87)-EXP($Y87-R87-X87) )</f>
        <v>922.0297836776499</v>
      </c>
      <c r="CD87" s="68">
        <f t="shared" si="99"/>
        <v>0</v>
      </c>
      <c r="CE87" s="68">
        <f t="shared" si="100"/>
        <v>0</v>
      </c>
      <c r="CF87" s="68">
        <f t="shared" si="101"/>
        <v>45.898987785181816</v>
      </c>
      <c r="CG87" s="68">
        <f t="shared" si="102"/>
        <v>0</v>
      </c>
      <c r="CH87" s="68">
        <f t="shared" si="103"/>
        <v>652.82327735009676</v>
      </c>
      <c r="CI87" s="68">
        <f t="shared" si="104"/>
        <v>1298.6146879866219</v>
      </c>
      <c r="CJ87" s="68">
        <f t="shared" si="105"/>
        <v>460.59479235985145</v>
      </c>
      <c r="CK87" s="68">
        <f t="shared" si="106"/>
        <v>460.59479235985145</v>
      </c>
      <c r="CL87" s="68">
        <f t="shared" si="107"/>
        <v>502.31173646949992</v>
      </c>
      <c r="CM87" s="68">
        <f t="shared" si="108"/>
        <v>460.59479235985145</v>
      </c>
      <c r="CN87" s="68">
        <f t="shared" si="109"/>
        <v>1094.9525789918739</v>
      </c>
      <c r="CO87" s="68">
        <f t="shared" si="110"/>
        <v>211.49902210815344</v>
      </c>
      <c r="CP87" s="68">
        <f t="shared" si="111"/>
        <v>211.49902210815344</v>
      </c>
      <c r="CQ87" s="68">
        <f t="shared" si="112"/>
        <v>255.47767088286309</v>
      </c>
      <c r="CR87" s="68">
        <f t="shared" si="113"/>
        <v>211.49902210815344</v>
      </c>
      <c r="CS87" s="68">
        <f t="shared" si="114"/>
        <v>0</v>
      </c>
      <c r="CT87" s="68">
        <f t="shared" si="115"/>
        <v>60.506065904559364</v>
      </c>
      <c r="CU87" s="68">
        <f t="shared" si="116"/>
        <v>922.0297836776499</v>
      </c>
      <c r="CV87" s="68">
        <f t="shared" si="117"/>
        <v>922.0297836776499</v>
      </c>
      <c r="CW87" s="68">
        <f t="shared" si="118"/>
        <v>652.82327735009676</v>
      </c>
      <c r="CX87" s="68">
        <f t="shared" si="119"/>
        <v>652.82327735009676</v>
      </c>
      <c r="CY87" s="68">
        <f t="shared" si="120"/>
        <v>1455.7817832866344</v>
      </c>
      <c r="CZ87" s="68">
        <f t="shared" si="121"/>
        <v>652.82327735009676</v>
      </c>
    </row>
    <row r="88" spans="1:104" x14ac:dyDescent="0.25">
      <c r="A88" s="54">
        <v>43711</v>
      </c>
      <c r="B88" s="63">
        <v>6179</v>
      </c>
      <c r="C88" s="59">
        <f t="shared" si="2"/>
        <v>8.7289117250609802</v>
      </c>
      <c r="D88" s="57">
        <v>8.3165689999647903</v>
      </c>
      <c r="E88" s="58">
        <v>0</v>
      </c>
      <c r="F88" s="58">
        <v>9.6492228268799992E-3</v>
      </c>
      <c r="G88" s="58">
        <v>9.5047855120799996E-2</v>
      </c>
      <c r="H88" s="58">
        <v>0</v>
      </c>
      <c r="I88" s="58">
        <v>0</v>
      </c>
      <c r="J88" s="58">
        <v>2.2715883241799999E-3</v>
      </c>
      <c r="K88" s="58">
        <v>0</v>
      </c>
      <c r="L88" s="58">
        <v>4.316024075265E-2</v>
      </c>
      <c r="M88" s="58">
        <v>0</v>
      </c>
      <c r="N88" s="58">
        <v>2.75129812914E-3</v>
      </c>
      <c r="O88" s="58">
        <v>0</v>
      </c>
      <c r="P88" s="58">
        <v>3.6805408107199998E-3</v>
      </c>
      <c r="Q88" s="58">
        <v>0</v>
      </c>
      <c r="R88" s="58">
        <v>0</v>
      </c>
      <c r="S88" s="58">
        <v>0</v>
      </c>
      <c r="T88" s="58">
        <v>0</v>
      </c>
      <c r="U88" s="58">
        <v>0</v>
      </c>
      <c r="V88" s="58">
        <v>0</v>
      </c>
      <c r="W88" s="58">
        <v>2.5105499999999999E-2</v>
      </c>
      <c r="X88" s="59">
        <v>0.20468975517956001</v>
      </c>
      <c r="Y88" s="65">
        <f t="shared" si="73"/>
        <v>8.7029250011087225</v>
      </c>
      <c r="Z88" s="63">
        <f t="shared" si="4"/>
        <v>6020.4964465601588</v>
      </c>
      <c r="AA88" s="66">
        <f t="shared" si="122"/>
        <v>6118.1127759446845</v>
      </c>
      <c r="AB88" s="4">
        <f t="shared" si="74"/>
        <v>3944.119455550539</v>
      </c>
      <c r="AC88" s="4">
        <f t="shared" si="75"/>
        <v>0</v>
      </c>
      <c r="AD88" s="4">
        <f t="shared" si="134"/>
        <v>57.813734364962329</v>
      </c>
      <c r="AE88" s="4">
        <f t="shared" si="135"/>
        <v>545.88192060450274</v>
      </c>
      <c r="AF88" s="4">
        <f t="shared" si="136"/>
        <v>0</v>
      </c>
      <c r="AG88" s="4">
        <f t="shared" si="137"/>
        <v>0</v>
      </c>
      <c r="AH88" s="4">
        <f t="shared" si="138"/>
        <v>13.660567966258895</v>
      </c>
      <c r="AI88" s="4">
        <f t="shared" si="139"/>
        <v>0</v>
      </c>
      <c r="AJ88" s="4">
        <f t="shared" si="140"/>
        <v>254.31837728914979</v>
      </c>
      <c r="AK88" s="4">
        <f t="shared" si="141"/>
        <v>0</v>
      </c>
      <c r="AL88" s="4">
        <f t="shared" si="123"/>
        <v>16.541414993477702</v>
      </c>
      <c r="AM88" s="4">
        <f t="shared" si="124"/>
        <v>0</v>
      </c>
      <c r="AN88" s="4">
        <f t="shared" si="125"/>
        <v>22.117954886373809</v>
      </c>
      <c r="AO88" s="4">
        <f t="shared" si="126"/>
        <v>0</v>
      </c>
      <c r="AP88" s="4">
        <f t="shared" si="127"/>
        <v>0</v>
      </c>
      <c r="AQ88" s="4">
        <f t="shared" si="128"/>
        <v>0</v>
      </c>
      <c r="AR88" s="4">
        <f t="shared" si="129"/>
        <v>0</v>
      </c>
      <c r="AS88" s="4">
        <f t="shared" si="130"/>
        <v>0</v>
      </c>
      <c r="AT88" s="4">
        <f t="shared" si="131"/>
        <v>0</v>
      </c>
      <c r="AU88" s="4">
        <f t="shared" si="132"/>
        <v>149.26603438244911</v>
      </c>
      <c r="AV88" s="4">
        <f t="shared" si="133"/>
        <v>1114.3933159069711</v>
      </c>
      <c r="AW88" s="69">
        <f t="shared" si="76"/>
        <v>0</v>
      </c>
      <c r="AX88" s="69">
        <f t="shared" si="77"/>
        <v>0</v>
      </c>
      <c r="AY88" s="69">
        <f t="shared" si="78"/>
        <v>0</v>
      </c>
      <c r="AZ88" s="69">
        <f>(AK88+AP88)- (EXP($Y88)-EXP($Y88-M88-R88) )</f>
        <v>0</v>
      </c>
      <c r="BA88" s="69">
        <f>(AC88+AP88)- (EXP($Y88)-EXP($Y88-R88-E88) )</f>
        <v>0</v>
      </c>
      <c r="BB88" s="69">
        <f t="shared" si="79"/>
        <v>0</v>
      </c>
      <c r="BC88" s="69">
        <f t="shared" si="80"/>
        <v>0</v>
      </c>
      <c r="BD88" s="69">
        <f t="shared" si="81"/>
        <v>23.059195445409387</v>
      </c>
      <c r="BE88" s="69">
        <f>(AE88+AV88)- (EXP($Y88)-EXP($Y88-X88-G88) )</f>
        <v>101.04269124578423</v>
      </c>
      <c r="BF88" s="69">
        <f t="shared" si="82"/>
        <v>0</v>
      </c>
      <c r="BG88" s="69">
        <f t="shared" si="83"/>
        <v>0</v>
      </c>
      <c r="BH88" s="69">
        <f t="shared" si="84"/>
        <v>5.2420049795882733</v>
      </c>
      <c r="BI88" s="69">
        <f t="shared" si="85"/>
        <v>0</v>
      </c>
      <c r="BJ88" s="69">
        <f t="shared" si="86"/>
        <v>47.074307289935859</v>
      </c>
      <c r="BK88" s="69">
        <f t="shared" si="87"/>
        <v>0</v>
      </c>
      <c r="BL88" s="69">
        <f t="shared" si="88"/>
        <v>0</v>
      </c>
      <c r="BM88" s="69">
        <f t="shared" si="89"/>
        <v>2.4421732060191061</v>
      </c>
      <c r="BN88" s="69">
        <f t="shared" si="90"/>
        <v>0</v>
      </c>
      <c r="BO88" s="69">
        <f t="shared" si="91"/>
        <v>0</v>
      </c>
      <c r="BP88" s="69">
        <f t="shared" si="91"/>
        <v>0.15884420511520148</v>
      </c>
      <c r="BQ88" s="69">
        <f t="shared" si="92"/>
        <v>0</v>
      </c>
      <c r="BR88" s="69">
        <f t="shared" si="93"/>
        <v>0</v>
      </c>
      <c r="BS88" s="69">
        <f t="shared" si="94"/>
        <v>23.059195445409387</v>
      </c>
      <c r="BT88" s="69">
        <f t="shared" si="95"/>
        <v>23.059195445409387</v>
      </c>
      <c r="BU88" s="69">
        <f t="shared" si="96"/>
        <v>166.90793911167566</v>
      </c>
      <c r="BV88" s="69">
        <f t="shared" si="97"/>
        <v>23.059195445409387</v>
      </c>
      <c r="BW88" s="5"/>
      <c r="BX88" s="5"/>
      <c r="BY88" s="5"/>
      <c r="CA88" s="56">
        <f>(EXP($Y88)-EXP($Y88-R88-G88) )</f>
        <v>545.88192060450274</v>
      </c>
      <c r="CB88" s="68">
        <f t="shared" si="98"/>
        <v>254.31837728914979</v>
      </c>
      <c r="CC88" s="56">
        <f>(EXP($Y88)-EXP($Y88-R88-X88) )</f>
        <v>1114.3933159069711</v>
      </c>
      <c r="CD88" s="68">
        <f t="shared" si="99"/>
        <v>0</v>
      </c>
      <c r="CE88" s="68">
        <f t="shared" si="100"/>
        <v>0</v>
      </c>
      <c r="CF88" s="68">
        <f t="shared" si="101"/>
        <v>57.813734364962329</v>
      </c>
      <c r="CG88" s="68">
        <f t="shared" si="102"/>
        <v>0</v>
      </c>
      <c r="CH88" s="68">
        <f t="shared" si="103"/>
        <v>777.14110244824315</v>
      </c>
      <c r="CI88" s="68">
        <f t="shared" si="104"/>
        <v>1559.2325452656896</v>
      </c>
      <c r="CJ88" s="68">
        <f t="shared" si="105"/>
        <v>545.88192060450274</v>
      </c>
      <c r="CK88" s="68">
        <f t="shared" si="106"/>
        <v>545.88192060450274</v>
      </c>
      <c r="CL88" s="68">
        <f t="shared" si="107"/>
        <v>598.45364998987679</v>
      </c>
      <c r="CM88" s="68">
        <f t="shared" si="108"/>
        <v>545.88192060450274</v>
      </c>
      <c r="CN88" s="68">
        <f t="shared" si="109"/>
        <v>1321.637385906185</v>
      </c>
      <c r="CO88" s="68">
        <f t="shared" si="110"/>
        <v>254.31837728914979</v>
      </c>
      <c r="CP88" s="68">
        <f t="shared" si="111"/>
        <v>254.31837728914979</v>
      </c>
      <c r="CQ88" s="68">
        <f t="shared" si="112"/>
        <v>309.68993844809302</v>
      </c>
      <c r="CR88" s="68">
        <f t="shared" si="113"/>
        <v>254.31837728914979</v>
      </c>
      <c r="CS88" s="68">
        <f t="shared" si="114"/>
        <v>0</v>
      </c>
      <c r="CT88" s="68">
        <f t="shared" si="115"/>
        <v>74.196305153324829</v>
      </c>
      <c r="CU88" s="68">
        <f t="shared" si="116"/>
        <v>1114.3933159069711</v>
      </c>
      <c r="CV88" s="68">
        <f t="shared" si="117"/>
        <v>1114.3933159069711</v>
      </c>
      <c r="CW88" s="68">
        <f t="shared" si="118"/>
        <v>777.14110244824315</v>
      </c>
      <c r="CX88" s="68">
        <f t="shared" si="119"/>
        <v>777.14110244824315</v>
      </c>
      <c r="CY88" s="68">
        <f t="shared" si="120"/>
        <v>1747.685674688948</v>
      </c>
      <c r="CZ88" s="68">
        <f t="shared" si="121"/>
        <v>777.14110244824315</v>
      </c>
    </row>
    <row r="89" spans="1:104" x14ac:dyDescent="0.25">
      <c r="A89" s="54">
        <v>43712</v>
      </c>
      <c r="B89" s="63">
        <v>7243</v>
      </c>
      <c r="C89" s="59">
        <f t="shared" si="2"/>
        <v>8.8877907641953264</v>
      </c>
      <c r="D89" s="57">
        <v>8.2480702653150004</v>
      </c>
      <c r="E89" s="58">
        <v>0</v>
      </c>
      <c r="F89" s="58">
        <v>1.0207515010559999E-2</v>
      </c>
      <c r="G89" s="58">
        <v>9.4112104679519998E-2</v>
      </c>
      <c r="H89" s="58">
        <v>0</v>
      </c>
      <c r="I89" s="58">
        <v>0</v>
      </c>
      <c r="J89" s="58">
        <v>2.0345278762599998E-3</v>
      </c>
      <c r="K89" s="58">
        <v>0</v>
      </c>
      <c r="L89" s="58">
        <v>4.3964668529249996E-2</v>
      </c>
      <c r="M89" s="58">
        <v>0</v>
      </c>
      <c r="N89" s="58">
        <v>2.67721376032E-3</v>
      </c>
      <c r="O89" s="58">
        <v>0</v>
      </c>
      <c r="P89" s="58">
        <v>4.5063056904799991E-3</v>
      </c>
      <c r="Q89" s="58">
        <v>0</v>
      </c>
      <c r="R89" s="58">
        <v>0</v>
      </c>
      <c r="S89" s="58">
        <v>0</v>
      </c>
      <c r="T89" s="58">
        <v>0</v>
      </c>
      <c r="U89" s="58">
        <v>0</v>
      </c>
      <c r="V89" s="58">
        <v>0</v>
      </c>
      <c r="W89" s="58">
        <v>2.5105499999999999E-2</v>
      </c>
      <c r="X89" s="59">
        <v>0.20420573796864</v>
      </c>
      <c r="Y89" s="65">
        <f t="shared" si="73"/>
        <v>8.6348838388300315</v>
      </c>
      <c r="Z89" s="63">
        <f t="shared" si="4"/>
        <v>5624.4803401410354</v>
      </c>
      <c r="AA89" s="66">
        <f t="shared" si="122"/>
        <v>5715.6756643760818</v>
      </c>
      <c r="AB89" s="4">
        <f t="shared" si="74"/>
        <v>3681.3701561924927</v>
      </c>
      <c r="AC89" s="4">
        <f t="shared" si="75"/>
        <v>0</v>
      </c>
      <c r="AD89" s="4">
        <f t="shared" si="134"/>
        <v>57.119945190552244</v>
      </c>
      <c r="AE89" s="4">
        <f t="shared" si="135"/>
        <v>505.18676888319533</v>
      </c>
      <c r="AF89" s="4">
        <f t="shared" si="136"/>
        <v>0</v>
      </c>
      <c r="AG89" s="4">
        <f t="shared" si="137"/>
        <v>0</v>
      </c>
      <c r="AH89" s="4">
        <f t="shared" si="138"/>
        <v>11.431529215851697</v>
      </c>
      <c r="AI89" s="4">
        <f t="shared" si="139"/>
        <v>0</v>
      </c>
      <c r="AJ89" s="4">
        <f t="shared" si="140"/>
        <v>241.92144955124331</v>
      </c>
      <c r="AK89" s="4">
        <f t="shared" si="141"/>
        <v>0</v>
      </c>
      <c r="AL89" s="4">
        <f t="shared" si="123"/>
        <v>15.037797480188601</v>
      </c>
      <c r="AM89" s="4">
        <f t="shared" si="124"/>
        <v>0</v>
      </c>
      <c r="AN89" s="4">
        <f t="shared" si="125"/>
        <v>25.288605874305176</v>
      </c>
      <c r="AO89" s="4">
        <f t="shared" si="126"/>
        <v>0</v>
      </c>
      <c r="AP89" s="4">
        <f t="shared" si="127"/>
        <v>0</v>
      </c>
      <c r="AQ89" s="4">
        <f t="shared" si="128"/>
        <v>0</v>
      </c>
      <c r="AR89" s="4">
        <f t="shared" si="129"/>
        <v>0</v>
      </c>
      <c r="AS89" s="4">
        <f t="shared" si="130"/>
        <v>0</v>
      </c>
      <c r="AT89" s="4">
        <f t="shared" si="131"/>
        <v>0</v>
      </c>
      <c r="AU89" s="4">
        <f t="shared" si="132"/>
        <v>139.44761587137509</v>
      </c>
      <c r="AV89" s="4">
        <f t="shared" si="133"/>
        <v>1038.8717961168777</v>
      </c>
      <c r="AW89" s="69">
        <f t="shared" si="76"/>
        <v>0</v>
      </c>
      <c r="AX89" s="69">
        <f t="shared" si="77"/>
        <v>0</v>
      </c>
      <c r="AY89" s="69">
        <f t="shared" si="78"/>
        <v>0</v>
      </c>
      <c r="AZ89" s="69">
        <f>(AK89+AP89)- (EXP($Y89)-EXP($Y89-M89-R89) )</f>
        <v>0</v>
      </c>
      <c r="BA89" s="69">
        <f>(AC89+AP89)- (EXP($Y89)-EXP($Y89-R89-E89) )</f>
        <v>0</v>
      </c>
      <c r="BB89" s="69">
        <f t="shared" si="79"/>
        <v>0</v>
      </c>
      <c r="BC89" s="69">
        <f t="shared" si="80"/>
        <v>0</v>
      </c>
      <c r="BD89" s="69">
        <f t="shared" si="81"/>
        <v>21.729210172556122</v>
      </c>
      <c r="BE89" s="69">
        <f>(AE89+AV89)- (EXP($Y89)-EXP($Y89-X89-G89) )</f>
        <v>93.31071569733831</v>
      </c>
      <c r="BF89" s="69">
        <f t="shared" si="82"/>
        <v>0</v>
      </c>
      <c r="BG89" s="69">
        <f t="shared" si="83"/>
        <v>0</v>
      </c>
      <c r="BH89" s="69">
        <f t="shared" si="84"/>
        <v>5.130472293353705</v>
      </c>
      <c r="BI89" s="69">
        <f t="shared" si="85"/>
        <v>0</v>
      </c>
      <c r="BJ89" s="69">
        <f t="shared" si="86"/>
        <v>44.684194026038313</v>
      </c>
      <c r="BK89" s="69">
        <f t="shared" si="87"/>
        <v>0</v>
      </c>
      <c r="BL89" s="69">
        <f t="shared" si="88"/>
        <v>0</v>
      </c>
      <c r="BM89" s="69">
        <f t="shared" si="89"/>
        <v>2.4568562966023819</v>
      </c>
      <c r="BN89" s="69">
        <f t="shared" si="90"/>
        <v>0</v>
      </c>
      <c r="BO89" s="69">
        <f t="shared" si="91"/>
        <v>0</v>
      </c>
      <c r="BP89" s="69">
        <f t="shared" si="91"/>
        <v>0.15271778296209959</v>
      </c>
      <c r="BQ89" s="69">
        <f t="shared" si="92"/>
        <v>0</v>
      </c>
      <c r="BR89" s="69">
        <f t="shared" si="93"/>
        <v>0</v>
      </c>
      <c r="BS89" s="69">
        <f t="shared" si="94"/>
        <v>21.729210172556122</v>
      </c>
      <c r="BT89" s="69">
        <f t="shared" si="95"/>
        <v>21.729210172556122</v>
      </c>
      <c r="BU89" s="69">
        <f t="shared" si="96"/>
        <v>155.71061780596028</v>
      </c>
      <c r="BV89" s="69">
        <f t="shared" si="97"/>
        <v>21.729210172556122</v>
      </c>
      <c r="BW89" s="5"/>
      <c r="BX89" s="5"/>
      <c r="BY89" s="5"/>
      <c r="CA89" s="56">
        <f>(EXP($Y89)-EXP($Y89-R89-G89) )</f>
        <v>505.18676888319533</v>
      </c>
      <c r="CB89" s="68">
        <f t="shared" si="98"/>
        <v>241.92144955124331</v>
      </c>
      <c r="CC89" s="56">
        <f>(EXP($Y89)-EXP($Y89-R89-X89) )</f>
        <v>1038.8717961168777</v>
      </c>
      <c r="CD89" s="68">
        <f t="shared" si="99"/>
        <v>0</v>
      </c>
      <c r="CE89" s="68">
        <f t="shared" si="100"/>
        <v>0</v>
      </c>
      <c r="CF89" s="68">
        <f t="shared" si="101"/>
        <v>57.119945190552244</v>
      </c>
      <c r="CG89" s="68">
        <f t="shared" si="102"/>
        <v>0</v>
      </c>
      <c r="CH89" s="68">
        <f t="shared" si="103"/>
        <v>725.37900826188252</v>
      </c>
      <c r="CI89" s="68">
        <f t="shared" si="104"/>
        <v>1450.7478493027347</v>
      </c>
      <c r="CJ89" s="68">
        <f t="shared" si="105"/>
        <v>505.18676888319533</v>
      </c>
      <c r="CK89" s="68">
        <f t="shared" si="106"/>
        <v>505.18676888319533</v>
      </c>
      <c r="CL89" s="68">
        <f t="shared" si="107"/>
        <v>557.17624178039387</v>
      </c>
      <c r="CM89" s="68">
        <f t="shared" si="108"/>
        <v>505.18676888319533</v>
      </c>
      <c r="CN89" s="68">
        <f t="shared" si="109"/>
        <v>1236.1090516420827</v>
      </c>
      <c r="CO89" s="68">
        <f t="shared" si="110"/>
        <v>241.92144955124331</v>
      </c>
      <c r="CP89" s="68">
        <f t="shared" si="111"/>
        <v>241.92144955124331</v>
      </c>
      <c r="CQ89" s="68">
        <f t="shared" si="112"/>
        <v>296.58453844519317</v>
      </c>
      <c r="CR89" s="68">
        <f t="shared" si="113"/>
        <v>241.92144955124331</v>
      </c>
      <c r="CS89" s="68">
        <f t="shared" si="114"/>
        <v>0</v>
      </c>
      <c r="CT89" s="68">
        <f t="shared" si="115"/>
        <v>72.005024887778745</v>
      </c>
      <c r="CU89" s="68">
        <f t="shared" si="116"/>
        <v>1038.8717961168777</v>
      </c>
      <c r="CV89" s="68">
        <f t="shared" si="117"/>
        <v>1038.8717961168777</v>
      </c>
      <c r="CW89" s="68">
        <f t="shared" si="118"/>
        <v>725.37900826188252</v>
      </c>
      <c r="CX89" s="68">
        <f t="shared" si="119"/>
        <v>725.37900826188252</v>
      </c>
      <c r="CY89" s="68">
        <f t="shared" si="120"/>
        <v>1630.2693967453561</v>
      </c>
      <c r="CZ89" s="68">
        <f t="shared" si="121"/>
        <v>725.37900826188252</v>
      </c>
    </row>
    <row r="90" spans="1:104" x14ac:dyDescent="0.25">
      <c r="A90" s="54">
        <v>43713</v>
      </c>
      <c r="B90" s="63">
        <v>6936</v>
      </c>
      <c r="C90" s="59">
        <f t="shared" si="2"/>
        <v>8.8444805184603776</v>
      </c>
      <c r="D90" s="57">
        <v>8.2147991269337481</v>
      </c>
      <c r="E90" s="58">
        <v>0</v>
      </c>
      <c r="F90" s="58">
        <v>1.0818490488959999E-2</v>
      </c>
      <c r="G90" s="58">
        <v>9.3303666292159984E-2</v>
      </c>
      <c r="H90" s="58">
        <v>0</v>
      </c>
      <c r="I90" s="58">
        <v>0</v>
      </c>
      <c r="J90" s="58">
        <v>1.8228907343999998E-3</v>
      </c>
      <c r="K90" s="58">
        <v>0</v>
      </c>
      <c r="L90" s="58">
        <v>4.5214608632550002E-2</v>
      </c>
      <c r="M90" s="58">
        <v>0</v>
      </c>
      <c r="N90" s="58">
        <v>2.9353146785600004E-3</v>
      </c>
      <c r="O90" s="58">
        <v>0</v>
      </c>
      <c r="P90" s="58">
        <v>5.1982141426399993E-3</v>
      </c>
      <c r="Q90" s="58">
        <v>0</v>
      </c>
      <c r="R90" s="58">
        <v>0</v>
      </c>
      <c r="S90" s="58">
        <v>0</v>
      </c>
      <c r="T90" s="58">
        <v>0</v>
      </c>
      <c r="U90" s="58">
        <v>0</v>
      </c>
      <c r="V90" s="58">
        <v>0</v>
      </c>
      <c r="W90" s="58">
        <v>2.5105499999999999E-2</v>
      </c>
      <c r="X90" s="59">
        <v>0.20363325282984002</v>
      </c>
      <c r="Y90" s="65">
        <f t="shared" si="73"/>
        <v>8.6028310647328592</v>
      </c>
      <c r="Z90" s="63">
        <f t="shared" si="4"/>
        <v>5447.0587590079358</v>
      </c>
      <c r="AA90" s="66">
        <f t="shared" si="122"/>
        <v>5535.3773697264905</v>
      </c>
      <c r="AB90" s="4">
        <f t="shared" si="74"/>
        <v>3557.9890942344773</v>
      </c>
      <c r="AC90" s="4">
        <f t="shared" si="75"/>
        <v>0</v>
      </c>
      <c r="AD90" s="4">
        <f t="shared" si="134"/>
        <v>58.611338618917216</v>
      </c>
      <c r="AE90" s="4">
        <f t="shared" si="135"/>
        <v>485.24118760876263</v>
      </c>
      <c r="AF90" s="4">
        <f t="shared" si="136"/>
        <v>0</v>
      </c>
      <c r="AG90" s="4">
        <f t="shared" si="137"/>
        <v>0</v>
      </c>
      <c r="AH90" s="4">
        <f t="shared" si="138"/>
        <v>9.9203483389446774</v>
      </c>
      <c r="AI90" s="4">
        <f t="shared" si="139"/>
        <v>0</v>
      </c>
      <c r="AJ90" s="4">
        <f t="shared" si="140"/>
        <v>240.80172960172149</v>
      </c>
      <c r="AK90" s="4">
        <f t="shared" si="141"/>
        <v>0</v>
      </c>
      <c r="AL90" s="4">
        <f t="shared" si="123"/>
        <v>15.965388347666703</v>
      </c>
      <c r="AM90" s="4">
        <f t="shared" si="124"/>
        <v>0</v>
      </c>
      <c r="AN90" s="4">
        <f t="shared" si="125"/>
        <v>28.241511570628973</v>
      </c>
      <c r="AO90" s="4">
        <f t="shared" si="126"/>
        <v>0</v>
      </c>
      <c r="AP90" s="4">
        <f t="shared" si="127"/>
        <v>0</v>
      </c>
      <c r="AQ90" s="4">
        <f t="shared" si="128"/>
        <v>0</v>
      </c>
      <c r="AR90" s="4">
        <f t="shared" si="129"/>
        <v>0</v>
      </c>
      <c r="AS90" s="4">
        <f t="shared" si="130"/>
        <v>0</v>
      </c>
      <c r="AT90" s="4">
        <f t="shared" si="131"/>
        <v>0</v>
      </c>
      <c r="AU90" s="4">
        <f t="shared" si="132"/>
        <v>135.04880655977195</v>
      </c>
      <c r="AV90" s="4">
        <f t="shared" si="133"/>
        <v>1003.5579648455996</v>
      </c>
      <c r="AW90" s="69">
        <f t="shared" si="76"/>
        <v>0</v>
      </c>
      <c r="AX90" s="69">
        <f t="shared" si="77"/>
        <v>0</v>
      </c>
      <c r="AY90" s="69">
        <f t="shared" si="78"/>
        <v>0</v>
      </c>
      <c r="AZ90" s="69">
        <f>(AK90+AP90)- (EXP($Y90)-EXP($Y90-M90-R90) )</f>
        <v>0</v>
      </c>
      <c r="BA90" s="69">
        <f>(AC90+AP90)- (EXP($Y90)-EXP($Y90-R90-E90) )</f>
        <v>0</v>
      </c>
      <c r="BB90" s="69">
        <f t="shared" si="79"/>
        <v>0</v>
      </c>
      <c r="BC90" s="69">
        <f t="shared" si="80"/>
        <v>0</v>
      </c>
      <c r="BD90" s="69">
        <f t="shared" si="81"/>
        <v>21.451378150998607</v>
      </c>
      <c r="BE90" s="69">
        <f>(AE90+AV90)- (EXP($Y90)-EXP($Y90-X90-G90) )</f>
        <v>89.40011118672146</v>
      </c>
      <c r="BF90" s="69">
        <f t="shared" si="82"/>
        <v>0</v>
      </c>
      <c r="BG90" s="69">
        <f t="shared" si="83"/>
        <v>0</v>
      </c>
      <c r="BH90" s="69">
        <f t="shared" si="84"/>
        <v>5.2212830478010801</v>
      </c>
      <c r="BI90" s="69">
        <f t="shared" si="85"/>
        <v>0</v>
      </c>
      <c r="BJ90" s="69">
        <f t="shared" si="86"/>
        <v>44.364950771050644</v>
      </c>
      <c r="BK90" s="69">
        <f t="shared" si="87"/>
        <v>0</v>
      </c>
      <c r="BL90" s="69">
        <f t="shared" si="88"/>
        <v>0</v>
      </c>
      <c r="BM90" s="69">
        <f t="shared" si="89"/>
        <v>2.5910702157143533</v>
      </c>
      <c r="BN90" s="69">
        <f t="shared" si="90"/>
        <v>0</v>
      </c>
      <c r="BO90" s="69">
        <f t="shared" si="91"/>
        <v>0</v>
      </c>
      <c r="BP90" s="69">
        <f t="shared" si="91"/>
        <v>0.17179046968885814</v>
      </c>
      <c r="BQ90" s="69">
        <f t="shared" si="92"/>
        <v>0</v>
      </c>
      <c r="BR90" s="69">
        <f t="shared" si="93"/>
        <v>0</v>
      </c>
      <c r="BS90" s="69">
        <f t="shared" si="94"/>
        <v>21.451378150998607</v>
      </c>
      <c r="BT90" s="69">
        <f t="shared" si="95"/>
        <v>21.451378150998607</v>
      </c>
      <c r="BU90" s="69">
        <f t="shared" si="96"/>
        <v>151.26427025843577</v>
      </c>
      <c r="BV90" s="69">
        <f t="shared" si="97"/>
        <v>21.451378150998607</v>
      </c>
      <c r="BW90" s="5"/>
      <c r="BX90" s="5"/>
      <c r="BY90" s="5"/>
      <c r="CA90" s="56">
        <f>(EXP($Y90)-EXP($Y90-R90-G90) )</f>
        <v>485.24118760876263</v>
      </c>
      <c r="CB90" s="68">
        <f t="shared" si="98"/>
        <v>240.80172960172149</v>
      </c>
      <c r="CC90" s="56">
        <f>(EXP($Y90)-EXP($Y90-R90-X90) )</f>
        <v>1003.5579648455996</v>
      </c>
      <c r="CD90" s="68">
        <f t="shared" si="99"/>
        <v>0</v>
      </c>
      <c r="CE90" s="68">
        <f t="shared" si="100"/>
        <v>0</v>
      </c>
      <c r="CF90" s="68">
        <f t="shared" si="101"/>
        <v>58.611338618917216</v>
      </c>
      <c r="CG90" s="68">
        <f t="shared" si="102"/>
        <v>0</v>
      </c>
      <c r="CH90" s="68">
        <f t="shared" si="103"/>
        <v>704.59153905948551</v>
      </c>
      <c r="CI90" s="68">
        <f t="shared" si="104"/>
        <v>1399.3990412676408</v>
      </c>
      <c r="CJ90" s="68">
        <f t="shared" si="105"/>
        <v>485.24118760876263</v>
      </c>
      <c r="CK90" s="68">
        <f t="shared" si="106"/>
        <v>485.24118760876263</v>
      </c>
      <c r="CL90" s="68">
        <f t="shared" si="107"/>
        <v>538.63124317987877</v>
      </c>
      <c r="CM90" s="68">
        <f t="shared" si="108"/>
        <v>485.24118760876263</v>
      </c>
      <c r="CN90" s="68">
        <f t="shared" si="109"/>
        <v>1199.9947436762704</v>
      </c>
      <c r="CO90" s="68">
        <f t="shared" si="110"/>
        <v>240.80172960172149</v>
      </c>
      <c r="CP90" s="68">
        <f t="shared" si="111"/>
        <v>240.80172960172149</v>
      </c>
      <c r="CQ90" s="68">
        <f t="shared" si="112"/>
        <v>296.82199800492435</v>
      </c>
      <c r="CR90" s="68">
        <f t="shared" si="113"/>
        <v>240.80172960172149</v>
      </c>
      <c r="CS90" s="68">
        <f t="shared" si="114"/>
        <v>0</v>
      </c>
      <c r="CT90" s="68">
        <f t="shared" si="115"/>
        <v>74.404936496895061</v>
      </c>
      <c r="CU90" s="68">
        <f t="shared" si="116"/>
        <v>1003.5579648455996</v>
      </c>
      <c r="CV90" s="68">
        <f t="shared" si="117"/>
        <v>1003.5579648455996</v>
      </c>
      <c r="CW90" s="68">
        <f t="shared" si="118"/>
        <v>704.59153905948551</v>
      </c>
      <c r="CX90" s="68">
        <f t="shared" si="119"/>
        <v>704.59153905948551</v>
      </c>
      <c r="CY90" s="68">
        <f t="shared" si="120"/>
        <v>1578.3366117976479</v>
      </c>
      <c r="CZ90" s="68">
        <f t="shared" si="121"/>
        <v>704.59153905948551</v>
      </c>
    </row>
    <row r="91" spans="1:104" x14ac:dyDescent="0.25">
      <c r="A91" s="54">
        <v>43714</v>
      </c>
      <c r="B91" s="63">
        <v>8723</v>
      </c>
      <c r="C91" s="59">
        <f t="shared" si="2"/>
        <v>9.0737184944332192</v>
      </c>
      <c r="D91" s="57">
        <v>8.4410944110895798</v>
      </c>
      <c r="E91" s="58">
        <v>0</v>
      </c>
      <c r="F91" s="58">
        <v>1.1314928298240001E-2</v>
      </c>
      <c r="G91" s="58">
        <v>9.1069295337920006E-2</v>
      </c>
      <c r="H91" s="58">
        <v>0</v>
      </c>
      <c r="I91" s="58">
        <v>0</v>
      </c>
      <c r="J91" s="58">
        <v>1.6361971537299999E-3</v>
      </c>
      <c r="K91" s="58">
        <v>0</v>
      </c>
      <c r="L91" s="58">
        <v>4.6014083736600001E-2</v>
      </c>
      <c r="M91" s="58">
        <v>0</v>
      </c>
      <c r="N91" s="58">
        <v>3.2013461337000002E-3</v>
      </c>
      <c r="O91" s="58">
        <v>0</v>
      </c>
      <c r="P91" s="58">
        <v>5.7547742949599998E-3</v>
      </c>
      <c r="Q91" s="58">
        <v>0</v>
      </c>
      <c r="R91" s="58">
        <v>0</v>
      </c>
      <c r="S91" s="58">
        <v>0</v>
      </c>
      <c r="T91" s="58">
        <v>0</v>
      </c>
      <c r="U91" s="58">
        <v>0</v>
      </c>
      <c r="V91" s="58">
        <v>0</v>
      </c>
      <c r="W91" s="58">
        <v>2.5105499999999999E-2</v>
      </c>
      <c r="X91" s="59">
        <v>0.20299346307683999</v>
      </c>
      <c r="Y91" s="65">
        <f t="shared" si="73"/>
        <v>8.8281839991215705</v>
      </c>
      <c r="Z91" s="63">
        <f t="shared" si="4"/>
        <v>6823.8833784957151</v>
      </c>
      <c r="AA91" s="66">
        <f t="shared" si="122"/>
        <v>6934.525823594644</v>
      </c>
      <c r="AB91" s="4">
        <f t="shared" si="74"/>
        <v>4461.9126132731499</v>
      </c>
      <c r="AC91" s="4">
        <f t="shared" si="75"/>
        <v>0</v>
      </c>
      <c r="AD91" s="4">
        <f t="shared" si="134"/>
        <v>76.776571318559945</v>
      </c>
      <c r="AE91" s="4">
        <f t="shared" si="135"/>
        <v>593.98871443180087</v>
      </c>
      <c r="AF91" s="4">
        <f t="shared" si="136"/>
        <v>0</v>
      </c>
      <c r="AG91" s="4">
        <f t="shared" si="137"/>
        <v>0</v>
      </c>
      <c r="AH91" s="4">
        <f t="shared" si="138"/>
        <v>11.156089291634089</v>
      </c>
      <c r="AI91" s="4">
        <f t="shared" si="139"/>
        <v>0</v>
      </c>
      <c r="AJ91" s="4">
        <f t="shared" si="140"/>
        <v>306.88019133920261</v>
      </c>
      <c r="AK91" s="4">
        <f t="shared" si="141"/>
        <v>0</v>
      </c>
      <c r="AL91" s="4">
        <f t="shared" si="123"/>
        <v>21.81068227144533</v>
      </c>
      <c r="AM91" s="4">
        <f t="shared" si="124"/>
        <v>0</v>
      </c>
      <c r="AN91" s="4">
        <f t="shared" si="125"/>
        <v>39.157130369490915</v>
      </c>
      <c r="AO91" s="4">
        <f t="shared" si="126"/>
        <v>0</v>
      </c>
      <c r="AP91" s="4">
        <f t="shared" si="127"/>
        <v>0</v>
      </c>
      <c r="AQ91" s="4">
        <f t="shared" si="128"/>
        <v>0</v>
      </c>
      <c r="AR91" s="4">
        <f t="shared" si="129"/>
        <v>0</v>
      </c>
      <c r="AS91" s="4">
        <f t="shared" si="130"/>
        <v>0</v>
      </c>
      <c r="AT91" s="4">
        <f t="shared" si="131"/>
        <v>0</v>
      </c>
      <c r="AU91" s="4">
        <f t="shared" si="132"/>
        <v>169.18438870241789</v>
      </c>
      <c r="AV91" s="4">
        <f t="shared" si="133"/>
        <v>1253.6594425969424</v>
      </c>
      <c r="AW91" s="69">
        <f t="shared" si="76"/>
        <v>0</v>
      </c>
      <c r="AX91" s="69">
        <f t="shared" si="77"/>
        <v>0</v>
      </c>
      <c r="AY91" s="69">
        <f t="shared" si="78"/>
        <v>0</v>
      </c>
      <c r="AZ91" s="69">
        <f>(AK91+AP91)- (EXP($Y91)-EXP($Y91-M91-R91) )</f>
        <v>0</v>
      </c>
      <c r="BA91" s="69">
        <f>(AC91+AP91)- (EXP($Y91)-EXP($Y91-R91-E91) )</f>
        <v>0</v>
      </c>
      <c r="BB91" s="69">
        <f t="shared" si="79"/>
        <v>0</v>
      </c>
      <c r="BC91" s="69">
        <f t="shared" si="80"/>
        <v>0</v>
      </c>
      <c r="BD91" s="69">
        <f t="shared" si="81"/>
        <v>26.712556505962311</v>
      </c>
      <c r="BE91" s="69">
        <f>(AE91+AV91)- (EXP($Y91)-EXP($Y91-X91-G91) )</f>
        <v>109.12548168541616</v>
      </c>
      <c r="BF91" s="69">
        <f t="shared" si="82"/>
        <v>0</v>
      </c>
      <c r="BG91" s="69">
        <f t="shared" si="83"/>
        <v>0</v>
      </c>
      <c r="BH91" s="69">
        <f t="shared" si="84"/>
        <v>6.6830592444930517</v>
      </c>
      <c r="BI91" s="69">
        <f t="shared" si="85"/>
        <v>0</v>
      </c>
      <c r="BJ91" s="69">
        <f t="shared" si="86"/>
        <v>56.378930922344807</v>
      </c>
      <c r="BK91" s="69">
        <f t="shared" si="87"/>
        <v>0</v>
      </c>
      <c r="BL91" s="69">
        <f t="shared" si="88"/>
        <v>0</v>
      </c>
      <c r="BM91" s="69">
        <f t="shared" si="89"/>
        <v>3.4527566767719691</v>
      </c>
      <c r="BN91" s="69">
        <f t="shared" si="90"/>
        <v>0</v>
      </c>
      <c r="BO91" s="69">
        <f t="shared" si="91"/>
        <v>0</v>
      </c>
      <c r="BP91" s="69">
        <f t="shared" si="91"/>
        <v>0.24539537240525533</v>
      </c>
      <c r="BQ91" s="69">
        <f t="shared" si="92"/>
        <v>0</v>
      </c>
      <c r="BR91" s="69">
        <f t="shared" si="93"/>
        <v>0</v>
      </c>
      <c r="BS91" s="69">
        <f t="shared" si="94"/>
        <v>26.712556505962311</v>
      </c>
      <c r="BT91" s="69">
        <f t="shared" si="95"/>
        <v>26.712556505962311</v>
      </c>
      <c r="BU91" s="69">
        <f t="shared" si="96"/>
        <v>187.30943379371183</v>
      </c>
      <c r="BV91" s="69">
        <f t="shared" si="97"/>
        <v>26.712556505962311</v>
      </c>
      <c r="BW91" s="5"/>
      <c r="BX91" s="5"/>
      <c r="BY91" s="5"/>
      <c r="CA91" s="56">
        <f>(EXP($Y91)-EXP($Y91-R91-G91) )</f>
        <v>593.98871443180087</v>
      </c>
      <c r="CB91" s="68">
        <f t="shared" si="98"/>
        <v>306.88019133920261</v>
      </c>
      <c r="CC91" s="56">
        <f>(EXP($Y91)-EXP($Y91-R91-X91) )</f>
        <v>1253.6594425969424</v>
      </c>
      <c r="CD91" s="68">
        <f t="shared" si="99"/>
        <v>0</v>
      </c>
      <c r="CE91" s="68">
        <f t="shared" si="100"/>
        <v>0</v>
      </c>
      <c r="CF91" s="68">
        <f t="shared" si="101"/>
        <v>76.776571318559945</v>
      </c>
      <c r="CG91" s="68">
        <f t="shared" si="102"/>
        <v>0</v>
      </c>
      <c r="CH91" s="68">
        <f t="shared" si="103"/>
        <v>874.15634926504117</v>
      </c>
      <c r="CI91" s="68">
        <f t="shared" si="104"/>
        <v>1738.5226753433271</v>
      </c>
      <c r="CJ91" s="68">
        <f t="shared" si="105"/>
        <v>593.98871443180087</v>
      </c>
      <c r="CK91" s="68">
        <f t="shared" si="106"/>
        <v>593.98871443180087</v>
      </c>
      <c r="CL91" s="68">
        <f t="shared" si="107"/>
        <v>664.08222650586777</v>
      </c>
      <c r="CM91" s="68">
        <f t="shared" si="108"/>
        <v>593.98871443180087</v>
      </c>
      <c r="CN91" s="68">
        <f t="shared" si="109"/>
        <v>1504.1607030138002</v>
      </c>
      <c r="CO91" s="68">
        <f t="shared" si="110"/>
        <v>306.88019133920261</v>
      </c>
      <c r="CP91" s="68">
        <f t="shared" si="111"/>
        <v>306.88019133920261</v>
      </c>
      <c r="CQ91" s="68">
        <f t="shared" si="112"/>
        <v>380.20400598099059</v>
      </c>
      <c r="CR91" s="68">
        <f t="shared" si="113"/>
        <v>306.88019133920261</v>
      </c>
      <c r="CS91" s="68">
        <f t="shared" si="114"/>
        <v>0</v>
      </c>
      <c r="CT91" s="68">
        <f t="shared" si="115"/>
        <v>98.34185821760002</v>
      </c>
      <c r="CU91" s="68">
        <f t="shared" si="116"/>
        <v>1253.6594425969424</v>
      </c>
      <c r="CV91" s="68">
        <f t="shared" si="117"/>
        <v>1253.6594425969424</v>
      </c>
      <c r="CW91" s="68">
        <f t="shared" si="118"/>
        <v>874.15634926504117</v>
      </c>
      <c r="CX91" s="68">
        <f t="shared" si="119"/>
        <v>874.15634926504117</v>
      </c>
      <c r="CY91" s="68">
        <f t="shared" si="120"/>
        <v>1967.2189145742341</v>
      </c>
      <c r="CZ91" s="68">
        <f t="shared" si="121"/>
        <v>874.15634926504117</v>
      </c>
    </row>
    <row r="92" spans="1:104" x14ac:dyDescent="0.25">
      <c r="A92" s="54">
        <v>43715</v>
      </c>
      <c r="B92" s="63">
        <v>12333</v>
      </c>
      <c r="C92" s="59">
        <f t="shared" si="2"/>
        <v>9.4200338755659878</v>
      </c>
      <c r="D92" s="57">
        <v>8.7608295315139486</v>
      </c>
      <c r="E92" s="58">
        <v>0</v>
      </c>
      <c r="F92" s="58">
        <v>1.1945162544E-2</v>
      </c>
      <c r="G92" s="58">
        <v>8.7647108413279995E-2</v>
      </c>
      <c r="H92" s="58">
        <v>0</v>
      </c>
      <c r="I92" s="58">
        <v>0</v>
      </c>
      <c r="J92" s="58">
        <v>1.53666351148E-3</v>
      </c>
      <c r="K92" s="58">
        <v>0</v>
      </c>
      <c r="L92" s="58">
        <v>4.6493407151100001E-2</v>
      </c>
      <c r="M92" s="58">
        <v>0</v>
      </c>
      <c r="N92" s="58">
        <v>3.48196898566E-3</v>
      </c>
      <c r="O92" s="58">
        <v>0</v>
      </c>
      <c r="P92" s="58">
        <v>6.1900266239199994E-3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2.5105499999999999E-2</v>
      </c>
      <c r="X92" s="59">
        <v>0.20230440785275999</v>
      </c>
      <c r="Y92" s="65">
        <f t="shared" si="73"/>
        <v>9.1455337765961495</v>
      </c>
      <c r="Z92" s="63">
        <f t="shared" si="4"/>
        <v>9372.48714080838</v>
      </c>
      <c r="AA92" s="66">
        <f t="shared" si="122"/>
        <v>9524.4526473094465</v>
      </c>
      <c r="AB92" s="4">
        <f t="shared" si="74"/>
        <v>6147.0937980850749</v>
      </c>
      <c r="AC92" s="4">
        <f t="shared" si="75"/>
        <v>0</v>
      </c>
      <c r="AD92" s="4">
        <f t="shared" si="134"/>
        <v>111.28987124028754</v>
      </c>
      <c r="AE92" s="4">
        <f t="shared" si="135"/>
        <v>786.50071184330955</v>
      </c>
      <c r="AF92" s="4">
        <f t="shared" si="136"/>
        <v>0</v>
      </c>
      <c r="AG92" s="4">
        <f t="shared" si="137"/>
        <v>0</v>
      </c>
      <c r="AH92" s="4">
        <f t="shared" si="138"/>
        <v>14.391298877275403</v>
      </c>
      <c r="AI92" s="4">
        <f t="shared" si="139"/>
        <v>0</v>
      </c>
      <c r="AJ92" s="4">
        <f t="shared" si="140"/>
        <v>425.78408772798866</v>
      </c>
      <c r="AK92" s="4">
        <f t="shared" si="141"/>
        <v>0</v>
      </c>
      <c r="AL92" s="4">
        <f t="shared" si="123"/>
        <v>32.577958906647837</v>
      </c>
      <c r="AM92" s="4">
        <f t="shared" si="124"/>
        <v>0</v>
      </c>
      <c r="AN92" s="4">
        <f t="shared" si="125"/>
        <v>57.836754733414637</v>
      </c>
      <c r="AO92" s="4">
        <f t="shared" si="126"/>
        <v>0</v>
      </c>
      <c r="AP92" s="4">
        <f t="shared" si="127"/>
        <v>0</v>
      </c>
      <c r="AQ92" s="4">
        <f t="shared" si="128"/>
        <v>0</v>
      </c>
      <c r="AR92" s="4">
        <f t="shared" si="129"/>
        <v>0</v>
      </c>
      <c r="AS92" s="4">
        <f t="shared" si="130"/>
        <v>0</v>
      </c>
      <c r="AT92" s="4">
        <f t="shared" si="131"/>
        <v>0</v>
      </c>
      <c r="AU92" s="4">
        <f t="shared" si="132"/>
        <v>232.37186504915007</v>
      </c>
      <c r="AV92" s="4">
        <f t="shared" si="133"/>
        <v>1716.6063008462979</v>
      </c>
      <c r="AW92" s="69">
        <f t="shared" si="76"/>
        <v>0</v>
      </c>
      <c r="AX92" s="69">
        <f t="shared" si="77"/>
        <v>0</v>
      </c>
      <c r="AY92" s="69">
        <f t="shared" si="78"/>
        <v>0</v>
      </c>
      <c r="AZ92" s="69">
        <f>(AK92+AP92)- (EXP($Y92)-EXP($Y92-M92-R92) )</f>
        <v>0</v>
      </c>
      <c r="BA92" s="69">
        <f>(AC92+AP92)- (EXP($Y92)-EXP($Y92-R92-E92) )</f>
        <v>0</v>
      </c>
      <c r="BB92" s="69">
        <f t="shared" si="79"/>
        <v>0</v>
      </c>
      <c r="BC92" s="69">
        <f t="shared" si="80"/>
        <v>0</v>
      </c>
      <c r="BD92" s="69">
        <f t="shared" si="81"/>
        <v>35.730055753454508</v>
      </c>
      <c r="BE92" s="69">
        <f>(AE92+AV92)- (EXP($Y92)-EXP($Y92-X92-G92) )</f>
        <v>144.05056601164688</v>
      </c>
      <c r="BF92" s="69">
        <f t="shared" si="82"/>
        <v>0</v>
      </c>
      <c r="BG92" s="69">
        <f t="shared" si="83"/>
        <v>0</v>
      </c>
      <c r="BH92" s="69">
        <f t="shared" si="84"/>
        <v>9.3389899219309882</v>
      </c>
      <c r="BI92" s="69">
        <f t="shared" si="85"/>
        <v>0</v>
      </c>
      <c r="BJ92" s="69">
        <f t="shared" si="86"/>
        <v>77.983958453414743</v>
      </c>
      <c r="BK92" s="69">
        <f t="shared" si="87"/>
        <v>0</v>
      </c>
      <c r="BL92" s="69">
        <f t="shared" si="88"/>
        <v>0</v>
      </c>
      <c r="BM92" s="69">
        <f t="shared" si="89"/>
        <v>5.0558038210692757</v>
      </c>
      <c r="BN92" s="69">
        <f t="shared" si="90"/>
        <v>0</v>
      </c>
      <c r="BO92" s="69">
        <f t="shared" si="91"/>
        <v>0</v>
      </c>
      <c r="BP92" s="69">
        <f t="shared" si="91"/>
        <v>0.38683401721755217</v>
      </c>
      <c r="BQ92" s="69">
        <f t="shared" si="92"/>
        <v>0</v>
      </c>
      <c r="BR92" s="69">
        <f t="shared" si="93"/>
        <v>0</v>
      </c>
      <c r="BS92" s="69">
        <f t="shared" si="94"/>
        <v>35.730055753454508</v>
      </c>
      <c r="BT92" s="69">
        <f t="shared" si="95"/>
        <v>35.730055753454508</v>
      </c>
      <c r="BU92" s="69">
        <f t="shared" si="96"/>
        <v>251.22048600803464</v>
      </c>
      <c r="BV92" s="69">
        <f t="shared" si="97"/>
        <v>35.730055753454508</v>
      </c>
      <c r="BW92" s="5"/>
      <c r="BX92" s="5"/>
      <c r="BY92" s="5"/>
      <c r="CA92" s="56">
        <f>(EXP($Y92)-EXP($Y92-R92-G92) )</f>
        <v>786.50071184330955</v>
      </c>
      <c r="CB92" s="68">
        <f t="shared" si="98"/>
        <v>425.78408772798866</v>
      </c>
      <c r="CC92" s="56">
        <f>(EXP($Y92)-EXP($Y92-R92-X92) )</f>
        <v>1716.6063008462979</v>
      </c>
      <c r="CD92" s="68">
        <f t="shared" si="99"/>
        <v>0</v>
      </c>
      <c r="CE92" s="68">
        <f t="shared" si="100"/>
        <v>0</v>
      </c>
      <c r="CF92" s="68">
        <f t="shared" si="101"/>
        <v>111.28987124028754</v>
      </c>
      <c r="CG92" s="68">
        <f t="shared" si="102"/>
        <v>0</v>
      </c>
      <c r="CH92" s="68">
        <f t="shared" si="103"/>
        <v>1176.5547438178437</v>
      </c>
      <c r="CI92" s="68">
        <f t="shared" si="104"/>
        <v>2359.0564466779606</v>
      </c>
      <c r="CJ92" s="68">
        <f t="shared" si="105"/>
        <v>786.50071184330955</v>
      </c>
      <c r="CK92" s="68">
        <f t="shared" si="106"/>
        <v>786.50071184330955</v>
      </c>
      <c r="CL92" s="68">
        <f t="shared" si="107"/>
        <v>888.4515931616661</v>
      </c>
      <c r="CM92" s="68">
        <f t="shared" si="108"/>
        <v>786.50071184330955</v>
      </c>
      <c r="CN92" s="68">
        <f t="shared" si="109"/>
        <v>2064.4064301208718</v>
      </c>
      <c r="CO92" s="68">
        <f t="shared" si="110"/>
        <v>425.78408772798866</v>
      </c>
      <c r="CP92" s="68">
        <f t="shared" si="111"/>
        <v>425.78408772798866</v>
      </c>
      <c r="CQ92" s="68">
        <f t="shared" si="112"/>
        <v>532.01815514720693</v>
      </c>
      <c r="CR92" s="68">
        <f t="shared" si="113"/>
        <v>425.78408772798866</v>
      </c>
      <c r="CS92" s="68">
        <f t="shared" si="114"/>
        <v>0</v>
      </c>
      <c r="CT92" s="68">
        <f t="shared" si="115"/>
        <v>143.48099612971782</v>
      </c>
      <c r="CU92" s="68">
        <f t="shared" si="116"/>
        <v>1716.6063008462979</v>
      </c>
      <c r="CV92" s="68">
        <f t="shared" si="117"/>
        <v>1716.6063008462979</v>
      </c>
      <c r="CW92" s="68">
        <f t="shared" si="118"/>
        <v>1176.5547438178437</v>
      </c>
      <c r="CX92" s="68">
        <f t="shared" si="119"/>
        <v>1176.5547438178437</v>
      </c>
      <c r="CY92" s="68">
        <f t="shared" si="120"/>
        <v>2677.6706144095615</v>
      </c>
      <c r="CZ92" s="68">
        <f t="shared" si="121"/>
        <v>1176.5547438178437</v>
      </c>
    </row>
    <row r="93" spans="1:104" x14ac:dyDescent="0.25">
      <c r="A93" s="54">
        <v>43716</v>
      </c>
      <c r="B93" s="63">
        <v>9993</v>
      </c>
      <c r="C93" s="59">
        <f t="shared" si="2"/>
        <v>9.2096401268617889</v>
      </c>
      <c r="D93" s="57">
        <v>8.5167108713411288</v>
      </c>
      <c r="E93" s="58">
        <v>0</v>
      </c>
      <c r="F93" s="58">
        <v>1.228719356928E-2</v>
      </c>
      <c r="G93" s="58">
        <v>8.5079894536959993E-2</v>
      </c>
      <c r="H93" s="58">
        <v>0</v>
      </c>
      <c r="I93" s="58">
        <v>0</v>
      </c>
      <c r="J93" s="58">
        <v>1.5030888324499999E-3</v>
      </c>
      <c r="K93" s="58">
        <v>0</v>
      </c>
      <c r="L93" s="58">
        <v>4.6675014530550001E-2</v>
      </c>
      <c r="M93" s="58">
        <v>0</v>
      </c>
      <c r="N93" s="58">
        <v>3.7284349000800002E-3</v>
      </c>
      <c r="O93" s="58">
        <v>0</v>
      </c>
      <c r="P93" s="58">
        <v>6.5234647420799995E-3</v>
      </c>
      <c r="Q93" s="58">
        <v>0</v>
      </c>
      <c r="R93" s="58">
        <v>0</v>
      </c>
      <c r="S93" s="58">
        <v>0</v>
      </c>
      <c r="T93" s="58">
        <v>0</v>
      </c>
      <c r="U93" s="58">
        <v>0</v>
      </c>
      <c r="V93" s="58">
        <v>0</v>
      </c>
      <c r="W93" s="58">
        <v>2.5105499999999999E-2</v>
      </c>
      <c r="X93" s="59">
        <v>0.20158124788128001</v>
      </c>
      <c r="Y93" s="65">
        <f t="shared" si="73"/>
        <v>8.8991947103338109</v>
      </c>
      <c r="Z93" s="63">
        <f t="shared" si="4"/>
        <v>7326.0715533551756</v>
      </c>
      <c r="AA93" s="66">
        <f t="shared" si="122"/>
        <v>7444.8564775212762</v>
      </c>
      <c r="AB93" s="4">
        <f t="shared" si="74"/>
        <v>4818.7740977913572</v>
      </c>
      <c r="AC93" s="4">
        <f t="shared" si="75"/>
        <v>0</v>
      </c>
      <c r="AD93" s="4">
        <f t="shared" si="134"/>
        <v>89.466090101638656</v>
      </c>
      <c r="AE93" s="4">
        <f t="shared" si="135"/>
        <v>597.52243098612507</v>
      </c>
      <c r="AF93" s="4">
        <f t="shared" si="136"/>
        <v>0</v>
      </c>
      <c r="AG93" s="4">
        <f t="shared" si="137"/>
        <v>0</v>
      </c>
      <c r="AH93" s="4">
        <f t="shared" si="138"/>
        <v>11.003464673490271</v>
      </c>
      <c r="AI93" s="4">
        <f t="shared" si="139"/>
        <v>0</v>
      </c>
      <c r="AJ93" s="4">
        <f t="shared" si="140"/>
        <v>334.08708629043576</v>
      </c>
      <c r="AK93" s="4">
        <f t="shared" si="141"/>
        <v>0</v>
      </c>
      <c r="AL93" s="4">
        <f t="shared" si="123"/>
        <v>27.263923394766607</v>
      </c>
      <c r="AM93" s="4">
        <f t="shared" si="124"/>
        <v>0</v>
      </c>
      <c r="AN93" s="4">
        <f t="shared" si="125"/>
        <v>47.635825232316165</v>
      </c>
      <c r="AO93" s="4">
        <f t="shared" si="126"/>
        <v>0</v>
      </c>
      <c r="AP93" s="4">
        <f t="shared" si="127"/>
        <v>0</v>
      </c>
      <c r="AQ93" s="4">
        <f t="shared" si="128"/>
        <v>0</v>
      </c>
      <c r="AR93" s="4">
        <f t="shared" si="129"/>
        <v>0</v>
      </c>
      <c r="AS93" s="4">
        <f t="shared" si="130"/>
        <v>0</v>
      </c>
      <c r="AT93" s="4">
        <f t="shared" si="131"/>
        <v>0</v>
      </c>
      <c r="AU93" s="4">
        <f t="shared" si="132"/>
        <v>181.63512894292762</v>
      </c>
      <c r="AV93" s="4">
        <f t="shared" si="133"/>
        <v>1337.4684301082189</v>
      </c>
      <c r="AW93" s="69">
        <f t="shared" si="76"/>
        <v>0</v>
      </c>
      <c r="AX93" s="69">
        <f t="shared" si="77"/>
        <v>0</v>
      </c>
      <c r="AY93" s="69">
        <f t="shared" si="78"/>
        <v>0</v>
      </c>
      <c r="AZ93" s="69">
        <f>(AK93+AP93)- (EXP($Y93)-EXP($Y93-M93-R93) )</f>
        <v>0</v>
      </c>
      <c r="BA93" s="69">
        <f>(AC93+AP93)- (EXP($Y93)-EXP($Y93-R93-E93) )</f>
        <v>0</v>
      </c>
      <c r="BB93" s="69">
        <f t="shared" si="79"/>
        <v>0</v>
      </c>
      <c r="BC93" s="69">
        <f t="shared" si="80"/>
        <v>0</v>
      </c>
      <c r="BD93" s="69">
        <f t="shared" si="81"/>
        <v>27.248509178143649</v>
      </c>
      <c r="BE93" s="69">
        <f>(AE93+AV93)- (EXP($Y93)-EXP($Y93-X93-G93) )</f>
        <v>109.08539206929527</v>
      </c>
      <c r="BF93" s="69">
        <f t="shared" si="82"/>
        <v>0</v>
      </c>
      <c r="BG93" s="69">
        <f t="shared" si="83"/>
        <v>0</v>
      </c>
      <c r="BH93" s="69">
        <f t="shared" si="84"/>
        <v>7.2969524333784648</v>
      </c>
      <c r="BI93" s="69">
        <f t="shared" si="85"/>
        <v>0</v>
      </c>
      <c r="BJ93" s="69">
        <f t="shared" si="86"/>
        <v>60.991887339082496</v>
      </c>
      <c r="BK93" s="69">
        <f t="shared" si="87"/>
        <v>0</v>
      </c>
      <c r="BL93" s="69">
        <f t="shared" si="88"/>
        <v>0</v>
      </c>
      <c r="BM93" s="69">
        <f t="shared" si="89"/>
        <v>4.0798762537560833</v>
      </c>
      <c r="BN93" s="69">
        <f t="shared" si="90"/>
        <v>0</v>
      </c>
      <c r="BO93" s="69">
        <f t="shared" si="91"/>
        <v>0</v>
      </c>
      <c r="BP93" s="69">
        <f t="shared" si="91"/>
        <v>0.33294742061843863</v>
      </c>
      <c r="BQ93" s="69">
        <f t="shared" si="92"/>
        <v>0</v>
      </c>
      <c r="BR93" s="69">
        <f t="shared" si="93"/>
        <v>0</v>
      </c>
      <c r="BS93" s="69">
        <f t="shared" si="94"/>
        <v>27.248509178143649</v>
      </c>
      <c r="BT93" s="69">
        <f t="shared" si="95"/>
        <v>27.248509178143649</v>
      </c>
      <c r="BU93" s="69">
        <f t="shared" si="96"/>
        <v>192.35122336041604</v>
      </c>
      <c r="BV93" s="69">
        <f t="shared" si="97"/>
        <v>27.248509178143649</v>
      </c>
      <c r="BW93" s="5"/>
      <c r="BX93" s="5"/>
      <c r="BY93" s="5"/>
      <c r="CA93" s="56">
        <f>(EXP($Y93)-EXP($Y93-R93-G93) )</f>
        <v>597.52243098612507</v>
      </c>
      <c r="CB93" s="68">
        <f t="shared" si="98"/>
        <v>334.08708629043576</v>
      </c>
      <c r="CC93" s="56">
        <f>(EXP($Y93)-EXP($Y93-R93-X93) )</f>
        <v>1337.4684301082189</v>
      </c>
      <c r="CD93" s="68">
        <f t="shared" si="99"/>
        <v>0</v>
      </c>
      <c r="CE93" s="68">
        <f t="shared" si="100"/>
        <v>0</v>
      </c>
      <c r="CF93" s="68">
        <f t="shared" si="101"/>
        <v>89.466090101638656</v>
      </c>
      <c r="CG93" s="68">
        <f t="shared" si="102"/>
        <v>0</v>
      </c>
      <c r="CH93" s="68">
        <f t="shared" si="103"/>
        <v>904.36100809841719</v>
      </c>
      <c r="CI93" s="68">
        <f t="shared" si="104"/>
        <v>1825.9054690250487</v>
      </c>
      <c r="CJ93" s="68">
        <f t="shared" si="105"/>
        <v>597.52243098612507</v>
      </c>
      <c r="CK93" s="68">
        <f t="shared" si="106"/>
        <v>597.52243098612507</v>
      </c>
      <c r="CL93" s="68">
        <f t="shared" si="107"/>
        <v>679.69156865438526</v>
      </c>
      <c r="CM93" s="68">
        <f t="shared" si="108"/>
        <v>597.52243098612507</v>
      </c>
      <c r="CN93" s="68">
        <f t="shared" si="109"/>
        <v>1610.5636290595721</v>
      </c>
      <c r="CO93" s="68">
        <f t="shared" si="110"/>
        <v>334.08708629043576</v>
      </c>
      <c r="CP93" s="68">
        <f t="shared" si="111"/>
        <v>334.08708629043576</v>
      </c>
      <c r="CQ93" s="68">
        <f t="shared" si="112"/>
        <v>419.47330013831834</v>
      </c>
      <c r="CR93" s="68">
        <f t="shared" si="113"/>
        <v>334.08708629043576</v>
      </c>
      <c r="CS93" s="68">
        <f t="shared" si="114"/>
        <v>0</v>
      </c>
      <c r="CT93" s="68">
        <f t="shared" si="115"/>
        <v>116.39706607578682</v>
      </c>
      <c r="CU93" s="68">
        <f t="shared" si="116"/>
        <v>1337.4684301082189</v>
      </c>
      <c r="CV93" s="68">
        <f t="shared" si="117"/>
        <v>1337.4684301082189</v>
      </c>
      <c r="CW93" s="68">
        <f t="shared" si="118"/>
        <v>904.36100809841719</v>
      </c>
      <c r="CX93" s="68">
        <f t="shared" si="119"/>
        <v>904.36100809841719</v>
      </c>
      <c r="CY93" s="68">
        <f t="shared" si="120"/>
        <v>2076.7267240243636</v>
      </c>
      <c r="CZ93" s="68">
        <f t="shared" si="121"/>
        <v>904.36100809841719</v>
      </c>
    </row>
    <row r="94" spans="1:104" x14ac:dyDescent="0.25">
      <c r="A94" s="54">
        <v>43717</v>
      </c>
      <c r="B94" s="63">
        <v>6165</v>
      </c>
      <c r="C94" s="59">
        <f t="shared" si="2"/>
        <v>8.7266434155984438</v>
      </c>
      <c r="D94" s="57">
        <v>8.1221131405711198</v>
      </c>
      <c r="E94" s="58">
        <v>0</v>
      </c>
      <c r="F94" s="58">
        <v>1.272619963776E-2</v>
      </c>
      <c r="G94" s="58">
        <v>8.2388263236959997E-2</v>
      </c>
      <c r="H94" s="58">
        <v>0</v>
      </c>
      <c r="I94" s="58">
        <v>0</v>
      </c>
      <c r="J94" s="58">
        <v>1.4388315582500001E-3</v>
      </c>
      <c r="K94" s="58">
        <v>0</v>
      </c>
      <c r="L94" s="58">
        <v>4.6444246058699998E-2</v>
      </c>
      <c r="M94" s="58">
        <v>0</v>
      </c>
      <c r="N94" s="58">
        <v>3.9846635037000004E-3</v>
      </c>
      <c r="O94" s="58">
        <v>0</v>
      </c>
      <c r="P94" s="58">
        <v>6.7749137526400003E-3</v>
      </c>
      <c r="Q94" s="58">
        <v>0</v>
      </c>
      <c r="R94" s="58">
        <v>0</v>
      </c>
      <c r="S94" s="58">
        <v>0</v>
      </c>
      <c r="T94" s="58">
        <v>0</v>
      </c>
      <c r="U94" s="58">
        <v>0</v>
      </c>
      <c r="V94" s="58">
        <v>0</v>
      </c>
      <c r="W94" s="58">
        <v>2.5105499999999999E-2</v>
      </c>
      <c r="X94" s="59">
        <v>0.20083669172599999</v>
      </c>
      <c r="Y94" s="65">
        <f t="shared" si="73"/>
        <v>8.5018124500451293</v>
      </c>
      <c r="Z94" s="63">
        <f t="shared" si="4"/>
        <v>4923.6846906315077</v>
      </c>
      <c r="AA94" s="66">
        <f t="shared" si="122"/>
        <v>5003.5173142054064</v>
      </c>
      <c r="AB94" s="4">
        <f t="shared" si="74"/>
        <v>3250.5528194548506</v>
      </c>
      <c r="AC94" s="4">
        <f t="shared" si="75"/>
        <v>0</v>
      </c>
      <c r="AD94" s="4">
        <f t="shared" si="134"/>
        <v>62.26276978954229</v>
      </c>
      <c r="AE94" s="4">
        <f t="shared" si="135"/>
        <v>389.39289231384555</v>
      </c>
      <c r="AF94" s="4">
        <f t="shared" si="136"/>
        <v>0</v>
      </c>
      <c r="AG94" s="4">
        <f t="shared" si="137"/>
        <v>0</v>
      </c>
      <c r="AH94" s="4">
        <f t="shared" si="138"/>
        <v>7.0792587639825797</v>
      </c>
      <c r="AI94" s="4">
        <f t="shared" si="139"/>
        <v>0</v>
      </c>
      <c r="AJ94" s="4">
        <f t="shared" si="140"/>
        <v>223.44772810325867</v>
      </c>
      <c r="AK94" s="4">
        <f t="shared" si="141"/>
        <v>0</v>
      </c>
      <c r="AL94" s="4">
        <f t="shared" si="123"/>
        <v>19.580190548050268</v>
      </c>
      <c r="AM94" s="4">
        <f t="shared" si="124"/>
        <v>0</v>
      </c>
      <c r="AN94" s="4">
        <f t="shared" si="125"/>
        <v>33.24479664946557</v>
      </c>
      <c r="AO94" s="4">
        <f t="shared" si="126"/>
        <v>0</v>
      </c>
      <c r="AP94" s="4">
        <f t="shared" si="127"/>
        <v>0</v>
      </c>
      <c r="AQ94" s="4">
        <f t="shared" si="128"/>
        <v>0</v>
      </c>
      <c r="AR94" s="4">
        <f t="shared" si="129"/>
        <v>0</v>
      </c>
      <c r="AS94" s="4">
        <f t="shared" si="130"/>
        <v>0</v>
      </c>
      <c r="AT94" s="4">
        <f t="shared" si="131"/>
        <v>0</v>
      </c>
      <c r="AU94" s="4">
        <f t="shared" si="132"/>
        <v>122.07280493289727</v>
      </c>
      <c r="AV94" s="4">
        <f t="shared" si="133"/>
        <v>895.88405364951359</v>
      </c>
      <c r="AW94" s="69">
        <f t="shared" si="76"/>
        <v>0</v>
      </c>
      <c r="AX94" s="69">
        <f t="shared" si="77"/>
        <v>0</v>
      </c>
      <c r="AY94" s="69">
        <f t="shared" si="78"/>
        <v>0</v>
      </c>
      <c r="AZ94" s="69">
        <f>(AK94+AP94)- (EXP($Y94)-EXP($Y94-M94-R94) )</f>
        <v>0</v>
      </c>
      <c r="BA94" s="69">
        <f>(AC94+AP94)- (EXP($Y94)-EXP($Y94-R94-E94) )</f>
        <v>0</v>
      </c>
      <c r="BB94" s="69">
        <f t="shared" si="79"/>
        <v>0</v>
      </c>
      <c r="BC94" s="69">
        <f t="shared" si="80"/>
        <v>0</v>
      </c>
      <c r="BD94" s="69">
        <f t="shared" si="81"/>
        <v>17.671512818975316</v>
      </c>
      <c r="BE94" s="69">
        <f>(AE94+AV94)- (EXP($Y94)-EXP($Y94-X94-G94) )</f>
        <v>70.8515887486069</v>
      </c>
      <c r="BF94" s="69">
        <f t="shared" si="82"/>
        <v>0</v>
      </c>
      <c r="BG94" s="69">
        <f t="shared" si="83"/>
        <v>0</v>
      </c>
      <c r="BH94" s="69">
        <f t="shared" si="84"/>
        <v>4.9240927344417287</v>
      </c>
      <c r="BI94" s="69">
        <f t="shared" si="85"/>
        <v>0</v>
      </c>
      <c r="BJ94" s="69">
        <f t="shared" si="86"/>
        <v>40.657204717600507</v>
      </c>
      <c r="BK94" s="69">
        <f t="shared" si="87"/>
        <v>0</v>
      </c>
      <c r="BL94" s="69">
        <f t="shared" si="88"/>
        <v>0</v>
      </c>
      <c r="BM94" s="69">
        <f t="shared" si="89"/>
        <v>2.8256225426785022</v>
      </c>
      <c r="BN94" s="69">
        <f t="shared" si="90"/>
        <v>0</v>
      </c>
      <c r="BO94" s="69">
        <f t="shared" si="91"/>
        <v>0</v>
      </c>
      <c r="BP94" s="69">
        <f t="shared" si="91"/>
        <v>0.24760255238197715</v>
      </c>
      <c r="BQ94" s="69">
        <f t="shared" si="92"/>
        <v>0</v>
      </c>
      <c r="BR94" s="69">
        <f t="shared" si="93"/>
        <v>0</v>
      </c>
      <c r="BS94" s="69">
        <f t="shared" si="94"/>
        <v>17.671512818975316</v>
      </c>
      <c r="BT94" s="69">
        <f t="shared" si="95"/>
        <v>17.671512818975316</v>
      </c>
      <c r="BU94" s="69">
        <f t="shared" si="96"/>
        <v>125.96490409492753</v>
      </c>
      <c r="BV94" s="69">
        <f t="shared" si="97"/>
        <v>17.671512818975316</v>
      </c>
      <c r="BW94" s="5"/>
      <c r="BX94" s="5"/>
      <c r="BY94" s="5"/>
      <c r="CA94" s="56">
        <f>(EXP($Y94)-EXP($Y94-R94-G94) )</f>
        <v>389.39289231384555</v>
      </c>
      <c r="CB94" s="68">
        <f t="shared" si="98"/>
        <v>223.44772810325867</v>
      </c>
      <c r="CC94" s="56">
        <f>(EXP($Y94)-EXP($Y94-R94-X94) )</f>
        <v>895.88405364951359</v>
      </c>
      <c r="CD94" s="68">
        <f t="shared" si="99"/>
        <v>0</v>
      </c>
      <c r="CE94" s="68">
        <f t="shared" si="100"/>
        <v>0</v>
      </c>
      <c r="CF94" s="68">
        <f t="shared" si="101"/>
        <v>62.26276978954229</v>
      </c>
      <c r="CG94" s="68">
        <f t="shared" si="102"/>
        <v>0</v>
      </c>
      <c r="CH94" s="68">
        <f t="shared" si="103"/>
        <v>595.1691075981289</v>
      </c>
      <c r="CI94" s="68">
        <f t="shared" si="104"/>
        <v>1214.4253572147522</v>
      </c>
      <c r="CJ94" s="68">
        <f t="shared" si="105"/>
        <v>389.39289231384555</v>
      </c>
      <c r="CK94" s="68">
        <f t="shared" si="106"/>
        <v>389.39289231384555</v>
      </c>
      <c r="CL94" s="68">
        <f t="shared" si="107"/>
        <v>446.73156936894611</v>
      </c>
      <c r="CM94" s="68">
        <f t="shared" si="108"/>
        <v>389.39289231384555</v>
      </c>
      <c r="CN94" s="68">
        <f t="shared" si="109"/>
        <v>1078.6745770351718</v>
      </c>
      <c r="CO94" s="68">
        <f t="shared" si="110"/>
        <v>223.44772810325867</v>
      </c>
      <c r="CP94" s="68">
        <f t="shared" si="111"/>
        <v>223.44772810325867</v>
      </c>
      <c r="CQ94" s="68">
        <f t="shared" si="112"/>
        <v>282.88487535012246</v>
      </c>
      <c r="CR94" s="68">
        <f t="shared" si="113"/>
        <v>223.44772810325867</v>
      </c>
      <c r="CS94" s="68">
        <f t="shared" si="114"/>
        <v>0</v>
      </c>
      <c r="CT94" s="68">
        <f t="shared" si="115"/>
        <v>81.595357785210581</v>
      </c>
      <c r="CU94" s="68">
        <f t="shared" si="116"/>
        <v>895.88405364951359</v>
      </c>
      <c r="CV94" s="68">
        <f t="shared" si="117"/>
        <v>895.88405364951359</v>
      </c>
      <c r="CW94" s="68">
        <f t="shared" si="118"/>
        <v>595.1691075981289</v>
      </c>
      <c r="CX94" s="68">
        <f t="shared" si="119"/>
        <v>595.1691075981289</v>
      </c>
      <c r="CY94" s="68">
        <f t="shared" si="120"/>
        <v>1382.7597699716903</v>
      </c>
      <c r="CZ94" s="68">
        <f t="shared" si="121"/>
        <v>595.1691075981289</v>
      </c>
    </row>
    <row r="95" spans="1:104" x14ac:dyDescent="0.25">
      <c r="A95" s="54">
        <v>43718</v>
      </c>
      <c r="B95" s="63">
        <v>6084</v>
      </c>
      <c r="C95" s="59">
        <f t="shared" si="2"/>
        <v>8.7134176533791834</v>
      </c>
      <c r="D95" s="57">
        <v>8.2328727792039196</v>
      </c>
      <c r="E95" s="58">
        <v>0</v>
      </c>
      <c r="F95" s="58">
        <v>1.3171339063679999E-2</v>
      </c>
      <c r="G95" s="58">
        <v>7.9405012023839996E-2</v>
      </c>
      <c r="H95" s="58">
        <v>0</v>
      </c>
      <c r="I95" s="58">
        <v>0</v>
      </c>
      <c r="J95" s="58">
        <v>1.37269989453E-3</v>
      </c>
      <c r="K95" s="58">
        <v>0</v>
      </c>
      <c r="L95" s="58">
        <v>4.6314422016450002E-2</v>
      </c>
      <c r="M95" s="58">
        <v>0</v>
      </c>
      <c r="N95" s="58">
        <v>4.1672769074200004E-3</v>
      </c>
      <c r="O95" s="58">
        <v>0</v>
      </c>
      <c r="P95" s="58">
        <v>6.9621930032799997E-3</v>
      </c>
      <c r="Q95" s="58">
        <v>0</v>
      </c>
      <c r="R95" s="58">
        <v>0</v>
      </c>
      <c r="S95" s="58">
        <v>0</v>
      </c>
      <c r="T95" s="58">
        <v>0</v>
      </c>
      <c r="U95" s="58">
        <v>0</v>
      </c>
      <c r="V95" s="58">
        <v>0</v>
      </c>
      <c r="W95" s="58">
        <v>2.5105499999999999E-2</v>
      </c>
      <c r="X95" s="59">
        <v>0.20008136584547997</v>
      </c>
      <c r="Y95" s="65">
        <f t="shared" si="73"/>
        <v>8.6094525879586001</v>
      </c>
      <c r="Z95" s="63">
        <f t="shared" si="4"/>
        <v>5483.2462610666726</v>
      </c>
      <c r="AA95" s="66">
        <f t="shared" si="122"/>
        <v>5572.1516159436069</v>
      </c>
      <c r="AB95" s="4">
        <f t="shared" si="74"/>
        <v>3635.0593490227566</v>
      </c>
      <c r="AC95" s="4">
        <f t="shared" si="75"/>
        <v>0</v>
      </c>
      <c r="AD95" s="4">
        <f t="shared" si="134"/>
        <v>71.748148815524473</v>
      </c>
      <c r="AE95" s="4">
        <f t="shared" si="135"/>
        <v>418.55947477062364</v>
      </c>
      <c r="AF95" s="4">
        <f t="shared" si="136"/>
        <v>0</v>
      </c>
      <c r="AG95" s="4">
        <f t="shared" si="137"/>
        <v>0</v>
      </c>
      <c r="AH95" s="4">
        <f t="shared" si="138"/>
        <v>7.5216878730761891</v>
      </c>
      <c r="AI95" s="4">
        <f t="shared" si="139"/>
        <v>0</v>
      </c>
      <c r="AJ95" s="4">
        <f t="shared" si="140"/>
        <v>248.16227718563732</v>
      </c>
      <c r="AK95" s="4">
        <f t="shared" si="141"/>
        <v>0</v>
      </c>
      <c r="AL95" s="4">
        <f t="shared" si="123"/>
        <v>22.802660022558484</v>
      </c>
      <c r="AM95" s="4">
        <f t="shared" si="124"/>
        <v>0</v>
      </c>
      <c r="AN95" s="4">
        <f t="shared" si="125"/>
        <v>38.042834308657802</v>
      </c>
      <c r="AO95" s="4">
        <f t="shared" si="126"/>
        <v>0</v>
      </c>
      <c r="AP95" s="4">
        <f t="shared" si="127"/>
        <v>0</v>
      </c>
      <c r="AQ95" s="4">
        <f t="shared" si="128"/>
        <v>0</v>
      </c>
      <c r="AR95" s="4">
        <f t="shared" si="129"/>
        <v>0</v>
      </c>
      <c r="AS95" s="4">
        <f t="shared" si="130"/>
        <v>0</v>
      </c>
      <c r="AT95" s="4">
        <f t="shared" si="131"/>
        <v>0</v>
      </c>
      <c r="AU95" s="4">
        <f t="shared" si="132"/>
        <v>135.94600249277482</v>
      </c>
      <c r="AV95" s="4">
        <f t="shared" si="133"/>
        <v>994.30918145199757</v>
      </c>
      <c r="AW95" s="69">
        <f t="shared" si="76"/>
        <v>0</v>
      </c>
      <c r="AX95" s="69">
        <f t="shared" si="77"/>
        <v>0</v>
      </c>
      <c r="AY95" s="69">
        <f t="shared" si="78"/>
        <v>0</v>
      </c>
      <c r="AZ95" s="69">
        <f>(AK95+AP95)- (EXP($Y95)-EXP($Y95-M95-R95) )</f>
        <v>0</v>
      </c>
      <c r="BA95" s="69">
        <f>(AC95+AP95)- (EXP($Y95)-EXP($Y95-R95-E95) )</f>
        <v>0</v>
      </c>
      <c r="BB95" s="69">
        <f t="shared" si="79"/>
        <v>0</v>
      </c>
      <c r="BC95" s="69">
        <f t="shared" si="80"/>
        <v>0</v>
      </c>
      <c r="BD95" s="69">
        <f t="shared" si="81"/>
        <v>18.943280577097539</v>
      </c>
      <c r="BE95" s="69">
        <f>(AE95+AV95)- (EXP($Y95)-EXP($Y95-X95-G95) )</f>
        <v>75.899842708723554</v>
      </c>
      <c r="BF95" s="69">
        <f t="shared" si="82"/>
        <v>0</v>
      </c>
      <c r="BG95" s="69">
        <f t="shared" si="83"/>
        <v>0</v>
      </c>
      <c r="BH95" s="69">
        <f t="shared" si="84"/>
        <v>5.4768409176194837</v>
      </c>
      <c r="BI95" s="69">
        <f t="shared" si="85"/>
        <v>0</v>
      </c>
      <c r="BJ95" s="69">
        <f t="shared" si="86"/>
        <v>45.000720184271813</v>
      </c>
      <c r="BK95" s="69">
        <f t="shared" si="87"/>
        <v>0</v>
      </c>
      <c r="BL95" s="69">
        <f t="shared" si="88"/>
        <v>0</v>
      </c>
      <c r="BM95" s="69">
        <f t="shared" si="89"/>
        <v>3.2471975808093703</v>
      </c>
      <c r="BN95" s="69">
        <f t="shared" si="90"/>
        <v>0</v>
      </c>
      <c r="BO95" s="69">
        <f t="shared" si="91"/>
        <v>0</v>
      </c>
      <c r="BP95" s="69">
        <f t="shared" si="91"/>
        <v>0.29837227197094762</v>
      </c>
      <c r="BQ95" s="69">
        <f t="shared" si="92"/>
        <v>0</v>
      </c>
      <c r="BR95" s="69">
        <f t="shared" si="93"/>
        <v>0</v>
      </c>
      <c r="BS95" s="69">
        <f t="shared" si="94"/>
        <v>18.943280577097539</v>
      </c>
      <c r="BT95" s="69">
        <f t="shared" si="95"/>
        <v>18.943280577097539</v>
      </c>
      <c r="BU95" s="69">
        <f t="shared" si="96"/>
        <v>136.4087473777704</v>
      </c>
      <c r="BV95" s="69">
        <f t="shared" si="97"/>
        <v>18.943280577097539</v>
      </c>
      <c r="BW95" s="5"/>
      <c r="BX95" s="5"/>
      <c r="BY95" s="5"/>
      <c r="CA95" s="56">
        <f>(EXP($Y95)-EXP($Y95-R95-G95) )</f>
        <v>418.55947477062364</v>
      </c>
      <c r="CB95" s="68">
        <f t="shared" si="98"/>
        <v>248.16227718563732</v>
      </c>
      <c r="CC95" s="56">
        <f>(EXP($Y95)-EXP($Y95-R95-X95) )</f>
        <v>994.30918145199757</v>
      </c>
      <c r="CD95" s="68">
        <f t="shared" si="99"/>
        <v>0</v>
      </c>
      <c r="CE95" s="68">
        <f t="shared" si="100"/>
        <v>0</v>
      </c>
      <c r="CF95" s="68">
        <f t="shared" si="101"/>
        <v>71.748148815524473</v>
      </c>
      <c r="CG95" s="68">
        <f t="shared" si="102"/>
        <v>0</v>
      </c>
      <c r="CH95" s="68">
        <f t="shared" si="103"/>
        <v>647.77847137916342</v>
      </c>
      <c r="CI95" s="68">
        <f t="shared" si="104"/>
        <v>1336.9688135138977</v>
      </c>
      <c r="CJ95" s="68">
        <f t="shared" si="105"/>
        <v>418.55947477062364</v>
      </c>
      <c r="CK95" s="68">
        <f t="shared" si="106"/>
        <v>418.55947477062364</v>
      </c>
      <c r="CL95" s="68">
        <f t="shared" si="107"/>
        <v>484.83078266852863</v>
      </c>
      <c r="CM95" s="68">
        <f t="shared" si="108"/>
        <v>418.55947477062364</v>
      </c>
      <c r="CN95" s="68">
        <f t="shared" si="109"/>
        <v>1197.4707384533631</v>
      </c>
      <c r="CO95" s="68">
        <f t="shared" si="110"/>
        <v>248.16227718563732</v>
      </c>
      <c r="CP95" s="68">
        <f t="shared" si="111"/>
        <v>248.16227718563732</v>
      </c>
      <c r="CQ95" s="68">
        <f t="shared" si="112"/>
        <v>316.66322842035243</v>
      </c>
      <c r="CR95" s="68">
        <f t="shared" si="113"/>
        <v>248.16227718563732</v>
      </c>
      <c r="CS95" s="68">
        <f t="shared" si="114"/>
        <v>0</v>
      </c>
      <c r="CT95" s="68">
        <f t="shared" si="115"/>
        <v>94.25243656611201</v>
      </c>
      <c r="CU95" s="68">
        <f t="shared" si="116"/>
        <v>994.30918145199757</v>
      </c>
      <c r="CV95" s="68">
        <f t="shared" si="117"/>
        <v>994.30918145199757</v>
      </c>
      <c r="CW95" s="68">
        <f t="shared" si="118"/>
        <v>647.77847137916342</v>
      </c>
      <c r="CX95" s="68">
        <f t="shared" si="119"/>
        <v>647.77847137916342</v>
      </c>
      <c r="CY95" s="68">
        <f t="shared" si="120"/>
        <v>1524.6221860304881</v>
      </c>
      <c r="CZ95" s="68">
        <f t="shared" si="121"/>
        <v>647.77847137916342</v>
      </c>
    </row>
    <row r="96" spans="1:104" x14ac:dyDescent="0.25">
      <c r="A96" s="54">
        <v>43719</v>
      </c>
      <c r="B96" s="63">
        <v>6933</v>
      </c>
      <c r="C96" s="59">
        <f t="shared" si="2"/>
        <v>8.84404789894249</v>
      </c>
      <c r="D96" s="57">
        <v>8.2615585641052576</v>
      </c>
      <c r="E96" s="58">
        <v>0</v>
      </c>
      <c r="F96" s="58">
        <v>1.3397549168639999E-2</v>
      </c>
      <c r="G96" s="58">
        <v>7.66530897504E-2</v>
      </c>
      <c r="H96" s="58">
        <v>0</v>
      </c>
      <c r="I96" s="58">
        <v>0</v>
      </c>
      <c r="J96" s="58">
        <v>1.2860247158399999E-3</v>
      </c>
      <c r="K96" s="58">
        <v>0</v>
      </c>
      <c r="L96" s="58">
        <v>4.6626323918999998E-2</v>
      </c>
      <c r="M96" s="58">
        <v>0</v>
      </c>
      <c r="N96" s="58">
        <v>4.3248098550800005E-3</v>
      </c>
      <c r="O96" s="58">
        <v>0</v>
      </c>
      <c r="P96" s="58">
        <v>7.1002837671199992E-3</v>
      </c>
      <c r="Q96" s="58">
        <v>0</v>
      </c>
      <c r="R96" s="58">
        <v>0</v>
      </c>
      <c r="S96" s="58">
        <v>0</v>
      </c>
      <c r="T96" s="58">
        <v>0</v>
      </c>
      <c r="U96" s="58">
        <v>0</v>
      </c>
      <c r="V96" s="58">
        <v>0</v>
      </c>
      <c r="W96" s="58">
        <v>2.5105499999999999E-2</v>
      </c>
      <c r="X96" s="59">
        <v>0.19932407452523998</v>
      </c>
      <c r="Y96" s="65">
        <f t="shared" si="73"/>
        <v>8.6353762198065773</v>
      </c>
      <c r="Z96" s="63">
        <f t="shared" si="4"/>
        <v>5627.2504091721594</v>
      </c>
      <c r="AA96" s="66">
        <f t="shared" si="122"/>
        <v>5718.4906473064766</v>
      </c>
      <c r="AB96" s="4">
        <f t="shared" si="74"/>
        <v>3744.239900490521</v>
      </c>
      <c r="AC96" s="4">
        <f t="shared" si="75"/>
        <v>0</v>
      </c>
      <c r="AD96" s="4">
        <f t="shared" si="134"/>
        <v>74.88858214083757</v>
      </c>
      <c r="AE96" s="4">
        <f t="shared" si="135"/>
        <v>415.22856140513159</v>
      </c>
      <c r="AF96" s="4">
        <f t="shared" si="136"/>
        <v>0</v>
      </c>
      <c r="AG96" s="4">
        <f t="shared" si="137"/>
        <v>0</v>
      </c>
      <c r="AH96" s="4">
        <f t="shared" si="138"/>
        <v>7.2321317615778753</v>
      </c>
      <c r="AI96" s="4">
        <f t="shared" si="139"/>
        <v>0</v>
      </c>
      <c r="AJ96" s="4">
        <f t="shared" si="140"/>
        <v>256.35511052167476</v>
      </c>
      <c r="AK96" s="4">
        <f t="shared" si="141"/>
        <v>0</v>
      </c>
      <c r="AL96" s="4">
        <f t="shared" si="123"/>
        <v>24.284237820083945</v>
      </c>
      <c r="AM96" s="4">
        <f t="shared" si="124"/>
        <v>0</v>
      </c>
      <c r="AN96" s="4">
        <f t="shared" si="125"/>
        <v>39.813563670467374</v>
      </c>
      <c r="AO96" s="4">
        <f t="shared" si="126"/>
        <v>0</v>
      </c>
      <c r="AP96" s="4">
        <f t="shared" si="127"/>
        <v>0</v>
      </c>
      <c r="AQ96" s="4">
        <f t="shared" si="128"/>
        <v>0</v>
      </c>
      <c r="AR96" s="4">
        <f t="shared" si="129"/>
        <v>0</v>
      </c>
      <c r="AS96" s="4">
        <f t="shared" si="130"/>
        <v>0</v>
      </c>
      <c r="AT96" s="4">
        <f t="shared" si="131"/>
        <v>0</v>
      </c>
      <c r="AU96" s="4">
        <f t="shared" si="132"/>
        <v>139.51629413120099</v>
      </c>
      <c r="AV96" s="4">
        <f t="shared" si="133"/>
        <v>1016.9322653649815</v>
      </c>
      <c r="AW96" s="69">
        <f t="shared" si="76"/>
        <v>0</v>
      </c>
      <c r="AX96" s="69">
        <f t="shared" si="77"/>
        <v>0</v>
      </c>
      <c r="AY96" s="69">
        <f t="shared" si="78"/>
        <v>0</v>
      </c>
      <c r="AZ96" s="69">
        <f>(AK96+AP96)- (EXP($Y96)-EXP($Y96-M96-R96) )</f>
        <v>0</v>
      </c>
      <c r="BA96" s="69">
        <f>(AC96+AP96)- (EXP($Y96)-EXP($Y96-R96-E96) )</f>
        <v>0</v>
      </c>
      <c r="BB96" s="69">
        <f t="shared" si="79"/>
        <v>0</v>
      </c>
      <c r="BC96" s="69">
        <f t="shared" si="80"/>
        <v>0</v>
      </c>
      <c r="BD96" s="69">
        <f t="shared" si="81"/>
        <v>18.916159049411363</v>
      </c>
      <c r="BE96" s="69">
        <f>(AE96+AV96)- (EXP($Y96)-EXP($Y96-X96-G96) )</f>
        <v>75.0383030592875</v>
      </c>
      <c r="BF96" s="69">
        <f t="shared" si="82"/>
        <v>0</v>
      </c>
      <c r="BG96" s="69">
        <f t="shared" si="83"/>
        <v>0</v>
      </c>
      <c r="BH96" s="69">
        <f t="shared" si="84"/>
        <v>5.5259453493172259</v>
      </c>
      <c r="BI96" s="69">
        <f t="shared" si="85"/>
        <v>0</v>
      </c>
      <c r="BJ96" s="69">
        <f t="shared" si="86"/>
        <v>46.32738270466416</v>
      </c>
      <c r="BK96" s="69">
        <f t="shared" si="87"/>
        <v>0</v>
      </c>
      <c r="BL96" s="69">
        <f t="shared" si="88"/>
        <v>0</v>
      </c>
      <c r="BM96" s="69">
        <f t="shared" si="89"/>
        <v>3.4116254574764753</v>
      </c>
      <c r="BN96" s="69">
        <f t="shared" si="90"/>
        <v>0</v>
      </c>
      <c r="BO96" s="69">
        <f t="shared" si="91"/>
        <v>0</v>
      </c>
      <c r="BP96" s="69">
        <f t="shared" si="91"/>
        <v>0.32317952934135974</v>
      </c>
      <c r="BQ96" s="69">
        <f t="shared" si="92"/>
        <v>0</v>
      </c>
      <c r="BR96" s="69">
        <f t="shared" si="93"/>
        <v>0</v>
      </c>
      <c r="BS96" s="69">
        <f t="shared" si="94"/>
        <v>18.916159049411363</v>
      </c>
      <c r="BT96" s="69">
        <f t="shared" si="95"/>
        <v>18.916159049411363</v>
      </c>
      <c r="BU96" s="69">
        <f t="shared" si="96"/>
        <v>136.86339866730805</v>
      </c>
      <c r="BV96" s="69">
        <f t="shared" si="97"/>
        <v>18.916159049411363</v>
      </c>
      <c r="BW96" s="5"/>
      <c r="BX96" s="5"/>
      <c r="BY96" s="5"/>
      <c r="CA96" s="56">
        <f>(EXP($Y96)-EXP($Y96-R96-G96) )</f>
        <v>415.22856140513159</v>
      </c>
      <c r="CB96" s="68">
        <f t="shared" si="98"/>
        <v>256.35511052167476</v>
      </c>
      <c r="CC96" s="56">
        <f>(EXP($Y96)-EXP($Y96-R96-X96) )</f>
        <v>1016.9322653649815</v>
      </c>
      <c r="CD96" s="68">
        <f t="shared" si="99"/>
        <v>0</v>
      </c>
      <c r="CE96" s="68">
        <f t="shared" si="100"/>
        <v>0</v>
      </c>
      <c r="CF96" s="68">
        <f t="shared" si="101"/>
        <v>74.88858214083757</v>
      </c>
      <c r="CG96" s="68">
        <f t="shared" si="102"/>
        <v>0</v>
      </c>
      <c r="CH96" s="68">
        <f t="shared" si="103"/>
        <v>652.66751287739498</v>
      </c>
      <c r="CI96" s="68">
        <f t="shared" si="104"/>
        <v>1357.1225237108256</v>
      </c>
      <c r="CJ96" s="68">
        <f t="shared" si="105"/>
        <v>415.22856140513159</v>
      </c>
      <c r="CK96" s="68">
        <f t="shared" si="106"/>
        <v>415.22856140513159</v>
      </c>
      <c r="CL96" s="68">
        <f t="shared" si="107"/>
        <v>484.59119819665193</v>
      </c>
      <c r="CM96" s="68">
        <f t="shared" si="108"/>
        <v>415.22856140513159</v>
      </c>
      <c r="CN96" s="68">
        <f t="shared" si="109"/>
        <v>1226.9599931819921</v>
      </c>
      <c r="CO96" s="68">
        <f t="shared" si="110"/>
        <v>256.35511052167476</v>
      </c>
      <c r="CP96" s="68">
        <f t="shared" si="111"/>
        <v>256.35511052167476</v>
      </c>
      <c r="CQ96" s="68">
        <f t="shared" si="112"/>
        <v>327.83206720503586</v>
      </c>
      <c r="CR96" s="68">
        <f t="shared" si="113"/>
        <v>256.35511052167476</v>
      </c>
      <c r="CS96" s="68">
        <f t="shared" si="114"/>
        <v>0</v>
      </c>
      <c r="CT96" s="68">
        <f t="shared" si="115"/>
        <v>98.849640431580156</v>
      </c>
      <c r="CU96" s="68">
        <f t="shared" si="116"/>
        <v>1016.9322653649815</v>
      </c>
      <c r="CV96" s="68">
        <f t="shared" si="117"/>
        <v>1016.9322653649815</v>
      </c>
      <c r="CW96" s="68">
        <f t="shared" si="118"/>
        <v>652.66751287739498</v>
      </c>
      <c r="CX96" s="68">
        <f t="shared" si="119"/>
        <v>652.66751287739498</v>
      </c>
      <c r="CY96" s="68">
        <f t="shared" si="120"/>
        <v>1551.6525386244798</v>
      </c>
      <c r="CZ96" s="68">
        <f t="shared" si="121"/>
        <v>652.66751287739498</v>
      </c>
    </row>
    <row r="97" spans="1:104" x14ac:dyDescent="0.25">
      <c r="A97" s="54">
        <v>43720</v>
      </c>
      <c r="B97" s="63">
        <v>7451</v>
      </c>
      <c r="C97" s="59">
        <f t="shared" si="2"/>
        <v>8.9161035305537268</v>
      </c>
      <c r="D97" s="57">
        <v>8.2758366184094072</v>
      </c>
      <c r="E97" s="58">
        <v>0</v>
      </c>
      <c r="F97" s="58">
        <v>1.364555537856E-2</v>
      </c>
      <c r="G97" s="58">
        <v>7.3948023330559998E-2</v>
      </c>
      <c r="H97" s="58">
        <v>0</v>
      </c>
      <c r="I97" s="58">
        <v>0</v>
      </c>
      <c r="J97" s="58">
        <v>1.1937723683499999E-3</v>
      </c>
      <c r="K97" s="58">
        <v>0</v>
      </c>
      <c r="L97" s="58">
        <v>4.7224404613050004E-2</v>
      </c>
      <c r="M97" s="58">
        <v>0</v>
      </c>
      <c r="N97" s="58">
        <v>4.45708435458E-3</v>
      </c>
      <c r="O97" s="58">
        <v>0</v>
      </c>
      <c r="P97" s="58">
        <v>7.2012637335200002E-3</v>
      </c>
      <c r="Q97" s="58">
        <v>0</v>
      </c>
      <c r="R97" s="58">
        <v>0</v>
      </c>
      <c r="S97" s="58">
        <v>0</v>
      </c>
      <c r="T97" s="58">
        <v>0</v>
      </c>
      <c r="U97" s="58">
        <v>0</v>
      </c>
      <c r="V97" s="58">
        <v>0</v>
      </c>
      <c r="W97" s="58">
        <v>2.5105499999999999E-2</v>
      </c>
      <c r="X97" s="59">
        <v>0.19857204929091998</v>
      </c>
      <c r="Y97" s="65">
        <f t="shared" si="73"/>
        <v>8.6471842714789489</v>
      </c>
      <c r="Z97" s="63">
        <f t="shared" si="4"/>
        <v>5694.0911254608282</v>
      </c>
      <c r="AA97" s="66">
        <f t="shared" si="122"/>
        <v>5786.4151189690501</v>
      </c>
      <c r="AB97" s="4">
        <f t="shared" si="74"/>
        <v>3801.0706127804588</v>
      </c>
      <c r="AC97" s="4">
        <f t="shared" si="75"/>
        <v>0</v>
      </c>
      <c r="AD97" s="4">
        <f t="shared" si="134"/>
        <v>77.171315607200086</v>
      </c>
      <c r="AE97" s="4">
        <f t="shared" si="135"/>
        <v>405.87501837508626</v>
      </c>
      <c r="AF97" s="4">
        <f t="shared" si="136"/>
        <v>0</v>
      </c>
      <c r="AG97" s="4">
        <f t="shared" si="137"/>
        <v>0</v>
      </c>
      <c r="AH97" s="4">
        <f t="shared" si="138"/>
        <v>6.7933929592709319</v>
      </c>
      <c r="AI97" s="4">
        <f t="shared" si="139"/>
        <v>0</v>
      </c>
      <c r="AJ97" s="4">
        <f t="shared" si="140"/>
        <v>262.6495192463799</v>
      </c>
      <c r="AK97" s="4">
        <f t="shared" si="141"/>
        <v>0</v>
      </c>
      <c r="AL97" s="4">
        <f t="shared" si="123"/>
        <v>25.322570132610963</v>
      </c>
      <c r="AM97" s="4">
        <f t="shared" si="124"/>
        <v>0</v>
      </c>
      <c r="AN97" s="4">
        <f t="shared" si="125"/>
        <v>40.857363028210784</v>
      </c>
      <c r="AO97" s="4">
        <f t="shared" si="126"/>
        <v>0</v>
      </c>
      <c r="AP97" s="4">
        <f t="shared" si="127"/>
        <v>0</v>
      </c>
      <c r="AQ97" s="4">
        <f t="shared" si="128"/>
        <v>0</v>
      </c>
      <c r="AR97" s="4">
        <f t="shared" si="129"/>
        <v>0</v>
      </c>
      <c r="AS97" s="4">
        <f t="shared" si="130"/>
        <v>0</v>
      </c>
      <c r="AT97" s="4">
        <f t="shared" si="131"/>
        <v>0</v>
      </c>
      <c r="AU97" s="4">
        <f t="shared" si="132"/>
        <v>141.17347452226204</v>
      </c>
      <c r="AV97" s="4">
        <f t="shared" si="133"/>
        <v>1025.5018523175704</v>
      </c>
      <c r="AW97" s="69">
        <f t="shared" si="76"/>
        <v>0</v>
      </c>
      <c r="AX97" s="69">
        <f t="shared" si="77"/>
        <v>0</v>
      </c>
      <c r="AY97" s="69">
        <f t="shared" si="78"/>
        <v>0</v>
      </c>
      <c r="AZ97" s="69">
        <f>(AK97+AP97)- (EXP($Y97)-EXP($Y97-M97-R97) )</f>
        <v>0</v>
      </c>
      <c r="BA97" s="69">
        <f>(AC97+AP97)- (EXP($Y97)-EXP($Y97-R97-E97) )</f>
        <v>0</v>
      </c>
      <c r="BB97" s="69">
        <f t="shared" si="79"/>
        <v>0</v>
      </c>
      <c r="BC97" s="69">
        <f t="shared" si="80"/>
        <v>0</v>
      </c>
      <c r="BD97" s="69">
        <f t="shared" si="81"/>
        <v>18.721667093394899</v>
      </c>
      <c r="BE97" s="69">
        <f>(AE97+AV97)- (EXP($Y97)-EXP($Y97-X97-G97) )</f>
        <v>73.097808584753693</v>
      </c>
      <c r="BF97" s="69">
        <f t="shared" si="82"/>
        <v>0</v>
      </c>
      <c r="BG97" s="69">
        <f t="shared" si="83"/>
        <v>0</v>
      </c>
      <c r="BH97" s="69">
        <f t="shared" si="84"/>
        <v>5.5007741270683255</v>
      </c>
      <c r="BI97" s="69">
        <f t="shared" si="85"/>
        <v>0</v>
      </c>
      <c r="BJ97" s="69">
        <f t="shared" si="86"/>
        <v>47.302995783315055</v>
      </c>
      <c r="BK97" s="69">
        <f t="shared" si="87"/>
        <v>0</v>
      </c>
      <c r="BL97" s="69">
        <f t="shared" si="88"/>
        <v>0</v>
      </c>
      <c r="BM97" s="69">
        <f t="shared" si="89"/>
        <v>3.5596565803471094</v>
      </c>
      <c r="BN97" s="69">
        <f t="shared" si="90"/>
        <v>0</v>
      </c>
      <c r="BO97" s="69">
        <f t="shared" si="91"/>
        <v>0</v>
      </c>
      <c r="BP97" s="69">
        <f t="shared" si="91"/>
        <v>0.34319367369334941</v>
      </c>
      <c r="BQ97" s="69">
        <f t="shared" si="92"/>
        <v>0</v>
      </c>
      <c r="BR97" s="69">
        <f t="shared" si="93"/>
        <v>0</v>
      </c>
      <c r="BS97" s="69">
        <f t="shared" si="94"/>
        <v>18.721667093394899</v>
      </c>
      <c r="BT97" s="69">
        <f t="shared" si="95"/>
        <v>18.721667093394899</v>
      </c>
      <c r="BU97" s="69">
        <f t="shared" si="96"/>
        <v>135.75071223602663</v>
      </c>
      <c r="BV97" s="69">
        <f t="shared" si="97"/>
        <v>18.721667093394899</v>
      </c>
      <c r="BW97" s="5"/>
      <c r="BX97" s="5"/>
      <c r="BY97" s="5"/>
      <c r="CA97" s="56">
        <f>(EXP($Y97)-EXP($Y97-R97-G97) )</f>
        <v>405.87501837508626</v>
      </c>
      <c r="CB97" s="68">
        <f t="shared" si="98"/>
        <v>262.6495192463799</v>
      </c>
      <c r="CC97" s="56">
        <f>(EXP($Y97)-EXP($Y97-R97-X97) )</f>
        <v>1025.5018523175704</v>
      </c>
      <c r="CD97" s="68">
        <f t="shared" si="99"/>
        <v>0</v>
      </c>
      <c r="CE97" s="68">
        <f t="shared" si="100"/>
        <v>0</v>
      </c>
      <c r="CF97" s="68">
        <f t="shared" si="101"/>
        <v>77.171315607200086</v>
      </c>
      <c r="CG97" s="68">
        <f t="shared" si="102"/>
        <v>0</v>
      </c>
      <c r="CH97" s="68">
        <f t="shared" si="103"/>
        <v>649.80287052807125</v>
      </c>
      <c r="CI97" s="68">
        <f t="shared" si="104"/>
        <v>1358.279062107903</v>
      </c>
      <c r="CJ97" s="68">
        <f t="shared" si="105"/>
        <v>405.87501837508626</v>
      </c>
      <c r="CK97" s="68">
        <f t="shared" si="106"/>
        <v>405.87501837508626</v>
      </c>
      <c r="CL97" s="68">
        <f t="shared" si="107"/>
        <v>477.54555985521802</v>
      </c>
      <c r="CM97" s="68">
        <f t="shared" si="108"/>
        <v>405.87501837508626</v>
      </c>
      <c r="CN97" s="68">
        <f t="shared" si="109"/>
        <v>1240.8483757806353</v>
      </c>
      <c r="CO97" s="68">
        <f t="shared" si="110"/>
        <v>262.6495192463799</v>
      </c>
      <c r="CP97" s="68">
        <f t="shared" si="111"/>
        <v>262.6495192463799</v>
      </c>
      <c r="CQ97" s="68">
        <f t="shared" si="112"/>
        <v>336.26117827323287</v>
      </c>
      <c r="CR97" s="68">
        <f t="shared" si="113"/>
        <v>262.6495192463799</v>
      </c>
      <c r="CS97" s="68">
        <f t="shared" si="114"/>
        <v>0</v>
      </c>
      <c r="CT97" s="68">
        <f t="shared" si="115"/>
        <v>102.1506920661177</v>
      </c>
      <c r="CU97" s="68">
        <f t="shared" si="116"/>
        <v>1025.5018523175704</v>
      </c>
      <c r="CV97" s="68">
        <f t="shared" si="117"/>
        <v>1025.5018523175704</v>
      </c>
      <c r="CW97" s="68">
        <f t="shared" si="118"/>
        <v>649.80287052807125</v>
      </c>
      <c r="CX97" s="68">
        <f t="shared" si="119"/>
        <v>649.80287052807125</v>
      </c>
      <c r="CY97" s="68">
        <f t="shared" si="120"/>
        <v>1558.2756777030099</v>
      </c>
      <c r="CZ97" s="68">
        <f t="shared" si="121"/>
        <v>649.80287052807125</v>
      </c>
    </row>
    <row r="98" spans="1:104" x14ac:dyDescent="0.25">
      <c r="A98" s="54">
        <v>43721</v>
      </c>
      <c r="B98" s="63">
        <v>9720</v>
      </c>
      <c r="C98" s="59">
        <f t="shared" si="2"/>
        <v>9.1819408974544849</v>
      </c>
      <c r="D98" s="57">
        <v>8.5064566721163679</v>
      </c>
      <c r="E98" s="58">
        <v>0</v>
      </c>
      <c r="F98" s="58">
        <v>1.3678459105920001E-2</v>
      </c>
      <c r="G98" s="58">
        <v>7.1122461220319996E-2</v>
      </c>
      <c r="H98" s="58">
        <v>0</v>
      </c>
      <c r="I98" s="58">
        <v>0</v>
      </c>
      <c r="J98" s="58">
        <v>1.31026998295E-3</v>
      </c>
      <c r="K98" s="58">
        <v>0</v>
      </c>
      <c r="L98" s="58">
        <v>4.7211230120250004E-2</v>
      </c>
      <c r="M98" s="58">
        <v>0</v>
      </c>
      <c r="N98" s="58">
        <v>4.5206853436800002E-3</v>
      </c>
      <c r="O98" s="58">
        <v>0</v>
      </c>
      <c r="P98" s="58">
        <v>7.2745934171200002E-3</v>
      </c>
      <c r="Q98" s="58">
        <v>0</v>
      </c>
      <c r="R98" s="58">
        <v>0</v>
      </c>
      <c r="S98" s="58">
        <v>0</v>
      </c>
      <c r="T98" s="58">
        <v>0</v>
      </c>
      <c r="U98" s="58">
        <v>0</v>
      </c>
      <c r="V98" s="58">
        <v>0</v>
      </c>
      <c r="W98" s="58">
        <v>2.5105499999999999E-2</v>
      </c>
      <c r="X98" s="59">
        <v>0.19783111279427998</v>
      </c>
      <c r="Y98" s="65">
        <f t="shared" si="73"/>
        <v>8.8745109841008887</v>
      </c>
      <c r="Z98" s="63">
        <f t="shared" si="4"/>
        <v>7147.4503958389842</v>
      </c>
      <c r="AA98" s="66">
        <f t="shared" si="122"/>
        <v>7263.3391565571173</v>
      </c>
      <c r="AB98" s="4">
        <f t="shared" si="74"/>
        <v>4792.4350282581572</v>
      </c>
      <c r="AC98" s="4">
        <f t="shared" si="75"/>
        <v>0</v>
      </c>
      <c r="AD98" s="4">
        <f t="shared" si="134"/>
        <v>97.100501376554348</v>
      </c>
      <c r="AE98" s="4">
        <f t="shared" si="135"/>
        <v>490.68797140951028</v>
      </c>
      <c r="AF98" s="4">
        <f t="shared" si="136"/>
        <v>0</v>
      </c>
      <c r="AG98" s="4">
        <f t="shared" si="137"/>
        <v>0</v>
      </c>
      <c r="AH98" s="4">
        <f t="shared" si="138"/>
        <v>9.3589569891237261</v>
      </c>
      <c r="AI98" s="4">
        <f t="shared" si="139"/>
        <v>0</v>
      </c>
      <c r="AJ98" s="4">
        <f t="shared" si="140"/>
        <v>329.59833608786266</v>
      </c>
      <c r="AK98" s="4">
        <f t="shared" si="141"/>
        <v>0</v>
      </c>
      <c r="AL98" s="4">
        <f t="shared" si="123"/>
        <v>32.238449402628248</v>
      </c>
      <c r="AM98" s="4">
        <f t="shared" si="124"/>
        <v>0</v>
      </c>
      <c r="AN98" s="4">
        <f t="shared" si="125"/>
        <v>51.806132858646379</v>
      </c>
      <c r="AO98" s="4">
        <f t="shared" si="126"/>
        <v>0</v>
      </c>
      <c r="AP98" s="4">
        <f t="shared" si="127"/>
        <v>0</v>
      </c>
      <c r="AQ98" s="4">
        <f t="shared" si="128"/>
        <v>0</v>
      </c>
      <c r="AR98" s="4">
        <f t="shared" si="129"/>
        <v>0</v>
      </c>
      <c r="AS98" s="4">
        <f t="shared" si="130"/>
        <v>0</v>
      </c>
      <c r="AT98" s="4">
        <f t="shared" si="131"/>
        <v>0</v>
      </c>
      <c r="AU98" s="4">
        <f t="shared" si="132"/>
        <v>177.20657856076195</v>
      </c>
      <c r="AV98" s="4">
        <f t="shared" si="133"/>
        <v>1282.9072016138725</v>
      </c>
      <c r="AW98" s="69">
        <f t="shared" si="76"/>
        <v>0</v>
      </c>
      <c r="AX98" s="69">
        <f t="shared" si="77"/>
        <v>0</v>
      </c>
      <c r="AY98" s="69">
        <f t="shared" si="78"/>
        <v>0</v>
      </c>
      <c r="AZ98" s="69">
        <f>(AK98+AP98)- (EXP($Y98)-EXP($Y98-M98-R98) )</f>
        <v>0</v>
      </c>
      <c r="BA98" s="69">
        <f>(AC98+AP98)- (EXP($Y98)-EXP($Y98-R98-E98) )</f>
        <v>0</v>
      </c>
      <c r="BB98" s="69">
        <f t="shared" si="79"/>
        <v>0</v>
      </c>
      <c r="BC98" s="69">
        <f t="shared" si="80"/>
        <v>0</v>
      </c>
      <c r="BD98" s="69">
        <f t="shared" si="81"/>
        <v>22.627640621200953</v>
      </c>
      <c r="BE98" s="69">
        <f>(AE98+AV98)- (EXP($Y98)-EXP($Y98-X98-G98) )</f>
        <v>88.074361821810271</v>
      </c>
      <c r="BF98" s="69">
        <f t="shared" si="82"/>
        <v>0</v>
      </c>
      <c r="BG98" s="69">
        <f t="shared" si="83"/>
        <v>0</v>
      </c>
      <c r="BH98" s="69">
        <f t="shared" si="84"/>
        <v>6.6661600157513021</v>
      </c>
      <c r="BI98" s="69">
        <f t="shared" si="85"/>
        <v>0</v>
      </c>
      <c r="BJ98" s="69">
        <f t="shared" si="86"/>
        <v>59.16012782029793</v>
      </c>
      <c r="BK98" s="69">
        <f t="shared" si="87"/>
        <v>0</v>
      </c>
      <c r="BL98" s="69">
        <f t="shared" si="88"/>
        <v>0</v>
      </c>
      <c r="BM98" s="69">
        <f t="shared" si="89"/>
        <v>4.4777035046854508</v>
      </c>
      <c r="BN98" s="69">
        <f t="shared" si="90"/>
        <v>0</v>
      </c>
      <c r="BO98" s="69">
        <f t="shared" si="91"/>
        <v>0</v>
      </c>
      <c r="BP98" s="69">
        <f t="shared" si="91"/>
        <v>0.43797010503567435</v>
      </c>
      <c r="BQ98" s="69">
        <f t="shared" si="92"/>
        <v>0</v>
      </c>
      <c r="BR98" s="69">
        <f t="shared" si="93"/>
        <v>0</v>
      </c>
      <c r="BS98" s="69">
        <f t="shared" si="94"/>
        <v>22.627640621200953</v>
      </c>
      <c r="BT98" s="69">
        <f t="shared" si="95"/>
        <v>22.627640621200953</v>
      </c>
      <c r="BU98" s="69">
        <f t="shared" si="96"/>
        <v>165.80065917910633</v>
      </c>
      <c r="BV98" s="69">
        <f t="shared" si="97"/>
        <v>22.627640621200953</v>
      </c>
      <c r="BW98" s="5"/>
      <c r="BX98" s="5"/>
      <c r="BY98" s="5"/>
      <c r="CA98" s="56">
        <f>(EXP($Y98)-EXP($Y98-R98-G98) )</f>
        <v>490.68797140951028</v>
      </c>
      <c r="CB98" s="68">
        <f t="shared" si="98"/>
        <v>329.59833608786266</v>
      </c>
      <c r="CC98" s="56">
        <f>(EXP($Y98)-EXP($Y98-R98-X98) )</f>
        <v>1282.9072016138725</v>
      </c>
      <c r="CD98" s="68">
        <f t="shared" si="99"/>
        <v>0</v>
      </c>
      <c r="CE98" s="68">
        <f t="shared" si="100"/>
        <v>0</v>
      </c>
      <c r="CF98" s="68">
        <f t="shared" si="101"/>
        <v>97.100501376554348</v>
      </c>
      <c r="CG98" s="68">
        <f t="shared" si="102"/>
        <v>0</v>
      </c>
      <c r="CH98" s="68">
        <f t="shared" si="103"/>
        <v>797.65866687617199</v>
      </c>
      <c r="CI98" s="68">
        <f t="shared" si="104"/>
        <v>1685.5208112015725</v>
      </c>
      <c r="CJ98" s="68">
        <f t="shared" si="105"/>
        <v>490.68797140951028</v>
      </c>
      <c r="CK98" s="68">
        <f t="shared" si="106"/>
        <v>490.68797140951028</v>
      </c>
      <c r="CL98" s="68">
        <f t="shared" si="107"/>
        <v>581.12231277031333</v>
      </c>
      <c r="CM98" s="68">
        <f t="shared" si="108"/>
        <v>490.68797140951028</v>
      </c>
      <c r="CN98" s="68">
        <f t="shared" si="109"/>
        <v>1553.3454098814373</v>
      </c>
      <c r="CO98" s="68">
        <f t="shared" si="110"/>
        <v>329.59833608786266</v>
      </c>
      <c r="CP98" s="68">
        <f t="shared" si="111"/>
        <v>329.59833608786266</v>
      </c>
      <c r="CQ98" s="68">
        <f t="shared" si="112"/>
        <v>422.22113395973156</v>
      </c>
      <c r="CR98" s="68">
        <f t="shared" si="113"/>
        <v>329.59833608786266</v>
      </c>
      <c r="CS98" s="68">
        <f t="shared" si="114"/>
        <v>0</v>
      </c>
      <c r="CT98" s="68">
        <f t="shared" si="115"/>
        <v>128.90098067414692</v>
      </c>
      <c r="CU98" s="68">
        <f t="shared" si="116"/>
        <v>1282.9072016138725</v>
      </c>
      <c r="CV98" s="68">
        <f t="shared" si="117"/>
        <v>1282.9072016138725</v>
      </c>
      <c r="CW98" s="68">
        <f t="shared" si="118"/>
        <v>797.65866687617199</v>
      </c>
      <c r="CX98" s="68">
        <f t="shared" si="119"/>
        <v>797.65866687617199</v>
      </c>
      <c r="CY98" s="68">
        <f t="shared" si="120"/>
        <v>1937.3928499321391</v>
      </c>
      <c r="CZ98" s="68">
        <f t="shared" si="121"/>
        <v>797.65866687617199</v>
      </c>
    </row>
    <row r="99" spans="1:104" x14ac:dyDescent="0.25">
      <c r="A99" s="54">
        <v>43722</v>
      </c>
      <c r="B99" s="63">
        <v>13518</v>
      </c>
      <c r="C99" s="59">
        <f t="shared" si="2"/>
        <v>9.5117774096602989</v>
      </c>
      <c r="D99" s="57">
        <v>8.8002595520918661</v>
      </c>
      <c r="E99" s="58">
        <v>0</v>
      </c>
      <c r="F99" s="58">
        <v>1.369439766912E-2</v>
      </c>
      <c r="G99" s="58">
        <v>6.9129594039679998E-2</v>
      </c>
      <c r="H99" s="58">
        <v>0</v>
      </c>
      <c r="I99" s="58">
        <v>0</v>
      </c>
      <c r="J99" s="58">
        <v>1.6629564769000001E-3</v>
      </c>
      <c r="K99" s="58">
        <v>0</v>
      </c>
      <c r="L99" s="58">
        <v>4.6833168398099999E-2</v>
      </c>
      <c r="M99" s="58">
        <v>0</v>
      </c>
      <c r="N99" s="58">
        <v>4.5775238500200006E-3</v>
      </c>
      <c r="O99" s="58">
        <v>0</v>
      </c>
      <c r="P99" s="58">
        <v>7.3275288423199992E-3</v>
      </c>
      <c r="Q99" s="58">
        <v>0</v>
      </c>
      <c r="R99" s="58">
        <v>0</v>
      </c>
      <c r="S99" s="58">
        <v>0</v>
      </c>
      <c r="T99" s="58">
        <v>0</v>
      </c>
      <c r="U99" s="58">
        <v>0</v>
      </c>
      <c r="V99" s="58">
        <v>0</v>
      </c>
      <c r="W99" s="58">
        <v>2.5105499999999999E-2</v>
      </c>
      <c r="X99" s="59">
        <v>0.19710598687203998</v>
      </c>
      <c r="Y99" s="65">
        <f t="shared" si="73"/>
        <v>9.1656962082400479</v>
      </c>
      <c r="Z99" s="63">
        <f t="shared" si="4"/>
        <v>9563.3772093641546</v>
      </c>
      <c r="AA99" s="66">
        <f t="shared" si="122"/>
        <v>9718.4378074367851</v>
      </c>
      <c r="AB99" s="4">
        <f t="shared" si="74"/>
        <v>6434.6848880651978</v>
      </c>
      <c r="AC99" s="4">
        <f t="shared" si="75"/>
        <v>0</v>
      </c>
      <c r="AD99" s="4">
        <f t="shared" si="134"/>
        <v>130.07202875609255</v>
      </c>
      <c r="AE99" s="4">
        <f t="shared" si="135"/>
        <v>638.77875792444684</v>
      </c>
      <c r="AF99" s="4">
        <f t="shared" si="136"/>
        <v>0</v>
      </c>
      <c r="AG99" s="4">
        <f t="shared" si="137"/>
        <v>0</v>
      </c>
      <c r="AH99" s="4">
        <f t="shared" si="138"/>
        <v>15.890264000694515</v>
      </c>
      <c r="AI99" s="4">
        <f t="shared" si="139"/>
        <v>0</v>
      </c>
      <c r="AJ99" s="4">
        <f t="shared" si="140"/>
        <v>437.55718732533933</v>
      </c>
      <c r="AK99" s="4">
        <f t="shared" si="141"/>
        <v>0</v>
      </c>
      <c r="AL99" s="4">
        <f t="shared" si="123"/>
        <v>43.676545782105677</v>
      </c>
      <c r="AM99" s="4">
        <f t="shared" si="124"/>
        <v>0</v>
      </c>
      <c r="AN99" s="4">
        <f t="shared" si="125"/>
        <v>69.819806607494684</v>
      </c>
      <c r="AO99" s="4">
        <f t="shared" si="126"/>
        <v>0</v>
      </c>
      <c r="AP99" s="4">
        <f t="shared" si="127"/>
        <v>0</v>
      </c>
      <c r="AQ99" s="4">
        <f t="shared" si="128"/>
        <v>0</v>
      </c>
      <c r="AR99" s="4">
        <f t="shared" si="129"/>
        <v>0</v>
      </c>
      <c r="AS99" s="4">
        <f t="shared" si="130"/>
        <v>0</v>
      </c>
      <c r="AT99" s="4">
        <f t="shared" si="131"/>
        <v>0</v>
      </c>
      <c r="AU99" s="4">
        <f t="shared" si="132"/>
        <v>237.10459826961232</v>
      </c>
      <c r="AV99" s="4">
        <f t="shared" si="133"/>
        <v>1710.8537307058014</v>
      </c>
      <c r="AW99" s="69">
        <f t="shared" si="76"/>
        <v>0</v>
      </c>
      <c r="AX99" s="69">
        <f t="shared" si="77"/>
        <v>0</v>
      </c>
      <c r="AY99" s="69">
        <f t="shared" si="78"/>
        <v>0</v>
      </c>
      <c r="AZ99" s="69">
        <f>(AK99+AP99)- (EXP($Y99)-EXP($Y99-M99-R99) )</f>
        <v>0</v>
      </c>
      <c r="BA99" s="69">
        <f>(AC99+AP99)- (EXP($Y99)-EXP($Y99-R99-E99) )</f>
        <v>0</v>
      </c>
      <c r="BB99" s="69">
        <f t="shared" si="79"/>
        <v>0</v>
      </c>
      <c r="BC99" s="69">
        <f t="shared" si="80"/>
        <v>0</v>
      </c>
      <c r="BD99" s="69">
        <f t="shared" si="81"/>
        <v>29.226311011439975</v>
      </c>
      <c r="BE99" s="69">
        <f>(AE99+AV99)- (EXP($Y99)-EXP($Y99-X99-G99) )</f>
        <v>114.27521859333956</v>
      </c>
      <c r="BF99" s="69">
        <f t="shared" si="82"/>
        <v>0</v>
      </c>
      <c r="BG99" s="69">
        <f t="shared" si="83"/>
        <v>0</v>
      </c>
      <c r="BH99" s="69">
        <f t="shared" si="84"/>
        <v>8.6880656436060235</v>
      </c>
      <c r="BI99" s="69">
        <f t="shared" si="85"/>
        <v>0</v>
      </c>
      <c r="BJ99" s="69">
        <f t="shared" si="86"/>
        <v>78.277404513510191</v>
      </c>
      <c r="BK99" s="69">
        <f t="shared" si="87"/>
        <v>0</v>
      </c>
      <c r="BL99" s="69">
        <f t="shared" si="88"/>
        <v>0</v>
      </c>
      <c r="BM99" s="69">
        <f t="shared" si="89"/>
        <v>5.9512397980561218</v>
      </c>
      <c r="BN99" s="69">
        <f t="shared" si="90"/>
        <v>0</v>
      </c>
      <c r="BO99" s="69">
        <f t="shared" si="91"/>
        <v>0</v>
      </c>
      <c r="BP99" s="69">
        <f t="shared" si="91"/>
        <v>0.59404714407355641</v>
      </c>
      <c r="BQ99" s="69">
        <f t="shared" si="92"/>
        <v>0</v>
      </c>
      <c r="BR99" s="69">
        <f t="shared" si="93"/>
        <v>0</v>
      </c>
      <c r="BS99" s="69">
        <f t="shared" si="94"/>
        <v>29.226311011439975</v>
      </c>
      <c r="BT99" s="69">
        <f t="shared" si="95"/>
        <v>29.226311011439975</v>
      </c>
      <c r="BU99" s="69">
        <f t="shared" si="96"/>
        <v>216.55045236607748</v>
      </c>
      <c r="BV99" s="69">
        <f t="shared" si="97"/>
        <v>29.226311011439975</v>
      </c>
      <c r="BW99" s="5"/>
      <c r="BX99" s="5"/>
      <c r="BY99" s="5"/>
      <c r="CA99" s="56">
        <f>(EXP($Y99)-EXP($Y99-R99-G99) )</f>
        <v>638.77875792444684</v>
      </c>
      <c r="CB99" s="68">
        <f t="shared" si="98"/>
        <v>437.55718732533933</v>
      </c>
      <c r="CC99" s="56">
        <f>(EXP($Y99)-EXP($Y99-R99-X99) )</f>
        <v>1710.8537307058014</v>
      </c>
      <c r="CD99" s="68">
        <f t="shared" si="99"/>
        <v>0</v>
      </c>
      <c r="CE99" s="68">
        <f t="shared" si="100"/>
        <v>0</v>
      </c>
      <c r="CF99" s="68">
        <f t="shared" si="101"/>
        <v>130.07202875609255</v>
      </c>
      <c r="CG99" s="68">
        <f t="shared" si="102"/>
        <v>0</v>
      </c>
      <c r="CH99" s="68">
        <f t="shared" si="103"/>
        <v>1047.1096342383462</v>
      </c>
      <c r="CI99" s="68">
        <f t="shared" si="104"/>
        <v>2235.3572700369086</v>
      </c>
      <c r="CJ99" s="68">
        <f t="shared" si="105"/>
        <v>638.77875792444684</v>
      </c>
      <c r="CK99" s="68">
        <f t="shared" si="106"/>
        <v>638.77875792444684</v>
      </c>
      <c r="CL99" s="68">
        <f t="shared" si="107"/>
        <v>760.16272103693336</v>
      </c>
      <c r="CM99" s="68">
        <f t="shared" si="108"/>
        <v>638.77875792444684</v>
      </c>
      <c r="CN99" s="68">
        <f t="shared" si="109"/>
        <v>2070.1335135176305</v>
      </c>
      <c r="CO99" s="68">
        <f t="shared" si="110"/>
        <v>437.55718732533933</v>
      </c>
      <c r="CP99" s="68">
        <f t="shared" si="111"/>
        <v>437.55718732533933</v>
      </c>
      <c r="CQ99" s="68">
        <f t="shared" si="112"/>
        <v>561.67797628337576</v>
      </c>
      <c r="CR99" s="68">
        <f t="shared" si="113"/>
        <v>437.55718732533933</v>
      </c>
      <c r="CS99" s="68">
        <f t="shared" si="114"/>
        <v>0</v>
      </c>
      <c r="CT99" s="68">
        <f t="shared" si="115"/>
        <v>173.15452739412467</v>
      </c>
      <c r="CU99" s="68">
        <f t="shared" si="116"/>
        <v>1710.8537307058014</v>
      </c>
      <c r="CV99" s="68">
        <f t="shared" si="117"/>
        <v>1710.8537307058014</v>
      </c>
      <c r="CW99" s="68">
        <f t="shared" si="118"/>
        <v>1047.1096342383462</v>
      </c>
      <c r="CX99" s="68">
        <f t="shared" si="119"/>
        <v>1047.1096342383462</v>
      </c>
      <c r="CY99" s="68">
        <f t="shared" si="120"/>
        <v>2570.63922358951</v>
      </c>
      <c r="CZ99" s="68">
        <f t="shared" si="121"/>
        <v>1047.1096342383462</v>
      </c>
    </row>
    <row r="100" spans="1:104" x14ac:dyDescent="0.25">
      <c r="A100" s="54">
        <v>43723</v>
      </c>
      <c r="B100" s="63">
        <v>11205</v>
      </c>
      <c r="C100" s="59">
        <f t="shared" si="2"/>
        <v>9.324115386235027</v>
      </c>
      <c r="D100" s="57">
        <v>8.6082305014701817</v>
      </c>
      <c r="E100" s="58">
        <v>0</v>
      </c>
      <c r="F100" s="58">
        <v>1.3568607386879998E-2</v>
      </c>
      <c r="G100" s="58">
        <v>6.8136233016960007E-2</v>
      </c>
      <c r="H100" s="58">
        <v>0</v>
      </c>
      <c r="I100" s="58">
        <v>0</v>
      </c>
      <c r="J100" s="58">
        <v>2.2260052607799997E-3</v>
      </c>
      <c r="K100" s="58">
        <v>0</v>
      </c>
      <c r="L100" s="58">
        <v>4.598609038695E-2</v>
      </c>
      <c r="M100" s="58">
        <v>0</v>
      </c>
      <c r="N100" s="58">
        <v>4.6558073111000004E-3</v>
      </c>
      <c r="O100" s="58">
        <v>0</v>
      </c>
      <c r="P100" s="58">
        <v>7.3275288423199992E-3</v>
      </c>
      <c r="Q100" s="58">
        <v>0</v>
      </c>
      <c r="R100" s="58">
        <v>0</v>
      </c>
      <c r="S100" s="58">
        <v>0</v>
      </c>
      <c r="T100" s="58">
        <v>0</v>
      </c>
      <c r="U100" s="58">
        <v>0</v>
      </c>
      <c r="V100" s="58">
        <v>0</v>
      </c>
      <c r="W100" s="58">
        <v>2.5105499999999999E-2</v>
      </c>
      <c r="X100" s="59">
        <v>0.19640036038587999</v>
      </c>
      <c r="Y100" s="65">
        <f t="shared" si="73"/>
        <v>8.9716366340610509</v>
      </c>
      <c r="Z100" s="63">
        <f t="shared" si="4"/>
        <v>7876.4819810699228</v>
      </c>
      <c r="AA100" s="66">
        <f t="shared" si="122"/>
        <v>8004.1912599109901</v>
      </c>
      <c r="AB100" s="4">
        <f t="shared" si="74"/>
        <v>5313.8405379277265</v>
      </c>
      <c r="AC100" s="4">
        <f t="shared" si="75"/>
        <v>0</v>
      </c>
      <c r="AD100" s="4">
        <f t="shared" si="134"/>
        <v>106.15110168704814</v>
      </c>
      <c r="AE100" s="4">
        <f t="shared" si="135"/>
        <v>518.7986229951739</v>
      </c>
      <c r="AF100" s="4">
        <f t="shared" si="136"/>
        <v>0</v>
      </c>
      <c r="AG100" s="4">
        <f t="shared" si="137"/>
        <v>0</v>
      </c>
      <c r="AH100" s="4">
        <f t="shared" si="138"/>
        <v>17.513590422298876</v>
      </c>
      <c r="AI100" s="4">
        <f t="shared" si="139"/>
        <v>0</v>
      </c>
      <c r="AJ100" s="4">
        <f t="shared" si="140"/>
        <v>354.00654071425652</v>
      </c>
      <c r="AK100" s="4">
        <f t="shared" si="141"/>
        <v>0</v>
      </c>
      <c r="AL100" s="4">
        <f t="shared" si="123"/>
        <v>36.586147278809221</v>
      </c>
      <c r="AM100" s="4">
        <f t="shared" si="124"/>
        <v>0</v>
      </c>
      <c r="AN100" s="4">
        <f t="shared" si="125"/>
        <v>57.504209718638776</v>
      </c>
      <c r="AO100" s="4">
        <f t="shared" si="126"/>
        <v>0</v>
      </c>
      <c r="AP100" s="4">
        <f t="shared" si="127"/>
        <v>0</v>
      </c>
      <c r="AQ100" s="4">
        <f t="shared" si="128"/>
        <v>0</v>
      </c>
      <c r="AR100" s="4">
        <f t="shared" si="129"/>
        <v>0</v>
      </c>
      <c r="AS100" s="4">
        <f t="shared" si="130"/>
        <v>0</v>
      </c>
      <c r="AT100" s="4">
        <f t="shared" si="131"/>
        <v>0</v>
      </c>
      <c r="AU100" s="4">
        <f t="shared" si="132"/>
        <v>195.28144242504368</v>
      </c>
      <c r="AV100" s="4">
        <f t="shared" si="133"/>
        <v>1404.5090667419945</v>
      </c>
      <c r="AW100" s="69">
        <f t="shared" si="76"/>
        <v>0</v>
      </c>
      <c r="AX100" s="69">
        <f t="shared" si="77"/>
        <v>0</v>
      </c>
      <c r="AY100" s="69">
        <f t="shared" si="78"/>
        <v>0</v>
      </c>
      <c r="AZ100" s="69">
        <f>(AK100+AP100)- (EXP($Y100)-EXP($Y100-M100-R100) )</f>
        <v>0</v>
      </c>
      <c r="BA100" s="69">
        <f>(AC100+AP100)- (EXP($Y100)-EXP($Y100-R100-E100) )</f>
        <v>0</v>
      </c>
      <c r="BB100" s="69">
        <f t="shared" si="79"/>
        <v>0</v>
      </c>
      <c r="BC100" s="69">
        <f t="shared" si="80"/>
        <v>0</v>
      </c>
      <c r="BD100" s="69">
        <f t="shared" si="81"/>
        <v>23.317276202146786</v>
      </c>
      <c r="BE100" s="69">
        <f>(AE100+AV100)- (EXP($Y100)-EXP($Y100-X100-G100) )</f>
        <v>92.510510601206079</v>
      </c>
      <c r="BF100" s="69">
        <f t="shared" si="82"/>
        <v>0</v>
      </c>
      <c r="BG100" s="69">
        <f t="shared" si="83"/>
        <v>0</v>
      </c>
      <c r="BH100" s="69">
        <f t="shared" si="84"/>
        <v>6.9918328407302397</v>
      </c>
      <c r="BI100" s="69">
        <f t="shared" si="85"/>
        <v>0</v>
      </c>
      <c r="BJ100" s="69">
        <f t="shared" si="86"/>
        <v>63.125313726877721</v>
      </c>
      <c r="BK100" s="69">
        <f t="shared" si="87"/>
        <v>0</v>
      </c>
      <c r="BL100" s="69">
        <f t="shared" si="88"/>
        <v>0</v>
      </c>
      <c r="BM100" s="69">
        <f t="shared" si="89"/>
        <v>4.7709350940622244</v>
      </c>
      <c r="BN100" s="69">
        <f t="shared" si="90"/>
        <v>0</v>
      </c>
      <c r="BO100" s="69">
        <f t="shared" si="91"/>
        <v>0</v>
      </c>
      <c r="BP100" s="69">
        <f t="shared" si="91"/>
        <v>0.49307036434038309</v>
      </c>
      <c r="BQ100" s="69">
        <f t="shared" si="92"/>
        <v>0</v>
      </c>
      <c r="BR100" s="69">
        <f t="shared" si="93"/>
        <v>0</v>
      </c>
      <c r="BS100" s="69">
        <f t="shared" si="94"/>
        <v>23.317276202146786</v>
      </c>
      <c r="BT100" s="69">
        <f t="shared" si="95"/>
        <v>23.317276202146786</v>
      </c>
      <c r="BU100" s="69">
        <f t="shared" si="96"/>
        <v>174.79523843947118</v>
      </c>
      <c r="BV100" s="69">
        <f t="shared" si="97"/>
        <v>23.317276202146786</v>
      </c>
      <c r="BW100" s="5"/>
      <c r="BX100" s="5"/>
      <c r="BY100" s="5"/>
      <c r="CA100" s="56">
        <f>(EXP($Y100)-EXP($Y100-R100-G100) )</f>
        <v>518.7986229951739</v>
      </c>
      <c r="CB100" s="68">
        <f t="shared" si="98"/>
        <v>354.00654071425652</v>
      </c>
      <c r="CC100" s="56">
        <f>(EXP($Y100)-EXP($Y100-R100-X100) )</f>
        <v>1404.5090667419945</v>
      </c>
      <c r="CD100" s="68">
        <f t="shared" si="99"/>
        <v>0</v>
      </c>
      <c r="CE100" s="68">
        <f t="shared" si="100"/>
        <v>0</v>
      </c>
      <c r="CF100" s="68">
        <f t="shared" si="101"/>
        <v>106.15110168704814</v>
      </c>
      <c r="CG100" s="68">
        <f t="shared" si="102"/>
        <v>0</v>
      </c>
      <c r="CH100" s="68">
        <f t="shared" si="103"/>
        <v>849.48788750728363</v>
      </c>
      <c r="CI100" s="68">
        <f t="shared" si="104"/>
        <v>1830.7971791359623</v>
      </c>
      <c r="CJ100" s="68">
        <f t="shared" si="105"/>
        <v>518.7986229951739</v>
      </c>
      <c r="CK100" s="68">
        <f t="shared" si="106"/>
        <v>518.7986229951739</v>
      </c>
      <c r="CL100" s="68">
        <f t="shared" si="107"/>
        <v>617.9578918414918</v>
      </c>
      <c r="CM100" s="68">
        <f t="shared" si="108"/>
        <v>518.7986229951739</v>
      </c>
      <c r="CN100" s="68">
        <f t="shared" si="109"/>
        <v>1695.3902937293733</v>
      </c>
      <c r="CO100" s="68">
        <f t="shared" si="110"/>
        <v>354.00654071425652</v>
      </c>
      <c r="CP100" s="68">
        <f t="shared" si="111"/>
        <v>354.00654071425652</v>
      </c>
      <c r="CQ100" s="68">
        <f t="shared" si="112"/>
        <v>455.38670730724243</v>
      </c>
      <c r="CR100" s="68">
        <f t="shared" si="113"/>
        <v>354.00654071425652</v>
      </c>
      <c r="CS100" s="68">
        <f t="shared" si="114"/>
        <v>0</v>
      </c>
      <c r="CT100" s="68">
        <f t="shared" si="115"/>
        <v>142.24417860151698</v>
      </c>
      <c r="CU100" s="68">
        <f t="shared" si="116"/>
        <v>1404.5090667419945</v>
      </c>
      <c r="CV100" s="68">
        <f t="shared" si="117"/>
        <v>1404.5090667419945</v>
      </c>
      <c r="CW100" s="68">
        <f t="shared" si="118"/>
        <v>849.48788750728363</v>
      </c>
      <c r="CX100" s="68">
        <f t="shared" si="119"/>
        <v>849.48788750728363</v>
      </c>
      <c r="CY100" s="68">
        <f t="shared" si="120"/>
        <v>2102.5189920119537</v>
      </c>
      <c r="CZ100" s="68">
        <f t="shared" si="121"/>
        <v>849.48788750728363</v>
      </c>
    </row>
    <row r="101" spans="1:104" x14ac:dyDescent="0.25">
      <c r="A101" s="54">
        <v>43724</v>
      </c>
      <c r="B101" s="63">
        <v>6901</v>
      </c>
      <c r="C101" s="59">
        <f t="shared" si="2"/>
        <v>8.8394216076206025</v>
      </c>
      <c r="D101" s="57">
        <v>8.1852551302512992</v>
      </c>
      <c r="E101" s="58">
        <v>0</v>
      </c>
      <c r="F101" s="58">
        <v>1.3142461745279999E-2</v>
      </c>
      <c r="G101" s="58">
        <v>6.8012038328799998E-2</v>
      </c>
      <c r="H101" s="58">
        <v>0</v>
      </c>
      <c r="I101" s="58">
        <v>0</v>
      </c>
      <c r="J101" s="58">
        <v>3.1244599151099999E-3</v>
      </c>
      <c r="K101" s="58">
        <v>0</v>
      </c>
      <c r="L101" s="58">
        <v>4.503357666255E-2</v>
      </c>
      <c r="M101" s="58">
        <v>0</v>
      </c>
      <c r="N101" s="58">
        <v>4.8040379149400002E-3</v>
      </c>
      <c r="O101" s="58">
        <v>0</v>
      </c>
      <c r="P101" s="58">
        <v>7.3275288423199992E-3</v>
      </c>
      <c r="Q101" s="58">
        <v>0</v>
      </c>
      <c r="R101" s="58">
        <v>0</v>
      </c>
      <c r="S101" s="58">
        <v>0</v>
      </c>
      <c r="T101" s="58">
        <v>0</v>
      </c>
      <c r="U101" s="58">
        <v>0</v>
      </c>
      <c r="V101" s="58">
        <v>0</v>
      </c>
      <c r="W101" s="58">
        <v>2.5105499999999999E-2</v>
      </c>
      <c r="X101" s="59">
        <v>0.19571706840615999</v>
      </c>
      <c r="Y101" s="65">
        <f t="shared" si="73"/>
        <v>8.5475218020664592</v>
      </c>
      <c r="Z101" s="63">
        <f t="shared" si="4"/>
        <v>5153.9660396541676</v>
      </c>
      <c r="AA101" s="66">
        <f t="shared" si="122"/>
        <v>5237.5324450211201</v>
      </c>
      <c r="AB101" s="4">
        <f t="shared" si="74"/>
        <v>3482.0769099844365</v>
      </c>
      <c r="AC101" s="4">
        <f t="shared" si="75"/>
        <v>0</v>
      </c>
      <c r="AD101" s="4">
        <f t="shared" si="134"/>
        <v>67.292637469099645</v>
      </c>
      <c r="AE101" s="4">
        <f t="shared" si="135"/>
        <v>338.87725261691048</v>
      </c>
      <c r="AF101" s="4">
        <f t="shared" si="136"/>
        <v>0</v>
      </c>
      <c r="AG101" s="4">
        <f t="shared" si="137"/>
        <v>0</v>
      </c>
      <c r="AH101" s="4">
        <f t="shared" si="138"/>
        <v>16.078229323252344</v>
      </c>
      <c r="AI101" s="4">
        <f t="shared" si="139"/>
        <v>0</v>
      </c>
      <c r="AJ101" s="4">
        <f t="shared" si="140"/>
        <v>226.95291972574887</v>
      </c>
      <c r="AK101" s="4">
        <f t="shared" si="141"/>
        <v>0</v>
      </c>
      <c r="AL101" s="4">
        <f t="shared" si="123"/>
        <v>24.700469765471098</v>
      </c>
      <c r="AM101" s="4">
        <f t="shared" si="124"/>
        <v>0</v>
      </c>
      <c r="AN101" s="4">
        <f t="shared" si="125"/>
        <v>37.627807025942275</v>
      </c>
      <c r="AO101" s="4">
        <f t="shared" si="126"/>
        <v>0</v>
      </c>
      <c r="AP101" s="4">
        <f t="shared" si="127"/>
        <v>0</v>
      </c>
      <c r="AQ101" s="4">
        <f t="shared" si="128"/>
        <v>0</v>
      </c>
      <c r="AR101" s="4">
        <f t="shared" si="129"/>
        <v>0</v>
      </c>
      <c r="AS101" s="4">
        <f t="shared" si="130"/>
        <v>0</v>
      </c>
      <c r="AT101" s="4">
        <f t="shared" si="131"/>
        <v>0</v>
      </c>
      <c r="AU101" s="4">
        <f t="shared" si="132"/>
        <v>127.78216529311976</v>
      </c>
      <c r="AV101" s="4">
        <f t="shared" si="133"/>
        <v>916.14405381713914</v>
      </c>
      <c r="AW101" s="69">
        <f t="shared" si="76"/>
        <v>0</v>
      </c>
      <c r="AX101" s="69">
        <f t="shared" si="77"/>
        <v>0</v>
      </c>
      <c r="AY101" s="69">
        <f t="shared" si="78"/>
        <v>0</v>
      </c>
      <c r="AZ101" s="69">
        <f>(AK101+AP101)- (EXP($Y101)-EXP($Y101-M101-R101) )</f>
        <v>0</v>
      </c>
      <c r="BA101" s="69">
        <f>(AC101+AP101)- (EXP($Y101)-EXP($Y101-R101-E101) )</f>
        <v>0</v>
      </c>
      <c r="BB101" s="69">
        <f t="shared" si="79"/>
        <v>0</v>
      </c>
      <c r="BC101" s="69">
        <f t="shared" si="80"/>
        <v>0</v>
      </c>
      <c r="BD101" s="69">
        <f t="shared" si="81"/>
        <v>14.922329972358057</v>
      </c>
      <c r="BE101" s="69">
        <f>(AE101+AV101)- (EXP($Y101)-EXP($Y101-X101-G101) )</f>
        <v>60.237179983378155</v>
      </c>
      <c r="BF101" s="69">
        <f t="shared" si="82"/>
        <v>0</v>
      </c>
      <c r="BG101" s="69">
        <f t="shared" si="83"/>
        <v>0</v>
      </c>
      <c r="BH101" s="69">
        <f t="shared" si="84"/>
        <v>4.4245429503062041</v>
      </c>
      <c r="BI101" s="69">
        <f t="shared" si="85"/>
        <v>0</v>
      </c>
      <c r="BJ101" s="69">
        <f t="shared" si="86"/>
        <v>40.342052373541264</v>
      </c>
      <c r="BK101" s="69">
        <f t="shared" si="87"/>
        <v>0</v>
      </c>
      <c r="BL101" s="69">
        <f t="shared" si="88"/>
        <v>0</v>
      </c>
      <c r="BM101" s="69">
        <f t="shared" si="89"/>
        <v>2.9632055066240355</v>
      </c>
      <c r="BN101" s="69">
        <f t="shared" si="90"/>
        <v>0</v>
      </c>
      <c r="BO101" s="69">
        <f t="shared" si="91"/>
        <v>0</v>
      </c>
      <c r="BP101" s="69">
        <f t="shared" si="91"/>
        <v>0.32250110777840746</v>
      </c>
      <c r="BQ101" s="69">
        <f t="shared" si="92"/>
        <v>0</v>
      </c>
      <c r="BR101" s="69">
        <f t="shared" si="93"/>
        <v>0</v>
      </c>
      <c r="BS101" s="69">
        <f t="shared" si="94"/>
        <v>14.922329972358057</v>
      </c>
      <c r="BT101" s="69">
        <f t="shared" si="95"/>
        <v>14.922329972358057</v>
      </c>
      <c r="BU101" s="69">
        <f t="shared" si="96"/>
        <v>112.84904118961822</v>
      </c>
      <c r="BV101" s="69">
        <f t="shared" si="97"/>
        <v>14.922329972358057</v>
      </c>
      <c r="BW101" s="5"/>
      <c r="BX101" s="5"/>
      <c r="BY101" s="5"/>
      <c r="CA101" s="56">
        <f>(EXP($Y101)-EXP($Y101-R101-G101) )</f>
        <v>338.87725261691048</v>
      </c>
      <c r="CB101" s="68">
        <f t="shared" si="98"/>
        <v>226.95291972574887</v>
      </c>
      <c r="CC101" s="56">
        <f>(EXP($Y101)-EXP($Y101-R101-X101) )</f>
        <v>916.14405381713914</v>
      </c>
      <c r="CD101" s="68">
        <f t="shared" si="99"/>
        <v>0</v>
      </c>
      <c r="CE101" s="68">
        <f t="shared" si="100"/>
        <v>0</v>
      </c>
      <c r="CF101" s="68">
        <f t="shared" si="101"/>
        <v>67.292637469099645</v>
      </c>
      <c r="CG101" s="68">
        <f t="shared" si="102"/>
        <v>0</v>
      </c>
      <c r="CH101" s="68">
        <f t="shared" si="103"/>
        <v>550.9078423703013</v>
      </c>
      <c r="CI101" s="68">
        <f t="shared" si="104"/>
        <v>1194.7841264506715</v>
      </c>
      <c r="CJ101" s="68">
        <f t="shared" si="105"/>
        <v>338.87725261691048</v>
      </c>
      <c r="CK101" s="68">
        <f t="shared" si="106"/>
        <v>338.87725261691048</v>
      </c>
      <c r="CL101" s="68">
        <f t="shared" si="107"/>
        <v>401.74534713570392</v>
      </c>
      <c r="CM101" s="68">
        <f t="shared" si="108"/>
        <v>338.87725261691048</v>
      </c>
      <c r="CN101" s="68">
        <f t="shared" si="109"/>
        <v>1102.7549211693467</v>
      </c>
      <c r="CO101" s="68">
        <f t="shared" si="110"/>
        <v>226.95291972574887</v>
      </c>
      <c r="CP101" s="68">
        <f t="shared" si="111"/>
        <v>226.95291972574887</v>
      </c>
      <c r="CQ101" s="68">
        <f t="shared" si="112"/>
        <v>291.28235168822448</v>
      </c>
      <c r="CR101" s="68">
        <f t="shared" si="113"/>
        <v>226.95291972574887</v>
      </c>
      <c r="CS101" s="68">
        <f t="shared" si="114"/>
        <v>0</v>
      </c>
      <c r="CT101" s="68">
        <f t="shared" si="115"/>
        <v>91.670606126792336</v>
      </c>
      <c r="CU101" s="68">
        <f t="shared" si="116"/>
        <v>916.14405381713914</v>
      </c>
      <c r="CV101" s="68">
        <f t="shared" si="117"/>
        <v>916.14405381713914</v>
      </c>
      <c r="CW101" s="68">
        <f t="shared" si="118"/>
        <v>550.9078423703013</v>
      </c>
      <c r="CX101" s="68">
        <f t="shared" si="119"/>
        <v>550.9078423703013</v>
      </c>
      <c r="CY101" s="68">
        <f t="shared" si="120"/>
        <v>1369.1251849701803</v>
      </c>
      <c r="CZ101" s="68">
        <f t="shared" si="121"/>
        <v>550.9078423703013</v>
      </c>
    </row>
    <row r="102" spans="1:104" x14ac:dyDescent="0.25">
      <c r="A102" s="54">
        <v>43725</v>
      </c>
      <c r="B102" s="63">
        <v>6630</v>
      </c>
      <c r="C102" s="59">
        <f t="shared" si="2"/>
        <v>8.7993600831799075</v>
      </c>
      <c r="D102" s="57">
        <v>8.2319671384352269</v>
      </c>
      <c r="E102" s="58">
        <v>0</v>
      </c>
      <c r="F102" s="58">
        <v>1.288139762112E-2</v>
      </c>
      <c r="G102" s="58">
        <v>6.8127998039359997E-2</v>
      </c>
      <c r="H102" s="58">
        <v>0</v>
      </c>
      <c r="I102" s="58">
        <v>0</v>
      </c>
      <c r="J102" s="58">
        <v>4.1757623161899999E-3</v>
      </c>
      <c r="K102" s="58">
        <v>0</v>
      </c>
      <c r="L102" s="58">
        <v>4.4278445431499995E-2</v>
      </c>
      <c r="M102" s="58">
        <v>0</v>
      </c>
      <c r="N102" s="58">
        <v>4.8305318615399998E-3</v>
      </c>
      <c r="O102" s="58">
        <v>0</v>
      </c>
      <c r="P102" s="58">
        <v>7.3275288423199992E-3</v>
      </c>
      <c r="Q102" s="58">
        <v>0</v>
      </c>
      <c r="R102" s="58">
        <v>0</v>
      </c>
      <c r="S102" s="58">
        <v>0</v>
      </c>
      <c r="T102" s="58">
        <v>0</v>
      </c>
      <c r="U102" s="58">
        <v>0</v>
      </c>
      <c r="V102" s="58">
        <v>0</v>
      </c>
      <c r="W102" s="58">
        <v>2.5105499999999999E-2</v>
      </c>
      <c r="X102" s="59">
        <v>0.19505830071847999</v>
      </c>
      <c r="Y102" s="65">
        <f t="shared" si="73"/>
        <v>8.5937526032657381</v>
      </c>
      <c r="Z102" s="63">
        <f t="shared" si="4"/>
        <v>5397.8316373203361</v>
      </c>
      <c r="AA102" s="66">
        <f t="shared" si="122"/>
        <v>5485.3520794878477</v>
      </c>
      <c r="AB102" s="4">
        <f t="shared" si="74"/>
        <v>3648.6678992605694</v>
      </c>
      <c r="AC102" s="4">
        <f t="shared" si="75"/>
        <v>0</v>
      </c>
      <c r="AD102" s="4">
        <f t="shared" si="134"/>
        <v>69.085700143239592</v>
      </c>
      <c r="AE102" s="4">
        <f t="shared" si="135"/>
        <v>355.4963458857801</v>
      </c>
      <c r="AF102" s="4">
        <f t="shared" si="136"/>
        <v>0</v>
      </c>
      <c r="AG102" s="4">
        <f t="shared" si="137"/>
        <v>0</v>
      </c>
      <c r="AH102" s="4">
        <f t="shared" si="138"/>
        <v>22.493066406452272</v>
      </c>
      <c r="AI102" s="4">
        <f t="shared" si="139"/>
        <v>0</v>
      </c>
      <c r="AJ102" s="4">
        <f t="shared" si="140"/>
        <v>233.79339327789239</v>
      </c>
      <c r="AK102" s="4">
        <f t="shared" si="141"/>
        <v>0</v>
      </c>
      <c r="AL102" s="4">
        <f t="shared" si="123"/>
        <v>26.011522384013915</v>
      </c>
      <c r="AM102" s="4">
        <f t="shared" si="124"/>
        <v>0</v>
      </c>
      <c r="AN102" s="4">
        <f t="shared" si="125"/>
        <v>39.408208289483809</v>
      </c>
      <c r="AO102" s="4">
        <f t="shared" si="126"/>
        <v>0</v>
      </c>
      <c r="AP102" s="4">
        <f t="shared" si="127"/>
        <v>0</v>
      </c>
      <c r="AQ102" s="4">
        <f t="shared" si="128"/>
        <v>0</v>
      </c>
      <c r="AR102" s="4">
        <f t="shared" si="129"/>
        <v>0</v>
      </c>
      <c r="AS102" s="4">
        <f t="shared" si="130"/>
        <v>0</v>
      </c>
      <c r="AT102" s="4">
        <f t="shared" si="131"/>
        <v>0</v>
      </c>
      <c r="AU102" s="4">
        <f t="shared" si="132"/>
        <v>133.82831962757336</v>
      </c>
      <c r="AV102" s="4">
        <f t="shared" si="133"/>
        <v>956.56762421284293</v>
      </c>
      <c r="AW102" s="69">
        <f t="shared" si="76"/>
        <v>0</v>
      </c>
      <c r="AX102" s="69">
        <f t="shared" si="77"/>
        <v>0</v>
      </c>
      <c r="AY102" s="69">
        <f t="shared" si="78"/>
        <v>0</v>
      </c>
      <c r="AZ102" s="69">
        <f>(AK102+AP102)- (EXP($Y102)-EXP($Y102-M102-R102) )</f>
        <v>0</v>
      </c>
      <c r="BA102" s="69">
        <f>(AC102+AP102)- (EXP($Y102)-EXP($Y102-R102-E102) )</f>
        <v>0</v>
      </c>
      <c r="BB102" s="69">
        <f t="shared" si="79"/>
        <v>0</v>
      </c>
      <c r="BC102" s="69">
        <f t="shared" si="80"/>
        <v>0</v>
      </c>
      <c r="BD102" s="69">
        <f t="shared" si="81"/>
        <v>15.397422999985793</v>
      </c>
      <c r="BE102" s="69">
        <f>(AE102+AV102)- (EXP($Y102)-EXP($Y102-X102-G102) )</f>
        <v>62.998684999579382</v>
      </c>
      <c r="BF102" s="69">
        <f t="shared" si="82"/>
        <v>0</v>
      </c>
      <c r="BG102" s="69">
        <f t="shared" si="83"/>
        <v>0</v>
      </c>
      <c r="BH102" s="69">
        <f t="shared" si="84"/>
        <v>4.5499221917325485</v>
      </c>
      <c r="BI102" s="69">
        <f t="shared" si="85"/>
        <v>0</v>
      </c>
      <c r="BJ102" s="69">
        <f t="shared" si="86"/>
        <v>41.431301639396224</v>
      </c>
      <c r="BK102" s="69">
        <f t="shared" si="87"/>
        <v>0</v>
      </c>
      <c r="BL102" s="69">
        <f t="shared" si="88"/>
        <v>0</v>
      </c>
      <c r="BM102" s="69">
        <f t="shared" si="89"/>
        <v>2.9922719619107738</v>
      </c>
      <c r="BN102" s="69">
        <f t="shared" si="90"/>
        <v>0</v>
      </c>
      <c r="BO102" s="69">
        <f t="shared" si="91"/>
        <v>0</v>
      </c>
      <c r="BP102" s="69">
        <f t="shared" si="91"/>
        <v>0.33291594781621825</v>
      </c>
      <c r="BQ102" s="69">
        <f t="shared" si="92"/>
        <v>0</v>
      </c>
      <c r="BR102" s="69">
        <f t="shared" si="93"/>
        <v>0</v>
      </c>
      <c r="BS102" s="69">
        <f t="shared" si="94"/>
        <v>15.397422999985793</v>
      </c>
      <c r="BT102" s="69">
        <f t="shared" si="95"/>
        <v>15.397422999985793</v>
      </c>
      <c r="BU102" s="69">
        <f t="shared" si="96"/>
        <v>117.09878130674997</v>
      </c>
      <c r="BV102" s="69">
        <f t="shared" si="97"/>
        <v>15.397422999985793</v>
      </c>
      <c r="BW102" s="5"/>
      <c r="BX102" s="5"/>
      <c r="BY102" s="5"/>
      <c r="CA102" s="56">
        <f>(EXP($Y102)-EXP($Y102-R102-G102) )</f>
        <v>355.4963458857801</v>
      </c>
      <c r="CB102" s="68">
        <f t="shared" si="98"/>
        <v>233.79339327789239</v>
      </c>
      <c r="CC102" s="56">
        <f>(EXP($Y102)-EXP($Y102-R102-X102) )</f>
        <v>956.56762421284293</v>
      </c>
      <c r="CD102" s="68">
        <f t="shared" si="99"/>
        <v>0</v>
      </c>
      <c r="CE102" s="68">
        <f t="shared" si="100"/>
        <v>0</v>
      </c>
      <c r="CF102" s="68">
        <f t="shared" si="101"/>
        <v>69.085700143239592</v>
      </c>
      <c r="CG102" s="68">
        <f t="shared" si="102"/>
        <v>0</v>
      </c>
      <c r="CH102" s="68">
        <f t="shared" si="103"/>
        <v>573.8923161636867</v>
      </c>
      <c r="CI102" s="68">
        <f t="shared" si="104"/>
        <v>1249.0652850990436</v>
      </c>
      <c r="CJ102" s="68">
        <f t="shared" si="105"/>
        <v>355.4963458857801</v>
      </c>
      <c r="CK102" s="68">
        <f t="shared" si="106"/>
        <v>355.4963458857801</v>
      </c>
      <c r="CL102" s="68">
        <f t="shared" si="107"/>
        <v>420.03212383728714</v>
      </c>
      <c r="CM102" s="68">
        <f t="shared" si="108"/>
        <v>355.4963458857801</v>
      </c>
      <c r="CN102" s="68">
        <f t="shared" si="109"/>
        <v>1148.9297158513391</v>
      </c>
      <c r="CO102" s="68">
        <f t="shared" si="110"/>
        <v>233.79339327789239</v>
      </c>
      <c r="CP102" s="68">
        <f t="shared" si="111"/>
        <v>233.79339327789239</v>
      </c>
      <c r="CQ102" s="68">
        <f t="shared" si="112"/>
        <v>299.88682145922121</v>
      </c>
      <c r="CR102" s="68">
        <f t="shared" si="113"/>
        <v>233.79339327789239</v>
      </c>
      <c r="CS102" s="68">
        <f t="shared" si="114"/>
        <v>0</v>
      </c>
      <c r="CT102" s="68">
        <f t="shared" si="115"/>
        <v>94.764306579437289</v>
      </c>
      <c r="CU102" s="68">
        <f t="shared" si="116"/>
        <v>956.56762421284293</v>
      </c>
      <c r="CV102" s="68">
        <f t="shared" si="117"/>
        <v>956.56762421284293</v>
      </c>
      <c r="CW102" s="68">
        <f t="shared" si="118"/>
        <v>573.8923161636867</v>
      </c>
      <c r="CX102" s="68">
        <f t="shared" si="119"/>
        <v>573.8923161636867</v>
      </c>
      <c r="CY102" s="68">
        <f t="shared" si="120"/>
        <v>1428.7585820697655</v>
      </c>
      <c r="CZ102" s="68">
        <f t="shared" si="121"/>
        <v>573.8923161636867</v>
      </c>
    </row>
    <row r="103" spans="1:104" x14ac:dyDescent="0.25">
      <c r="A103" s="54">
        <v>43726</v>
      </c>
      <c r="B103" s="63">
        <v>6887</v>
      </c>
      <c r="C103" s="59">
        <f t="shared" si="2"/>
        <v>8.8373908555446974</v>
      </c>
      <c r="D103" s="57">
        <v>8.2188718960219695</v>
      </c>
      <c r="E103" s="58">
        <v>0</v>
      </c>
      <c r="F103" s="58">
        <v>1.275517694976E-2</v>
      </c>
      <c r="G103" s="58">
        <v>6.8022329875359999E-2</v>
      </c>
      <c r="H103" s="58">
        <v>0</v>
      </c>
      <c r="I103" s="58">
        <v>0</v>
      </c>
      <c r="J103" s="58">
        <v>5.0611136951900001E-3</v>
      </c>
      <c r="K103" s="58">
        <v>0</v>
      </c>
      <c r="L103" s="58">
        <v>4.3349126815050001E-2</v>
      </c>
      <c r="M103" s="58">
        <v>0</v>
      </c>
      <c r="N103" s="58">
        <v>4.8346603654799997E-3</v>
      </c>
      <c r="O103" s="58">
        <v>0</v>
      </c>
      <c r="P103" s="58">
        <v>7.3275288423199992E-3</v>
      </c>
      <c r="Q103" s="58">
        <v>0</v>
      </c>
      <c r="R103" s="58">
        <v>0</v>
      </c>
      <c r="S103" s="58">
        <v>0</v>
      </c>
      <c r="T103" s="58">
        <v>0</v>
      </c>
      <c r="U103" s="58">
        <v>0</v>
      </c>
      <c r="V103" s="58">
        <v>0</v>
      </c>
      <c r="W103" s="58">
        <v>2.5105499999999999E-2</v>
      </c>
      <c r="X103" s="59">
        <v>0.19442553728227999</v>
      </c>
      <c r="Y103" s="65">
        <f t="shared" si="73"/>
        <v>8.5797528698474093</v>
      </c>
      <c r="Z103" s="63">
        <f t="shared" si="4"/>
        <v>5322.7899408640151</v>
      </c>
      <c r="AA103" s="66">
        <f t="shared" si="122"/>
        <v>5409.093656965184</v>
      </c>
      <c r="AB103" s="4">
        <f t="shared" si="74"/>
        <v>3601.926040839513</v>
      </c>
      <c r="AC103" s="4">
        <f t="shared" si="75"/>
        <v>0</v>
      </c>
      <c r="AD103" s="4">
        <f t="shared" si="134"/>
        <v>67.461968252232509</v>
      </c>
      <c r="AE103" s="4">
        <f t="shared" si="135"/>
        <v>350.02873233812988</v>
      </c>
      <c r="AF103" s="4">
        <f t="shared" si="136"/>
        <v>0</v>
      </c>
      <c r="AG103" s="4">
        <f t="shared" si="137"/>
        <v>0</v>
      </c>
      <c r="AH103" s="4">
        <f t="shared" si="138"/>
        <v>26.871188637434898</v>
      </c>
      <c r="AI103" s="4">
        <f t="shared" si="139"/>
        <v>0</v>
      </c>
      <c r="AJ103" s="4">
        <f t="shared" si="140"/>
        <v>225.80863309699816</v>
      </c>
      <c r="AK103" s="4">
        <f t="shared" si="141"/>
        <v>0</v>
      </c>
      <c r="AL103" s="4">
        <f t="shared" si="123"/>
        <v>25.671774401575021</v>
      </c>
      <c r="AM103" s="4">
        <f t="shared" si="124"/>
        <v>0</v>
      </c>
      <c r="AN103" s="4">
        <f t="shared" si="125"/>
        <v>38.860347777515017</v>
      </c>
      <c r="AO103" s="4">
        <f t="shared" si="126"/>
        <v>0</v>
      </c>
      <c r="AP103" s="4">
        <f t="shared" si="127"/>
        <v>0</v>
      </c>
      <c r="AQ103" s="4">
        <f t="shared" si="128"/>
        <v>0</v>
      </c>
      <c r="AR103" s="4">
        <f t="shared" si="129"/>
        <v>0</v>
      </c>
      <c r="AS103" s="4">
        <f t="shared" si="130"/>
        <v>0</v>
      </c>
      <c r="AT103" s="4">
        <f t="shared" si="131"/>
        <v>0</v>
      </c>
      <c r="AU103" s="4">
        <f t="shared" si="132"/>
        <v>131.96781251777156</v>
      </c>
      <c r="AV103" s="4">
        <f t="shared" si="133"/>
        <v>940.49715910401392</v>
      </c>
      <c r="AW103" s="69">
        <f t="shared" si="76"/>
        <v>0</v>
      </c>
      <c r="AX103" s="69">
        <f t="shared" si="77"/>
        <v>0</v>
      </c>
      <c r="AY103" s="69">
        <f t="shared" si="78"/>
        <v>0</v>
      </c>
      <c r="AZ103" s="69">
        <f>(AK103+AP103)- (EXP($Y103)-EXP($Y103-M103-R103) )</f>
        <v>0</v>
      </c>
      <c r="BA103" s="69">
        <f>(AC103+AP103)- (EXP($Y103)-EXP($Y103-R103-E103) )</f>
        <v>0</v>
      </c>
      <c r="BB103" s="69">
        <f t="shared" si="79"/>
        <v>0</v>
      </c>
      <c r="BC103" s="69">
        <f t="shared" si="80"/>
        <v>0</v>
      </c>
      <c r="BD103" s="69">
        <f t="shared" si="81"/>
        <v>14.849263351001355</v>
      </c>
      <c r="BE103" s="69">
        <f>(AE103+AV103)- (EXP($Y103)-EXP($Y103-X103-G103) )</f>
        <v>61.847458198839377</v>
      </c>
      <c r="BF103" s="69">
        <f t="shared" si="82"/>
        <v>0</v>
      </c>
      <c r="BG103" s="69">
        <f t="shared" si="83"/>
        <v>0</v>
      </c>
      <c r="BH103" s="69">
        <f t="shared" si="84"/>
        <v>4.4363252149169057</v>
      </c>
      <c r="BI103" s="69">
        <f t="shared" si="85"/>
        <v>0</v>
      </c>
      <c r="BJ103" s="69">
        <f t="shared" si="86"/>
        <v>39.898696038794697</v>
      </c>
      <c r="BK103" s="69">
        <f t="shared" si="87"/>
        <v>0</v>
      </c>
      <c r="BL103" s="69">
        <f t="shared" si="88"/>
        <v>0</v>
      </c>
      <c r="BM103" s="69">
        <f t="shared" si="89"/>
        <v>2.8619380073814682</v>
      </c>
      <c r="BN103" s="69">
        <f t="shared" si="90"/>
        <v>0</v>
      </c>
      <c r="BO103" s="69">
        <f t="shared" si="91"/>
        <v>0</v>
      </c>
      <c r="BP103" s="69">
        <f t="shared" si="91"/>
        <v>0.32536854711452179</v>
      </c>
      <c r="BQ103" s="69">
        <f t="shared" si="92"/>
        <v>0</v>
      </c>
      <c r="BR103" s="69">
        <f t="shared" si="93"/>
        <v>0</v>
      </c>
      <c r="BS103" s="69">
        <f t="shared" si="94"/>
        <v>14.849263351001355</v>
      </c>
      <c r="BT103" s="69">
        <f t="shared" si="95"/>
        <v>14.849263351001355</v>
      </c>
      <c r="BU103" s="69">
        <f t="shared" si="96"/>
        <v>113.97166385204946</v>
      </c>
      <c r="BV103" s="69">
        <f t="shared" si="97"/>
        <v>14.849263351001355</v>
      </c>
      <c r="BW103" s="5"/>
      <c r="BX103" s="5"/>
      <c r="BY103" s="5"/>
      <c r="CA103" s="56">
        <f>(EXP($Y103)-EXP($Y103-R103-G103) )</f>
        <v>350.02873233812988</v>
      </c>
      <c r="CB103" s="68">
        <f t="shared" si="98"/>
        <v>225.80863309699816</v>
      </c>
      <c r="CC103" s="56">
        <f>(EXP($Y103)-EXP($Y103-R103-X103) )</f>
        <v>940.49715910401392</v>
      </c>
      <c r="CD103" s="68">
        <f t="shared" si="99"/>
        <v>0</v>
      </c>
      <c r="CE103" s="68">
        <f t="shared" si="100"/>
        <v>0</v>
      </c>
      <c r="CF103" s="68">
        <f t="shared" si="101"/>
        <v>67.461968252232509</v>
      </c>
      <c r="CG103" s="68">
        <f t="shared" si="102"/>
        <v>0</v>
      </c>
      <c r="CH103" s="68">
        <f t="shared" si="103"/>
        <v>560.98810208412669</v>
      </c>
      <c r="CI103" s="68">
        <f t="shared" si="104"/>
        <v>1228.6784332433044</v>
      </c>
      <c r="CJ103" s="68">
        <f t="shared" si="105"/>
        <v>350.02873233812988</v>
      </c>
      <c r="CK103" s="68">
        <f t="shared" si="106"/>
        <v>350.02873233812988</v>
      </c>
      <c r="CL103" s="68">
        <f t="shared" si="107"/>
        <v>413.05437537544549</v>
      </c>
      <c r="CM103" s="68">
        <f t="shared" si="108"/>
        <v>350.02873233812988</v>
      </c>
      <c r="CN103" s="68">
        <f t="shared" si="109"/>
        <v>1126.4070961622174</v>
      </c>
      <c r="CO103" s="68">
        <f t="shared" si="110"/>
        <v>225.80863309699816</v>
      </c>
      <c r="CP103" s="68">
        <f t="shared" si="111"/>
        <v>225.80863309699816</v>
      </c>
      <c r="CQ103" s="68">
        <f t="shared" si="112"/>
        <v>290.40866334184921</v>
      </c>
      <c r="CR103" s="68">
        <f t="shared" si="113"/>
        <v>225.80863309699816</v>
      </c>
      <c r="CS103" s="68">
        <f t="shared" si="114"/>
        <v>0</v>
      </c>
      <c r="CT103" s="68">
        <f t="shared" si="115"/>
        <v>92.808374106693009</v>
      </c>
      <c r="CU103" s="68">
        <f t="shared" si="116"/>
        <v>940.49715910401392</v>
      </c>
      <c r="CV103" s="68">
        <f t="shared" si="117"/>
        <v>940.49715910401392</v>
      </c>
      <c r="CW103" s="68">
        <f t="shared" si="118"/>
        <v>560.98810208412669</v>
      </c>
      <c r="CX103" s="68">
        <f t="shared" si="119"/>
        <v>560.98810208412669</v>
      </c>
      <c r="CY103" s="68">
        <f t="shared" si="120"/>
        <v>1402.3628606870925</v>
      </c>
      <c r="CZ103" s="68">
        <f t="shared" si="121"/>
        <v>560.98810208412669</v>
      </c>
    </row>
    <row r="104" spans="1:104" x14ac:dyDescent="0.25">
      <c r="A104" s="54">
        <v>43727</v>
      </c>
      <c r="B104" s="63">
        <v>7266</v>
      </c>
      <c r="C104" s="59">
        <f t="shared" si="2"/>
        <v>8.8909612127811464</v>
      </c>
      <c r="D104" s="57">
        <v>8.2331522898772498</v>
      </c>
      <c r="E104" s="58">
        <v>0</v>
      </c>
      <c r="F104" s="58">
        <v>1.263655412544E-2</v>
      </c>
      <c r="G104" s="58">
        <v>6.7618653150080005E-2</v>
      </c>
      <c r="H104" s="58">
        <v>0</v>
      </c>
      <c r="I104" s="58">
        <v>0</v>
      </c>
      <c r="J104" s="58">
        <v>5.9367309590399996E-3</v>
      </c>
      <c r="K104" s="58">
        <v>0</v>
      </c>
      <c r="L104" s="58">
        <v>4.2894089233799997E-2</v>
      </c>
      <c r="M104" s="58">
        <v>0</v>
      </c>
      <c r="N104" s="58">
        <v>4.8180837735800003E-3</v>
      </c>
      <c r="O104" s="58">
        <v>0</v>
      </c>
      <c r="P104" s="58">
        <v>7.3275288423199992E-3</v>
      </c>
      <c r="Q104" s="58">
        <v>0</v>
      </c>
      <c r="R104" s="58">
        <v>0</v>
      </c>
      <c r="S104" s="58">
        <v>0</v>
      </c>
      <c r="T104" s="58">
        <v>0</v>
      </c>
      <c r="U104" s="58">
        <v>0</v>
      </c>
      <c r="V104" s="58">
        <v>0</v>
      </c>
      <c r="W104" s="58">
        <v>2.5105499999999999E-2</v>
      </c>
      <c r="X104" s="59">
        <v>0.19381982707067996</v>
      </c>
      <c r="Y104" s="65">
        <f t="shared" si="73"/>
        <v>8.5933092570321872</v>
      </c>
      <c r="Z104" s="63">
        <f t="shared" si="4"/>
        <v>5395.4390594039814</v>
      </c>
      <c r="AA104" s="66">
        <f t="shared" si="122"/>
        <v>5482.9207083131578</v>
      </c>
      <c r="AB104" s="4">
        <f t="shared" si="74"/>
        <v>3654.1882909339502</v>
      </c>
      <c r="AC104" s="4">
        <f t="shared" si="75"/>
        <v>0</v>
      </c>
      <c r="AD104" s="4">
        <f t="shared" si="134"/>
        <v>67.750787906588812</v>
      </c>
      <c r="AE104" s="4">
        <f t="shared" si="135"/>
        <v>352.7709696364509</v>
      </c>
      <c r="AF104" s="4">
        <f t="shared" si="136"/>
        <v>0</v>
      </c>
      <c r="AG104" s="4">
        <f t="shared" si="137"/>
        <v>0</v>
      </c>
      <c r="AH104" s="4">
        <f t="shared" si="138"/>
        <v>31.93637746202694</v>
      </c>
      <c r="AI104" s="4">
        <f t="shared" si="139"/>
        <v>0</v>
      </c>
      <c r="AJ104" s="4">
        <f t="shared" si="140"/>
        <v>226.53911682401395</v>
      </c>
      <c r="AK104" s="4">
        <f t="shared" si="141"/>
        <v>0</v>
      </c>
      <c r="AL104" s="4">
        <f t="shared" si="123"/>
        <v>25.933153163710813</v>
      </c>
      <c r="AM104" s="4">
        <f t="shared" si="124"/>
        <v>0</v>
      </c>
      <c r="AN104" s="4">
        <f t="shared" si="125"/>
        <v>39.390740681153147</v>
      </c>
      <c r="AO104" s="4">
        <f t="shared" si="126"/>
        <v>0</v>
      </c>
      <c r="AP104" s="4">
        <f t="shared" si="127"/>
        <v>0</v>
      </c>
      <c r="AQ104" s="4">
        <f t="shared" si="128"/>
        <v>0</v>
      </c>
      <c r="AR104" s="4">
        <f t="shared" si="129"/>
        <v>0</v>
      </c>
      <c r="AS104" s="4">
        <f t="shared" si="130"/>
        <v>0</v>
      </c>
      <c r="AT104" s="4">
        <f t="shared" si="131"/>
        <v>0</v>
      </c>
      <c r="AU104" s="4">
        <f t="shared" si="132"/>
        <v>133.76900049655251</v>
      </c>
      <c r="AV104" s="4">
        <f t="shared" si="133"/>
        <v>950.64227120871055</v>
      </c>
      <c r="AW104" s="69">
        <f t="shared" si="76"/>
        <v>0</v>
      </c>
      <c r="AX104" s="69">
        <f t="shared" si="77"/>
        <v>0</v>
      </c>
      <c r="AY104" s="69">
        <f t="shared" si="78"/>
        <v>0</v>
      </c>
      <c r="AZ104" s="69">
        <f>(AK104+AP104)- (EXP($Y104)-EXP($Y104-M104-R104) )</f>
        <v>0</v>
      </c>
      <c r="BA104" s="69">
        <f>(AC104+AP104)- (EXP($Y104)-EXP($Y104-R104-E104) )</f>
        <v>0</v>
      </c>
      <c r="BB104" s="69">
        <f t="shared" si="79"/>
        <v>0</v>
      </c>
      <c r="BC104" s="69">
        <f t="shared" si="80"/>
        <v>0</v>
      </c>
      <c r="BD104" s="69">
        <f t="shared" si="81"/>
        <v>14.811848122591982</v>
      </c>
      <c r="BE104" s="69">
        <f>(AE104+AV104)- (EXP($Y104)-EXP($Y104-X104-G104) )</f>
        <v>62.156015868101349</v>
      </c>
      <c r="BF104" s="69">
        <f t="shared" si="82"/>
        <v>0</v>
      </c>
      <c r="BG104" s="69">
        <f t="shared" si="83"/>
        <v>0</v>
      </c>
      <c r="BH104" s="69">
        <f t="shared" si="84"/>
        <v>4.4297620416600694</v>
      </c>
      <c r="BI104" s="69">
        <f t="shared" si="85"/>
        <v>0</v>
      </c>
      <c r="BJ104" s="69">
        <f t="shared" si="86"/>
        <v>39.914760997964549</v>
      </c>
      <c r="BK104" s="69">
        <f t="shared" si="87"/>
        <v>0</v>
      </c>
      <c r="BL104" s="69">
        <f t="shared" si="88"/>
        <v>0</v>
      </c>
      <c r="BM104" s="69">
        <f t="shared" si="89"/>
        <v>2.8446625914039032</v>
      </c>
      <c r="BN104" s="69">
        <f t="shared" si="90"/>
        <v>0</v>
      </c>
      <c r="BO104" s="69">
        <f t="shared" si="91"/>
        <v>0</v>
      </c>
      <c r="BP104" s="69">
        <f t="shared" si="91"/>
        <v>0.32564385222303827</v>
      </c>
      <c r="BQ104" s="69">
        <f t="shared" si="92"/>
        <v>0</v>
      </c>
      <c r="BR104" s="69">
        <f t="shared" si="93"/>
        <v>0</v>
      </c>
      <c r="BS104" s="69">
        <f t="shared" si="94"/>
        <v>14.811848122591982</v>
      </c>
      <c r="BT104" s="69">
        <f t="shared" si="95"/>
        <v>14.811848122591982</v>
      </c>
      <c r="BU104" s="69">
        <f t="shared" si="96"/>
        <v>114.27287093805626</v>
      </c>
      <c r="BV104" s="69">
        <f t="shared" si="97"/>
        <v>14.811848122591982</v>
      </c>
      <c r="BW104" s="5"/>
      <c r="BX104" s="5"/>
      <c r="BY104" s="5"/>
      <c r="CA104" s="56">
        <f>(EXP($Y104)-EXP($Y104-R104-G104) )</f>
        <v>352.7709696364509</v>
      </c>
      <c r="CB104" s="68">
        <f t="shared" si="98"/>
        <v>226.53911682401395</v>
      </c>
      <c r="CC104" s="56">
        <f>(EXP($Y104)-EXP($Y104-R104-X104) )</f>
        <v>950.64227120871055</v>
      </c>
      <c r="CD104" s="68">
        <f t="shared" si="99"/>
        <v>0</v>
      </c>
      <c r="CE104" s="68">
        <f t="shared" si="100"/>
        <v>0</v>
      </c>
      <c r="CF104" s="68">
        <f t="shared" si="101"/>
        <v>67.750787906588812</v>
      </c>
      <c r="CG104" s="68">
        <f t="shared" si="102"/>
        <v>0</v>
      </c>
      <c r="CH104" s="68">
        <f t="shared" si="103"/>
        <v>564.49823833787286</v>
      </c>
      <c r="CI104" s="68">
        <f t="shared" si="104"/>
        <v>1241.2572249770601</v>
      </c>
      <c r="CJ104" s="68">
        <f t="shared" si="105"/>
        <v>352.7709696364509</v>
      </c>
      <c r="CK104" s="68">
        <f t="shared" si="106"/>
        <v>352.7709696364509</v>
      </c>
      <c r="CL104" s="68">
        <f t="shared" si="107"/>
        <v>416.09199550137964</v>
      </c>
      <c r="CM104" s="68">
        <f t="shared" si="108"/>
        <v>352.7709696364509</v>
      </c>
      <c r="CN104" s="68">
        <f t="shared" si="109"/>
        <v>1137.2666270347599</v>
      </c>
      <c r="CO104" s="68">
        <f t="shared" si="110"/>
        <v>226.53911682401395</v>
      </c>
      <c r="CP104" s="68">
        <f t="shared" si="111"/>
        <v>226.53911682401395</v>
      </c>
      <c r="CQ104" s="68">
        <f t="shared" si="112"/>
        <v>291.44524213919885</v>
      </c>
      <c r="CR104" s="68">
        <f t="shared" si="113"/>
        <v>226.53911682401395</v>
      </c>
      <c r="CS104" s="68">
        <f t="shared" si="114"/>
        <v>0</v>
      </c>
      <c r="CT104" s="68">
        <f t="shared" si="115"/>
        <v>93.358297218076586</v>
      </c>
      <c r="CU104" s="68">
        <f t="shared" si="116"/>
        <v>950.64227120871055</v>
      </c>
      <c r="CV104" s="68">
        <f t="shared" si="117"/>
        <v>950.64227120871055</v>
      </c>
      <c r="CW104" s="68">
        <f t="shared" si="118"/>
        <v>564.49823833787286</v>
      </c>
      <c r="CX104" s="68">
        <f t="shared" si="119"/>
        <v>564.49823833787286</v>
      </c>
      <c r="CY104" s="68">
        <f t="shared" si="120"/>
        <v>1415.6794867311191</v>
      </c>
      <c r="CZ104" s="68">
        <f t="shared" si="121"/>
        <v>564.49823833787286</v>
      </c>
    </row>
    <row r="105" spans="1:104" x14ac:dyDescent="0.25">
      <c r="A105" s="54">
        <v>43728</v>
      </c>
      <c r="B105" s="63">
        <v>9427</v>
      </c>
      <c r="C105" s="59">
        <f t="shared" si="2"/>
        <v>9.1513331913961498</v>
      </c>
      <c r="D105" s="57">
        <v>8.4839460231353385</v>
      </c>
      <c r="E105" s="58">
        <v>0</v>
      </c>
      <c r="F105" s="58">
        <v>1.2654449230079998E-2</v>
      </c>
      <c r="G105" s="58">
        <v>6.78517042544E-2</v>
      </c>
      <c r="H105" s="58">
        <v>0</v>
      </c>
      <c r="I105" s="58">
        <v>0</v>
      </c>
      <c r="J105" s="58">
        <v>6.5679243392199986E-3</v>
      </c>
      <c r="K105" s="58">
        <v>0</v>
      </c>
      <c r="L105" s="58">
        <v>4.2319805568600002E-2</v>
      </c>
      <c r="M105" s="58">
        <v>0</v>
      </c>
      <c r="N105" s="58">
        <v>4.8258022412600004E-3</v>
      </c>
      <c r="O105" s="58">
        <v>0</v>
      </c>
      <c r="P105" s="58">
        <v>7.3275288423199992E-3</v>
      </c>
      <c r="Q105" s="58">
        <v>0</v>
      </c>
      <c r="R105" s="58">
        <v>0</v>
      </c>
      <c r="S105" s="58">
        <v>0</v>
      </c>
      <c r="T105" s="58">
        <v>0</v>
      </c>
      <c r="U105" s="58">
        <v>0</v>
      </c>
      <c r="V105" s="58">
        <v>0</v>
      </c>
      <c r="W105" s="58">
        <v>2.5105499999999999E-2</v>
      </c>
      <c r="X105" s="59">
        <v>0.19324169542691999</v>
      </c>
      <c r="Y105" s="65">
        <f t="shared" si="73"/>
        <v>8.8438404330381388</v>
      </c>
      <c r="Z105" s="63">
        <f t="shared" si="4"/>
        <v>6931.5617880802574</v>
      </c>
      <c r="AA105" s="66">
        <f t="shared" si="122"/>
        <v>7043.9501309121906</v>
      </c>
      <c r="AB105" s="4">
        <f t="shared" si="74"/>
        <v>4695.6472756219018</v>
      </c>
      <c r="AC105" s="4">
        <f t="shared" si="75"/>
        <v>0</v>
      </c>
      <c r="AD105" s="4">
        <f t="shared" si="134"/>
        <v>87.162437269901602</v>
      </c>
      <c r="AE105" s="4">
        <f t="shared" si="135"/>
        <v>454.71717203186472</v>
      </c>
      <c r="AF105" s="4">
        <f t="shared" si="136"/>
        <v>0</v>
      </c>
      <c r="AG105" s="4">
        <f t="shared" si="137"/>
        <v>0</v>
      </c>
      <c r="AH105" s="4">
        <f t="shared" si="138"/>
        <v>45.376794579469788</v>
      </c>
      <c r="AI105" s="4">
        <f t="shared" si="139"/>
        <v>0</v>
      </c>
      <c r="AJ105" s="4">
        <f t="shared" si="140"/>
        <v>287.22189403006087</v>
      </c>
      <c r="AK105" s="4">
        <f t="shared" si="141"/>
        <v>0</v>
      </c>
      <c r="AL105" s="4">
        <f t="shared" si="123"/>
        <v>33.36976371151377</v>
      </c>
      <c r="AM105" s="4">
        <f t="shared" si="124"/>
        <v>0</v>
      </c>
      <c r="AN105" s="4">
        <f t="shared" si="125"/>
        <v>50.605585551701552</v>
      </c>
      <c r="AO105" s="4">
        <f t="shared" si="126"/>
        <v>0</v>
      </c>
      <c r="AP105" s="4">
        <f t="shared" si="127"/>
        <v>0</v>
      </c>
      <c r="AQ105" s="4">
        <f t="shared" si="128"/>
        <v>0</v>
      </c>
      <c r="AR105" s="4">
        <f t="shared" si="129"/>
        <v>0</v>
      </c>
      <c r="AS105" s="4">
        <f t="shared" si="130"/>
        <v>0</v>
      </c>
      <c r="AT105" s="4">
        <f t="shared" si="131"/>
        <v>0</v>
      </c>
      <c r="AU105" s="4">
        <f t="shared" si="132"/>
        <v>171.85405711431031</v>
      </c>
      <c r="AV105" s="4">
        <f t="shared" si="133"/>
        <v>1217.9951510014662</v>
      </c>
      <c r="AW105" s="69">
        <f t="shared" si="76"/>
        <v>0</v>
      </c>
      <c r="AX105" s="69">
        <f t="shared" si="77"/>
        <v>0</v>
      </c>
      <c r="AY105" s="69">
        <f t="shared" si="78"/>
        <v>0</v>
      </c>
      <c r="AZ105" s="69">
        <f>(AK105+AP105)- (EXP($Y105)-EXP($Y105-M105-R105) )</f>
        <v>0</v>
      </c>
      <c r="BA105" s="69">
        <f>(AC105+AP105)- (EXP($Y105)-EXP($Y105-R105-E105) )</f>
        <v>0</v>
      </c>
      <c r="BB105" s="69">
        <f t="shared" si="79"/>
        <v>0</v>
      </c>
      <c r="BC105" s="69">
        <f t="shared" si="80"/>
        <v>0</v>
      </c>
      <c r="BD105" s="69">
        <f t="shared" si="81"/>
        <v>18.842034651351241</v>
      </c>
      <c r="BE105" s="69">
        <f>(AE105+AV105)- (EXP($Y105)-EXP($Y105-X105-G105) )</f>
        <v>79.901662503293664</v>
      </c>
      <c r="BF105" s="69">
        <f t="shared" si="82"/>
        <v>0</v>
      </c>
      <c r="BG105" s="69">
        <f t="shared" si="83"/>
        <v>0</v>
      </c>
      <c r="BH105" s="69">
        <f t="shared" si="84"/>
        <v>5.7179403710915722</v>
      </c>
      <c r="BI105" s="69">
        <f t="shared" si="85"/>
        <v>0</v>
      </c>
      <c r="BJ105" s="69">
        <f t="shared" si="86"/>
        <v>50.469848626562452</v>
      </c>
      <c r="BK105" s="69">
        <f t="shared" si="87"/>
        <v>0</v>
      </c>
      <c r="BL105" s="69">
        <f t="shared" si="88"/>
        <v>0</v>
      </c>
      <c r="BM105" s="69">
        <f t="shared" si="89"/>
        <v>3.6117344238336955</v>
      </c>
      <c r="BN105" s="69">
        <f t="shared" si="90"/>
        <v>0</v>
      </c>
      <c r="BO105" s="69">
        <f t="shared" si="91"/>
        <v>0</v>
      </c>
      <c r="BP105" s="69">
        <f t="shared" si="91"/>
        <v>0.41961538036321144</v>
      </c>
      <c r="BQ105" s="69">
        <f t="shared" si="92"/>
        <v>0</v>
      </c>
      <c r="BR105" s="69">
        <f t="shared" si="93"/>
        <v>0</v>
      </c>
      <c r="BS105" s="69">
        <f t="shared" si="94"/>
        <v>18.842034651351241</v>
      </c>
      <c r="BT105" s="69">
        <f t="shared" si="95"/>
        <v>18.842034651351241</v>
      </c>
      <c r="BU105" s="69">
        <f t="shared" si="96"/>
        <v>145.90267479109025</v>
      </c>
      <c r="BV105" s="69">
        <f t="shared" si="97"/>
        <v>18.842034651351241</v>
      </c>
      <c r="BW105" s="5"/>
      <c r="BX105" s="5"/>
      <c r="BY105" s="5"/>
      <c r="CA105" s="56">
        <f>(EXP($Y105)-EXP($Y105-R105-G105) )</f>
        <v>454.71717203186472</v>
      </c>
      <c r="CB105" s="68">
        <f t="shared" si="98"/>
        <v>287.22189403006087</v>
      </c>
      <c r="CC105" s="56">
        <f>(EXP($Y105)-EXP($Y105-R105-X105) )</f>
        <v>1217.9951510014662</v>
      </c>
      <c r="CD105" s="68">
        <f t="shared" si="99"/>
        <v>0</v>
      </c>
      <c r="CE105" s="68">
        <f t="shared" si="100"/>
        <v>0</v>
      </c>
      <c r="CF105" s="68">
        <f t="shared" si="101"/>
        <v>87.162437269901602</v>
      </c>
      <c r="CG105" s="68">
        <f t="shared" si="102"/>
        <v>0</v>
      </c>
      <c r="CH105" s="68">
        <f t="shared" si="103"/>
        <v>723.09703141057435</v>
      </c>
      <c r="CI105" s="68">
        <f t="shared" si="104"/>
        <v>1592.8106605300372</v>
      </c>
      <c r="CJ105" s="68">
        <f t="shared" si="105"/>
        <v>454.71717203186472</v>
      </c>
      <c r="CK105" s="68">
        <f t="shared" si="106"/>
        <v>454.71717203186472</v>
      </c>
      <c r="CL105" s="68">
        <f t="shared" si="107"/>
        <v>536.16166893067475</v>
      </c>
      <c r="CM105" s="68">
        <f t="shared" si="108"/>
        <v>454.71717203186472</v>
      </c>
      <c r="CN105" s="68">
        <f t="shared" si="109"/>
        <v>1454.7471964049646</v>
      </c>
      <c r="CO105" s="68">
        <f t="shared" si="110"/>
        <v>287.22189403006087</v>
      </c>
      <c r="CP105" s="68">
        <f t="shared" si="111"/>
        <v>287.22189403006087</v>
      </c>
      <c r="CQ105" s="68">
        <f t="shared" si="112"/>
        <v>370.77259687612877</v>
      </c>
      <c r="CR105" s="68">
        <f t="shared" si="113"/>
        <v>287.22189403006087</v>
      </c>
      <c r="CS105" s="68">
        <f t="shared" si="114"/>
        <v>0</v>
      </c>
      <c r="CT105" s="68">
        <f t="shared" si="115"/>
        <v>120.11258560105216</v>
      </c>
      <c r="CU105" s="68">
        <f t="shared" si="116"/>
        <v>1217.9951510014662</v>
      </c>
      <c r="CV105" s="68">
        <f t="shared" si="117"/>
        <v>1217.9951510014662</v>
      </c>
      <c r="CW105" s="68">
        <f t="shared" si="118"/>
        <v>723.09703141057435</v>
      </c>
      <c r="CX105" s="68">
        <f t="shared" si="119"/>
        <v>723.09703141057435</v>
      </c>
      <c r="CY105" s="68">
        <f t="shared" si="120"/>
        <v>1814.0315422723015</v>
      </c>
      <c r="CZ105" s="68">
        <f t="shared" si="121"/>
        <v>723.09703141057435</v>
      </c>
    </row>
    <row r="106" spans="1:104" x14ac:dyDescent="0.25">
      <c r="A106" s="54">
        <v>43729</v>
      </c>
      <c r="B106" s="63">
        <v>12893</v>
      </c>
      <c r="C106" s="59">
        <f t="shared" si="2"/>
        <v>9.4644398074108373</v>
      </c>
      <c r="D106" s="57">
        <v>8.8341610657962413</v>
      </c>
      <c r="E106" s="58">
        <v>0</v>
      </c>
      <c r="F106" s="58">
        <v>1.2493259546880001E-2</v>
      </c>
      <c r="G106" s="58">
        <v>6.8842467211039995E-2</v>
      </c>
      <c r="H106" s="58">
        <v>0</v>
      </c>
      <c r="I106" s="58">
        <v>0</v>
      </c>
      <c r="J106" s="58">
        <v>6.989720709459999E-3</v>
      </c>
      <c r="K106" s="58">
        <v>0</v>
      </c>
      <c r="L106" s="58">
        <v>4.27445291406E-2</v>
      </c>
      <c r="M106" s="58">
        <v>0</v>
      </c>
      <c r="N106" s="58">
        <v>4.73287089242E-3</v>
      </c>
      <c r="O106" s="58">
        <v>0</v>
      </c>
      <c r="P106" s="58">
        <v>7.3275288423199992E-3</v>
      </c>
      <c r="Q106" s="58">
        <v>0</v>
      </c>
      <c r="R106" s="58">
        <v>0</v>
      </c>
      <c r="S106" s="58">
        <v>0</v>
      </c>
      <c r="T106" s="58">
        <v>0</v>
      </c>
      <c r="U106" s="58">
        <v>0</v>
      </c>
      <c r="V106" s="58">
        <v>0</v>
      </c>
      <c r="W106" s="58">
        <v>2.5105499999999999E-2</v>
      </c>
      <c r="X106" s="59">
        <v>0.19269145222703998</v>
      </c>
      <c r="Y106" s="65">
        <f t="shared" si="73"/>
        <v>9.1950883943659996</v>
      </c>
      <c r="Z106" s="63">
        <f t="shared" si="4"/>
        <v>9848.6374472184834</v>
      </c>
      <c r="AA106" s="66">
        <f t="shared" si="122"/>
        <v>10008.323254787683</v>
      </c>
      <c r="AB106" s="4">
        <f t="shared" si="74"/>
        <v>6661.460397781846</v>
      </c>
      <c r="AC106" s="4">
        <f t="shared" si="75"/>
        <v>0</v>
      </c>
      <c r="AD106" s="4">
        <f t="shared" si="134"/>
        <v>122.27617937156901</v>
      </c>
      <c r="AE106" s="4">
        <f t="shared" si="135"/>
        <v>655.19320046878784</v>
      </c>
      <c r="AF106" s="4">
        <f t="shared" si="136"/>
        <v>0</v>
      </c>
      <c r="AG106" s="4">
        <f t="shared" si="137"/>
        <v>0</v>
      </c>
      <c r="AH106" s="4">
        <f t="shared" si="138"/>
        <v>68.599201205015561</v>
      </c>
      <c r="AI106" s="4">
        <f t="shared" si="139"/>
        <v>0</v>
      </c>
      <c r="AJ106" s="4">
        <f t="shared" si="140"/>
        <v>412.10500874852914</v>
      </c>
      <c r="AK106" s="4">
        <f t="shared" si="141"/>
        <v>0</v>
      </c>
      <c r="AL106" s="4">
        <f t="shared" si="123"/>
        <v>46.502198249345383</v>
      </c>
      <c r="AM106" s="4">
        <f t="shared" si="124"/>
        <v>0</v>
      </c>
      <c r="AN106" s="4">
        <f t="shared" si="125"/>
        <v>71.902419705753346</v>
      </c>
      <c r="AO106" s="4">
        <f t="shared" si="126"/>
        <v>0</v>
      </c>
      <c r="AP106" s="4">
        <f t="shared" si="127"/>
        <v>0</v>
      </c>
      <c r="AQ106" s="4">
        <f t="shared" si="128"/>
        <v>0</v>
      </c>
      <c r="AR106" s="4">
        <f t="shared" si="129"/>
        <v>0</v>
      </c>
      <c r="AS106" s="4">
        <f t="shared" si="130"/>
        <v>0</v>
      </c>
      <c r="AT106" s="4">
        <f t="shared" si="131"/>
        <v>0</v>
      </c>
      <c r="AU106" s="4">
        <f t="shared" si="132"/>
        <v>244.17704899680029</v>
      </c>
      <c r="AV106" s="4">
        <f t="shared" si="133"/>
        <v>1726.1076002600366</v>
      </c>
      <c r="AW106" s="69">
        <f t="shared" si="76"/>
        <v>0</v>
      </c>
      <c r="AX106" s="69">
        <f t="shared" si="77"/>
        <v>0</v>
      </c>
      <c r="AY106" s="69">
        <f t="shared" si="78"/>
        <v>0</v>
      </c>
      <c r="AZ106" s="69">
        <f>(AK106+AP106)- (EXP($Y106)-EXP($Y106-M106-R106) )</f>
        <v>0</v>
      </c>
      <c r="BA106" s="69">
        <f>(AC106+AP106)- (EXP($Y106)-EXP($Y106-R106-E106) )</f>
        <v>0</v>
      </c>
      <c r="BB106" s="69">
        <f t="shared" si="79"/>
        <v>0</v>
      </c>
      <c r="BC106" s="69">
        <f t="shared" si="80"/>
        <v>0</v>
      </c>
      <c r="BD106" s="69">
        <f t="shared" si="81"/>
        <v>27.415812700814058</v>
      </c>
      <c r="BE106" s="69">
        <f>(AE106+AV106)- (EXP($Y106)-EXP($Y106-X106-G106) )</f>
        <v>114.83151542828728</v>
      </c>
      <c r="BF106" s="69">
        <f t="shared" si="82"/>
        <v>0</v>
      </c>
      <c r="BG106" s="69">
        <f t="shared" si="83"/>
        <v>0</v>
      </c>
      <c r="BH106" s="69">
        <f t="shared" si="84"/>
        <v>8.1345791976727924</v>
      </c>
      <c r="BI106" s="69">
        <f t="shared" si="85"/>
        <v>0</v>
      </c>
      <c r="BJ106" s="69">
        <f t="shared" si="86"/>
        <v>72.227005158664724</v>
      </c>
      <c r="BK106" s="69">
        <f t="shared" si="87"/>
        <v>0</v>
      </c>
      <c r="BL106" s="69">
        <f t="shared" si="88"/>
        <v>0</v>
      </c>
      <c r="BM106" s="69">
        <f t="shared" si="89"/>
        <v>5.1165073584761558</v>
      </c>
      <c r="BN106" s="69">
        <f t="shared" si="90"/>
        <v>0</v>
      </c>
      <c r="BO106" s="69">
        <f t="shared" si="91"/>
        <v>0</v>
      </c>
      <c r="BP106" s="69">
        <f t="shared" si="91"/>
        <v>0.57735003088419035</v>
      </c>
      <c r="BQ106" s="69">
        <f t="shared" si="92"/>
        <v>0</v>
      </c>
      <c r="BR106" s="69">
        <f t="shared" si="93"/>
        <v>0</v>
      </c>
      <c r="BS106" s="69">
        <f t="shared" si="94"/>
        <v>27.415812700814058</v>
      </c>
      <c r="BT106" s="69">
        <f t="shared" si="95"/>
        <v>27.415812700814058</v>
      </c>
      <c r="BU106" s="69">
        <f t="shared" si="96"/>
        <v>209.66933940675517</v>
      </c>
      <c r="BV106" s="69">
        <f t="shared" si="97"/>
        <v>27.415812700814058</v>
      </c>
      <c r="BW106" s="5"/>
      <c r="BX106" s="5"/>
      <c r="BY106" s="5"/>
      <c r="CA106" s="56">
        <f>(EXP($Y106)-EXP($Y106-R106-G106) )</f>
        <v>655.19320046878784</v>
      </c>
      <c r="CB106" s="68">
        <f t="shared" si="98"/>
        <v>412.10500874852914</v>
      </c>
      <c r="CC106" s="56">
        <f>(EXP($Y106)-EXP($Y106-R106-X106) )</f>
        <v>1726.1076002600366</v>
      </c>
      <c r="CD106" s="68">
        <f t="shared" si="99"/>
        <v>0</v>
      </c>
      <c r="CE106" s="68">
        <f t="shared" si="100"/>
        <v>0</v>
      </c>
      <c r="CF106" s="68">
        <f t="shared" si="101"/>
        <v>122.27617937156901</v>
      </c>
      <c r="CG106" s="68">
        <f t="shared" si="102"/>
        <v>0</v>
      </c>
      <c r="CH106" s="68">
        <f t="shared" si="103"/>
        <v>1039.8823965165029</v>
      </c>
      <c r="CI106" s="68">
        <f t="shared" si="104"/>
        <v>2266.4692853005372</v>
      </c>
      <c r="CJ106" s="68">
        <f t="shared" si="105"/>
        <v>655.19320046878784</v>
      </c>
      <c r="CK106" s="68">
        <f t="shared" si="106"/>
        <v>655.19320046878784</v>
      </c>
      <c r="CL106" s="68">
        <f t="shared" si="107"/>
        <v>769.33480064268406</v>
      </c>
      <c r="CM106" s="68">
        <f t="shared" si="108"/>
        <v>655.19320046878784</v>
      </c>
      <c r="CN106" s="68">
        <f t="shared" si="109"/>
        <v>2065.9856038499011</v>
      </c>
      <c r="CO106" s="68">
        <f t="shared" si="110"/>
        <v>412.10500874852914</v>
      </c>
      <c r="CP106" s="68">
        <f t="shared" si="111"/>
        <v>412.10500874852914</v>
      </c>
      <c r="CQ106" s="68">
        <f t="shared" si="112"/>
        <v>529.264680761622</v>
      </c>
      <c r="CR106" s="68">
        <f t="shared" si="113"/>
        <v>412.10500874852914</v>
      </c>
      <c r="CS106" s="68">
        <f t="shared" si="114"/>
        <v>0</v>
      </c>
      <c r="CT106" s="68">
        <f t="shared" si="115"/>
        <v>168.20102759003021</v>
      </c>
      <c r="CU106" s="68">
        <f t="shared" si="116"/>
        <v>1726.1076002600366</v>
      </c>
      <c r="CV106" s="68">
        <f t="shared" si="117"/>
        <v>1726.1076002600366</v>
      </c>
      <c r="CW106" s="68">
        <f t="shared" si="118"/>
        <v>1039.8823965165029</v>
      </c>
      <c r="CX106" s="68">
        <f t="shared" si="119"/>
        <v>1039.8823965165029</v>
      </c>
      <c r="CY106" s="68">
        <f t="shared" si="120"/>
        <v>2583.7364700705984</v>
      </c>
      <c r="CZ106" s="68">
        <f t="shared" si="121"/>
        <v>1039.8823965165029</v>
      </c>
    </row>
    <row r="107" spans="1:104" x14ac:dyDescent="0.25">
      <c r="A107" s="54">
        <v>43730</v>
      </c>
      <c r="B107" s="63">
        <v>10142</v>
      </c>
      <c r="C107" s="59">
        <f t="shared" si="2"/>
        <v>9.2244404963549638</v>
      </c>
      <c r="D107" s="57">
        <v>8.6146268147256784</v>
      </c>
      <c r="E107" s="58">
        <v>0</v>
      </c>
      <c r="F107" s="58">
        <v>1.2419693422079998E-2</v>
      </c>
      <c r="G107" s="58">
        <v>7.0443004295679998E-2</v>
      </c>
      <c r="H107" s="58">
        <v>0</v>
      </c>
      <c r="I107" s="58">
        <v>0</v>
      </c>
      <c r="J107" s="58">
        <v>7.0391879027699999E-3</v>
      </c>
      <c r="K107" s="58">
        <v>0</v>
      </c>
      <c r="L107" s="58">
        <v>4.26880152258E-2</v>
      </c>
      <c r="M107" s="58">
        <v>0</v>
      </c>
      <c r="N107" s="58">
        <v>4.6276437884600003E-3</v>
      </c>
      <c r="O107" s="58">
        <v>0</v>
      </c>
      <c r="P107" s="58">
        <v>7.3275288423199992E-3</v>
      </c>
      <c r="Q107" s="58">
        <v>0</v>
      </c>
      <c r="R107" s="58">
        <v>0</v>
      </c>
      <c r="S107" s="58">
        <v>0</v>
      </c>
      <c r="T107" s="58">
        <v>0</v>
      </c>
      <c r="U107" s="58">
        <v>0</v>
      </c>
      <c r="V107" s="58">
        <v>0</v>
      </c>
      <c r="W107" s="58">
        <v>2.5105499999999999E-2</v>
      </c>
      <c r="X107" s="59">
        <v>0.19216895745291998</v>
      </c>
      <c r="Y107" s="65">
        <f t="shared" si="73"/>
        <v>8.976446345655706</v>
      </c>
      <c r="Z107" s="63">
        <f t="shared" si="4"/>
        <v>7914.4568386286855</v>
      </c>
      <c r="AA107" s="66">
        <f t="shared" si="122"/>
        <v>8042.7818418102106</v>
      </c>
      <c r="AB107" s="4">
        <f t="shared" si="74"/>
        <v>5346.2515996209622</v>
      </c>
      <c r="AC107" s="4">
        <f t="shared" si="75"/>
        <v>0</v>
      </c>
      <c r="AD107" s="4">
        <f t="shared" si="134"/>
        <v>97.68724902095164</v>
      </c>
      <c r="AE107" s="4">
        <f t="shared" si="135"/>
        <v>538.33457212768553</v>
      </c>
      <c r="AF107" s="4">
        <f t="shared" si="136"/>
        <v>0</v>
      </c>
      <c r="AG107" s="4">
        <f t="shared" si="137"/>
        <v>0</v>
      </c>
      <c r="AH107" s="4">
        <f t="shared" si="138"/>
        <v>55.51572678499906</v>
      </c>
      <c r="AI107" s="4">
        <f t="shared" si="139"/>
        <v>0</v>
      </c>
      <c r="AJ107" s="4">
        <f t="shared" si="140"/>
        <v>330.74285245690862</v>
      </c>
      <c r="AK107" s="4">
        <f t="shared" si="141"/>
        <v>0</v>
      </c>
      <c r="AL107" s="4">
        <f t="shared" si="123"/>
        <v>36.540673208497537</v>
      </c>
      <c r="AM107" s="4">
        <f t="shared" si="124"/>
        <v>0</v>
      </c>
      <c r="AN107" s="4">
        <f t="shared" si="125"/>
        <v>57.781454582315746</v>
      </c>
      <c r="AO107" s="4">
        <f t="shared" si="126"/>
        <v>0</v>
      </c>
      <c r="AP107" s="4">
        <f t="shared" si="127"/>
        <v>0</v>
      </c>
      <c r="AQ107" s="4">
        <f t="shared" si="128"/>
        <v>0</v>
      </c>
      <c r="AR107" s="4">
        <f t="shared" si="129"/>
        <v>0</v>
      </c>
      <c r="AS107" s="4">
        <f t="shared" si="130"/>
        <v>0</v>
      </c>
      <c r="AT107" s="4">
        <f t="shared" si="131"/>
        <v>0</v>
      </c>
      <c r="AU107" s="4">
        <f t="shared" si="132"/>
        <v>196.2229522231728</v>
      </c>
      <c r="AV107" s="4">
        <f t="shared" si="133"/>
        <v>1383.7047617847174</v>
      </c>
      <c r="AW107" s="69">
        <f t="shared" si="76"/>
        <v>0</v>
      </c>
      <c r="AX107" s="69">
        <f t="shared" si="77"/>
        <v>0</v>
      </c>
      <c r="AY107" s="69">
        <f t="shared" si="78"/>
        <v>0</v>
      </c>
      <c r="AZ107" s="69">
        <f>(AK107+AP107)- (EXP($Y107)-EXP($Y107-M107-R107) )</f>
        <v>0</v>
      </c>
      <c r="BA107" s="69">
        <f>(AC107+AP107)- (EXP($Y107)-EXP($Y107-R107-E107) )</f>
        <v>0</v>
      </c>
      <c r="BB107" s="69">
        <f t="shared" si="79"/>
        <v>0</v>
      </c>
      <c r="BC107" s="69">
        <f t="shared" si="80"/>
        <v>0</v>
      </c>
      <c r="BD107" s="69">
        <f t="shared" si="81"/>
        <v>22.496845404810301</v>
      </c>
      <c r="BE107" s="69">
        <f>(AE107+AV107)- (EXP($Y107)-EXP($Y107-X107-G107) )</f>
        <v>94.118412175898811</v>
      </c>
      <c r="BF107" s="69">
        <f t="shared" si="82"/>
        <v>0</v>
      </c>
      <c r="BG107" s="69">
        <f t="shared" si="83"/>
        <v>0</v>
      </c>
      <c r="BH107" s="69">
        <f t="shared" si="84"/>
        <v>6.6446029685002941</v>
      </c>
      <c r="BI107" s="69">
        <f t="shared" si="85"/>
        <v>0</v>
      </c>
      <c r="BJ107" s="69">
        <f t="shared" si="86"/>
        <v>57.824620084753406</v>
      </c>
      <c r="BK107" s="69">
        <f t="shared" si="87"/>
        <v>0</v>
      </c>
      <c r="BL107" s="69">
        <f t="shared" si="88"/>
        <v>0</v>
      </c>
      <c r="BM107" s="69">
        <f t="shared" si="89"/>
        <v>4.082321762392894</v>
      </c>
      <c r="BN107" s="69">
        <f t="shared" si="90"/>
        <v>0</v>
      </c>
      <c r="BO107" s="69">
        <f t="shared" si="91"/>
        <v>0</v>
      </c>
      <c r="BP107" s="69">
        <f t="shared" si="91"/>
        <v>0.45101741229882464</v>
      </c>
      <c r="BQ107" s="69">
        <f t="shared" si="92"/>
        <v>0</v>
      </c>
      <c r="BR107" s="69">
        <f t="shared" si="93"/>
        <v>0</v>
      </c>
      <c r="BS107" s="69">
        <f t="shared" si="94"/>
        <v>22.496845404810301</v>
      </c>
      <c r="BT107" s="69">
        <f t="shared" si="95"/>
        <v>22.496845404810301</v>
      </c>
      <c r="BU107" s="69">
        <f t="shared" si="96"/>
        <v>170.50669655822185</v>
      </c>
      <c r="BV107" s="69">
        <f t="shared" si="97"/>
        <v>22.496845404810301</v>
      </c>
      <c r="BW107" s="5"/>
      <c r="BX107" s="5"/>
      <c r="BY107" s="5"/>
      <c r="CA107" s="56">
        <f>(EXP($Y107)-EXP($Y107-R107-G107) )</f>
        <v>538.33457212768553</v>
      </c>
      <c r="CB107" s="68">
        <f t="shared" si="98"/>
        <v>330.74285245690862</v>
      </c>
      <c r="CC107" s="56">
        <f>(EXP($Y107)-EXP($Y107-R107-X107) )</f>
        <v>1383.7047617847174</v>
      </c>
      <c r="CD107" s="68">
        <f t="shared" si="99"/>
        <v>0</v>
      </c>
      <c r="CE107" s="68">
        <f t="shared" si="100"/>
        <v>0</v>
      </c>
      <c r="CF107" s="68">
        <f t="shared" si="101"/>
        <v>97.68724902095164</v>
      </c>
      <c r="CG107" s="68">
        <f t="shared" si="102"/>
        <v>0</v>
      </c>
      <c r="CH107" s="68">
        <f t="shared" si="103"/>
        <v>846.58057917978385</v>
      </c>
      <c r="CI107" s="68">
        <f t="shared" si="104"/>
        <v>1827.9209217365042</v>
      </c>
      <c r="CJ107" s="68">
        <f t="shared" si="105"/>
        <v>538.33457212768553</v>
      </c>
      <c r="CK107" s="68">
        <f t="shared" si="106"/>
        <v>538.33457212768553</v>
      </c>
      <c r="CL107" s="68">
        <f t="shared" si="107"/>
        <v>629.37721818013688</v>
      </c>
      <c r="CM107" s="68">
        <f t="shared" si="108"/>
        <v>538.33457212768553</v>
      </c>
      <c r="CN107" s="68">
        <f t="shared" si="109"/>
        <v>1656.6229941568727</v>
      </c>
      <c r="CO107" s="68">
        <f t="shared" si="110"/>
        <v>330.74285245690862</v>
      </c>
      <c r="CP107" s="68">
        <f t="shared" si="111"/>
        <v>330.74285245690862</v>
      </c>
      <c r="CQ107" s="68">
        <f t="shared" si="112"/>
        <v>424.34777971546737</v>
      </c>
      <c r="CR107" s="68">
        <f t="shared" si="113"/>
        <v>330.74285245690862</v>
      </c>
      <c r="CS107" s="68">
        <f t="shared" si="114"/>
        <v>0</v>
      </c>
      <c r="CT107" s="68">
        <f t="shared" si="115"/>
        <v>133.77690481715035</v>
      </c>
      <c r="CU107" s="68">
        <f t="shared" si="116"/>
        <v>1383.7047617847174</v>
      </c>
      <c r="CV107" s="68">
        <f t="shared" si="117"/>
        <v>1383.7047617847174</v>
      </c>
      <c r="CW107" s="68">
        <f t="shared" si="118"/>
        <v>846.58057917978385</v>
      </c>
      <c r="CX107" s="68">
        <f t="shared" si="119"/>
        <v>846.58057917978385</v>
      </c>
      <c r="CY107" s="68">
        <f t="shared" si="120"/>
        <v>2082.2754898110898</v>
      </c>
      <c r="CZ107" s="68">
        <f t="shared" si="121"/>
        <v>846.58057917978385</v>
      </c>
    </row>
    <row r="108" spans="1:104" x14ac:dyDescent="0.25">
      <c r="A108" s="54">
        <v>43731</v>
      </c>
      <c r="B108" s="63">
        <v>6609</v>
      </c>
      <c r="C108" s="59">
        <f t="shared" si="2"/>
        <v>8.7961876354704529</v>
      </c>
      <c r="D108" s="57">
        <v>8.3281214430579276</v>
      </c>
      <c r="E108" s="58">
        <v>0</v>
      </c>
      <c r="F108" s="58">
        <v>1.2253307404799999E-2</v>
      </c>
      <c r="G108" s="58">
        <v>7.2088085280800004E-2</v>
      </c>
      <c r="H108" s="58">
        <v>0</v>
      </c>
      <c r="I108" s="58">
        <v>0</v>
      </c>
      <c r="J108" s="58">
        <v>6.8248978194099998E-3</v>
      </c>
      <c r="K108" s="58">
        <v>0</v>
      </c>
      <c r="L108" s="58">
        <v>4.2506223420150001E-2</v>
      </c>
      <c r="M108" s="58">
        <v>0</v>
      </c>
      <c r="N108" s="58">
        <v>4.4696181424399998E-3</v>
      </c>
      <c r="O108" s="58">
        <v>0</v>
      </c>
      <c r="P108" s="58">
        <v>7.3275288423199992E-3</v>
      </c>
      <c r="Q108" s="58">
        <v>0</v>
      </c>
      <c r="R108" s="58">
        <v>0</v>
      </c>
      <c r="S108" s="58">
        <v>0</v>
      </c>
      <c r="T108" s="58">
        <v>0</v>
      </c>
      <c r="U108" s="58">
        <v>0</v>
      </c>
      <c r="V108" s="58">
        <v>0</v>
      </c>
      <c r="W108" s="58">
        <v>2.5105499999999999E-2</v>
      </c>
      <c r="X108" s="59">
        <v>0.19167398327367999</v>
      </c>
      <c r="Y108" s="65">
        <f t="shared" si="73"/>
        <v>8.6903705872415262</v>
      </c>
      <c r="Z108" s="63">
        <f t="shared" si="4"/>
        <v>5945.3851183769357</v>
      </c>
      <c r="AA108" s="66">
        <f t="shared" si="122"/>
        <v>6041.783592686299</v>
      </c>
      <c r="AB108" s="4">
        <f t="shared" si="74"/>
        <v>4013.6690778339043</v>
      </c>
      <c r="AC108" s="4">
        <f t="shared" si="75"/>
        <v>0</v>
      </c>
      <c r="AD108" s="4">
        <f t="shared" si="134"/>
        <v>72.40611834205265</v>
      </c>
      <c r="AE108" s="4">
        <f t="shared" si="135"/>
        <v>413.50787665281769</v>
      </c>
      <c r="AF108" s="4">
        <f t="shared" si="136"/>
        <v>0</v>
      </c>
      <c r="AG108" s="4">
        <f t="shared" si="137"/>
        <v>0</v>
      </c>
      <c r="AH108" s="4">
        <f t="shared" si="138"/>
        <v>40.438494666886072</v>
      </c>
      <c r="AI108" s="4">
        <f t="shared" si="139"/>
        <v>0</v>
      </c>
      <c r="AJ108" s="4">
        <f t="shared" si="140"/>
        <v>247.42016801458067</v>
      </c>
      <c r="AK108" s="4">
        <f t="shared" si="141"/>
        <v>0</v>
      </c>
      <c r="AL108" s="4">
        <f t="shared" si="123"/>
        <v>26.514302644082818</v>
      </c>
      <c r="AM108" s="4">
        <f t="shared" si="124"/>
        <v>0</v>
      </c>
      <c r="AN108" s="4">
        <f t="shared" si="125"/>
        <v>43.405758246752157</v>
      </c>
      <c r="AO108" s="4">
        <f t="shared" si="126"/>
        <v>0</v>
      </c>
      <c r="AP108" s="4">
        <f t="shared" si="127"/>
        <v>0</v>
      </c>
      <c r="AQ108" s="4">
        <f t="shared" si="128"/>
        <v>0</v>
      </c>
      <c r="AR108" s="4">
        <f t="shared" si="129"/>
        <v>0</v>
      </c>
      <c r="AS108" s="4">
        <f t="shared" si="130"/>
        <v>0</v>
      </c>
      <c r="AT108" s="4">
        <f t="shared" si="131"/>
        <v>0</v>
      </c>
      <c r="AU108" s="4">
        <f t="shared" si="132"/>
        <v>147.40380089479095</v>
      </c>
      <c r="AV108" s="4">
        <f t="shared" si="133"/>
        <v>1037.0179953904317</v>
      </c>
      <c r="AW108" s="69">
        <f t="shared" si="76"/>
        <v>0</v>
      </c>
      <c r="AX108" s="69">
        <f t="shared" si="77"/>
        <v>0</v>
      </c>
      <c r="AY108" s="69">
        <f t="shared" si="78"/>
        <v>0</v>
      </c>
      <c r="AZ108" s="69">
        <f>(AK108+AP108)- (EXP($Y108)-EXP($Y108-M108-R108) )</f>
        <v>0</v>
      </c>
      <c r="BA108" s="69">
        <f>(AC108+AP108)- (EXP($Y108)-EXP($Y108-R108-E108) )</f>
        <v>0</v>
      </c>
      <c r="BB108" s="69">
        <f t="shared" si="79"/>
        <v>0</v>
      </c>
      <c r="BC108" s="69">
        <f t="shared" si="80"/>
        <v>0</v>
      </c>
      <c r="BD108" s="69">
        <f t="shared" si="81"/>
        <v>17.208336597162997</v>
      </c>
      <c r="BE108" s="69">
        <f>(AE108+AV108)- (EXP($Y108)-EXP($Y108-X108-G108) )</f>
        <v>72.125707718951162</v>
      </c>
      <c r="BF108" s="69">
        <f t="shared" si="82"/>
        <v>0</v>
      </c>
      <c r="BG108" s="69">
        <f t="shared" si="83"/>
        <v>0</v>
      </c>
      <c r="BH108" s="69">
        <f t="shared" si="84"/>
        <v>5.0359227629760426</v>
      </c>
      <c r="BI108" s="69">
        <f t="shared" si="85"/>
        <v>0</v>
      </c>
      <c r="BJ108" s="69">
        <f t="shared" si="86"/>
        <v>43.156021274478007</v>
      </c>
      <c r="BK108" s="69">
        <f t="shared" si="87"/>
        <v>0</v>
      </c>
      <c r="BL108" s="69">
        <f t="shared" si="88"/>
        <v>0</v>
      </c>
      <c r="BM108" s="69">
        <f t="shared" si="89"/>
        <v>3.0132167401734478</v>
      </c>
      <c r="BN108" s="69">
        <f t="shared" si="90"/>
        <v>0</v>
      </c>
      <c r="BO108" s="69">
        <f t="shared" si="91"/>
        <v>0</v>
      </c>
      <c r="BP108" s="69">
        <f t="shared" si="91"/>
        <v>0.32290553038637881</v>
      </c>
      <c r="BQ108" s="69">
        <f t="shared" si="92"/>
        <v>0</v>
      </c>
      <c r="BR108" s="69">
        <f t="shared" si="93"/>
        <v>0</v>
      </c>
      <c r="BS108" s="69">
        <f t="shared" si="94"/>
        <v>17.208336597162997</v>
      </c>
      <c r="BT108" s="69">
        <f t="shared" si="95"/>
        <v>17.208336597162997</v>
      </c>
      <c r="BU108" s="69">
        <f t="shared" si="96"/>
        <v>129.48851827840372</v>
      </c>
      <c r="BV108" s="69">
        <f t="shared" si="97"/>
        <v>17.208336597162997</v>
      </c>
      <c r="BW108" s="5"/>
      <c r="BX108" s="5"/>
      <c r="BY108" s="5"/>
      <c r="CA108" s="56">
        <f>(EXP($Y108)-EXP($Y108-R108-G108) )</f>
        <v>413.50787665281769</v>
      </c>
      <c r="CB108" s="68">
        <f t="shared" si="98"/>
        <v>247.42016801458067</v>
      </c>
      <c r="CC108" s="56">
        <f>(EXP($Y108)-EXP($Y108-R108-X108) )</f>
        <v>1037.0179953904317</v>
      </c>
      <c r="CD108" s="68">
        <f t="shared" si="99"/>
        <v>0</v>
      </c>
      <c r="CE108" s="68">
        <f t="shared" si="100"/>
        <v>0</v>
      </c>
      <c r="CF108" s="68">
        <f t="shared" si="101"/>
        <v>72.40611834205265</v>
      </c>
      <c r="CG108" s="68">
        <f t="shared" si="102"/>
        <v>0</v>
      </c>
      <c r="CH108" s="68">
        <f t="shared" si="103"/>
        <v>643.71970807023536</v>
      </c>
      <c r="CI108" s="68">
        <f t="shared" si="104"/>
        <v>1378.4001643242982</v>
      </c>
      <c r="CJ108" s="68">
        <f t="shared" si="105"/>
        <v>413.50787665281769</v>
      </c>
      <c r="CK108" s="68">
        <f t="shared" si="106"/>
        <v>413.50787665281769</v>
      </c>
      <c r="CL108" s="68">
        <f t="shared" si="107"/>
        <v>480.87807223189429</v>
      </c>
      <c r="CM108" s="68">
        <f t="shared" si="108"/>
        <v>413.50787665281769</v>
      </c>
      <c r="CN108" s="68">
        <f t="shared" si="109"/>
        <v>1241.2821421305343</v>
      </c>
      <c r="CO108" s="68">
        <f t="shared" si="110"/>
        <v>247.42016801458067</v>
      </c>
      <c r="CP108" s="68">
        <f t="shared" si="111"/>
        <v>247.42016801458067</v>
      </c>
      <c r="CQ108" s="68">
        <f t="shared" si="112"/>
        <v>316.81306961645987</v>
      </c>
      <c r="CR108" s="68">
        <f t="shared" si="113"/>
        <v>247.42016801458067</v>
      </c>
      <c r="CS108" s="68">
        <f t="shared" si="114"/>
        <v>0</v>
      </c>
      <c r="CT108" s="68">
        <f t="shared" si="115"/>
        <v>98.59751545574909</v>
      </c>
      <c r="CU108" s="68">
        <f t="shared" si="116"/>
        <v>1037.0179953904317</v>
      </c>
      <c r="CV108" s="68">
        <f t="shared" si="117"/>
        <v>1037.0179953904317</v>
      </c>
      <c r="CW108" s="68">
        <f t="shared" si="118"/>
        <v>643.71970807023536</v>
      </c>
      <c r="CX108" s="68">
        <f t="shared" si="119"/>
        <v>643.71970807023536</v>
      </c>
      <c r="CY108" s="68">
        <f t="shared" si="120"/>
        <v>1568.4575217794263</v>
      </c>
      <c r="CZ108" s="68">
        <f t="shared" si="121"/>
        <v>643.71970807023536</v>
      </c>
    </row>
    <row r="109" spans="1:104" x14ac:dyDescent="0.25">
      <c r="A109" s="54">
        <v>43732</v>
      </c>
      <c r="B109" s="63">
        <v>8549</v>
      </c>
      <c r="C109" s="59">
        <f t="shared" si="2"/>
        <v>9.0535695960262341</v>
      </c>
      <c r="D109" s="57">
        <v>8.3730511407929882</v>
      </c>
      <c r="E109" s="58">
        <v>0</v>
      </c>
      <c r="F109" s="58">
        <v>1.217088059712E-2</v>
      </c>
      <c r="G109" s="58">
        <v>7.306742255392E-2</v>
      </c>
      <c r="H109" s="58">
        <v>0</v>
      </c>
      <c r="I109" s="58">
        <v>0</v>
      </c>
      <c r="J109" s="58">
        <v>6.4983217680400001E-3</v>
      </c>
      <c r="K109" s="58">
        <v>0</v>
      </c>
      <c r="L109" s="58">
        <v>4.2404613227549993E-2</v>
      </c>
      <c r="M109" s="58">
        <v>0</v>
      </c>
      <c r="N109" s="58">
        <v>4.4061184719200001E-3</v>
      </c>
      <c r="O109" s="58">
        <v>0</v>
      </c>
      <c r="P109" s="58">
        <v>7.3275288423199992E-3</v>
      </c>
      <c r="Q109" s="58">
        <v>0</v>
      </c>
      <c r="R109" s="58">
        <v>0</v>
      </c>
      <c r="S109" s="58">
        <v>0</v>
      </c>
      <c r="T109" s="58">
        <v>0</v>
      </c>
      <c r="U109" s="58">
        <v>0</v>
      </c>
      <c r="V109" s="58">
        <v>0</v>
      </c>
      <c r="W109" s="58">
        <v>2.5105499999999999E-2</v>
      </c>
      <c r="X109" s="59">
        <v>0.19120593627075999</v>
      </c>
      <c r="Y109" s="65">
        <f t="shared" si="73"/>
        <v>8.7352374625246192</v>
      </c>
      <c r="Z109" s="63">
        <f t="shared" si="4"/>
        <v>6218.210619078026</v>
      </c>
      <c r="AA109" s="66">
        <f t="shared" si="122"/>
        <v>6319.032686055757</v>
      </c>
      <c r="AB109" s="4">
        <f t="shared" si="74"/>
        <v>4198.1129650440907</v>
      </c>
      <c r="AC109" s="4">
        <f t="shared" si="75"/>
        <v>0</v>
      </c>
      <c r="AD109" s="4">
        <f t="shared" si="134"/>
        <v>75.222408936089778</v>
      </c>
      <c r="AE109" s="4">
        <f t="shared" si="135"/>
        <v>438.14658612462699</v>
      </c>
      <c r="AF109" s="4">
        <f t="shared" si="136"/>
        <v>0</v>
      </c>
      <c r="AG109" s="4">
        <f t="shared" si="137"/>
        <v>0</v>
      </c>
      <c r="AH109" s="4">
        <f t="shared" si="138"/>
        <v>40.276925478397061</v>
      </c>
      <c r="AI109" s="4">
        <f t="shared" si="139"/>
        <v>0</v>
      </c>
      <c r="AJ109" s="4">
        <f t="shared" si="140"/>
        <v>258.16836707172297</v>
      </c>
      <c r="AK109" s="4">
        <f t="shared" si="141"/>
        <v>0</v>
      </c>
      <c r="AL109" s="4">
        <f t="shared" si="123"/>
        <v>27.337901426896678</v>
      </c>
      <c r="AM109" s="4">
        <f t="shared" si="124"/>
        <v>0</v>
      </c>
      <c r="AN109" s="4">
        <f t="shared" si="125"/>
        <v>45.397588463163629</v>
      </c>
      <c r="AO109" s="4">
        <f t="shared" si="126"/>
        <v>0</v>
      </c>
      <c r="AP109" s="4">
        <f t="shared" si="127"/>
        <v>0</v>
      </c>
      <c r="AQ109" s="4">
        <f t="shared" si="128"/>
        <v>0</v>
      </c>
      <c r="AR109" s="4">
        <f t="shared" si="129"/>
        <v>0</v>
      </c>
      <c r="AS109" s="4">
        <f t="shared" si="130"/>
        <v>0</v>
      </c>
      <c r="AT109" s="4">
        <f t="shared" si="131"/>
        <v>0</v>
      </c>
      <c r="AU109" s="4">
        <f t="shared" si="132"/>
        <v>154.16795746053867</v>
      </c>
      <c r="AV109" s="4">
        <f t="shared" si="133"/>
        <v>1082.2019860502305</v>
      </c>
      <c r="AW109" s="69">
        <f t="shared" si="76"/>
        <v>0</v>
      </c>
      <c r="AX109" s="69">
        <f t="shared" si="77"/>
        <v>0</v>
      </c>
      <c r="AY109" s="69">
        <f t="shared" si="78"/>
        <v>0</v>
      </c>
      <c r="AZ109" s="69">
        <f>(AK109+AP109)- (EXP($Y109)-EXP($Y109-M109-R109) )</f>
        <v>0</v>
      </c>
      <c r="BA109" s="69">
        <f>(AC109+AP109)- (EXP($Y109)-EXP($Y109-R109-E109) )</f>
        <v>0</v>
      </c>
      <c r="BB109" s="69">
        <f t="shared" si="79"/>
        <v>0</v>
      </c>
      <c r="BC109" s="69">
        <f t="shared" si="80"/>
        <v>0</v>
      </c>
      <c r="BD109" s="69">
        <f t="shared" si="81"/>
        <v>18.191019186579979</v>
      </c>
      <c r="BE109" s="69">
        <f>(AE109+AV109)- (EXP($Y109)-EXP($Y109-X109-G109) )</f>
        <v>76.25394743472134</v>
      </c>
      <c r="BF109" s="69">
        <f t="shared" si="82"/>
        <v>0</v>
      </c>
      <c r="BG109" s="69">
        <f t="shared" si="83"/>
        <v>0</v>
      </c>
      <c r="BH109" s="69">
        <f t="shared" si="84"/>
        <v>5.3003096380007264</v>
      </c>
      <c r="BI109" s="69">
        <f t="shared" si="85"/>
        <v>0</v>
      </c>
      <c r="BJ109" s="69">
        <f t="shared" si="86"/>
        <v>44.93098363750687</v>
      </c>
      <c r="BK109" s="69">
        <f t="shared" si="87"/>
        <v>0</v>
      </c>
      <c r="BL109" s="69">
        <f t="shared" si="88"/>
        <v>0</v>
      </c>
      <c r="BM109" s="69">
        <f t="shared" si="89"/>
        <v>3.1230924251176475</v>
      </c>
      <c r="BN109" s="69">
        <f t="shared" si="90"/>
        <v>0</v>
      </c>
      <c r="BO109" s="69">
        <f t="shared" si="91"/>
        <v>0</v>
      </c>
      <c r="BP109" s="69">
        <f t="shared" si="91"/>
        <v>0.33070973734447762</v>
      </c>
      <c r="BQ109" s="69">
        <f t="shared" si="92"/>
        <v>0</v>
      </c>
      <c r="BR109" s="69">
        <f t="shared" si="93"/>
        <v>0</v>
      </c>
      <c r="BS109" s="69">
        <f t="shared" si="94"/>
        <v>18.191019186579979</v>
      </c>
      <c r="BT109" s="69">
        <f t="shared" si="95"/>
        <v>18.191019186579979</v>
      </c>
      <c r="BU109" s="69">
        <f t="shared" si="96"/>
        <v>136.21003030241445</v>
      </c>
      <c r="BV109" s="69">
        <f t="shared" si="97"/>
        <v>18.191019186579979</v>
      </c>
      <c r="BW109" s="5"/>
      <c r="BX109" s="5"/>
      <c r="BY109" s="5"/>
      <c r="CA109" s="56">
        <f>(EXP($Y109)-EXP($Y109-R109-G109) )</f>
        <v>438.14658612462699</v>
      </c>
      <c r="CB109" s="68">
        <f t="shared" si="98"/>
        <v>258.16836707172297</v>
      </c>
      <c r="CC109" s="56">
        <f>(EXP($Y109)-EXP($Y109-R109-X109) )</f>
        <v>1082.2019860502305</v>
      </c>
      <c r="CD109" s="68">
        <f t="shared" si="99"/>
        <v>0</v>
      </c>
      <c r="CE109" s="68">
        <f t="shared" si="100"/>
        <v>0</v>
      </c>
      <c r="CF109" s="68">
        <f t="shared" si="101"/>
        <v>75.222408936089778</v>
      </c>
      <c r="CG109" s="68">
        <f t="shared" si="102"/>
        <v>0</v>
      </c>
      <c r="CH109" s="68">
        <f t="shared" si="103"/>
        <v>678.12393400976998</v>
      </c>
      <c r="CI109" s="68">
        <f t="shared" si="104"/>
        <v>1444.0946247401362</v>
      </c>
      <c r="CJ109" s="68">
        <f t="shared" si="105"/>
        <v>438.14658612462699</v>
      </c>
      <c r="CK109" s="68">
        <f t="shared" si="106"/>
        <v>438.14658612462699</v>
      </c>
      <c r="CL109" s="68">
        <f t="shared" si="107"/>
        <v>508.06868542271604</v>
      </c>
      <c r="CM109" s="68">
        <f t="shared" si="108"/>
        <v>438.14658612462699</v>
      </c>
      <c r="CN109" s="68">
        <f t="shared" si="109"/>
        <v>1295.4393694844466</v>
      </c>
      <c r="CO109" s="68">
        <f t="shared" si="110"/>
        <v>258.16836707172297</v>
      </c>
      <c r="CP109" s="68">
        <f t="shared" si="111"/>
        <v>258.16836707172297</v>
      </c>
      <c r="CQ109" s="68">
        <f t="shared" si="112"/>
        <v>330.2676835826951</v>
      </c>
      <c r="CR109" s="68">
        <f t="shared" si="113"/>
        <v>258.16836707172297</v>
      </c>
      <c r="CS109" s="68">
        <f t="shared" si="114"/>
        <v>0</v>
      </c>
      <c r="CT109" s="68">
        <f t="shared" si="115"/>
        <v>102.22960062564198</v>
      </c>
      <c r="CU109" s="68">
        <f t="shared" si="116"/>
        <v>1082.2019860502305</v>
      </c>
      <c r="CV109" s="68">
        <f t="shared" si="117"/>
        <v>1082.2019860502305</v>
      </c>
      <c r="CW109" s="68">
        <f t="shared" si="118"/>
        <v>678.12393400976998</v>
      </c>
      <c r="CX109" s="68">
        <f t="shared" si="119"/>
        <v>678.12393400976998</v>
      </c>
      <c r="CY109" s="68">
        <f t="shared" si="120"/>
        <v>1642.306908944166</v>
      </c>
      <c r="CZ109" s="68">
        <f t="shared" si="121"/>
        <v>678.12393400976998</v>
      </c>
    </row>
    <row r="110" spans="1:104" x14ac:dyDescent="0.25">
      <c r="A110" s="54">
        <v>43733</v>
      </c>
      <c r="B110" s="63">
        <v>6989</v>
      </c>
      <c r="C110" s="59">
        <f t="shared" si="2"/>
        <v>8.8520927634771294</v>
      </c>
      <c r="D110" s="57">
        <v>8.3040373679308601</v>
      </c>
      <c r="E110" s="58">
        <v>0</v>
      </c>
      <c r="F110" s="58">
        <v>1.223339159616E-2</v>
      </c>
      <c r="G110" s="58">
        <v>7.2690499344319995E-2</v>
      </c>
      <c r="H110" s="58">
        <v>0</v>
      </c>
      <c r="I110" s="58">
        <v>0</v>
      </c>
      <c r="J110" s="58">
        <v>6.5815314267199995E-3</v>
      </c>
      <c r="K110" s="58">
        <v>0</v>
      </c>
      <c r="L110" s="58">
        <v>4.1730194022299993E-2</v>
      </c>
      <c r="M110" s="58">
        <v>0</v>
      </c>
      <c r="N110" s="58">
        <v>4.3163929078599995E-3</v>
      </c>
      <c r="O110" s="58">
        <v>0</v>
      </c>
      <c r="P110" s="58">
        <v>7.3275288423199992E-3</v>
      </c>
      <c r="Q110" s="58">
        <v>0</v>
      </c>
      <c r="R110" s="58">
        <v>0</v>
      </c>
      <c r="S110" s="58">
        <v>0</v>
      </c>
      <c r="T110" s="58">
        <v>0</v>
      </c>
      <c r="U110" s="58">
        <v>0</v>
      </c>
      <c r="V110" s="58">
        <v>0</v>
      </c>
      <c r="W110" s="58">
        <v>2.5105499999999999E-2</v>
      </c>
      <c r="X110" s="59">
        <v>0.18752079999999999</v>
      </c>
      <c r="Y110" s="65">
        <f t="shared" si="73"/>
        <v>8.6615432060705402</v>
      </c>
      <c r="Z110" s="63">
        <f t="shared" si="4"/>
        <v>5776.4420281887415</v>
      </c>
      <c r="AA110" s="66">
        <f t="shared" si="122"/>
        <v>5870.1012592337938</v>
      </c>
      <c r="AB110" s="4">
        <f t="shared" si="74"/>
        <v>3922.9168382097441</v>
      </c>
      <c r="AC110" s="4">
        <f t="shared" si="75"/>
        <v>0</v>
      </c>
      <c r="AD110" s="4">
        <f t="shared" si="134"/>
        <v>70.234995341374997</v>
      </c>
      <c r="AE110" s="4">
        <f t="shared" si="135"/>
        <v>404.99451490200317</v>
      </c>
      <c r="AF110" s="4">
        <f t="shared" si="136"/>
        <v>0</v>
      </c>
      <c r="AG110" s="4">
        <f t="shared" si="137"/>
        <v>0</v>
      </c>
      <c r="AH110" s="4">
        <f t="shared" si="138"/>
        <v>37.893000972017035</v>
      </c>
      <c r="AI110" s="4">
        <f t="shared" si="139"/>
        <v>0</v>
      </c>
      <c r="AJ110" s="4">
        <f t="shared" si="140"/>
        <v>236.09171013286232</v>
      </c>
      <c r="AK110" s="4">
        <f t="shared" si="141"/>
        <v>0</v>
      </c>
      <c r="AL110" s="4">
        <f t="shared" si="123"/>
        <v>24.879659581808482</v>
      </c>
      <c r="AM110" s="4">
        <f t="shared" si="124"/>
        <v>0</v>
      </c>
      <c r="AN110" s="4">
        <f t="shared" si="125"/>
        <v>42.172347326491035</v>
      </c>
      <c r="AO110" s="4">
        <f t="shared" si="126"/>
        <v>0</v>
      </c>
      <c r="AP110" s="4">
        <f t="shared" si="127"/>
        <v>0</v>
      </c>
      <c r="AQ110" s="4">
        <f t="shared" si="128"/>
        <v>0</v>
      </c>
      <c r="AR110" s="4">
        <f t="shared" si="129"/>
        <v>0</v>
      </c>
      <c r="AS110" s="4">
        <f t="shared" si="130"/>
        <v>0</v>
      </c>
      <c r="AT110" s="4">
        <f t="shared" si="131"/>
        <v>0</v>
      </c>
      <c r="AU110" s="4">
        <f t="shared" si="132"/>
        <v>143.21519862045261</v>
      </c>
      <c r="AV110" s="4">
        <f t="shared" si="133"/>
        <v>987.70299414704004</v>
      </c>
      <c r="AW110" s="69">
        <f t="shared" si="76"/>
        <v>0</v>
      </c>
      <c r="AX110" s="69">
        <f t="shared" si="77"/>
        <v>0</v>
      </c>
      <c r="AY110" s="69">
        <f t="shared" si="78"/>
        <v>0</v>
      </c>
      <c r="AZ110" s="69">
        <f>(AK110+AP110)- (EXP($Y110)-EXP($Y110-M110-R110) )</f>
        <v>0</v>
      </c>
      <c r="BA110" s="69">
        <f>(AC110+AP110)- (EXP($Y110)-EXP($Y110-R110-E110) )</f>
        <v>0</v>
      </c>
      <c r="BB110" s="69">
        <f t="shared" si="79"/>
        <v>0</v>
      </c>
      <c r="BC110" s="69">
        <f t="shared" si="80"/>
        <v>0</v>
      </c>
      <c r="BD110" s="69">
        <f t="shared" si="81"/>
        <v>16.552723484636772</v>
      </c>
      <c r="BE110" s="69">
        <f>(AE110+AV110)- (EXP($Y110)-EXP($Y110-X110-G110) )</f>
        <v>69.249252918974889</v>
      </c>
      <c r="BF110" s="69">
        <f t="shared" si="82"/>
        <v>0</v>
      </c>
      <c r="BG110" s="69">
        <f t="shared" si="83"/>
        <v>0</v>
      </c>
      <c r="BH110" s="69">
        <f t="shared" si="84"/>
        <v>4.9242747920980037</v>
      </c>
      <c r="BI110" s="69">
        <f t="shared" si="85"/>
        <v>0</v>
      </c>
      <c r="BJ110" s="69">
        <f t="shared" si="86"/>
        <v>40.368878948940619</v>
      </c>
      <c r="BK110" s="69">
        <f t="shared" si="87"/>
        <v>0</v>
      </c>
      <c r="BL110" s="69">
        <f t="shared" si="88"/>
        <v>0</v>
      </c>
      <c r="BM110" s="69">
        <f t="shared" si="89"/>
        <v>2.8706079071507702</v>
      </c>
      <c r="BN110" s="69">
        <f t="shared" si="90"/>
        <v>0</v>
      </c>
      <c r="BO110" s="69">
        <f t="shared" si="91"/>
        <v>0</v>
      </c>
      <c r="BP110" s="69">
        <f t="shared" si="91"/>
        <v>0.30250849334152008</v>
      </c>
      <c r="BQ110" s="69">
        <f t="shared" si="92"/>
        <v>0</v>
      </c>
      <c r="BR110" s="69">
        <f t="shared" si="93"/>
        <v>0</v>
      </c>
      <c r="BS110" s="69">
        <f t="shared" si="94"/>
        <v>16.552723484636772</v>
      </c>
      <c r="BT110" s="69">
        <f t="shared" si="95"/>
        <v>16.552723484636772</v>
      </c>
      <c r="BU110" s="69">
        <f t="shared" si="96"/>
        <v>123.34053619288898</v>
      </c>
      <c r="BV110" s="69">
        <f t="shared" si="97"/>
        <v>16.552723484636772</v>
      </c>
      <c r="BW110" s="5"/>
      <c r="BX110" s="5"/>
      <c r="BY110" s="5"/>
      <c r="CA110" s="56">
        <f>(EXP($Y110)-EXP($Y110-R110-G110) )</f>
        <v>404.99451490200317</v>
      </c>
      <c r="CB110" s="68">
        <f t="shared" si="98"/>
        <v>236.09171013286232</v>
      </c>
      <c r="CC110" s="56">
        <f>(EXP($Y110)-EXP($Y110-R110-X110) )</f>
        <v>987.70299414704004</v>
      </c>
      <c r="CD110" s="68">
        <f t="shared" si="99"/>
        <v>0</v>
      </c>
      <c r="CE110" s="68">
        <f t="shared" si="100"/>
        <v>0</v>
      </c>
      <c r="CF110" s="68">
        <f t="shared" si="101"/>
        <v>70.234995341374997</v>
      </c>
      <c r="CG110" s="68">
        <f t="shared" si="102"/>
        <v>0</v>
      </c>
      <c r="CH110" s="68">
        <f t="shared" si="103"/>
        <v>624.53350155022872</v>
      </c>
      <c r="CI110" s="68">
        <f t="shared" si="104"/>
        <v>1323.4482561300683</v>
      </c>
      <c r="CJ110" s="68">
        <f t="shared" si="105"/>
        <v>404.99451490200317</v>
      </c>
      <c r="CK110" s="68">
        <f t="shared" si="106"/>
        <v>404.99451490200317</v>
      </c>
      <c r="CL110" s="68">
        <f t="shared" si="107"/>
        <v>470.30523545128017</v>
      </c>
      <c r="CM110" s="68">
        <f t="shared" si="108"/>
        <v>404.99451490200317</v>
      </c>
      <c r="CN110" s="68">
        <f t="shared" si="109"/>
        <v>1183.4258253309617</v>
      </c>
      <c r="CO110" s="68">
        <f t="shared" si="110"/>
        <v>236.09171013286232</v>
      </c>
      <c r="CP110" s="68">
        <f t="shared" si="111"/>
        <v>236.09171013286232</v>
      </c>
      <c r="CQ110" s="68">
        <f t="shared" si="112"/>
        <v>303.45609756708654</v>
      </c>
      <c r="CR110" s="68">
        <f t="shared" si="113"/>
        <v>236.09171013286232</v>
      </c>
      <c r="CS110" s="68">
        <f t="shared" si="114"/>
        <v>0</v>
      </c>
      <c r="CT110" s="68">
        <f t="shared" si="115"/>
        <v>94.81214642984196</v>
      </c>
      <c r="CU110" s="68">
        <f t="shared" si="116"/>
        <v>987.70299414704004</v>
      </c>
      <c r="CV110" s="68">
        <f t="shared" si="117"/>
        <v>987.70299414704004</v>
      </c>
      <c r="CW110" s="68">
        <f t="shared" si="118"/>
        <v>624.53350155022872</v>
      </c>
      <c r="CX110" s="68">
        <f t="shared" si="119"/>
        <v>624.53350155022872</v>
      </c>
      <c r="CY110" s="68">
        <f t="shared" si="120"/>
        <v>1505.4486829890166</v>
      </c>
      <c r="CZ110" s="68">
        <f t="shared" si="121"/>
        <v>624.53350155022872</v>
      </c>
    </row>
    <row r="111" spans="1:104" x14ac:dyDescent="0.25">
      <c r="A111" s="54">
        <v>43734</v>
      </c>
      <c r="B111" s="63">
        <v>7309</v>
      </c>
      <c r="C111" s="59">
        <f t="shared" si="2"/>
        <v>8.8968617444803915</v>
      </c>
      <c r="D111" s="57">
        <v>8.2763648144715383</v>
      </c>
      <c r="E111" s="58">
        <v>0</v>
      </c>
      <c r="F111" s="58">
        <v>1.2244220903039999E-2</v>
      </c>
      <c r="G111" s="58">
        <v>7.1479403996159999E-2</v>
      </c>
      <c r="H111" s="58">
        <v>0</v>
      </c>
      <c r="I111" s="58">
        <v>0</v>
      </c>
      <c r="J111" s="58">
        <v>7.5615705323599991E-3</v>
      </c>
      <c r="K111" s="58">
        <v>0</v>
      </c>
      <c r="L111" s="58">
        <v>4.1292396740699996E-2</v>
      </c>
      <c r="M111" s="58">
        <v>0</v>
      </c>
      <c r="N111" s="58">
        <v>4.2072125537199996E-3</v>
      </c>
      <c r="O111" s="58">
        <v>0</v>
      </c>
      <c r="P111" s="58">
        <v>7.3275288423199992E-3</v>
      </c>
      <c r="Q111" s="58">
        <v>0</v>
      </c>
      <c r="R111" s="58">
        <v>0</v>
      </c>
      <c r="S111" s="58">
        <v>0</v>
      </c>
      <c r="T111" s="58">
        <v>0</v>
      </c>
      <c r="U111" s="58">
        <v>0</v>
      </c>
      <c r="V111" s="58">
        <v>0</v>
      </c>
      <c r="W111" s="58">
        <v>2.5105499999999999E-2</v>
      </c>
      <c r="X111" s="59">
        <v>0.18752079999999999</v>
      </c>
      <c r="Y111" s="65">
        <f t="shared" si="73"/>
        <v>8.6331034480398365</v>
      </c>
      <c r="Z111" s="63">
        <f t="shared" si="4"/>
        <v>5614.4754760705173</v>
      </c>
      <c r="AA111" s="66">
        <f t="shared" si="122"/>
        <v>5705.5085814395243</v>
      </c>
      <c r="AB111" s="4">
        <f t="shared" si="74"/>
        <v>3816.6930730282411</v>
      </c>
      <c r="AC111" s="4">
        <f t="shared" si="75"/>
        <v>0</v>
      </c>
      <c r="AD111" s="4">
        <f t="shared" si="134"/>
        <v>68.325726718730039</v>
      </c>
      <c r="AE111" s="4">
        <f t="shared" si="135"/>
        <v>387.31204963188156</v>
      </c>
      <c r="AF111" s="4">
        <f t="shared" si="136"/>
        <v>0</v>
      </c>
      <c r="AG111" s="4">
        <f t="shared" si="137"/>
        <v>0</v>
      </c>
      <c r="AH111" s="4">
        <f t="shared" si="138"/>
        <v>42.294145709500299</v>
      </c>
      <c r="AI111" s="4">
        <f t="shared" si="139"/>
        <v>0</v>
      </c>
      <c r="AJ111" s="4">
        <f t="shared" si="140"/>
        <v>227.11384206424009</v>
      </c>
      <c r="AK111" s="4">
        <f t="shared" si="141"/>
        <v>0</v>
      </c>
      <c r="AL111" s="4">
        <f t="shared" si="123"/>
        <v>23.571671420062557</v>
      </c>
      <c r="AM111" s="4">
        <f t="shared" si="124"/>
        <v>0</v>
      </c>
      <c r="AN111" s="4">
        <f t="shared" si="125"/>
        <v>40.989870352278558</v>
      </c>
      <c r="AO111" s="4">
        <f t="shared" si="126"/>
        <v>0</v>
      </c>
      <c r="AP111" s="4">
        <f t="shared" si="127"/>
        <v>0</v>
      </c>
      <c r="AQ111" s="4">
        <f t="shared" si="128"/>
        <v>0</v>
      </c>
      <c r="AR111" s="4">
        <f t="shared" si="129"/>
        <v>0</v>
      </c>
      <c r="AS111" s="4">
        <f t="shared" si="130"/>
        <v>0</v>
      </c>
      <c r="AT111" s="4">
        <f t="shared" si="131"/>
        <v>0</v>
      </c>
      <c r="AU111" s="4">
        <f t="shared" si="132"/>
        <v>139.19956549918425</v>
      </c>
      <c r="AV111" s="4">
        <f t="shared" si="133"/>
        <v>960.00863701540584</v>
      </c>
      <c r="AW111" s="69">
        <f t="shared" si="76"/>
        <v>0</v>
      </c>
      <c r="AX111" s="69">
        <f t="shared" si="77"/>
        <v>0</v>
      </c>
      <c r="AY111" s="69">
        <f t="shared" si="78"/>
        <v>0</v>
      </c>
      <c r="AZ111" s="69">
        <f>(AK111+AP111)- (EXP($Y111)-EXP($Y111-M111-R111) )</f>
        <v>0</v>
      </c>
      <c r="BA111" s="69">
        <f>(AC111+AP111)- (EXP($Y111)-EXP($Y111-R111-E111) )</f>
        <v>0</v>
      </c>
      <c r="BB111" s="69">
        <f t="shared" si="79"/>
        <v>0</v>
      </c>
      <c r="BC111" s="69">
        <f t="shared" si="80"/>
        <v>0</v>
      </c>
      <c r="BD111" s="69">
        <f t="shared" si="81"/>
        <v>15.667345604159891</v>
      </c>
      <c r="BE111" s="69">
        <f>(AE111+AV111)- (EXP($Y111)-EXP($Y111-X111-G111) )</f>
        <v>66.225761329174929</v>
      </c>
      <c r="BF111" s="69">
        <f t="shared" si="82"/>
        <v>0</v>
      </c>
      <c r="BG111" s="69">
        <f t="shared" si="83"/>
        <v>0</v>
      </c>
      <c r="BH111" s="69">
        <f t="shared" si="84"/>
        <v>4.7134193337942634</v>
      </c>
      <c r="BI111" s="69">
        <f t="shared" si="85"/>
        <v>0</v>
      </c>
      <c r="BJ111" s="69">
        <f t="shared" si="86"/>
        <v>38.833770117385939</v>
      </c>
      <c r="BK111" s="69">
        <f t="shared" si="87"/>
        <v>0</v>
      </c>
      <c r="BL111" s="69">
        <f t="shared" si="88"/>
        <v>0</v>
      </c>
      <c r="BM111" s="69">
        <f t="shared" si="89"/>
        <v>2.7638767633879979</v>
      </c>
      <c r="BN111" s="69">
        <f t="shared" si="90"/>
        <v>0</v>
      </c>
      <c r="BO111" s="69">
        <f t="shared" si="91"/>
        <v>0</v>
      </c>
      <c r="BP111" s="69">
        <f t="shared" si="91"/>
        <v>0.28685699788275087</v>
      </c>
      <c r="BQ111" s="69">
        <f t="shared" si="92"/>
        <v>0</v>
      </c>
      <c r="BR111" s="69">
        <f t="shared" si="93"/>
        <v>0</v>
      </c>
      <c r="BS111" s="69">
        <f t="shared" si="94"/>
        <v>15.667345604159891</v>
      </c>
      <c r="BT111" s="69">
        <f t="shared" si="95"/>
        <v>15.667345604159891</v>
      </c>
      <c r="BU111" s="69">
        <f t="shared" si="96"/>
        <v>118.04794699515151</v>
      </c>
      <c r="BV111" s="69">
        <f t="shared" si="97"/>
        <v>15.667345604159891</v>
      </c>
      <c r="BW111" s="5"/>
      <c r="BX111" s="5"/>
      <c r="BY111" s="5"/>
      <c r="CA111" s="56">
        <f>(EXP($Y111)-EXP($Y111-R111-G111) )</f>
        <v>387.31204963188156</v>
      </c>
      <c r="CB111" s="68">
        <f t="shared" si="98"/>
        <v>227.11384206424009</v>
      </c>
      <c r="CC111" s="56">
        <f>(EXP($Y111)-EXP($Y111-R111-X111) )</f>
        <v>960.00863701540584</v>
      </c>
      <c r="CD111" s="68">
        <f t="shared" si="99"/>
        <v>0</v>
      </c>
      <c r="CE111" s="68">
        <f t="shared" si="100"/>
        <v>0</v>
      </c>
      <c r="CF111" s="68">
        <f t="shared" si="101"/>
        <v>68.325726718730039</v>
      </c>
      <c r="CG111" s="68">
        <f t="shared" si="102"/>
        <v>0</v>
      </c>
      <c r="CH111" s="68">
        <f t="shared" si="103"/>
        <v>598.75854609196176</v>
      </c>
      <c r="CI111" s="68">
        <f t="shared" si="104"/>
        <v>1281.0949253181125</v>
      </c>
      <c r="CJ111" s="68">
        <f t="shared" si="105"/>
        <v>387.31204963188156</v>
      </c>
      <c r="CK111" s="68">
        <f t="shared" si="106"/>
        <v>387.31204963188156</v>
      </c>
      <c r="CL111" s="68">
        <f t="shared" si="107"/>
        <v>450.92435701681734</v>
      </c>
      <c r="CM111" s="68">
        <f t="shared" si="108"/>
        <v>387.31204963188156</v>
      </c>
      <c r="CN111" s="68">
        <f t="shared" si="109"/>
        <v>1148.28870896226</v>
      </c>
      <c r="CO111" s="68">
        <f t="shared" si="110"/>
        <v>227.11384206424009</v>
      </c>
      <c r="CP111" s="68">
        <f t="shared" si="111"/>
        <v>227.11384206424009</v>
      </c>
      <c r="CQ111" s="68">
        <f t="shared" si="112"/>
        <v>292.67569201958213</v>
      </c>
      <c r="CR111" s="68">
        <f t="shared" si="113"/>
        <v>227.11384206424009</v>
      </c>
      <c r="CS111" s="68">
        <f t="shared" si="114"/>
        <v>0</v>
      </c>
      <c r="CT111" s="68">
        <f t="shared" si="115"/>
        <v>91.610541140909845</v>
      </c>
      <c r="CU111" s="68">
        <f t="shared" si="116"/>
        <v>960.00863701540584</v>
      </c>
      <c r="CV111" s="68">
        <f t="shared" si="117"/>
        <v>960.00863701540584</v>
      </c>
      <c r="CW111" s="68">
        <f t="shared" si="118"/>
        <v>598.75854609196176</v>
      </c>
      <c r="CX111" s="68">
        <f t="shared" si="119"/>
        <v>598.75854609196176</v>
      </c>
      <c r="CY111" s="68">
        <f t="shared" si="120"/>
        <v>1456.386581716376</v>
      </c>
      <c r="CZ111" s="68">
        <f t="shared" si="121"/>
        <v>598.75854609196176</v>
      </c>
    </row>
    <row r="112" spans="1:104" x14ac:dyDescent="0.25">
      <c r="A112" s="54">
        <v>43735</v>
      </c>
      <c r="B112" s="63">
        <v>9253</v>
      </c>
      <c r="C112" s="59">
        <f t="shared" si="2"/>
        <v>9.1327031022490299</v>
      </c>
      <c r="D112" s="57">
        <v>8.500221717280759</v>
      </c>
      <c r="E112" s="58">
        <v>0</v>
      </c>
      <c r="F112" s="58">
        <v>1.2402024969599999E-2</v>
      </c>
      <c r="G112" s="58">
        <v>7.002440917536E-2</v>
      </c>
      <c r="H112" s="58">
        <v>0</v>
      </c>
      <c r="I112" s="58">
        <v>0</v>
      </c>
      <c r="J112" s="58">
        <v>9.1894768637599995E-3</v>
      </c>
      <c r="K112" s="58">
        <v>0</v>
      </c>
      <c r="L112" s="58">
        <v>4.1495632296300003E-2</v>
      </c>
      <c r="M112" s="58">
        <v>0</v>
      </c>
      <c r="N112" s="58">
        <v>4.0641925038000003E-3</v>
      </c>
      <c r="O112" s="58">
        <v>0</v>
      </c>
      <c r="P112" s="58">
        <v>7.3275288423199992E-3</v>
      </c>
      <c r="Q112" s="58">
        <v>0</v>
      </c>
      <c r="R112" s="58">
        <v>0</v>
      </c>
      <c r="S112" s="58">
        <v>0</v>
      </c>
      <c r="T112" s="58">
        <v>0</v>
      </c>
      <c r="U112" s="58">
        <v>0</v>
      </c>
      <c r="V112" s="58">
        <v>0</v>
      </c>
      <c r="W112" s="58">
        <v>2.5105499999999999E-2</v>
      </c>
      <c r="X112" s="59">
        <v>0.18541929189855999</v>
      </c>
      <c r="Y112" s="65">
        <f t="shared" si="73"/>
        <v>8.8552497738304581</v>
      </c>
      <c r="Z112" s="63">
        <f t="shared" si="4"/>
        <v>7011.0992107232369</v>
      </c>
      <c r="AA112" s="66">
        <f t="shared" si="122"/>
        <v>7124.7771733259033</v>
      </c>
      <c r="AB112" s="4">
        <f t="shared" si="74"/>
        <v>4775.0632096523696</v>
      </c>
      <c r="AC112" s="4">
        <f t="shared" si="75"/>
        <v>0</v>
      </c>
      <c r="AD112" s="4">
        <f t="shared" si="134"/>
        <v>86.414860227347162</v>
      </c>
      <c r="AE112" s="4">
        <f t="shared" si="135"/>
        <v>474.15319930633086</v>
      </c>
      <c r="AF112" s="4">
        <f t="shared" si="136"/>
        <v>0</v>
      </c>
      <c r="AG112" s="4">
        <f t="shared" si="137"/>
        <v>0</v>
      </c>
      <c r="AH112" s="4">
        <f t="shared" si="138"/>
        <v>64.133207355845116</v>
      </c>
      <c r="AI112" s="4">
        <f t="shared" si="139"/>
        <v>0</v>
      </c>
      <c r="AJ112" s="4">
        <f t="shared" si="140"/>
        <v>284.97646525573327</v>
      </c>
      <c r="AK112" s="4">
        <f t="shared" si="141"/>
        <v>0</v>
      </c>
      <c r="AL112" s="4">
        <f t="shared" si="123"/>
        <v>28.4366317406284</v>
      </c>
      <c r="AM112" s="4">
        <f t="shared" si="124"/>
        <v>0</v>
      </c>
      <c r="AN112" s="4">
        <f t="shared" si="125"/>
        <v>51.186268227436813</v>
      </c>
      <c r="AO112" s="4">
        <f t="shared" si="126"/>
        <v>0</v>
      </c>
      <c r="AP112" s="4">
        <f t="shared" si="127"/>
        <v>0</v>
      </c>
      <c r="AQ112" s="4">
        <f t="shared" si="128"/>
        <v>0</v>
      </c>
      <c r="AR112" s="4">
        <f t="shared" si="129"/>
        <v>0</v>
      </c>
      <c r="AS112" s="4">
        <f t="shared" si="130"/>
        <v>0</v>
      </c>
      <c r="AT112" s="4">
        <f t="shared" si="131"/>
        <v>0</v>
      </c>
      <c r="AU112" s="4">
        <f t="shared" si="132"/>
        <v>173.82602666338425</v>
      </c>
      <c r="AV112" s="4">
        <f t="shared" si="133"/>
        <v>1186.5873048968278</v>
      </c>
      <c r="AW112" s="69">
        <f t="shared" si="76"/>
        <v>0</v>
      </c>
      <c r="AX112" s="69">
        <f t="shared" si="77"/>
        <v>0</v>
      </c>
      <c r="AY112" s="69">
        <f t="shared" si="78"/>
        <v>0</v>
      </c>
      <c r="AZ112" s="69">
        <f>(AK112+AP112)- (EXP($Y112)-EXP($Y112-M112-R112) )</f>
        <v>0</v>
      </c>
      <c r="BA112" s="69">
        <f>(AC112+AP112)- (EXP($Y112)-EXP($Y112-R112-E112) )</f>
        <v>0</v>
      </c>
      <c r="BB112" s="69">
        <f t="shared" si="79"/>
        <v>0</v>
      </c>
      <c r="BC112" s="69">
        <f t="shared" si="80"/>
        <v>0</v>
      </c>
      <c r="BD112" s="69">
        <f t="shared" si="81"/>
        <v>19.272655922675767</v>
      </c>
      <c r="BE112" s="69">
        <f>(AE112+AV112)- (EXP($Y112)-EXP($Y112-X112-G112) )</f>
        <v>80.24764020063958</v>
      </c>
      <c r="BF112" s="69">
        <f t="shared" si="82"/>
        <v>0</v>
      </c>
      <c r="BG112" s="69">
        <f t="shared" si="83"/>
        <v>0</v>
      </c>
      <c r="BH112" s="69">
        <f t="shared" si="84"/>
        <v>5.8441452920442316</v>
      </c>
      <c r="BI112" s="69">
        <f t="shared" si="85"/>
        <v>0</v>
      </c>
      <c r="BJ112" s="69">
        <f t="shared" si="86"/>
        <v>48.230590625452351</v>
      </c>
      <c r="BK112" s="69">
        <f t="shared" si="87"/>
        <v>0</v>
      </c>
      <c r="BL112" s="69">
        <f t="shared" si="88"/>
        <v>0</v>
      </c>
      <c r="BM112" s="69">
        <f t="shared" si="89"/>
        <v>3.5124594122835333</v>
      </c>
      <c r="BN112" s="69">
        <f t="shared" si="90"/>
        <v>0</v>
      </c>
      <c r="BO112" s="69">
        <f t="shared" si="91"/>
        <v>0</v>
      </c>
      <c r="BP112" s="69">
        <f t="shared" si="91"/>
        <v>0.35049390735275665</v>
      </c>
      <c r="BQ112" s="69">
        <f t="shared" si="92"/>
        <v>0</v>
      </c>
      <c r="BR112" s="69">
        <f t="shared" si="93"/>
        <v>0</v>
      </c>
      <c r="BS112" s="69">
        <f t="shared" si="94"/>
        <v>19.272655922675767</v>
      </c>
      <c r="BT112" s="69">
        <f t="shared" si="95"/>
        <v>19.272655922675767</v>
      </c>
      <c r="BU112" s="69">
        <f t="shared" si="96"/>
        <v>144.48910308800987</v>
      </c>
      <c r="BV112" s="69">
        <f t="shared" si="97"/>
        <v>19.272655922675767</v>
      </c>
      <c r="BW112" s="5"/>
      <c r="BX112" s="5"/>
      <c r="BY112" s="5"/>
      <c r="CA112" s="56">
        <f>(EXP($Y112)-EXP($Y112-R112-G112) )</f>
        <v>474.15319930633086</v>
      </c>
      <c r="CB112" s="68">
        <f t="shared" si="98"/>
        <v>284.97646525573327</v>
      </c>
      <c r="CC112" s="56">
        <f>(EXP($Y112)-EXP($Y112-R112-X112) )</f>
        <v>1186.5873048968278</v>
      </c>
      <c r="CD112" s="68">
        <f t="shared" si="99"/>
        <v>0</v>
      </c>
      <c r="CE112" s="68">
        <f t="shared" si="100"/>
        <v>0</v>
      </c>
      <c r="CF112" s="68">
        <f t="shared" si="101"/>
        <v>86.414860227347162</v>
      </c>
      <c r="CG112" s="68">
        <f t="shared" si="102"/>
        <v>0</v>
      </c>
      <c r="CH112" s="68">
        <f t="shared" si="103"/>
        <v>739.85700863938837</v>
      </c>
      <c r="CI112" s="68">
        <f t="shared" si="104"/>
        <v>1580.4928640025191</v>
      </c>
      <c r="CJ112" s="68">
        <f t="shared" si="105"/>
        <v>474.15319930633086</v>
      </c>
      <c r="CK112" s="68">
        <f t="shared" si="106"/>
        <v>474.15319930633086</v>
      </c>
      <c r="CL112" s="68">
        <f t="shared" si="107"/>
        <v>554.72391424163379</v>
      </c>
      <c r="CM112" s="68">
        <f t="shared" si="108"/>
        <v>474.15319930633086</v>
      </c>
      <c r="CN112" s="68">
        <f t="shared" si="109"/>
        <v>1423.3331795271088</v>
      </c>
      <c r="CO112" s="68">
        <f t="shared" si="110"/>
        <v>284.97646525573327</v>
      </c>
      <c r="CP112" s="68">
        <f t="shared" si="111"/>
        <v>284.97646525573327</v>
      </c>
      <c r="CQ112" s="68">
        <f t="shared" si="112"/>
        <v>367.8788660707969</v>
      </c>
      <c r="CR112" s="68">
        <f t="shared" si="113"/>
        <v>284.97646525573327</v>
      </c>
      <c r="CS112" s="68">
        <f t="shared" si="114"/>
        <v>0</v>
      </c>
      <c r="CT112" s="68">
        <f t="shared" si="115"/>
        <v>114.50099806062281</v>
      </c>
      <c r="CU112" s="68">
        <f t="shared" si="116"/>
        <v>1186.5873048968278</v>
      </c>
      <c r="CV112" s="68">
        <f t="shared" si="117"/>
        <v>1186.5873048968278</v>
      </c>
      <c r="CW112" s="68">
        <f t="shared" si="118"/>
        <v>739.85700863938837</v>
      </c>
      <c r="CX112" s="68">
        <f t="shared" si="119"/>
        <v>739.85700863938837</v>
      </c>
      <c r="CY112" s="68">
        <f t="shared" si="120"/>
        <v>1801.2278663708821</v>
      </c>
      <c r="CZ112" s="68">
        <f t="shared" si="121"/>
        <v>739.85700863938837</v>
      </c>
    </row>
    <row r="113" spans="1:104" x14ac:dyDescent="0.25">
      <c r="A113" s="54">
        <v>43736</v>
      </c>
      <c r="B113" s="63">
        <v>13228</v>
      </c>
      <c r="C113" s="59">
        <f t="shared" si="2"/>
        <v>9.4900910741016826</v>
      </c>
      <c r="D113" s="57">
        <v>8.8380799494927906</v>
      </c>
      <c r="E113" s="58">
        <v>0</v>
      </c>
      <c r="F113" s="58">
        <v>1.262900960832E-2</v>
      </c>
      <c r="G113" s="58">
        <v>6.8649296556799994E-2</v>
      </c>
      <c r="H113" s="58">
        <v>0</v>
      </c>
      <c r="I113" s="58">
        <v>0</v>
      </c>
      <c r="J113" s="58">
        <v>1.1603404376119999E-2</v>
      </c>
      <c r="K113" s="58">
        <v>0</v>
      </c>
      <c r="L113" s="58">
        <v>4.2228974224499997E-2</v>
      </c>
      <c r="M113" s="58">
        <v>0</v>
      </c>
      <c r="N113" s="58">
        <v>3.8595029072600001E-3</v>
      </c>
      <c r="O113" s="58">
        <v>0</v>
      </c>
      <c r="P113" s="58">
        <v>7.3275288423199992E-3</v>
      </c>
      <c r="Q113" s="58">
        <v>0</v>
      </c>
      <c r="R113" s="58">
        <v>0</v>
      </c>
      <c r="S113" s="58">
        <v>0</v>
      </c>
      <c r="T113" s="58">
        <v>0</v>
      </c>
      <c r="U113" s="58">
        <v>0</v>
      </c>
      <c r="V113" s="58">
        <v>0</v>
      </c>
      <c r="W113" s="58">
        <v>2.5105499999999999E-2</v>
      </c>
      <c r="X113" s="59">
        <v>0.18161627631416</v>
      </c>
      <c r="Y113" s="65">
        <f t="shared" si="73"/>
        <v>9.1910994423222689</v>
      </c>
      <c r="Z113" s="63">
        <f t="shared" si="4"/>
        <v>9809.4299551365402</v>
      </c>
      <c r="AA113" s="66">
        <f t="shared" si="122"/>
        <v>9968.480052429124</v>
      </c>
      <c r="AB113" s="4">
        <f t="shared" si="74"/>
        <v>6694.0319942914275</v>
      </c>
      <c r="AC113" s="4">
        <f t="shared" si="75"/>
        <v>0</v>
      </c>
      <c r="AD113" s="4">
        <f t="shared" si="134"/>
        <v>123.10440561974974</v>
      </c>
      <c r="AE113" s="4">
        <f t="shared" si="135"/>
        <v>650.81586731018251</v>
      </c>
      <c r="AF113" s="4">
        <f t="shared" si="136"/>
        <v>0</v>
      </c>
      <c r="AG113" s="4">
        <f t="shared" si="137"/>
        <v>0</v>
      </c>
      <c r="AH113" s="4">
        <f t="shared" si="138"/>
        <v>113.1649633546167</v>
      </c>
      <c r="AI113" s="4">
        <f t="shared" si="139"/>
        <v>0</v>
      </c>
      <c r="AJ113" s="4">
        <f t="shared" si="140"/>
        <v>405.61748371757312</v>
      </c>
      <c r="AK113" s="4">
        <f t="shared" si="141"/>
        <v>0</v>
      </c>
      <c r="AL113" s="4">
        <f t="shared" si="123"/>
        <v>37.786557860492394</v>
      </c>
      <c r="AM113" s="4">
        <f t="shared" si="124"/>
        <v>0</v>
      </c>
      <c r="AN113" s="4">
        <f t="shared" si="125"/>
        <v>71.616175688102885</v>
      </c>
      <c r="AO113" s="4">
        <f t="shared" si="126"/>
        <v>0</v>
      </c>
      <c r="AP113" s="4">
        <f t="shared" si="127"/>
        <v>0</v>
      </c>
      <c r="AQ113" s="4">
        <f t="shared" si="128"/>
        <v>0</v>
      </c>
      <c r="AR113" s="4">
        <f t="shared" si="129"/>
        <v>0</v>
      </c>
      <c r="AS113" s="4">
        <f t="shared" si="130"/>
        <v>0</v>
      </c>
      <c r="AT113" s="4">
        <f t="shared" si="131"/>
        <v>0</v>
      </c>
      <c r="AU113" s="4">
        <f t="shared" si="132"/>
        <v>243.20497851837717</v>
      </c>
      <c r="AV113" s="4">
        <f t="shared" si="133"/>
        <v>1629.137626068602</v>
      </c>
      <c r="AW113" s="69">
        <f t="shared" si="76"/>
        <v>0</v>
      </c>
      <c r="AX113" s="69">
        <f t="shared" si="77"/>
        <v>0</v>
      </c>
      <c r="AY113" s="69">
        <f t="shared" si="78"/>
        <v>0</v>
      </c>
      <c r="AZ113" s="69">
        <f>(AK113+AP113)- (EXP($Y113)-EXP($Y113-M113-R113) )</f>
        <v>0</v>
      </c>
      <c r="BA113" s="69">
        <f>(AC113+AP113)- (EXP($Y113)-EXP($Y113-R113-E113) )</f>
        <v>0</v>
      </c>
      <c r="BB113" s="69">
        <f t="shared" si="79"/>
        <v>0</v>
      </c>
      <c r="BC113" s="69">
        <f t="shared" si="80"/>
        <v>0</v>
      </c>
      <c r="BD113" s="69">
        <f t="shared" si="81"/>
        <v>26.911073902272619</v>
      </c>
      <c r="BE113" s="69">
        <f>(AE113+AV113)- (EXP($Y113)-EXP($Y113-X113-G113) )</f>
        <v>108.08666986019034</v>
      </c>
      <c r="BF113" s="69">
        <f t="shared" si="82"/>
        <v>0</v>
      </c>
      <c r="BG113" s="69">
        <f t="shared" si="83"/>
        <v>0</v>
      </c>
      <c r="BH113" s="69">
        <f t="shared" si="84"/>
        <v>8.167477710689127</v>
      </c>
      <c r="BI113" s="69">
        <f t="shared" si="85"/>
        <v>0</v>
      </c>
      <c r="BJ113" s="69">
        <f t="shared" si="86"/>
        <v>67.36443478752426</v>
      </c>
      <c r="BK113" s="69">
        <f t="shared" si="87"/>
        <v>0</v>
      </c>
      <c r="BL113" s="69">
        <f t="shared" si="88"/>
        <v>0</v>
      </c>
      <c r="BM113" s="69">
        <f t="shared" si="89"/>
        <v>5.0903364895220875</v>
      </c>
      <c r="BN113" s="69">
        <f t="shared" si="90"/>
        <v>0</v>
      </c>
      <c r="BO113" s="69">
        <f t="shared" si="91"/>
        <v>0</v>
      </c>
      <c r="BP113" s="69">
        <f t="shared" si="91"/>
        <v>0.47420612279347552</v>
      </c>
      <c r="BQ113" s="69">
        <f t="shared" si="92"/>
        <v>0</v>
      </c>
      <c r="BR113" s="69">
        <f t="shared" si="93"/>
        <v>0</v>
      </c>
      <c r="BS113" s="69">
        <f t="shared" si="94"/>
        <v>26.911073902272619</v>
      </c>
      <c r="BT113" s="69">
        <f t="shared" si="95"/>
        <v>26.911073902272619</v>
      </c>
      <c r="BU113" s="69">
        <f t="shared" si="96"/>
        <v>197.89282169106264</v>
      </c>
      <c r="BV113" s="69">
        <f t="shared" si="97"/>
        <v>26.911073902272619</v>
      </c>
      <c r="BW113" s="5"/>
      <c r="BX113" s="5"/>
      <c r="BY113" s="5"/>
      <c r="CA113" s="56">
        <f>(EXP($Y113)-EXP($Y113-R113-G113) )</f>
        <v>650.81586731018251</v>
      </c>
      <c r="CB113" s="68">
        <f t="shared" si="98"/>
        <v>405.61748371757312</v>
      </c>
      <c r="CC113" s="56">
        <f>(EXP($Y113)-EXP($Y113-R113-X113) )</f>
        <v>1629.137626068602</v>
      </c>
      <c r="CD113" s="68">
        <f t="shared" si="99"/>
        <v>0</v>
      </c>
      <c r="CE113" s="68">
        <f t="shared" si="100"/>
        <v>0</v>
      </c>
      <c r="CF113" s="68">
        <f t="shared" si="101"/>
        <v>123.10440561974974</v>
      </c>
      <c r="CG113" s="68">
        <f t="shared" si="102"/>
        <v>0</v>
      </c>
      <c r="CH113" s="68">
        <f t="shared" si="103"/>
        <v>1029.522277125483</v>
      </c>
      <c r="CI113" s="68">
        <f t="shared" si="104"/>
        <v>2171.8668235185942</v>
      </c>
      <c r="CJ113" s="68">
        <f t="shared" si="105"/>
        <v>650.81586731018251</v>
      </c>
      <c r="CK113" s="68">
        <f t="shared" si="106"/>
        <v>650.81586731018251</v>
      </c>
      <c r="CL113" s="68">
        <f t="shared" si="107"/>
        <v>765.75279521924313</v>
      </c>
      <c r="CM113" s="68">
        <f t="shared" si="108"/>
        <v>650.81586731018251</v>
      </c>
      <c r="CN113" s="68">
        <f t="shared" si="109"/>
        <v>1967.3906749986509</v>
      </c>
      <c r="CO113" s="68">
        <f t="shared" si="110"/>
        <v>405.61748371757312</v>
      </c>
      <c r="CP113" s="68">
        <f t="shared" si="111"/>
        <v>405.61748371757312</v>
      </c>
      <c r="CQ113" s="68">
        <f t="shared" si="112"/>
        <v>523.63155284780078</v>
      </c>
      <c r="CR113" s="68">
        <f t="shared" si="113"/>
        <v>405.61748371757312</v>
      </c>
      <c r="CS113" s="68">
        <f t="shared" si="114"/>
        <v>0</v>
      </c>
      <c r="CT113" s="68">
        <f t="shared" si="115"/>
        <v>160.41675735744866</v>
      </c>
      <c r="CU113" s="68">
        <f t="shared" si="116"/>
        <v>1629.137626068602</v>
      </c>
      <c r="CV113" s="68">
        <f t="shared" si="117"/>
        <v>1629.137626068602</v>
      </c>
      <c r="CW113" s="68">
        <f t="shared" si="118"/>
        <v>1029.522277125483</v>
      </c>
      <c r="CX113" s="68">
        <f t="shared" si="119"/>
        <v>1029.522277125483</v>
      </c>
      <c r="CY113" s="68">
        <f t="shared" si="120"/>
        <v>2487.678155405295</v>
      </c>
      <c r="CZ113" s="68">
        <f t="shared" si="121"/>
        <v>1029.522277125483</v>
      </c>
    </row>
    <row r="114" spans="1:104" x14ac:dyDescent="0.25">
      <c r="A114" s="54">
        <v>43737</v>
      </c>
      <c r="B114" s="63">
        <v>9957</v>
      </c>
      <c r="C114" s="59">
        <f t="shared" si="2"/>
        <v>9.2060311003880848</v>
      </c>
      <c r="D114" s="57">
        <v>8.6268889511076274</v>
      </c>
      <c r="E114" s="58">
        <v>0</v>
      </c>
      <c r="F114" s="58">
        <v>1.270276655424E-2</v>
      </c>
      <c r="G114" s="58">
        <v>6.7821025063520002E-2</v>
      </c>
      <c r="H114" s="58">
        <v>0</v>
      </c>
      <c r="I114" s="58">
        <v>0</v>
      </c>
      <c r="J114" s="58">
        <v>1.460610830389E-2</v>
      </c>
      <c r="K114" s="58">
        <v>0</v>
      </c>
      <c r="L114" s="58">
        <v>4.2772844140949992E-2</v>
      </c>
      <c r="M114" s="58">
        <v>0</v>
      </c>
      <c r="N114" s="58">
        <v>3.5956664851799999E-3</v>
      </c>
      <c r="O114" s="58">
        <v>0</v>
      </c>
      <c r="P114" s="58">
        <v>7.3275288423199992E-3</v>
      </c>
      <c r="Q114" s="58">
        <v>0</v>
      </c>
      <c r="R114" s="58">
        <v>0</v>
      </c>
      <c r="S114" s="58">
        <v>0</v>
      </c>
      <c r="T114" s="58">
        <v>0</v>
      </c>
      <c r="U114" s="58">
        <v>0</v>
      </c>
      <c r="V114" s="58">
        <v>0</v>
      </c>
      <c r="W114" s="58">
        <v>2.5105499999999999E-2</v>
      </c>
      <c r="X114" s="59">
        <v>0.17645457877335999</v>
      </c>
      <c r="Y114" s="65">
        <f t="shared" si="73"/>
        <v>8.9772749692710878</v>
      </c>
      <c r="Z114" s="63">
        <f t="shared" si="4"/>
        <v>7921.0176623194193</v>
      </c>
      <c r="AA114" s="66">
        <f t="shared" si="122"/>
        <v>8049.4490426962657</v>
      </c>
      <c r="AB114" s="4">
        <f t="shared" si="74"/>
        <v>5419.5780334568417</v>
      </c>
      <c r="AC114" s="4">
        <f t="shared" si="75"/>
        <v>0</v>
      </c>
      <c r="AD114" s="4">
        <f t="shared" si="134"/>
        <v>99.982466838961045</v>
      </c>
      <c r="AE114" s="4">
        <f t="shared" si="135"/>
        <v>519.39936428001238</v>
      </c>
      <c r="AF114" s="4">
        <f t="shared" si="136"/>
        <v>0</v>
      </c>
      <c r="AG114" s="4">
        <f t="shared" si="137"/>
        <v>0</v>
      </c>
      <c r="AH114" s="4">
        <f t="shared" si="138"/>
        <v>114.85441196525335</v>
      </c>
      <c r="AI114" s="4">
        <f t="shared" si="139"/>
        <v>0</v>
      </c>
      <c r="AJ114" s="4">
        <f t="shared" si="140"/>
        <v>331.66085158530768</v>
      </c>
      <c r="AK114" s="4">
        <f t="shared" si="141"/>
        <v>0</v>
      </c>
      <c r="AL114" s="4">
        <f t="shared" si="123"/>
        <v>28.430194357690198</v>
      </c>
      <c r="AM114" s="4">
        <f t="shared" si="124"/>
        <v>0</v>
      </c>
      <c r="AN114" s="4">
        <f t="shared" si="125"/>
        <v>57.829353502461345</v>
      </c>
      <c r="AO114" s="4">
        <f t="shared" si="126"/>
        <v>0</v>
      </c>
      <c r="AP114" s="4">
        <f t="shared" si="127"/>
        <v>0</v>
      </c>
      <c r="AQ114" s="4">
        <f t="shared" si="128"/>
        <v>0</v>
      </c>
      <c r="AR114" s="4">
        <f t="shared" si="129"/>
        <v>0</v>
      </c>
      <c r="AS114" s="4">
        <f t="shared" si="130"/>
        <v>0</v>
      </c>
      <c r="AT114" s="4">
        <f t="shared" si="131"/>
        <v>0</v>
      </c>
      <c r="AU114" s="4">
        <f t="shared" si="132"/>
        <v>196.38561457889227</v>
      </c>
      <c r="AV114" s="4">
        <f t="shared" si="133"/>
        <v>1281.3287521308457</v>
      </c>
      <c r="AW114" s="69">
        <f t="shared" si="76"/>
        <v>0</v>
      </c>
      <c r="AX114" s="69">
        <f t="shared" si="77"/>
        <v>0</v>
      </c>
      <c r="AY114" s="69">
        <f t="shared" si="78"/>
        <v>0</v>
      </c>
      <c r="AZ114" s="69">
        <f>(AK114+AP114)- (EXP($Y114)-EXP($Y114-M114-R114) )</f>
        <v>0</v>
      </c>
      <c r="BA114" s="69">
        <f>(AC114+AP114)- (EXP($Y114)-EXP($Y114-R114-E114) )</f>
        <v>0</v>
      </c>
      <c r="BB114" s="69">
        <f t="shared" si="79"/>
        <v>0</v>
      </c>
      <c r="BC114" s="69">
        <f t="shared" si="80"/>
        <v>0</v>
      </c>
      <c r="BD114" s="69">
        <f t="shared" si="81"/>
        <v>21.747765604594861</v>
      </c>
      <c r="BE114" s="69">
        <f>(AE114+AV114)- (EXP($Y114)-EXP($Y114-X114-G114) )</f>
        <v>84.019676216147673</v>
      </c>
      <c r="BF114" s="69">
        <f t="shared" si="82"/>
        <v>0</v>
      </c>
      <c r="BG114" s="69">
        <f t="shared" si="83"/>
        <v>0</v>
      </c>
      <c r="BH114" s="69">
        <f t="shared" si="84"/>
        <v>6.5560805352506577</v>
      </c>
      <c r="BI114" s="69">
        <f t="shared" si="85"/>
        <v>0</v>
      </c>
      <c r="BJ114" s="69">
        <f t="shared" si="86"/>
        <v>53.65050340867765</v>
      </c>
      <c r="BK114" s="69">
        <f t="shared" si="87"/>
        <v>0</v>
      </c>
      <c r="BL114" s="69">
        <f t="shared" si="88"/>
        <v>0</v>
      </c>
      <c r="BM114" s="69">
        <f t="shared" si="89"/>
        <v>4.1863648724274753</v>
      </c>
      <c r="BN114" s="69">
        <f t="shared" si="90"/>
        <v>0</v>
      </c>
      <c r="BO114" s="69">
        <f t="shared" si="91"/>
        <v>0</v>
      </c>
      <c r="BP114" s="69">
        <f t="shared" si="91"/>
        <v>0.35885805155066919</v>
      </c>
      <c r="BQ114" s="69">
        <f t="shared" si="92"/>
        <v>0</v>
      </c>
      <c r="BR114" s="69">
        <f t="shared" si="93"/>
        <v>0</v>
      </c>
      <c r="BS114" s="69">
        <f t="shared" si="94"/>
        <v>21.747765604594861</v>
      </c>
      <c r="BT114" s="69">
        <f t="shared" si="95"/>
        <v>21.747765604594861</v>
      </c>
      <c r="BU114" s="69">
        <f t="shared" si="96"/>
        <v>155.89995820404874</v>
      </c>
      <c r="BV114" s="69">
        <f t="shared" si="97"/>
        <v>21.747765604594861</v>
      </c>
      <c r="BW114" s="5"/>
      <c r="BX114" s="5"/>
      <c r="BY114" s="5"/>
      <c r="CA114" s="56">
        <f>(EXP($Y114)-EXP($Y114-R114-G114) )</f>
        <v>519.39936428001238</v>
      </c>
      <c r="CB114" s="68">
        <f t="shared" si="98"/>
        <v>331.66085158530768</v>
      </c>
      <c r="CC114" s="56">
        <f>(EXP($Y114)-EXP($Y114-R114-X114) )</f>
        <v>1281.3287521308457</v>
      </c>
      <c r="CD114" s="68">
        <f t="shared" si="99"/>
        <v>0</v>
      </c>
      <c r="CE114" s="68">
        <f t="shared" si="100"/>
        <v>0</v>
      </c>
      <c r="CF114" s="68">
        <f t="shared" si="101"/>
        <v>99.982466838961045</v>
      </c>
      <c r="CG114" s="68">
        <f t="shared" si="102"/>
        <v>0</v>
      </c>
      <c r="CH114" s="68">
        <f t="shared" si="103"/>
        <v>829.3124502607252</v>
      </c>
      <c r="CI114" s="68">
        <f t="shared" si="104"/>
        <v>1716.7084401947104</v>
      </c>
      <c r="CJ114" s="68">
        <f t="shared" si="105"/>
        <v>519.39936428001238</v>
      </c>
      <c r="CK114" s="68">
        <f t="shared" si="106"/>
        <v>519.39936428001238</v>
      </c>
      <c r="CL114" s="68">
        <f t="shared" si="107"/>
        <v>612.82575058372277</v>
      </c>
      <c r="CM114" s="68">
        <f t="shared" si="108"/>
        <v>519.39936428001238</v>
      </c>
      <c r="CN114" s="68">
        <f t="shared" si="109"/>
        <v>1559.3391003074757</v>
      </c>
      <c r="CO114" s="68">
        <f t="shared" si="110"/>
        <v>331.66085158530768</v>
      </c>
      <c r="CP114" s="68">
        <f t="shared" si="111"/>
        <v>331.66085158530768</v>
      </c>
      <c r="CQ114" s="68">
        <f t="shared" si="112"/>
        <v>427.45695355184125</v>
      </c>
      <c r="CR114" s="68">
        <f t="shared" si="113"/>
        <v>331.66085158530768</v>
      </c>
      <c r="CS114" s="68">
        <f t="shared" si="114"/>
        <v>0</v>
      </c>
      <c r="CT114" s="68">
        <f t="shared" si="115"/>
        <v>128.05380314510057</v>
      </c>
      <c r="CU114" s="68">
        <f t="shared" si="116"/>
        <v>1281.3287521308457</v>
      </c>
      <c r="CV114" s="68">
        <f t="shared" si="117"/>
        <v>1281.3287521308457</v>
      </c>
      <c r="CW114" s="68">
        <f t="shared" si="118"/>
        <v>829.3124502607252</v>
      </c>
      <c r="CX114" s="68">
        <f t="shared" si="119"/>
        <v>829.3124502607252</v>
      </c>
      <c r="CY114" s="68">
        <f t="shared" si="120"/>
        <v>1976.489009792117</v>
      </c>
      <c r="CZ114" s="68">
        <f t="shared" si="121"/>
        <v>829.3124502607252</v>
      </c>
    </row>
    <row r="115" spans="1:104" x14ac:dyDescent="0.25">
      <c r="A115" s="54">
        <v>43738</v>
      </c>
      <c r="B115" s="63">
        <v>6011</v>
      </c>
      <c r="C115" s="59">
        <f t="shared" si="2"/>
        <v>8.7013464030391621</v>
      </c>
      <c r="D115" s="57">
        <v>8.2151805621252798</v>
      </c>
      <c r="E115" s="58">
        <v>0</v>
      </c>
      <c r="F115" s="58">
        <v>1.270315652928E-2</v>
      </c>
      <c r="G115" s="58">
        <v>6.7434231172639997E-2</v>
      </c>
      <c r="H115" s="58">
        <v>0</v>
      </c>
      <c r="I115" s="58">
        <v>0</v>
      </c>
      <c r="J115" s="58">
        <v>1.6839685459489998E-2</v>
      </c>
      <c r="K115" s="58">
        <v>0</v>
      </c>
      <c r="L115" s="58">
        <v>4.2330653293949999E-2</v>
      </c>
      <c r="M115" s="58">
        <v>0</v>
      </c>
      <c r="N115" s="58">
        <v>3.2846159090799999E-3</v>
      </c>
      <c r="O115" s="58">
        <v>0</v>
      </c>
      <c r="P115" s="58">
        <v>7.3275288423199992E-3</v>
      </c>
      <c r="Q115" s="58">
        <v>0</v>
      </c>
      <c r="R115" s="58">
        <v>0</v>
      </c>
      <c r="S115" s="58">
        <v>0</v>
      </c>
      <c r="T115" s="58">
        <v>0</v>
      </c>
      <c r="U115" s="58">
        <v>0</v>
      </c>
      <c r="V115" s="58">
        <v>0</v>
      </c>
      <c r="W115" s="58">
        <v>2.99384E-2</v>
      </c>
      <c r="X115" s="59">
        <v>0.17022727553448</v>
      </c>
      <c r="Y115" s="65">
        <f t="shared" si="73"/>
        <v>8.5652661088665187</v>
      </c>
      <c r="Z115" s="63">
        <f t="shared" si="4"/>
        <v>5246.2358048141541</v>
      </c>
      <c r="AA115" s="66">
        <f t="shared" si="122"/>
        <v>5331.2982721534108</v>
      </c>
      <c r="AB115" s="4">
        <f t="shared" si="74"/>
        <v>3586.4994447533973</v>
      </c>
      <c r="AC115" s="4">
        <f t="shared" si="75"/>
        <v>0</v>
      </c>
      <c r="AD115" s="4">
        <f t="shared" si="134"/>
        <v>66.222248302799017</v>
      </c>
      <c r="AE115" s="4">
        <f t="shared" si="135"/>
        <v>342.11124125051629</v>
      </c>
      <c r="AF115" s="4">
        <f t="shared" si="136"/>
        <v>0</v>
      </c>
      <c r="AG115" s="4">
        <f t="shared" si="137"/>
        <v>0</v>
      </c>
      <c r="AH115" s="4">
        <f t="shared" si="138"/>
        <v>87.605268008202074</v>
      </c>
      <c r="AI115" s="4">
        <f t="shared" si="139"/>
        <v>0</v>
      </c>
      <c r="AJ115" s="4">
        <f t="shared" si="140"/>
        <v>217.44189202570033</v>
      </c>
      <c r="AK115" s="4">
        <f t="shared" si="141"/>
        <v>0</v>
      </c>
      <c r="AL115" s="4">
        <f t="shared" si="123"/>
        <v>17.203600510268188</v>
      </c>
      <c r="AM115" s="4">
        <f t="shared" si="124"/>
        <v>0</v>
      </c>
      <c r="AN115" s="4">
        <f t="shared" si="125"/>
        <v>38.301445325275381</v>
      </c>
      <c r="AO115" s="4">
        <f t="shared" si="126"/>
        <v>0</v>
      </c>
      <c r="AP115" s="4">
        <f t="shared" si="127"/>
        <v>0</v>
      </c>
      <c r="AQ115" s="4">
        <f t="shared" si="128"/>
        <v>0</v>
      </c>
      <c r="AR115" s="4">
        <f t="shared" si="129"/>
        <v>0</v>
      </c>
      <c r="AS115" s="4">
        <f t="shared" si="130"/>
        <v>0</v>
      </c>
      <c r="AT115" s="4">
        <f t="shared" si="131"/>
        <v>0</v>
      </c>
      <c r="AU115" s="4">
        <f t="shared" si="132"/>
        <v>154.73607336634359</v>
      </c>
      <c r="AV115" s="4">
        <f t="shared" si="133"/>
        <v>821.17705861090872</v>
      </c>
      <c r="AW115" s="69">
        <f t="shared" si="76"/>
        <v>0</v>
      </c>
      <c r="AX115" s="69">
        <f t="shared" si="77"/>
        <v>0</v>
      </c>
      <c r="AY115" s="69">
        <f t="shared" si="78"/>
        <v>0</v>
      </c>
      <c r="AZ115" s="69">
        <f>(AK115+AP115)- (EXP($Y115)-EXP($Y115-M115-R115) )</f>
        <v>0</v>
      </c>
      <c r="BA115" s="69">
        <f>(AC115+AP115)- (EXP($Y115)-EXP($Y115-R115-E115) )</f>
        <v>0</v>
      </c>
      <c r="BB115" s="69">
        <f t="shared" si="79"/>
        <v>0</v>
      </c>
      <c r="BC115" s="69">
        <f t="shared" si="80"/>
        <v>0</v>
      </c>
      <c r="BD115" s="69">
        <f t="shared" si="81"/>
        <v>14.179560040459364</v>
      </c>
      <c r="BE115" s="69">
        <f>(AE115+AV115)- (EXP($Y115)-EXP($Y115-X115-G115) )</f>
        <v>53.549614096649748</v>
      </c>
      <c r="BF115" s="69">
        <f t="shared" si="82"/>
        <v>0</v>
      </c>
      <c r="BG115" s="69">
        <f t="shared" si="83"/>
        <v>0</v>
      </c>
      <c r="BH115" s="69">
        <f t="shared" si="84"/>
        <v>4.318405883410378</v>
      </c>
      <c r="BI115" s="69">
        <f t="shared" si="85"/>
        <v>0</v>
      </c>
      <c r="BJ115" s="69">
        <f t="shared" si="86"/>
        <v>34.035506590954355</v>
      </c>
      <c r="BK115" s="69">
        <f t="shared" si="87"/>
        <v>0</v>
      </c>
      <c r="BL115" s="69">
        <f t="shared" si="88"/>
        <v>0</v>
      </c>
      <c r="BM115" s="69">
        <f t="shared" si="89"/>
        <v>2.7447281252480025</v>
      </c>
      <c r="BN115" s="69">
        <f t="shared" si="90"/>
        <v>0</v>
      </c>
      <c r="BO115" s="69">
        <f t="shared" si="91"/>
        <v>0</v>
      </c>
      <c r="BP115" s="69">
        <f t="shared" si="91"/>
        <v>0.21715781506554777</v>
      </c>
      <c r="BQ115" s="69">
        <f t="shared" si="92"/>
        <v>0</v>
      </c>
      <c r="BR115" s="69">
        <f t="shared" si="93"/>
        <v>0</v>
      </c>
      <c r="BS115" s="69">
        <f t="shared" si="94"/>
        <v>14.179560040459364</v>
      </c>
      <c r="BT115" s="69">
        <f t="shared" si="95"/>
        <v>14.179560040459364</v>
      </c>
      <c r="BU115" s="69">
        <f t="shared" si="96"/>
        <v>99.54519806665985</v>
      </c>
      <c r="BV115" s="69">
        <f t="shared" si="97"/>
        <v>14.179560040459364</v>
      </c>
      <c r="BW115" s="5"/>
      <c r="BX115" s="5"/>
      <c r="BY115" s="5"/>
      <c r="CA115" s="56">
        <f>(EXP($Y115)-EXP($Y115-R115-G115) )</f>
        <v>342.11124125051629</v>
      </c>
      <c r="CB115" s="68">
        <f t="shared" si="98"/>
        <v>217.44189202570033</v>
      </c>
      <c r="CC115" s="56">
        <f>(EXP($Y115)-EXP($Y115-R115-X115) )</f>
        <v>821.17705861090872</v>
      </c>
      <c r="CD115" s="68">
        <f t="shared" si="99"/>
        <v>0</v>
      </c>
      <c r="CE115" s="68">
        <f t="shared" si="100"/>
        <v>0</v>
      </c>
      <c r="CF115" s="68">
        <f t="shared" si="101"/>
        <v>66.222248302799017</v>
      </c>
      <c r="CG115" s="68">
        <f t="shared" si="102"/>
        <v>0</v>
      </c>
      <c r="CH115" s="68">
        <f t="shared" si="103"/>
        <v>545.37357323575725</v>
      </c>
      <c r="CI115" s="68">
        <f t="shared" si="104"/>
        <v>1109.7386857647753</v>
      </c>
      <c r="CJ115" s="68">
        <f t="shared" si="105"/>
        <v>342.11124125051629</v>
      </c>
      <c r="CK115" s="68">
        <f t="shared" si="106"/>
        <v>342.11124125051629</v>
      </c>
      <c r="CL115" s="68">
        <f t="shared" si="107"/>
        <v>404.01508366990493</v>
      </c>
      <c r="CM115" s="68">
        <f t="shared" si="108"/>
        <v>342.11124125051629</v>
      </c>
      <c r="CN115" s="68">
        <f t="shared" si="109"/>
        <v>1004.5834440456547</v>
      </c>
      <c r="CO115" s="68">
        <f t="shared" si="110"/>
        <v>217.44189202570033</v>
      </c>
      <c r="CP115" s="68">
        <f t="shared" si="111"/>
        <v>217.44189202570033</v>
      </c>
      <c r="CQ115" s="68">
        <f t="shared" si="112"/>
        <v>280.91941220325134</v>
      </c>
      <c r="CR115" s="68">
        <f t="shared" si="113"/>
        <v>217.44189202570033</v>
      </c>
      <c r="CS115" s="68">
        <f t="shared" si="114"/>
        <v>0</v>
      </c>
      <c r="CT115" s="68">
        <f t="shared" si="115"/>
        <v>83.208690998001657</v>
      </c>
      <c r="CU115" s="68">
        <f t="shared" si="116"/>
        <v>821.17705861090872</v>
      </c>
      <c r="CV115" s="68">
        <f t="shared" si="117"/>
        <v>821.17705861090872</v>
      </c>
      <c r="CW115" s="68">
        <f t="shared" si="118"/>
        <v>545.37357323575725</v>
      </c>
      <c r="CX115" s="68">
        <f t="shared" si="119"/>
        <v>545.37357323575725</v>
      </c>
      <c r="CY115" s="68">
        <f t="shared" si="120"/>
        <v>1281.1849938204655</v>
      </c>
      <c r="CZ115" s="68">
        <f t="shared" si="121"/>
        <v>545.37357323575725</v>
      </c>
    </row>
    <row r="116" spans="1:104" x14ac:dyDescent="0.25">
      <c r="A116" s="54">
        <v>43739</v>
      </c>
      <c r="B116" s="63">
        <v>6885</v>
      </c>
      <c r="C116" s="59">
        <f t="shared" si="2"/>
        <v>8.8371004111627549</v>
      </c>
      <c r="D116" s="57">
        <v>8.3398729094114685</v>
      </c>
      <c r="E116" s="58">
        <v>0</v>
      </c>
      <c r="F116" s="58">
        <v>1.262156258496E-2</v>
      </c>
      <c r="G116" s="58">
        <v>6.7407416687840005E-2</v>
      </c>
      <c r="H116" s="58">
        <v>0</v>
      </c>
      <c r="I116" s="58">
        <v>0</v>
      </c>
      <c r="J116" s="58">
        <v>1.697779831902E-2</v>
      </c>
      <c r="K116" s="58">
        <v>0</v>
      </c>
      <c r="L116" s="58">
        <v>4.2443536622550002E-2</v>
      </c>
      <c r="M116" s="58">
        <v>0</v>
      </c>
      <c r="N116" s="58">
        <v>3.1154547527400002E-3</v>
      </c>
      <c r="O116" s="58">
        <v>0</v>
      </c>
      <c r="P116" s="58">
        <v>7.7151199176000006E-3</v>
      </c>
      <c r="Q116" s="58">
        <v>0</v>
      </c>
      <c r="R116" s="58">
        <v>0</v>
      </c>
      <c r="S116" s="58">
        <v>0</v>
      </c>
      <c r="T116" s="58">
        <v>0</v>
      </c>
      <c r="U116" s="58">
        <v>0</v>
      </c>
      <c r="V116" s="58">
        <v>0</v>
      </c>
      <c r="W116" s="58">
        <v>2.99384E-2</v>
      </c>
      <c r="X116" s="59">
        <v>0.16318388177399998</v>
      </c>
      <c r="Y116" s="65">
        <f t="shared" si="73"/>
        <v>8.6832760800701791</v>
      </c>
      <c r="Z116" s="63">
        <f t="shared" si="4"/>
        <v>5903.3548094712523</v>
      </c>
      <c r="AA116" s="66">
        <f t="shared" si="122"/>
        <v>5999.0718043520192</v>
      </c>
      <c r="AB116" s="4">
        <f t="shared" si="74"/>
        <v>4068.8304246003772</v>
      </c>
      <c r="AC116" s="4">
        <f t="shared" si="75"/>
        <v>0</v>
      </c>
      <c r="AD116" s="4">
        <f t="shared" si="134"/>
        <v>74.041320687865664</v>
      </c>
      <c r="AE116" s="4">
        <f t="shared" si="135"/>
        <v>384.8145233393634</v>
      </c>
      <c r="AF116" s="4">
        <f t="shared" si="136"/>
        <v>0</v>
      </c>
      <c r="AG116" s="4">
        <f t="shared" si="137"/>
        <v>0</v>
      </c>
      <c r="AH116" s="4">
        <f t="shared" si="138"/>
        <v>99.37995381273322</v>
      </c>
      <c r="AI116" s="4">
        <f t="shared" si="139"/>
        <v>0</v>
      </c>
      <c r="AJ116" s="4">
        <f t="shared" si="140"/>
        <v>245.3163825465117</v>
      </c>
      <c r="AK116" s="4">
        <f t="shared" si="141"/>
        <v>0</v>
      </c>
      <c r="AL116" s="4">
        <f t="shared" si="123"/>
        <v>18.363015373809503</v>
      </c>
      <c r="AM116" s="4">
        <f t="shared" si="124"/>
        <v>0</v>
      </c>
      <c r="AN116" s="4">
        <f t="shared" si="125"/>
        <v>45.369848315164745</v>
      </c>
      <c r="AO116" s="4">
        <f t="shared" si="126"/>
        <v>0</v>
      </c>
      <c r="AP116" s="4">
        <f t="shared" si="127"/>
        <v>0</v>
      </c>
      <c r="AQ116" s="4">
        <f t="shared" si="128"/>
        <v>0</v>
      </c>
      <c r="AR116" s="4">
        <f t="shared" si="129"/>
        <v>0</v>
      </c>
      <c r="AS116" s="4">
        <f t="shared" si="130"/>
        <v>0</v>
      </c>
      <c r="AT116" s="4">
        <f t="shared" si="131"/>
        <v>0</v>
      </c>
      <c r="AU116" s="4">
        <f t="shared" si="132"/>
        <v>174.11759152489321</v>
      </c>
      <c r="AV116" s="4">
        <f t="shared" si="133"/>
        <v>888.83874415130049</v>
      </c>
      <c r="AW116" s="69">
        <f t="shared" si="76"/>
        <v>0</v>
      </c>
      <c r="AX116" s="69">
        <f t="shared" si="77"/>
        <v>0</v>
      </c>
      <c r="AY116" s="69">
        <f t="shared" si="78"/>
        <v>0</v>
      </c>
      <c r="AZ116" s="69">
        <f>(AK116+AP116)- (EXP($Y116)-EXP($Y116-M116-R116) )</f>
        <v>0</v>
      </c>
      <c r="BA116" s="69">
        <f>(AC116+AP116)- (EXP($Y116)-EXP($Y116-R116-E116) )</f>
        <v>0</v>
      </c>
      <c r="BB116" s="69">
        <f t="shared" si="79"/>
        <v>0</v>
      </c>
      <c r="BC116" s="69">
        <f t="shared" si="80"/>
        <v>0</v>
      </c>
      <c r="BD116" s="69">
        <f t="shared" si="81"/>
        <v>15.991128750301868</v>
      </c>
      <c r="BE116" s="69">
        <f>(AE116+AV116)- (EXP($Y116)-EXP($Y116-X116-G116) )</f>
        <v>57.939607002340381</v>
      </c>
      <c r="BF116" s="69">
        <f t="shared" si="82"/>
        <v>0</v>
      </c>
      <c r="BG116" s="69">
        <f t="shared" si="83"/>
        <v>0</v>
      </c>
      <c r="BH116" s="69">
        <f t="shared" si="84"/>
        <v>4.8264379234242369</v>
      </c>
      <c r="BI116" s="69">
        <f t="shared" si="85"/>
        <v>0</v>
      </c>
      <c r="BJ116" s="69">
        <f t="shared" si="86"/>
        <v>36.936066426593243</v>
      </c>
      <c r="BK116" s="69">
        <f t="shared" si="87"/>
        <v>0</v>
      </c>
      <c r="BL116" s="69">
        <f t="shared" si="88"/>
        <v>0</v>
      </c>
      <c r="BM116" s="69">
        <f t="shared" si="89"/>
        <v>3.0768181036601163</v>
      </c>
      <c r="BN116" s="69">
        <f t="shared" si="90"/>
        <v>0</v>
      </c>
      <c r="BO116" s="69">
        <f t="shared" si="91"/>
        <v>0</v>
      </c>
      <c r="BP116" s="69">
        <f t="shared" si="91"/>
        <v>0.23031343261118309</v>
      </c>
      <c r="BQ116" s="69">
        <f t="shared" si="92"/>
        <v>0</v>
      </c>
      <c r="BR116" s="69">
        <f t="shared" si="93"/>
        <v>0</v>
      </c>
      <c r="BS116" s="69">
        <f t="shared" si="94"/>
        <v>15.991128750301868</v>
      </c>
      <c r="BT116" s="69">
        <f t="shared" si="95"/>
        <v>15.991128750301868</v>
      </c>
      <c r="BU116" s="69">
        <f t="shared" si="96"/>
        <v>108.45909753421347</v>
      </c>
      <c r="BV116" s="69">
        <f t="shared" si="97"/>
        <v>15.991128750301868</v>
      </c>
      <c r="BW116" s="5"/>
      <c r="BX116" s="5"/>
      <c r="BY116" s="5"/>
      <c r="CA116" s="56">
        <f>(EXP($Y116)-EXP($Y116-R116-G116) )</f>
        <v>384.8145233393634</v>
      </c>
      <c r="CB116" s="68">
        <f t="shared" si="98"/>
        <v>245.3163825465117</v>
      </c>
      <c r="CC116" s="56">
        <f>(EXP($Y116)-EXP($Y116-R116-X116) )</f>
        <v>888.83874415130049</v>
      </c>
      <c r="CD116" s="68">
        <f t="shared" si="99"/>
        <v>0</v>
      </c>
      <c r="CE116" s="68">
        <f t="shared" si="100"/>
        <v>0</v>
      </c>
      <c r="CF116" s="68">
        <f t="shared" si="101"/>
        <v>74.041320687865664</v>
      </c>
      <c r="CG116" s="68">
        <f t="shared" si="102"/>
        <v>0</v>
      </c>
      <c r="CH116" s="68">
        <f t="shared" si="103"/>
        <v>614.13977713557324</v>
      </c>
      <c r="CI116" s="68">
        <f t="shared" si="104"/>
        <v>1215.7136604883235</v>
      </c>
      <c r="CJ116" s="68">
        <f t="shared" si="105"/>
        <v>384.8145233393634</v>
      </c>
      <c r="CK116" s="68">
        <f t="shared" si="106"/>
        <v>384.8145233393634</v>
      </c>
      <c r="CL116" s="68">
        <f t="shared" si="107"/>
        <v>454.02940610380483</v>
      </c>
      <c r="CM116" s="68">
        <f t="shared" si="108"/>
        <v>384.8145233393634</v>
      </c>
      <c r="CN116" s="68">
        <f t="shared" si="109"/>
        <v>1097.219060271219</v>
      </c>
      <c r="CO116" s="68">
        <f t="shared" si="110"/>
        <v>245.3163825465117</v>
      </c>
      <c r="CP116" s="68">
        <f t="shared" si="111"/>
        <v>245.3163825465117</v>
      </c>
      <c r="CQ116" s="68">
        <f t="shared" si="112"/>
        <v>316.28088513071725</v>
      </c>
      <c r="CR116" s="68">
        <f t="shared" si="113"/>
        <v>245.3163825465117</v>
      </c>
      <c r="CS116" s="68">
        <f t="shared" si="114"/>
        <v>0</v>
      </c>
      <c r="CT116" s="68">
        <f t="shared" si="115"/>
        <v>92.174022629063984</v>
      </c>
      <c r="CU116" s="68">
        <f t="shared" si="116"/>
        <v>888.83874415130049</v>
      </c>
      <c r="CV116" s="68">
        <f t="shared" si="117"/>
        <v>888.83874415130049</v>
      </c>
      <c r="CW116" s="68">
        <f t="shared" si="118"/>
        <v>614.13977713557324</v>
      </c>
      <c r="CX116" s="68">
        <f t="shared" si="119"/>
        <v>614.13977713557324</v>
      </c>
      <c r="CY116" s="68">
        <f t="shared" si="120"/>
        <v>1410.5105525029621</v>
      </c>
      <c r="CZ116" s="68">
        <f t="shared" si="121"/>
        <v>614.13977713557324</v>
      </c>
    </row>
    <row r="117" spans="1:104" x14ac:dyDescent="0.25">
      <c r="A117" s="54">
        <v>43740</v>
      </c>
      <c r="B117" s="63">
        <v>5749</v>
      </c>
      <c r="C117" s="59">
        <f t="shared" si="2"/>
        <v>8.6567812056232913</v>
      </c>
      <c r="D117" s="57">
        <v>8.1868582761004696</v>
      </c>
      <c r="E117" s="58">
        <v>0</v>
      </c>
      <c r="F117" s="58">
        <v>1.25384620704E-2</v>
      </c>
      <c r="G117" s="58">
        <v>6.7380284384320005E-2</v>
      </c>
      <c r="H117" s="58">
        <v>0</v>
      </c>
      <c r="I117" s="58">
        <v>0</v>
      </c>
      <c r="J117" s="58">
        <v>1.595906376816E-2</v>
      </c>
      <c r="K117" s="58">
        <v>0</v>
      </c>
      <c r="L117" s="58">
        <v>4.22981278461E-2</v>
      </c>
      <c r="M117" s="58">
        <v>0</v>
      </c>
      <c r="N117" s="58">
        <v>2.8880271978800002E-3</v>
      </c>
      <c r="O117" s="58">
        <v>0</v>
      </c>
      <c r="P117" s="58">
        <v>8.2347400659999997E-3</v>
      </c>
      <c r="Q117" s="58">
        <v>0</v>
      </c>
      <c r="R117" s="58">
        <v>0</v>
      </c>
      <c r="S117" s="58">
        <v>0</v>
      </c>
      <c r="T117" s="58">
        <v>0</v>
      </c>
      <c r="U117" s="58">
        <v>0</v>
      </c>
      <c r="V117" s="58">
        <v>0</v>
      </c>
      <c r="W117" s="58">
        <v>2.99384E-2</v>
      </c>
      <c r="X117" s="59">
        <v>0.15553614597927998</v>
      </c>
      <c r="Y117" s="65">
        <f t="shared" si="73"/>
        <v>8.5216315274126107</v>
      </c>
      <c r="Z117" s="63">
        <f t="shared" si="4"/>
        <v>5022.2409999871643</v>
      </c>
      <c r="AA117" s="66">
        <f t="shared" si="122"/>
        <v>5103.6716155609556</v>
      </c>
      <c r="AB117" s="4">
        <f t="shared" si="74"/>
        <v>3499.1041567465045</v>
      </c>
      <c r="AC117" s="4">
        <f t="shared" si="75"/>
        <v>0</v>
      </c>
      <c r="AD117" s="4">
        <f t="shared" si="134"/>
        <v>62.578042244032076</v>
      </c>
      <c r="AE117" s="4">
        <f t="shared" si="135"/>
        <v>327.25108771940086</v>
      </c>
      <c r="AF117" s="4">
        <f t="shared" si="136"/>
        <v>0</v>
      </c>
      <c r="AG117" s="4">
        <f t="shared" si="137"/>
        <v>0</v>
      </c>
      <c r="AH117" s="4">
        <f t="shared" si="138"/>
        <v>79.514091524763899</v>
      </c>
      <c r="AI117" s="4">
        <f t="shared" si="139"/>
        <v>0</v>
      </c>
      <c r="AJ117" s="4">
        <f t="shared" si="140"/>
        <v>208.00134721221457</v>
      </c>
      <c r="AK117" s="4">
        <f t="shared" si="141"/>
        <v>0</v>
      </c>
      <c r="AL117" s="4">
        <f t="shared" si="123"/>
        <v>14.48344424498282</v>
      </c>
      <c r="AM117" s="4">
        <f t="shared" si="124"/>
        <v>0</v>
      </c>
      <c r="AN117" s="4">
        <f t="shared" si="125"/>
        <v>41.187034179379225</v>
      </c>
      <c r="AO117" s="4">
        <f t="shared" si="126"/>
        <v>0</v>
      </c>
      <c r="AP117" s="4">
        <f t="shared" si="127"/>
        <v>0</v>
      </c>
      <c r="AQ117" s="4">
        <f t="shared" si="128"/>
        <v>0</v>
      </c>
      <c r="AR117" s="4">
        <f t="shared" si="129"/>
        <v>0</v>
      </c>
      <c r="AS117" s="4">
        <f t="shared" si="130"/>
        <v>0</v>
      </c>
      <c r="AT117" s="4">
        <f t="shared" si="131"/>
        <v>0</v>
      </c>
      <c r="AU117" s="4">
        <f t="shared" si="132"/>
        <v>148.12941711929125</v>
      </c>
      <c r="AV117" s="4">
        <f t="shared" si="133"/>
        <v>723.42299457038644</v>
      </c>
      <c r="AW117" s="69">
        <f t="shared" si="76"/>
        <v>0</v>
      </c>
      <c r="AX117" s="69">
        <f t="shared" si="77"/>
        <v>0</v>
      </c>
      <c r="AY117" s="69">
        <f t="shared" si="78"/>
        <v>0</v>
      </c>
      <c r="AZ117" s="69">
        <f>(AK117+AP117)- (EXP($Y117)-EXP($Y117-M117-R117) )</f>
        <v>0</v>
      </c>
      <c r="BA117" s="69">
        <f>(AC117+AP117)- (EXP($Y117)-EXP($Y117-R117-E117) )</f>
        <v>0</v>
      </c>
      <c r="BB117" s="69">
        <f t="shared" si="79"/>
        <v>0</v>
      </c>
      <c r="BC117" s="69">
        <f t="shared" si="80"/>
        <v>0</v>
      </c>
      <c r="BD117" s="69">
        <f t="shared" si="81"/>
        <v>13.55344499048806</v>
      </c>
      <c r="BE117" s="69">
        <f>(AE117+AV117)- (EXP($Y117)-EXP($Y117-X117-G117) )</f>
        <v>47.138510847048565</v>
      </c>
      <c r="BF117" s="69">
        <f t="shared" si="82"/>
        <v>0</v>
      </c>
      <c r="BG117" s="69">
        <f t="shared" si="83"/>
        <v>0</v>
      </c>
      <c r="BH117" s="69">
        <f t="shared" si="84"/>
        <v>4.0776084603994605</v>
      </c>
      <c r="BI117" s="69">
        <f t="shared" si="85"/>
        <v>0</v>
      </c>
      <c r="BJ117" s="69">
        <f t="shared" si="86"/>
        <v>29.961317562283512</v>
      </c>
      <c r="BK117" s="69">
        <f t="shared" si="87"/>
        <v>0</v>
      </c>
      <c r="BL117" s="69">
        <f t="shared" si="88"/>
        <v>0</v>
      </c>
      <c r="BM117" s="69">
        <f t="shared" si="89"/>
        <v>2.591734863518468</v>
      </c>
      <c r="BN117" s="69">
        <f t="shared" si="90"/>
        <v>0</v>
      </c>
      <c r="BO117" s="69">
        <f t="shared" si="91"/>
        <v>0</v>
      </c>
      <c r="BP117" s="69">
        <f t="shared" si="91"/>
        <v>0.18046636666804261</v>
      </c>
      <c r="BQ117" s="69">
        <f t="shared" si="92"/>
        <v>0</v>
      </c>
      <c r="BR117" s="69">
        <f t="shared" si="93"/>
        <v>0</v>
      </c>
      <c r="BS117" s="69">
        <f t="shared" si="94"/>
        <v>13.55344499048806</v>
      </c>
      <c r="BT117" s="69">
        <f t="shared" si="95"/>
        <v>13.55344499048806</v>
      </c>
      <c r="BU117" s="69">
        <f t="shared" si="96"/>
        <v>88.700982826390373</v>
      </c>
      <c r="BV117" s="69">
        <f t="shared" si="97"/>
        <v>13.55344499048806</v>
      </c>
      <c r="BW117" s="5"/>
      <c r="BX117" s="5"/>
      <c r="BY117" s="5"/>
      <c r="CA117" s="56">
        <f>(EXP($Y117)-EXP($Y117-R117-G117) )</f>
        <v>327.25108771940086</v>
      </c>
      <c r="CB117" s="68">
        <f t="shared" si="98"/>
        <v>208.00134721221457</v>
      </c>
      <c r="CC117" s="56">
        <f>(EXP($Y117)-EXP($Y117-R117-X117) )</f>
        <v>723.42299457038644</v>
      </c>
      <c r="CD117" s="68">
        <f t="shared" si="99"/>
        <v>0</v>
      </c>
      <c r="CE117" s="68">
        <f t="shared" si="100"/>
        <v>0</v>
      </c>
      <c r="CF117" s="68">
        <f t="shared" si="101"/>
        <v>62.578042244032076</v>
      </c>
      <c r="CG117" s="68">
        <f t="shared" si="102"/>
        <v>0</v>
      </c>
      <c r="CH117" s="68">
        <f t="shared" si="103"/>
        <v>521.69898994112737</v>
      </c>
      <c r="CI117" s="68">
        <f t="shared" si="104"/>
        <v>1003.5355714427387</v>
      </c>
      <c r="CJ117" s="68">
        <f t="shared" si="105"/>
        <v>327.25108771940086</v>
      </c>
      <c r="CK117" s="68">
        <f t="shared" si="106"/>
        <v>327.25108771940086</v>
      </c>
      <c r="CL117" s="68">
        <f t="shared" si="107"/>
        <v>385.75152150303347</v>
      </c>
      <c r="CM117" s="68">
        <f t="shared" si="108"/>
        <v>327.25108771940086</v>
      </c>
      <c r="CN117" s="68">
        <f t="shared" si="109"/>
        <v>901.46302422031749</v>
      </c>
      <c r="CO117" s="68">
        <f t="shared" si="110"/>
        <v>208.00134721221457</v>
      </c>
      <c r="CP117" s="68">
        <f t="shared" si="111"/>
        <v>208.00134721221457</v>
      </c>
      <c r="CQ117" s="68">
        <f t="shared" si="112"/>
        <v>267.98765459272818</v>
      </c>
      <c r="CR117" s="68">
        <f t="shared" si="113"/>
        <v>208.00134721221457</v>
      </c>
      <c r="CS117" s="68">
        <f t="shared" si="114"/>
        <v>0</v>
      </c>
      <c r="CT117" s="68">
        <f t="shared" si="115"/>
        <v>76.881020122346854</v>
      </c>
      <c r="CU117" s="68">
        <f t="shared" si="116"/>
        <v>723.42299457038644</v>
      </c>
      <c r="CV117" s="68">
        <f t="shared" si="117"/>
        <v>723.42299457038644</v>
      </c>
      <c r="CW117" s="68">
        <f t="shared" si="118"/>
        <v>521.69898994112737</v>
      </c>
      <c r="CX117" s="68">
        <f t="shared" si="119"/>
        <v>521.69898994112737</v>
      </c>
      <c r="CY117" s="68">
        <f t="shared" si="120"/>
        <v>1169.9744466756115</v>
      </c>
      <c r="CZ117" s="68">
        <f t="shared" si="121"/>
        <v>521.69898994112737</v>
      </c>
    </row>
    <row r="118" spans="1:104" x14ac:dyDescent="0.25">
      <c r="A118" s="54">
        <v>43741</v>
      </c>
      <c r="B118" s="63">
        <v>6471</v>
      </c>
      <c r="C118" s="59">
        <f t="shared" si="2"/>
        <v>8.7750859350572661</v>
      </c>
      <c r="D118" s="57">
        <v>8.1886983621922802</v>
      </c>
      <c r="E118" s="58">
        <v>0</v>
      </c>
      <c r="F118" s="58">
        <v>1.2502676027520001E-2</v>
      </c>
      <c r="G118" s="58">
        <v>6.6361600274399996E-2</v>
      </c>
      <c r="H118" s="58">
        <v>0</v>
      </c>
      <c r="I118" s="58">
        <v>0</v>
      </c>
      <c r="J118" s="58">
        <v>1.449065748593E-2</v>
      </c>
      <c r="K118" s="58">
        <v>0</v>
      </c>
      <c r="L118" s="58">
        <v>4.0967011968749995E-2</v>
      </c>
      <c r="M118" s="58">
        <v>0</v>
      </c>
      <c r="N118" s="58">
        <v>2.7431392958200003E-3</v>
      </c>
      <c r="O118" s="58">
        <v>0</v>
      </c>
      <c r="P118" s="58">
        <v>8.7572077748799999E-3</v>
      </c>
      <c r="Q118" s="58">
        <v>0</v>
      </c>
      <c r="R118" s="58">
        <v>0</v>
      </c>
      <c r="S118" s="58">
        <v>0</v>
      </c>
      <c r="T118" s="58">
        <v>0</v>
      </c>
      <c r="U118" s="58">
        <v>0</v>
      </c>
      <c r="V118" s="58">
        <v>0</v>
      </c>
      <c r="W118" s="58">
        <v>2.99384E-2</v>
      </c>
      <c r="X118" s="59">
        <v>0.14746285048103999</v>
      </c>
      <c r="Y118" s="65">
        <f t="shared" si="73"/>
        <v>8.5119219055006177</v>
      </c>
      <c r="Z118" s="63">
        <f t="shared" si="4"/>
        <v>4973.7129146619691</v>
      </c>
      <c r="AA118" s="66">
        <f t="shared" si="122"/>
        <v>5054.3566958602978</v>
      </c>
      <c r="AB118" s="4">
        <f t="shared" si="74"/>
        <v>3516.4033493900051</v>
      </c>
      <c r="AC118" s="4">
        <f t="shared" si="75"/>
        <v>0</v>
      </c>
      <c r="AD118" s="4">
        <f t="shared" si="134"/>
        <v>61.797598550238035</v>
      </c>
      <c r="AE118" s="4">
        <f t="shared" si="135"/>
        <v>319.35006833018815</v>
      </c>
      <c r="AF118" s="4">
        <f t="shared" si="136"/>
        <v>0</v>
      </c>
      <c r="AG118" s="4">
        <f t="shared" si="137"/>
        <v>0</v>
      </c>
      <c r="AH118" s="4">
        <f t="shared" si="138"/>
        <v>71.552695435343594</v>
      </c>
      <c r="AI118" s="4">
        <f t="shared" si="139"/>
        <v>0</v>
      </c>
      <c r="AJ118" s="4">
        <f t="shared" si="140"/>
        <v>199.64089053228599</v>
      </c>
      <c r="AK118" s="4">
        <f t="shared" si="141"/>
        <v>0</v>
      </c>
      <c r="AL118" s="4">
        <f t="shared" si="123"/>
        <v>13.624891311228566</v>
      </c>
      <c r="AM118" s="4">
        <f t="shared" si="124"/>
        <v>0</v>
      </c>
      <c r="AN118" s="4">
        <f t="shared" si="125"/>
        <v>43.365679137310508</v>
      </c>
      <c r="AO118" s="4">
        <f t="shared" si="126"/>
        <v>0</v>
      </c>
      <c r="AP118" s="4">
        <f t="shared" si="127"/>
        <v>0</v>
      </c>
      <c r="AQ118" s="4">
        <f t="shared" si="128"/>
        <v>0</v>
      </c>
      <c r="AR118" s="4">
        <f t="shared" si="129"/>
        <v>0</v>
      </c>
      <c r="AS118" s="4">
        <f t="shared" si="130"/>
        <v>0</v>
      </c>
      <c r="AT118" s="4">
        <f t="shared" si="131"/>
        <v>0</v>
      </c>
      <c r="AU118" s="4">
        <f t="shared" si="132"/>
        <v>146.69809652094591</v>
      </c>
      <c r="AV118" s="4">
        <f t="shared" si="133"/>
        <v>681.92342665275191</v>
      </c>
      <c r="AW118" s="69">
        <f t="shared" si="76"/>
        <v>0</v>
      </c>
      <c r="AX118" s="69">
        <f t="shared" si="77"/>
        <v>0</v>
      </c>
      <c r="AY118" s="69">
        <f t="shared" si="78"/>
        <v>0</v>
      </c>
      <c r="AZ118" s="69">
        <f>(AK118+AP118)- (EXP($Y118)-EXP($Y118-M118-R118) )</f>
        <v>0</v>
      </c>
      <c r="BA118" s="69">
        <f>(AC118+AP118)- (EXP($Y118)-EXP($Y118-R118-E118) )</f>
        <v>0</v>
      </c>
      <c r="BB118" s="69">
        <f t="shared" si="79"/>
        <v>0</v>
      </c>
      <c r="BC118" s="69">
        <f t="shared" si="80"/>
        <v>0</v>
      </c>
      <c r="BD118" s="69">
        <f t="shared" si="81"/>
        <v>12.818458388509498</v>
      </c>
      <c r="BE118" s="69">
        <f>(AE118+AV118)- (EXP($Y118)-EXP($Y118-X118-G118) )</f>
        <v>43.784652760223707</v>
      </c>
      <c r="BF118" s="69">
        <f t="shared" si="82"/>
        <v>0</v>
      </c>
      <c r="BG118" s="69">
        <f t="shared" si="83"/>
        <v>0</v>
      </c>
      <c r="BH118" s="69">
        <f t="shared" si="84"/>
        <v>3.9678742336509458</v>
      </c>
      <c r="BI118" s="69">
        <f t="shared" si="85"/>
        <v>0</v>
      </c>
      <c r="BJ118" s="69">
        <f t="shared" si="86"/>
        <v>27.371865346401137</v>
      </c>
      <c r="BK118" s="69">
        <f t="shared" si="87"/>
        <v>0</v>
      </c>
      <c r="BL118" s="69">
        <f t="shared" si="88"/>
        <v>0</v>
      </c>
      <c r="BM118" s="69">
        <f t="shared" si="89"/>
        <v>2.4805065790906156</v>
      </c>
      <c r="BN118" s="69">
        <f t="shared" si="90"/>
        <v>0</v>
      </c>
      <c r="BO118" s="69">
        <f t="shared" si="91"/>
        <v>0</v>
      </c>
      <c r="BP118" s="69">
        <f t="shared" si="91"/>
        <v>0.16928712573280791</v>
      </c>
      <c r="BQ118" s="69">
        <f t="shared" si="92"/>
        <v>0</v>
      </c>
      <c r="BR118" s="69">
        <f t="shared" si="93"/>
        <v>0</v>
      </c>
      <c r="BS118" s="69">
        <f t="shared" si="94"/>
        <v>12.818458388509498</v>
      </c>
      <c r="BT118" s="69">
        <f t="shared" si="95"/>
        <v>12.818458388509498</v>
      </c>
      <c r="BU118" s="69">
        <f t="shared" si="96"/>
        <v>82.217495269603205</v>
      </c>
      <c r="BV118" s="69">
        <f t="shared" si="97"/>
        <v>12.818458388509498</v>
      </c>
      <c r="BW118" s="5"/>
      <c r="BX118" s="5"/>
      <c r="BY118" s="5"/>
      <c r="CA118" s="56">
        <f>(EXP($Y118)-EXP($Y118-R118-G118) )</f>
        <v>319.35006833018815</v>
      </c>
      <c r="CB118" s="68">
        <f t="shared" si="98"/>
        <v>199.64089053228599</v>
      </c>
      <c r="CC118" s="56">
        <f>(EXP($Y118)-EXP($Y118-R118-X118) )</f>
        <v>681.92342665275191</v>
      </c>
      <c r="CD118" s="68">
        <f t="shared" si="99"/>
        <v>0</v>
      </c>
      <c r="CE118" s="68">
        <f t="shared" si="100"/>
        <v>0</v>
      </c>
      <c r="CF118" s="68">
        <f t="shared" si="101"/>
        <v>61.797598550238035</v>
      </c>
      <c r="CG118" s="68">
        <f t="shared" si="102"/>
        <v>0</v>
      </c>
      <c r="CH118" s="68">
        <f t="shared" si="103"/>
        <v>506.17250047396465</v>
      </c>
      <c r="CI118" s="68">
        <f t="shared" si="104"/>
        <v>957.48884222271636</v>
      </c>
      <c r="CJ118" s="68">
        <f t="shared" si="105"/>
        <v>319.35006833018815</v>
      </c>
      <c r="CK118" s="68">
        <f t="shared" si="106"/>
        <v>319.35006833018815</v>
      </c>
      <c r="CL118" s="68">
        <f t="shared" si="107"/>
        <v>377.17979264677524</v>
      </c>
      <c r="CM118" s="68">
        <f t="shared" si="108"/>
        <v>319.35006833018815</v>
      </c>
      <c r="CN118" s="68">
        <f t="shared" si="109"/>
        <v>854.19245183863677</v>
      </c>
      <c r="CO118" s="68">
        <f t="shared" si="110"/>
        <v>199.64089053228599</v>
      </c>
      <c r="CP118" s="68">
        <f t="shared" si="111"/>
        <v>199.64089053228599</v>
      </c>
      <c r="CQ118" s="68">
        <f t="shared" si="112"/>
        <v>258.95798250343341</v>
      </c>
      <c r="CR118" s="68">
        <f t="shared" si="113"/>
        <v>199.64089053228599</v>
      </c>
      <c r="CS118" s="68">
        <f t="shared" si="114"/>
        <v>0</v>
      </c>
      <c r="CT118" s="68">
        <f t="shared" si="115"/>
        <v>75.253202735733794</v>
      </c>
      <c r="CU118" s="68">
        <f t="shared" si="116"/>
        <v>681.92342665275191</v>
      </c>
      <c r="CV118" s="68">
        <f t="shared" si="117"/>
        <v>681.92342665275191</v>
      </c>
      <c r="CW118" s="68">
        <f t="shared" si="118"/>
        <v>506.17250047396465</v>
      </c>
      <c r="CX118" s="68">
        <f t="shared" si="119"/>
        <v>506.17250047396465</v>
      </c>
      <c r="CY118" s="68">
        <f t="shared" si="120"/>
        <v>1118.6968902456229</v>
      </c>
      <c r="CZ118" s="68">
        <f t="shared" si="121"/>
        <v>506.17250047396465</v>
      </c>
    </row>
    <row r="119" spans="1:104" x14ac:dyDescent="0.25">
      <c r="A119" s="54">
        <v>43742</v>
      </c>
      <c r="B119" s="63">
        <v>7867</v>
      </c>
      <c r="C119" s="59">
        <f t="shared" si="2"/>
        <v>8.9704320743292421</v>
      </c>
      <c r="D119" s="57">
        <v>8.4768719976868994</v>
      </c>
      <c r="E119" s="58">
        <v>0</v>
      </c>
      <c r="F119" s="58">
        <v>1.2405515996159999E-2</v>
      </c>
      <c r="G119" s="58">
        <v>6.5530677391199998E-2</v>
      </c>
      <c r="H119" s="58">
        <v>0</v>
      </c>
      <c r="I119" s="58">
        <v>0</v>
      </c>
      <c r="J119" s="58">
        <v>1.2944791132359999E-2</v>
      </c>
      <c r="K119" s="58">
        <v>0</v>
      </c>
      <c r="L119" s="58">
        <v>4.0934748636599995E-2</v>
      </c>
      <c r="M119" s="58">
        <v>0</v>
      </c>
      <c r="N119" s="58">
        <v>2.70655963732E-3</v>
      </c>
      <c r="O119" s="58">
        <v>0</v>
      </c>
      <c r="P119" s="58">
        <v>9.2241685759199988E-3</v>
      </c>
      <c r="Q119" s="58">
        <v>0</v>
      </c>
      <c r="R119" s="58">
        <v>0</v>
      </c>
      <c r="S119" s="58">
        <v>0</v>
      </c>
      <c r="T119" s="58">
        <v>0</v>
      </c>
      <c r="U119" s="58">
        <v>0</v>
      </c>
      <c r="V119" s="58">
        <v>0</v>
      </c>
      <c r="W119" s="58">
        <v>2.99384E-2</v>
      </c>
      <c r="X119" s="59">
        <v>0.13911427444839999</v>
      </c>
      <c r="Y119" s="65">
        <f t="shared" si="73"/>
        <v>8.789671133504859</v>
      </c>
      <c r="Z119" s="63">
        <f t="shared" si="4"/>
        <v>6566.0724591206545</v>
      </c>
      <c r="AA119" s="66">
        <f t="shared" si="122"/>
        <v>6672.5347579728368</v>
      </c>
      <c r="AB119" s="4">
        <f t="shared" si="74"/>
        <v>4702.8513802884308</v>
      </c>
      <c r="AC119" s="4">
        <f t="shared" si="75"/>
        <v>0</v>
      </c>
      <c r="AD119" s="4">
        <f t="shared" si="134"/>
        <v>80.952350891780952</v>
      </c>
      <c r="AE119" s="4">
        <f t="shared" si="135"/>
        <v>416.48390918099449</v>
      </c>
      <c r="AF119" s="4">
        <f t="shared" si="136"/>
        <v>0</v>
      </c>
      <c r="AG119" s="4">
        <f t="shared" si="137"/>
        <v>0</v>
      </c>
      <c r="AH119" s="4">
        <f t="shared" si="138"/>
        <v>84.448672097139024</v>
      </c>
      <c r="AI119" s="4">
        <f t="shared" si="139"/>
        <v>0</v>
      </c>
      <c r="AJ119" s="4">
        <f t="shared" si="140"/>
        <v>263.35359592710029</v>
      </c>
      <c r="AK119" s="4">
        <f t="shared" si="141"/>
        <v>0</v>
      </c>
      <c r="AL119" s="4">
        <f t="shared" si="123"/>
        <v>17.747438609049823</v>
      </c>
      <c r="AM119" s="4">
        <f t="shared" si="124"/>
        <v>0</v>
      </c>
      <c r="AN119" s="4">
        <f t="shared" si="125"/>
        <v>60.288078078548097</v>
      </c>
      <c r="AO119" s="4">
        <f t="shared" si="126"/>
        <v>0</v>
      </c>
      <c r="AP119" s="4">
        <f t="shared" si="127"/>
        <v>0</v>
      </c>
      <c r="AQ119" s="4">
        <f t="shared" si="128"/>
        <v>0</v>
      </c>
      <c r="AR119" s="4">
        <f t="shared" si="129"/>
        <v>0</v>
      </c>
      <c r="AS119" s="4">
        <f t="shared" si="130"/>
        <v>0</v>
      </c>
      <c r="AT119" s="4">
        <f t="shared" si="131"/>
        <v>0</v>
      </c>
      <c r="AU119" s="4">
        <f t="shared" si="132"/>
        <v>193.66423995484456</v>
      </c>
      <c r="AV119" s="4">
        <f t="shared" si="133"/>
        <v>852.74509294494874</v>
      </c>
      <c r="AW119" s="69">
        <f t="shared" si="76"/>
        <v>0</v>
      </c>
      <c r="AX119" s="69">
        <f t="shared" si="77"/>
        <v>0</v>
      </c>
      <c r="AY119" s="69">
        <f t="shared" si="78"/>
        <v>0</v>
      </c>
      <c r="AZ119" s="69">
        <f>(AK119+AP119)- (EXP($Y119)-EXP($Y119-M119-R119) )</f>
        <v>0</v>
      </c>
      <c r="BA119" s="69">
        <f>(AC119+AP119)- (EXP($Y119)-EXP($Y119-R119-E119) )</f>
        <v>0</v>
      </c>
      <c r="BB119" s="69">
        <f t="shared" si="79"/>
        <v>0</v>
      </c>
      <c r="BC119" s="69">
        <f t="shared" si="80"/>
        <v>0</v>
      </c>
      <c r="BD119" s="69">
        <f t="shared" si="81"/>
        <v>16.704435689897764</v>
      </c>
      <c r="BE119" s="69">
        <f>(AE119+AV119)- (EXP($Y119)-EXP($Y119-X119-G119) )</f>
        <v>54.089352814145059</v>
      </c>
      <c r="BF119" s="69">
        <f t="shared" si="82"/>
        <v>0</v>
      </c>
      <c r="BG119" s="69">
        <f t="shared" si="83"/>
        <v>0</v>
      </c>
      <c r="BH119" s="69">
        <f t="shared" si="84"/>
        <v>5.1347821344807016</v>
      </c>
      <c r="BI119" s="69">
        <f t="shared" si="85"/>
        <v>0</v>
      </c>
      <c r="BJ119" s="69">
        <f t="shared" si="86"/>
        <v>34.202103012783482</v>
      </c>
      <c r="BK119" s="69">
        <f t="shared" si="87"/>
        <v>0</v>
      </c>
      <c r="BL119" s="69">
        <f t="shared" si="88"/>
        <v>0</v>
      </c>
      <c r="BM119" s="69">
        <f t="shared" si="89"/>
        <v>3.2468561440391568</v>
      </c>
      <c r="BN119" s="69">
        <f t="shared" si="90"/>
        <v>0</v>
      </c>
      <c r="BO119" s="69">
        <f t="shared" si="91"/>
        <v>0</v>
      </c>
      <c r="BP119" s="69">
        <f t="shared" si="91"/>
        <v>0.2188061259839742</v>
      </c>
      <c r="BQ119" s="69">
        <f t="shared" si="92"/>
        <v>0</v>
      </c>
      <c r="BR119" s="69">
        <f t="shared" si="93"/>
        <v>0</v>
      </c>
      <c r="BS119" s="69">
        <f t="shared" si="94"/>
        <v>16.704435689897764</v>
      </c>
      <c r="BT119" s="69">
        <f t="shared" si="95"/>
        <v>16.704435689897764</v>
      </c>
      <c r="BU119" s="69">
        <f t="shared" si="96"/>
        <v>102.8264628890347</v>
      </c>
      <c r="BV119" s="69">
        <f t="shared" si="97"/>
        <v>16.704435689897764</v>
      </c>
      <c r="BW119" s="5"/>
      <c r="BX119" s="5"/>
      <c r="BY119" s="5"/>
      <c r="CA119" s="56">
        <f>(EXP($Y119)-EXP($Y119-R119-G119) )</f>
        <v>416.48390918099449</v>
      </c>
      <c r="CB119" s="68">
        <f t="shared" si="98"/>
        <v>263.35359592710029</v>
      </c>
      <c r="CC119" s="56">
        <f>(EXP($Y119)-EXP($Y119-R119-X119) )</f>
        <v>852.74509294494874</v>
      </c>
      <c r="CD119" s="68">
        <f t="shared" si="99"/>
        <v>0</v>
      </c>
      <c r="CE119" s="68">
        <f t="shared" si="100"/>
        <v>0</v>
      </c>
      <c r="CF119" s="68">
        <f t="shared" si="101"/>
        <v>80.952350891780952</v>
      </c>
      <c r="CG119" s="68">
        <f t="shared" si="102"/>
        <v>0</v>
      </c>
      <c r="CH119" s="68">
        <f t="shared" si="103"/>
        <v>663.13306941819701</v>
      </c>
      <c r="CI119" s="68">
        <f t="shared" si="104"/>
        <v>1215.1396493117982</v>
      </c>
      <c r="CJ119" s="68">
        <f t="shared" si="105"/>
        <v>416.48390918099449</v>
      </c>
      <c r="CK119" s="68">
        <f t="shared" si="106"/>
        <v>416.48390918099449</v>
      </c>
      <c r="CL119" s="68">
        <f t="shared" si="107"/>
        <v>492.30147793829474</v>
      </c>
      <c r="CM119" s="68">
        <f t="shared" si="108"/>
        <v>416.48390918099449</v>
      </c>
      <c r="CN119" s="68">
        <f t="shared" si="109"/>
        <v>1081.8965858592655</v>
      </c>
      <c r="CO119" s="68">
        <f t="shared" si="110"/>
        <v>263.35359592710029</v>
      </c>
      <c r="CP119" s="68">
        <f t="shared" si="111"/>
        <v>263.35359592710029</v>
      </c>
      <c r="CQ119" s="68">
        <f t="shared" si="112"/>
        <v>341.05909067484208</v>
      </c>
      <c r="CR119" s="68">
        <f t="shared" si="113"/>
        <v>263.35359592710029</v>
      </c>
      <c r="CS119" s="68">
        <f t="shared" si="114"/>
        <v>0</v>
      </c>
      <c r="CT119" s="68">
        <f t="shared" si="115"/>
        <v>98.480983374846801</v>
      </c>
      <c r="CU119" s="68">
        <f t="shared" si="116"/>
        <v>852.74509294494874</v>
      </c>
      <c r="CV119" s="68">
        <f t="shared" si="117"/>
        <v>852.74509294494874</v>
      </c>
      <c r="CW119" s="68">
        <f t="shared" si="118"/>
        <v>663.13306941819701</v>
      </c>
      <c r="CX119" s="68">
        <f t="shared" si="119"/>
        <v>663.13306941819701</v>
      </c>
      <c r="CY119" s="68">
        <f t="shared" si="120"/>
        <v>1429.7561351640088</v>
      </c>
      <c r="CZ119" s="68">
        <f t="shared" si="121"/>
        <v>663.13306941819701</v>
      </c>
    </row>
    <row r="120" spans="1:104" x14ac:dyDescent="0.25">
      <c r="A120" s="54">
        <v>43743</v>
      </c>
      <c r="B120" s="63">
        <v>11251</v>
      </c>
      <c r="C120" s="59">
        <f t="shared" si="2"/>
        <v>9.328212292571072</v>
      </c>
      <c r="D120" s="57">
        <v>8.9159266894500604</v>
      </c>
      <c r="E120" s="58">
        <v>0</v>
      </c>
      <c r="F120" s="58">
        <v>1.228414459776E-2</v>
      </c>
      <c r="G120" s="58">
        <v>6.5389688419839997E-2</v>
      </c>
      <c r="H120" s="58">
        <v>0</v>
      </c>
      <c r="I120" s="58">
        <v>0</v>
      </c>
      <c r="J120" s="58">
        <v>1.140883229934E-2</v>
      </c>
      <c r="K120" s="58">
        <v>0</v>
      </c>
      <c r="L120" s="58">
        <v>4.2047830328699999E-2</v>
      </c>
      <c r="M120" s="58">
        <v>0</v>
      </c>
      <c r="N120" s="58">
        <v>2.7298571297800001E-3</v>
      </c>
      <c r="O120" s="58">
        <v>0</v>
      </c>
      <c r="P120" s="58">
        <v>9.6154350225599993E-3</v>
      </c>
      <c r="Q120" s="58">
        <v>0</v>
      </c>
      <c r="R120" s="58">
        <v>0</v>
      </c>
      <c r="S120" s="58">
        <v>0</v>
      </c>
      <c r="T120" s="58">
        <v>0</v>
      </c>
      <c r="U120" s="58">
        <v>0</v>
      </c>
      <c r="V120" s="58">
        <v>0</v>
      </c>
      <c r="W120" s="58">
        <v>2.99384E-2</v>
      </c>
      <c r="X120" s="59">
        <v>0.13061588804863999</v>
      </c>
      <c r="Y120" s="65">
        <f t="shared" si="73"/>
        <v>9.219956765296681</v>
      </c>
      <c r="Z120" s="63">
        <f t="shared" si="4"/>
        <v>10096.627794004447</v>
      </c>
      <c r="AA120" s="66">
        <f t="shared" si="122"/>
        <v>10260.334517056435</v>
      </c>
      <c r="AB120" s="4">
        <f t="shared" si="74"/>
        <v>7309.4729024439366</v>
      </c>
      <c r="AC120" s="4">
        <f t="shared" si="75"/>
        <v>0</v>
      </c>
      <c r="AD120" s="4">
        <f t="shared" si="134"/>
        <v>123.26975391511041</v>
      </c>
      <c r="AE120" s="4">
        <f t="shared" si="135"/>
        <v>639.09260854296735</v>
      </c>
      <c r="AF120" s="4">
        <f t="shared" si="136"/>
        <v>0</v>
      </c>
      <c r="AG120" s="4">
        <f t="shared" si="137"/>
        <v>0</v>
      </c>
      <c r="AH120" s="4">
        <f t="shared" si="138"/>
        <v>114.53612919912666</v>
      </c>
      <c r="AI120" s="4">
        <f t="shared" si="139"/>
        <v>0</v>
      </c>
      <c r="AJ120" s="4">
        <f t="shared" si="140"/>
        <v>415.73956778518004</v>
      </c>
      <c r="AK120" s="4">
        <f t="shared" si="141"/>
        <v>0</v>
      </c>
      <c r="AL120" s="4">
        <f t="shared" si="123"/>
        <v>27.524764939131273</v>
      </c>
      <c r="AM120" s="4">
        <f t="shared" si="124"/>
        <v>0</v>
      </c>
      <c r="AN120" s="4">
        <f t="shared" si="125"/>
        <v>96.618211020477247</v>
      </c>
      <c r="AO120" s="4">
        <f t="shared" si="126"/>
        <v>0</v>
      </c>
      <c r="AP120" s="4">
        <f t="shared" si="127"/>
        <v>0</v>
      </c>
      <c r="AQ120" s="4">
        <f t="shared" si="128"/>
        <v>0</v>
      </c>
      <c r="AR120" s="4">
        <f t="shared" si="129"/>
        <v>0</v>
      </c>
      <c r="AS120" s="4">
        <f t="shared" si="130"/>
        <v>0</v>
      </c>
      <c r="AT120" s="4">
        <f t="shared" si="131"/>
        <v>0</v>
      </c>
      <c r="AU120" s="4">
        <f t="shared" si="132"/>
        <v>297.79685801619962</v>
      </c>
      <c r="AV120" s="4">
        <f t="shared" si="133"/>
        <v>1236.2837211943061</v>
      </c>
      <c r="AW120" s="69">
        <f t="shared" si="76"/>
        <v>0</v>
      </c>
      <c r="AX120" s="69">
        <f t="shared" si="77"/>
        <v>0</v>
      </c>
      <c r="AY120" s="69">
        <f t="shared" si="78"/>
        <v>0</v>
      </c>
      <c r="AZ120" s="69">
        <f>(AK120+AP120)- (EXP($Y120)-EXP($Y120-M120-R120) )</f>
        <v>0</v>
      </c>
      <c r="BA120" s="69">
        <f>(AC120+AP120)- (EXP($Y120)-EXP($Y120-R120-E120) )</f>
        <v>0</v>
      </c>
      <c r="BB120" s="69">
        <f t="shared" si="79"/>
        <v>0</v>
      </c>
      <c r="BC120" s="69">
        <f t="shared" si="80"/>
        <v>0</v>
      </c>
      <c r="BD120" s="69">
        <f t="shared" si="81"/>
        <v>26.315329263512467</v>
      </c>
      <c r="BE120" s="69">
        <f>(AE120+AV120)- (EXP($Y120)-EXP($Y120-X120-G120) )</f>
        <v>78.25382933759829</v>
      </c>
      <c r="BF120" s="69">
        <f t="shared" si="82"/>
        <v>0</v>
      </c>
      <c r="BG120" s="69">
        <f t="shared" si="83"/>
        <v>0</v>
      </c>
      <c r="BH120" s="69">
        <f t="shared" si="84"/>
        <v>7.8026832514169655</v>
      </c>
      <c r="BI120" s="69">
        <f t="shared" si="85"/>
        <v>0</v>
      </c>
      <c r="BJ120" s="69">
        <f t="shared" si="86"/>
        <v>50.905319121933644</v>
      </c>
      <c r="BK120" s="69">
        <f t="shared" si="87"/>
        <v>0</v>
      </c>
      <c r="BL120" s="69">
        <f t="shared" si="88"/>
        <v>0</v>
      </c>
      <c r="BM120" s="69">
        <f t="shared" si="89"/>
        <v>5.0757654198259843</v>
      </c>
      <c r="BN120" s="69">
        <f t="shared" si="90"/>
        <v>0</v>
      </c>
      <c r="BO120" s="69">
        <f t="shared" si="91"/>
        <v>0</v>
      </c>
      <c r="BP120" s="69">
        <f t="shared" si="91"/>
        <v>0.3360499237824115</v>
      </c>
      <c r="BQ120" s="69">
        <f t="shared" si="92"/>
        <v>0</v>
      </c>
      <c r="BR120" s="69">
        <f t="shared" si="93"/>
        <v>0</v>
      </c>
      <c r="BS120" s="69">
        <f t="shared" si="94"/>
        <v>26.315329263512467</v>
      </c>
      <c r="BT120" s="69">
        <f t="shared" si="95"/>
        <v>26.315329263512467</v>
      </c>
      <c r="BU120" s="69">
        <f t="shared" si="96"/>
        <v>152.25229167735597</v>
      </c>
      <c r="BV120" s="69">
        <f t="shared" si="97"/>
        <v>26.315329263512467</v>
      </c>
      <c r="BW120" s="5"/>
      <c r="BX120" s="5"/>
      <c r="BY120" s="5"/>
      <c r="CA120" s="56">
        <f>(EXP($Y120)-EXP($Y120-R120-G120) )</f>
        <v>639.09260854296735</v>
      </c>
      <c r="CB120" s="68">
        <f t="shared" si="98"/>
        <v>415.73956778518004</v>
      </c>
      <c r="CC120" s="56">
        <f>(EXP($Y120)-EXP($Y120-R120-X120) )</f>
        <v>1236.2837211943061</v>
      </c>
      <c r="CD120" s="68">
        <f t="shared" si="99"/>
        <v>0</v>
      </c>
      <c r="CE120" s="68">
        <f t="shared" si="100"/>
        <v>0</v>
      </c>
      <c r="CF120" s="68">
        <f t="shared" si="101"/>
        <v>123.26975391511041</v>
      </c>
      <c r="CG120" s="68">
        <f t="shared" si="102"/>
        <v>0</v>
      </c>
      <c r="CH120" s="68">
        <f t="shared" si="103"/>
        <v>1028.5168470646349</v>
      </c>
      <c r="CI120" s="68">
        <f t="shared" si="104"/>
        <v>1797.1225003996751</v>
      </c>
      <c r="CJ120" s="68">
        <f t="shared" si="105"/>
        <v>639.09260854296735</v>
      </c>
      <c r="CK120" s="68">
        <f t="shared" si="106"/>
        <v>639.09260854296735</v>
      </c>
      <c r="CL120" s="68">
        <f t="shared" si="107"/>
        <v>754.5596792066608</v>
      </c>
      <c r="CM120" s="68">
        <f t="shared" si="108"/>
        <v>639.09260854296735</v>
      </c>
      <c r="CN120" s="68">
        <f t="shared" si="109"/>
        <v>1601.1179698575525</v>
      </c>
      <c r="CO120" s="68">
        <f t="shared" si="110"/>
        <v>415.73956778518004</v>
      </c>
      <c r="CP120" s="68">
        <f t="shared" si="111"/>
        <v>415.73956778518004</v>
      </c>
      <c r="CQ120" s="68">
        <f t="shared" si="112"/>
        <v>533.93355628046447</v>
      </c>
      <c r="CR120" s="68">
        <f t="shared" si="113"/>
        <v>415.73956778518004</v>
      </c>
      <c r="CS120" s="68">
        <f t="shared" si="114"/>
        <v>0</v>
      </c>
      <c r="CT120" s="68">
        <f t="shared" si="115"/>
        <v>150.45846893045928</v>
      </c>
      <c r="CU120" s="68">
        <f t="shared" si="116"/>
        <v>1236.2837211943061</v>
      </c>
      <c r="CV120" s="68">
        <f t="shared" si="117"/>
        <v>1236.2837211943061</v>
      </c>
      <c r="CW120" s="68">
        <f t="shared" si="118"/>
        <v>1028.5168470646349</v>
      </c>
      <c r="CX120" s="68">
        <f t="shared" si="119"/>
        <v>1028.5168470646349</v>
      </c>
      <c r="CY120" s="68">
        <f t="shared" si="120"/>
        <v>2138.8636058450975</v>
      </c>
      <c r="CZ120" s="68">
        <f t="shared" si="121"/>
        <v>1028.5168470646349</v>
      </c>
    </row>
    <row r="121" spans="1:104" x14ac:dyDescent="0.25">
      <c r="A121" s="54">
        <v>43744</v>
      </c>
      <c r="B121" s="63">
        <v>9487</v>
      </c>
      <c r="C121" s="59">
        <f t="shared" si="2"/>
        <v>9.1576777193928773</v>
      </c>
      <c r="D121" s="57">
        <v>8.5848595706160289</v>
      </c>
      <c r="E121" s="58">
        <v>0</v>
      </c>
      <c r="F121" s="58">
        <v>1.2119113493759999E-2</v>
      </c>
      <c r="G121" s="58">
        <v>6.5312165098880007E-2</v>
      </c>
      <c r="H121" s="58">
        <v>0</v>
      </c>
      <c r="I121" s="58">
        <v>0</v>
      </c>
      <c r="J121" s="58">
        <v>9.8158237543399997E-3</v>
      </c>
      <c r="K121" s="58">
        <v>0</v>
      </c>
      <c r="L121" s="58">
        <v>4.3624139736449997E-2</v>
      </c>
      <c r="M121" s="58">
        <v>0</v>
      </c>
      <c r="N121" s="58">
        <v>2.8731395532400001E-3</v>
      </c>
      <c r="O121" s="58">
        <v>0</v>
      </c>
      <c r="P121" s="58">
        <v>9.9301635253599991E-3</v>
      </c>
      <c r="Q121" s="58">
        <v>0</v>
      </c>
      <c r="R121" s="58">
        <v>0</v>
      </c>
      <c r="S121" s="58">
        <v>0</v>
      </c>
      <c r="T121" s="58">
        <v>0</v>
      </c>
      <c r="U121" s="58">
        <v>0</v>
      </c>
      <c r="V121" s="58">
        <v>0</v>
      </c>
      <c r="W121" s="58">
        <v>2.99384E-2</v>
      </c>
      <c r="X121" s="59">
        <v>0.12207184033408</v>
      </c>
      <c r="Y121" s="65">
        <f t="shared" si="73"/>
        <v>8.8805443561121393</v>
      </c>
      <c r="Z121" s="63">
        <f t="shared" si="4"/>
        <v>7190.7039742656452</v>
      </c>
      <c r="AA121" s="66">
        <f t="shared" si="122"/>
        <v>7307.2940485043882</v>
      </c>
      <c r="AB121" s="4">
        <f t="shared" si="74"/>
        <v>5258.7701648614729</v>
      </c>
      <c r="AC121" s="4">
        <f t="shared" si="75"/>
        <v>0</v>
      </c>
      <c r="AD121" s="4">
        <f t="shared" si="134"/>
        <v>86.619024506700043</v>
      </c>
      <c r="AE121" s="4">
        <f t="shared" si="135"/>
        <v>454.63233591108383</v>
      </c>
      <c r="AF121" s="4">
        <f t="shared" si="136"/>
        <v>0</v>
      </c>
      <c r="AG121" s="4">
        <f t="shared" si="137"/>
        <v>0</v>
      </c>
      <c r="AH121" s="4">
        <f t="shared" si="138"/>
        <v>70.237399962330528</v>
      </c>
      <c r="AI121" s="4">
        <f t="shared" si="139"/>
        <v>0</v>
      </c>
      <c r="AJ121" s="4">
        <f t="shared" si="140"/>
        <v>306.94450360277369</v>
      </c>
      <c r="AK121" s="4">
        <f t="shared" si="141"/>
        <v>0</v>
      </c>
      <c r="AL121" s="4">
        <f t="shared" si="123"/>
        <v>20.63024502584085</v>
      </c>
      <c r="AM121" s="4">
        <f t="shared" si="124"/>
        <v>0</v>
      </c>
      <c r="AN121" s="4">
        <f t="shared" si="125"/>
        <v>71.051505936748072</v>
      </c>
      <c r="AO121" s="4">
        <f t="shared" si="126"/>
        <v>0</v>
      </c>
      <c r="AP121" s="4">
        <f t="shared" si="127"/>
        <v>0</v>
      </c>
      <c r="AQ121" s="4">
        <f t="shared" si="128"/>
        <v>0</v>
      </c>
      <c r="AR121" s="4">
        <f t="shared" si="129"/>
        <v>0</v>
      </c>
      <c r="AS121" s="4">
        <f t="shared" si="130"/>
        <v>0</v>
      </c>
      <c r="AT121" s="4">
        <f t="shared" si="131"/>
        <v>0</v>
      </c>
      <c r="AU121" s="4">
        <f t="shared" si="132"/>
        <v>212.08754983842027</v>
      </c>
      <c r="AV121" s="4">
        <f t="shared" si="133"/>
        <v>826.32131885901799</v>
      </c>
      <c r="AW121" s="69">
        <f t="shared" si="76"/>
        <v>0</v>
      </c>
      <c r="AX121" s="69">
        <f t="shared" si="77"/>
        <v>0</v>
      </c>
      <c r="AY121" s="69">
        <f t="shared" si="78"/>
        <v>0</v>
      </c>
      <c r="AZ121" s="69">
        <f>(AK121+AP121)- (EXP($Y121)-EXP($Y121-M121-R121) )</f>
        <v>0</v>
      </c>
      <c r="BA121" s="69">
        <f>(AC121+AP121)- (EXP($Y121)-EXP($Y121-R121-E121) )</f>
        <v>0</v>
      </c>
      <c r="BB121" s="69">
        <f t="shared" si="79"/>
        <v>0</v>
      </c>
      <c r="BC121" s="69">
        <f t="shared" si="80"/>
        <v>0</v>
      </c>
      <c r="BD121" s="69">
        <f t="shared" si="81"/>
        <v>19.406569533026413</v>
      </c>
      <c r="BE121" s="69">
        <f>(AE121+AV121)- (EXP($Y121)-EXP($Y121-X121-G121) )</f>
        <v>52.24417424920739</v>
      </c>
      <c r="BF121" s="69">
        <f t="shared" si="82"/>
        <v>0</v>
      </c>
      <c r="BG121" s="69">
        <f t="shared" si="83"/>
        <v>0</v>
      </c>
      <c r="BH121" s="69">
        <f t="shared" si="84"/>
        <v>5.4764887536393871</v>
      </c>
      <c r="BI121" s="69">
        <f t="shared" si="85"/>
        <v>0</v>
      </c>
      <c r="BJ121" s="69">
        <f t="shared" si="86"/>
        <v>35.272594719695007</v>
      </c>
      <c r="BK121" s="69">
        <f t="shared" si="87"/>
        <v>0</v>
      </c>
      <c r="BL121" s="69">
        <f t="shared" si="88"/>
        <v>0</v>
      </c>
      <c r="BM121" s="69">
        <f t="shared" si="89"/>
        <v>3.6974451423557184</v>
      </c>
      <c r="BN121" s="69">
        <f t="shared" si="90"/>
        <v>0</v>
      </c>
      <c r="BO121" s="69">
        <f t="shared" si="91"/>
        <v>0</v>
      </c>
      <c r="BP121" s="69">
        <f t="shared" si="91"/>
        <v>0.24851137049518002</v>
      </c>
      <c r="BQ121" s="69">
        <f t="shared" si="92"/>
        <v>0</v>
      </c>
      <c r="BR121" s="69">
        <f t="shared" si="93"/>
        <v>0</v>
      </c>
      <c r="BS121" s="69">
        <f t="shared" si="94"/>
        <v>19.406569533026413</v>
      </c>
      <c r="BT121" s="69">
        <f t="shared" si="95"/>
        <v>19.406569533026413</v>
      </c>
      <c r="BU121" s="69">
        <f t="shared" si="96"/>
        <v>104.6932283223905</v>
      </c>
      <c r="BV121" s="69">
        <f t="shared" si="97"/>
        <v>19.406569533026413</v>
      </c>
      <c r="BW121" s="5"/>
      <c r="BX121" s="5"/>
      <c r="BY121" s="5"/>
      <c r="CA121" s="56">
        <f>(EXP($Y121)-EXP($Y121-R121-G121) )</f>
        <v>454.63233591108383</v>
      </c>
      <c r="CB121" s="68">
        <f t="shared" si="98"/>
        <v>306.94450360277369</v>
      </c>
      <c r="CC121" s="56">
        <f>(EXP($Y121)-EXP($Y121-R121-X121) )</f>
        <v>826.32131885901799</v>
      </c>
      <c r="CD121" s="68">
        <f t="shared" si="99"/>
        <v>0</v>
      </c>
      <c r="CE121" s="68">
        <f t="shared" si="100"/>
        <v>0</v>
      </c>
      <c r="CF121" s="68">
        <f t="shared" si="101"/>
        <v>86.619024506700043</v>
      </c>
      <c r="CG121" s="68">
        <f t="shared" si="102"/>
        <v>0</v>
      </c>
      <c r="CH121" s="68">
        <f t="shared" si="103"/>
        <v>742.17026998083111</v>
      </c>
      <c r="CI121" s="68">
        <f t="shared" si="104"/>
        <v>1228.7094805208944</v>
      </c>
      <c r="CJ121" s="68">
        <f t="shared" si="105"/>
        <v>454.63233591108383</v>
      </c>
      <c r="CK121" s="68">
        <f t="shared" si="106"/>
        <v>454.63233591108383</v>
      </c>
      <c r="CL121" s="68">
        <f t="shared" si="107"/>
        <v>535.77487166414448</v>
      </c>
      <c r="CM121" s="68">
        <f t="shared" si="108"/>
        <v>454.63233591108383</v>
      </c>
      <c r="CN121" s="68">
        <f t="shared" si="109"/>
        <v>1097.9932277420967</v>
      </c>
      <c r="CO121" s="68">
        <f t="shared" si="110"/>
        <v>306.94450360277369</v>
      </c>
      <c r="CP121" s="68">
        <f t="shared" si="111"/>
        <v>306.94450360277369</v>
      </c>
      <c r="CQ121" s="68">
        <f t="shared" si="112"/>
        <v>389.86608296711802</v>
      </c>
      <c r="CR121" s="68">
        <f t="shared" si="113"/>
        <v>306.94450360277369</v>
      </c>
      <c r="CS121" s="68">
        <f t="shared" si="114"/>
        <v>0</v>
      </c>
      <c r="CT121" s="68">
        <f t="shared" si="115"/>
        <v>107.00075816204571</v>
      </c>
      <c r="CU121" s="68">
        <f t="shared" si="116"/>
        <v>826.32131885901799</v>
      </c>
      <c r="CV121" s="68">
        <f t="shared" si="117"/>
        <v>826.32131885901799</v>
      </c>
      <c r="CW121" s="68">
        <f t="shared" si="118"/>
        <v>742.17026998083111</v>
      </c>
      <c r="CX121" s="68">
        <f t="shared" si="119"/>
        <v>742.17026998083111</v>
      </c>
      <c r="CY121" s="68">
        <f t="shared" si="120"/>
        <v>1483.204930050485</v>
      </c>
      <c r="CZ121" s="68">
        <f t="shared" si="121"/>
        <v>742.17026998083111</v>
      </c>
    </row>
    <row r="122" spans="1:104" x14ac:dyDescent="0.25">
      <c r="A122" s="54">
        <v>43745</v>
      </c>
      <c r="B122" s="63">
        <v>4820</v>
      </c>
      <c r="C122" s="59">
        <f t="shared" si="2"/>
        <v>8.4805292070446452</v>
      </c>
      <c r="D122" s="57">
        <v>8.1666499911848085</v>
      </c>
      <c r="E122" s="58">
        <v>0</v>
      </c>
      <c r="F122" s="58">
        <v>1.17590411232E-2</v>
      </c>
      <c r="G122" s="58">
        <v>6.4842221085919999E-2</v>
      </c>
      <c r="H122" s="58">
        <v>0</v>
      </c>
      <c r="I122" s="58">
        <v>0</v>
      </c>
      <c r="J122" s="58">
        <v>8.2772245169699995E-3</v>
      </c>
      <c r="K122" s="58">
        <v>0</v>
      </c>
      <c r="L122" s="58">
        <v>4.5124978550399999E-2</v>
      </c>
      <c r="M122" s="58">
        <v>0</v>
      </c>
      <c r="N122" s="58">
        <v>2.9770908950200003E-3</v>
      </c>
      <c r="O122" s="58">
        <v>0</v>
      </c>
      <c r="P122" s="58">
        <v>1.017629379936E-2</v>
      </c>
      <c r="Q122" s="58">
        <v>0</v>
      </c>
      <c r="R122" s="58">
        <v>0</v>
      </c>
      <c r="S122" s="58">
        <v>0</v>
      </c>
      <c r="T122" s="58">
        <v>0</v>
      </c>
      <c r="U122" s="58">
        <v>0</v>
      </c>
      <c r="V122" s="58">
        <v>0</v>
      </c>
      <c r="W122" s="58">
        <v>1.46605E-2</v>
      </c>
      <c r="X122" s="59">
        <v>0.11356775330199999</v>
      </c>
      <c r="Y122" s="65">
        <f t="shared" si="73"/>
        <v>8.4380350944576783</v>
      </c>
      <c r="Z122" s="63">
        <f t="shared" si="4"/>
        <v>4619.4692404543139</v>
      </c>
      <c r="AA122" s="66">
        <f t="shared" si="122"/>
        <v>4694.3693147190397</v>
      </c>
      <c r="AB122" s="4">
        <f t="shared" si="74"/>
        <v>3484.7746935829518</v>
      </c>
      <c r="AC122" s="4">
        <f t="shared" si="75"/>
        <v>0</v>
      </c>
      <c r="AD122" s="4">
        <f t="shared" si="134"/>
        <v>54.002398290817837</v>
      </c>
      <c r="AE122" s="4">
        <f t="shared" si="135"/>
        <v>290.03187711215833</v>
      </c>
      <c r="AF122" s="4">
        <f t="shared" si="136"/>
        <v>0</v>
      </c>
      <c r="AG122" s="4">
        <f t="shared" si="137"/>
        <v>0</v>
      </c>
      <c r="AH122" s="4">
        <f t="shared" si="138"/>
        <v>38.078574194092653</v>
      </c>
      <c r="AI122" s="4">
        <f t="shared" si="139"/>
        <v>0</v>
      </c>
      <c r="AJ122" s="4">
        <f t="shared" si="140"/>
        <v>203.82017508064655</v>
      </c>
      <c r="AK122" s="4">
        <f t="shared" si="141"/>
        <v>0</v>
      </c>
      <c r="AL122" s="4">
        <f t="shared" si="123"/>
        <v>13.732128775412093</v>
      </c>
      <c r="AM122" s="4">
        <f t="shared" si="124"/>
        <v>0</v>
      </c>
      <c r="AN122" s="4">
        <f t="shared" si="125"/>
        <v>46.770696395558844</v>
      </c>
      <c r="AO122" s="4">
        <f t="shared" si="126"/>
        <v>0</v>
      </c>
      <c r="AP122" s="4">
        <f t="shared" si="127"/>
        <v>0</v>
      </c>
      <c r="AQ122" s="4">
        <f t="shared" si="128"/>
        <v>0</v>
      </c>
      <c r="AR122" s="4">
        <f t="shared" si="129"/>
        <v>0</v>
      </c>
      <c r="AS122" s="4">
        <f t="shared" si="130"/>
        <v>0</v>
      </c>
      <c r="AT122" s="4">
        <f t="shared" si="131"/>
        <v>0</v>
      </c>
      <c r="AU122" s="4">
        <f t="shared" si="132"/>
        <v>67.229714050909934</v>
      </c>
      <c r="AV122" s="4">
        <f t="shared" si="133"/>
        <v>495.92905723649164</v>
      </c>
      <c r="AW122" s="69">
        <f t="shared" si="76"/>
        <v>0</v>
      </c>
      <c r="AX122" s="69">
        <f t="shared" si="77"/>
        <v>0</v>
      </c>
      <c r="AY122" s="69">
        <f t="shared" si="78"/>
        <v>0</v>
      </c>
      <c r="AZ122" s="69">
        <f>(AK122+AP122)- (EXP($Y122)-EXP($Y122-M122-R122) )</f>
        <v>0</v>
      </c>
      <c r="BA122" s="69">
        <f>(AC122+AP122)- (EXP($Y122)-EXP($Y122-R122-E122) )</f>
        <v>0</v>
      </c>
      <c r="BB122" s="69">
        <f t="shared" si="79"/>
        <v>0</v>
      </c>
      <c r="BC122" s="69">
        <f t="shared" si="80"/>
        <v>0</v>
      </c>
      <c r="BD122" s="69">
        <f t="shared" si="81"/>
        <v>12.796783546968072</v>
      </c>
      <c r="BE122" s="69">
        <f>(AE122+AV122)- (EXP($Y122)-EXP($Y122-X122-G122) )</f>
        <v>31.136744915443614</v>
      </c>
      <c r="BF122" s="69">
        <f t="shared" si="82"/>
        <v>0</v>
      </c>
      <c r="BG122" s="69">
        <f t="shared" si="83"/>
        <v>0</v>
      </c>
      <c r="BH122" s="69">
        <f t="shared" si="84"/>
        <v>3.3905230513682909</v>
      </c>
      <c r="BI122" s="69">
        <f t="shared" si="85"/>
        <v>0</v>
      </c>
      <c r="BJ122" s="69">
        <f t="shared" si="86"/>
        <v>21.881376844838996</v>
      </c>
      <c r="BK122" s="69">
        <f t="shared" si="87"/>
        <v>0</v>
      </c>
      <c r="BL122" s="69">
        <f t="shared" si="88"/>
        <v>0</v>
      </c>
      <c r="BM122" s="69">
        <f t="shared" si="89"/>
        <v>2.3826932709107496</v>
      </c>
      <c r="BN122" s="69">
        <f t="shared" si="90"/>
        <v>0</v>
      </c>
      <c r="BO122" s="69">
        <f t="shared" si="91"/>
        <v>0</v>
      </c>
      <c r="BP122" s="69">
        <f t="shared" si="91"/>
        <v>0.16053097204712685</v>
      </c>
      <c r="BQ122" s="69">
        <f t="shared" si="92"/>
        <v>0</v>
      </c>
      <c r="BR122" s="69">
        <f t="shared" si="93"/>
        <v>0</v>
      </c>
      <c r="BS122" s="69">
        <f t="shared" si="94"/>
        <v>12.796783546968072</v>
      </c>
      <c r="BT122" s="69">
        <f t="shared" si="95"/>
        <v>12.796783546968072</v>
      </c>
      <c r="BU122" s="69">
        <f t="shared" si="96"/>
        <v>64.441090163179069</v>
      </c>
      <c r="BV122" s="69">
        <f t="shared" si="97"/>
        <v>12.796783546968072</v>
      </c>
      <c r="BW122" s="5"/>
      <c r="BX122" s="5"/>
      <c r="BY122" s="5"/>
      <c r="CA122" s="56">
        <f>(EXP($Y122)-EXP($Y122-R122-G122) )</f>
        <v>290.03187711215833</v>
      </c>
      <c r="CB122" s="68">
        <f t="shared" si="98"/>
        <v>203.82017508064655</v>
      </c>
      <c r="CC122" s="56">
        <f>(EXP($Y122)-EXP($Y122-R122-X122) )</f>
        <v>495.92905723649164</v>
      </c>
      <c r="CD122" s="68">
        <f t="shared" si="99"/>
        <v>0</v>
      </c>
      <c r="CE122" s="68">
        <f t="shared" si="100"/>
        <v>0</v>
      </c>
      <c r="CF122" s="68">
        <f t="shared" si="101"/>
        <v>54.002398290817837</v>
      </c>
      <c r="CG122" s="68">
        <f t="shared" si="102"/>
        <v>0</v>
      </c>
      <c r="CH122" s="68">
        <f t="shared" si="103"/>
        <v>481.0552686458368</v>
      </c>
      <c r="CI122" s="68">
        <f t="shared" si="104"/>
        <v>754.82418943320636</v>
      </c>
      <c r="CJ122" s="68">
        <f t="shared" si="105"/>
        <v>290.03187711215833</v>
      </c>
      <c r="CK122" s="68">
        <f t="shared" si="106"/>
        <v>290.03187711215833</v>
      </c>
      <c r="CL122" s="68">
        <f t="shared" si="107"/>
        <v>340.64375235160787</v>
      </c>
      <c r="CM122" s="68">
        <f t="shared" si="108"/>
        <v>290.03187711215833</v>
      </c>
      <c r="CN122" s="68">
        <f t="shared" si="109"/>
        <v>677.8678554722992</v>
      </c>
      <c r="CO122" s="68">
        <f t="shared" si="110"/>
        <v>203.82017508064655</v>
      </c>
      <c r="CP122" s="68">
        <f t="shared" si="111"/>
        <v>203.82017508064655</v>
      </c>
      <c r="CQ122" s="68">
        <f t="shared" si="112"/>
        <v>255.43988010055364</v>
      </c>
      <c r="CR122" s="68">
        <f t="shared" si="113"/>
        <v>203.82017508064655</v>
      </c>
      <c r="CS122" s="68">
        <f t="shared" si="114"/>
        <v>0</v>
      </c>
      <c r="CT122" s="68">
        <f t="shared" si="115"/>
        <v>67.573996094182803</v>
      </c>
      <c r="CU122" s="68">
        <f t="shared" si="116"/>
        <v>495.92905723649164</v>
      </c>
      <c r="CV122" s="68">
        <f t="shared" si="117"/>
        <v>495.92905723649164</v>
      </c>
      <c r="CW122" s="68">
        <f t="shared" si="118"/>
        <v>481.0552686458368</v>
      </c>
      <c r="CX122" s="68">
        <f t="shared" si="119"/>
        <v>481.0552686458368</v>
      </c>
      <c r="CY122" s="68">
        <f t="shared" si="120"/>
        <v>925.34001926611745</v>
      </c>
      <c r="CZ122" s="68">
        <f t="shared" si="121"/>
        <v>481.0552686458368</v>
      </c>
    </row>
    <row r="123" spans="1:104" x14ac:dyDescent="0.25">
      <c r="A123" s="54">
        <v>43746</v>
      </c>
      <c r="B123" s="63">
        <v>4580</v>
      </c>
      <c r="C123" s="59">
        <f t="shared" si="2"/>
        <v>8.4294542771082313</v>
      </c>
      <c r="D123" s="57">
        <v>8.2705191311564015</v>
      </c>
      <c r="E123" s="58">
        <v>0</v>
      </c>
      <c r="F123" s="58">
        <v>1.150432909248E-2</v>
      </c>
      <c r="G123" s="58">
        <v>6.3430632631999995E-2</v>
      </c>
      <c r="H123" s="58">
        <v>0</v>
      </c>
      <c r="I123" s="58">
        <v>0</v>
      </c>
      <c r="J123" s="58">
        <v>6.8538660071499995E-3</v>
      </c>
      <c r="K123" s="58">
        <v>0</v>
      </c>
      <c r="L123" s="58">
        <v>4.5825650559149993E-2</v>
      </c>
      <c r="M123" s="58">
        <v>0</v>
      </c>
      <c r="N123" s="58">
        <v>3.0054191237400001E-3</v>
      </c>
      <c r="O123" s="58">
        <v>0</v>
      </c>
      <c r="P123" s="58">
        <v>1.0364849328879999E-2</v>
      </c>
      <c r="Q123" s="58">
        <v>0</v>
      </c>
      <c r="R123" s="58">
        <v>0</v>
      </c>
      <c r="S123" s="58">
        <v>0</v>
      </c>
      <c r="T123" s="58">
        <v>0</v>
      </c>
      <c r="U123" s="58">
        <v>0</v>
      </c>
      <c r="V123" s="58">
        <v>0</v>
      </c>
      <c r="W123" s="58">
        <v>1.46605E-2</v>
      </c>
      <c r="X123" s="59">
        <v>0.10517342219416</v>
      </c>
      <c r="Y123" s="65">
        <f t="shared" si="73"/>
        <v>8.5313378000939615</v>
      </c>
      <c r="Z123" s="63">
        <f t="shared" si="4"/>
        <v>5071.2255848973928</v>
      </c>
      <c r="AA123" s="66">
        <f t="shared" si="122"/>
        <v>5153.4504365309185</v>
      </c>
      <c r="AB123" s="4">
        <f t="shared" si="74"/>
        <v>3874.3934482833247</v>
      </c>
      <c r="AC123" s="4">
        <f t="shared" si="75"/>
        <v>0</v>
      </c>
      <c r="AD123" s="4">
        <f t="shared" si="134"/>
        <v>58.00674393233021</v>
      </c>
      <c r="AE123" s="4">
        <f t="shared" si="135"/>
        <v>311.68147473881618</v>
      </c>
      <c r="AF123" s="4">
        <f t="shared" si="136"/>
        <v>0</v>
      </c>
      <c r="AG123" s="4">
        <f t="shared" si="137"/>
        <v>0</v>
      </c>
      <c r="AH123" s="4">
        <f t="shared" si="138"/>
        <v>34.638660684217939</v>
      </c>
      <c r="AI123" s="4">
        <f t="shared" si="139"/>
        <v>0</v>
      </c>
      <c r="AJ123" s="4">
        <f t="shared" si="140"/>
        <v>227.14786296317925</v>
      </c>
      <c r="AK123" s="4">
        <f t="shared" si="141"/>
        <v>0</v>
      </c>
      <c r="AL123" s="4">
        <f t="shared" si="123"/>
        <v>15.218278246435148</v>
      </c>
      <c r="AM123" s="4">
        <f t="shared" si="124"/>
        <v>0</v>
      </c>
      <c r="AN123" s="4">
        <f t="shared" si="125"/>
        <v>52.291026658916962</v>
      </c>
      <c r="AO123" s="4">
        <f t="shared" si="126"/>
        <v>0</v>
      </c>
      <c r="AP123" s="4">
        <f t="shared" si="127"/>
        <v>0</v>
      </c>
      <c r="AQ123" s="4">
        <f t="shared" si="128"/>
        <v>0</v>
      </c>
      <c r="AR123" s="4">
        <f t="shared" si="129"/>
        <v>0</v>
      </c>
      <c r="AS123" s="4">
        <f t="shared" si="130"/>
        <v>0</v>
      </c>
      <c r="AT123" s="4">
        <f t="shared" si="131"/>
        <v>0</v>
      </c>
      <c r="AU123" s="4">
        <f t="shared" si="132"/>
        <v>73.804376263533413</v>
      </c>
      <c r="AV123" s="4">
        <f t="shared" si="133"/>
        <v>506.26856476016474</v>
      </c>
      <c r="AW123" s="69">
        <f t="shared" si="76"/>
        <v>0</v>
      </c>
      <c r="AX123" s="69">
        <f t="shared" si="77"/>
        <v>0</v>
      </c>
      <c r="AY123" s="69">
        <f t="shared" si="78"/>
        <v>0</v>
      </c>
      <c r="AZ123" s="69">
        <f>(AK123+AP123)- (EXP($Y123)-EXP($Y123-M123-R123) )</f>
        <v>0</v>
      </c>
      <c r="BA123" s="69">
        <f>(AC123+AP123)- (EXP($Y123)-EXP($Y123-R123-E123) )</f>
        <v>0</v>
      </c>
      <c r="BB123" s="69">
        <f t="shared" si="79"/>
        <v>0</v>
      </c>
      <c r="BC123" s="69">
        <f t="shared" si="80"/>
        <v>0</v>
      </c>
      <c r="BD123" s="69">
        <f t="shared" si="81"/>
        <v>13.960684597225736</v>
      </c>
      <c r="BE123" s="69">
        <f>(AE123+AV123)- (EXP($Y123)-EXP($Y123-X123-G123) )</f>
        <v>31.115660354033935</v>
      </c>
      <c r="BF123" s="69">
        <f t="shared" si="82"/>
        <v>0</v>
      </c>
      <c r="BG123" s="69">
        <f t="shared" si="83"/>
        <v>0</v>
      </c>
      <c r="BH123" s="69">
        <f t="shared" si="84"/>
        <v>3.5651396671191833</v>
      </c>
      <c r="BI123" s="69">
        <f t="shared" si="85"/>
        <v>0</v>
      </c>
      <c r="BJ123" s="69">
        <f t="shared" si="86"/>
        <v>22.676534625708882</v>
      </c>
      <c r="BK123" s="69">
        <f t="shared" si="87"/>
        <v>0</v>
      </c>
      <c r="BL123" s="69">
        <f t="shared" si="88"/>
        <v>0</v>
      </c>
      <c r="BM123" s="69">
        <f t="shared" si="89"/>
        <v>2.5982097820542549</v>
      </c>
      <c r="BN123" s="69">
        <f t="shared" si="90"/>
        <v>0</v>
      </c>
      <c r="BO123" s="69">
        <f t="shared" si="91"/>
        <v>0</v>
      </c>
      <c r="BP123" s="69">
        <f t="shared" si="91"/>
        <v>0.17407286553407175</v>
      </c>
      <c r="BQ123" s="69">
        <f t="shared" si="92"/>
        <v>0</v>
      </c>
      <c r="BR123" s="69">
        <f t="shared" si="93"/>
        <v>0</v>
      </c>
      <c r="BS123" s="69">
        <f t="shared" si="94"/>
        <v>13.960684597225736</v>
      </c>
      <c r="BT123" s="69">
        <f t="shared" si="95"/>
        <v>13.960684597225736</v>
      </c>
      <c r="BU123" s="69">
        <f t="shared" si="96"/>
        <v>66.359162094718158</v>
      </c>
      <c r="BV123" s="69">
        <f t="shared" si="97"/>
        <v>13.960684597225736</v>
      </c>
      <c r="BW123" s="5"/>
      <c r="BX123" s="5"/>
      <c r="BY123" s="5"/>
      <c r="CA123" s="56">
        <f>(EXP($Y123)-EXP($Y123-R123-G123) )</f>
        <v>311.68147473881618</v>
      </c>
      <c r="CB123" s="68">
        <f t="shared" si="98"/>
        <v>227.14786296317925</v>
      </c>
      <c r="CC123" s="56">
        <f>(EXP($Y123)-EXP($Y123-R123-X123) )</f>
        <v>506.26856476016474</v>
      </c>
      <c r="CD123" s="68">
        <f t="shared" si="99"/>
        <v>0</v>
      </c>
      <c r="CE123" s="68">
        <f t="shared" si="100"/>
        <v>0</v>
      </c>
      <c r="CF123" s="68">
        <f t="shared" si="101"/>
        <v>58.00674393233021</v>
      </c>
      <c r="CG123" s="68">
        <f t="shared" si="102"/>
        <v>0</v>
      </c>
      <c r="CH123" s="68">
        <f t="shared" si="103"/>
        <v>524.86865310476969</v>
      </c>
      <c r="CI123" s="68">
        <f t="shared" si="104"/>
        <v>786.83437914494698</v>
      </c>
      <c r="CJ123" s="68">
        <f t="shared" si="105"/>
        <v>311.68147473881618</v>
      </c>
      <c r="CK123" s="68">
        <f t="shared" si="106"/>
        <v>311.68147473881618</v>
      </c>
      <c r="CL123" s="68">
        <f t="shared" si="107"/>
        <v>366.1230790040272</v>
      </c>
      <c r="CM123" s="68">
        <f t="shared" si="108"/>
        <v>311.68147473881618</v>
      </c>
      <c r="CN123" s="68">
        <f t="shared" si="109"/>
        <v>710.7398930976351</v>
      </c>
      <c r="CO123" s="68">
        <f t="shared" si="110"/>
        <v>227.14786296317925</v>
      </c>
      <c r="CP123" s="68">
        <f t="shared" si="111"/>
        <v>227.14786296317925</v>
      </c>
      <c r="CQ123" s="68">
        <f t="shared" si="112"/>
        <v>282.5563971134552</v>
      </c>
      <c r="CR123" s="68">
        <f t="shared" si="113"/>
        <v>227.14786296317925</v>
      </c>
      <c r="CS123" s="68">
        <f t="shared" si="114"/>
        <v>0</v>
      </c>
      <c r="CT123" s="68">
        <f t="shared" si="115"/>
        <v>73.050949313231285</v>
      </c>
      <c r="CU123" s="68">
        <f t="shared" si="116"/>
        <v>506.26856476016474</v>
      </c>
      <c r="CV123" s="68">
        <f t="shared" si="117"/>
        <v>506.26856476016474</v>
      </c>
      <c r="CW123" s="68">
        <f t="shared" si="118"/>
        <v>524.86865310476969</v>
      </c>
      <c r="CX123" s="68">
        <f t="shared" si="119"/>
        <v>524.86865310476969</v>
      </c>
      <c r="CY123" s="68">
        <f t="shared" si="120"/>
        <v>978.73874036744201</v>
      </c>
      <c r="CZ123" s="68">
        <f t="shared" si="121"/>
        <v>524.86865310476969</v>
      </c>
    </row>
    <row r="124" spans="1:104" x14ac:dyDescent="0.25">
      <c r="A124" s="54">
        <v>43747</v>
      </c>
      <c r="B124" s="63">
        <v>4434</v>
      </c>
      <c r="C124" s="59">
        <f t="shared" si="2"/>
        <v>8.397057390176256</v>
      </c>
      <c r="D124" s="57">
        <v>8.2251249473965302</v>
      </c>
      <c r="E124" s="58">
        <v>0</v>
      </c>
      <c r="F124" s="58">
        <v>1.1341354106879999E-2</v>
      </c>
      <c r="G124" s="58">
        <v>6.2498620982560003E-2</v>
      </c>
      <c r="H124" s="58">
        <v>0</v>
      </c>
      <c r="I124" s="58">
        <v>0</v>
      </c>
      <c r="J124" s="58">
        <v>5.4944898403899997E-3</v>
      </c>
      <c r="K124" s="58">
        <v>0</v>
      </c>
      <c r="L124" s="58">
        <v>4.5402508765949999E-2</v>
      </c>
      <c r="M124" s="58">
        <v>0</v>
      </c>
      <c r="N124" s="58">
        <v>3.0758141372200002E-3</v>
      </c>
      <c r="O124" s="58">
        <v>0</v>
      </c>
      <c r="P124" s="58">
        <v>1.050704092168E-2</v>
      </c>
      <c r="Q124" s="58">
        <v>0</v>
      </c>
      <c r="R124" s="58">
        <v>0</v>
      </c>
      <c r="S124" s="58">
        <v>0</v>
      </c>
      <c r="T124" s="58">
        <v>0</v>
      </c>
      <c r="U124" s="58">
        <v>0</v>
      </c>
      <c r="V124" s="58">
        <v>0</v>
      </c>
      <c r="W124" s="58">
        <v>1.46605E-2</v>
      </c>
      <c r="X124" s="59">
        <v>9.6944953233919981E-2</v>
      </c>
      <c r="Y124" s="65">
        <f t="shared" si="73"/>
        <v>8.4750502293851309</v>
      </c>
      <c r="Z124" s="63">
        <f t="shared" si="4"/>
        <v>4793.6635419968943</v>
      </c>
      <c r="AA124" s="66">
        <f t="shared" si="122"/>
        <v>4871.3880026668321</v>
      </c>
      <c r="AB124" s="4">
        <f t="shared" si="74"/>
        <v>3710.3612451488289</v>
      </c>
      <c r="AC124" s="4">
        <f t="shared" si="75"/>
        <v>0</v>
      </c>
      <c r="AD124" s="4">
        <f t="shared" si="134"/>
        <v>54.059502265053197</v>
      </c>
      <c r="AE124" s="4">
        <f t="shared" si="135"/>
        <v>290.42718187509945</v>
      </c>
      <c r="AF124" s="4">
        <f t="shared" si="136"/>
        <v>0</v>
      </c>
      <c r="AG124" s="4">
        <f t="shared" si="137"/>
        <v>0</v>
      </c>
      <c r="AH124" s="4">
        <f t="shared" si="138"/>
        <v>26.266509015429619</v>
      </c>
      <c r="AI124" s="4">
        <f t="shared" si="139"/>
        <v>0</v>
      </c>
      <c r="AJ124" s="4">
        <f t="shared" si="140"/>
        <v>212.77748501851693</v>
      </c>
      <c r="AK124" s="4">
        <f t="shared" si="141"/>
        <v>0</v>
      </c>
      <c r="AL124" s="4">
        <f t="shared" si="123"/>
        <v>14.721765777469045</v>
      </c>
      <c r="AM124" s="4">
        <f t="shared" si="124"/>
        <v>0</v>
      </c>
      <c r="AN124" s="4">
        <f t="shared" si="125"/>
        <v>50.103538095017029</v>
      </c>
      <c r="AO124" s="4">
        <f t="shared" si="126"/>
        <v>0</v>
      </c>
      <c r="AP124" s="4">
        <f t="shared" si="127"/>
        <v>0</v>
      </c>
      <c r="AQ124" s="4">
        <f t="shared" si="128"/>
        <v>0</v>
      </c>
      <c r="AR124" s="4">
        <f t="shared" si="129"/>
        <v>0</v>
      </c>
      <c r="AS124" s="4">
        <f t="shared" si="130"/>
        <v>0</v>
      </c>
      <c r="AT124" s="4">
        <f t="shared" si="131"/>
        <v>0</v>
      </c>
      <c r="AU124" s="4">
        <f t="shared" si="132"/>
        <v>69.764860941692859</v>
      </c>
      <c r="AV124" s="4">
        <f t="shared" si="133"/>
        <v>442.90591452972512</v>
      </c>
      <c r="AW124" s="69">
        <f t="shared" si="76"/>
        <v>0</v>
      </c>
      <c r="AX124" s="69">
        <f t="shared" si="77"/>
        <v>0</v>
      </c>
      <c r="AY124" s="69">
        <f t="shared" si="78"/>
        <v>0</v>
      </c>
      <c r="AZ124" s="69">
        <f>(AK124+AP124)- (EXP($Y124)-EXP($Y124-M124-R124) )</f>
        <v>0</v>
      </c>
      <c r="BA124" s="69">
        <f>(AC124+AP124)- (EXP($Y124)-EXP($Y124-R124-E124) )</f>
        <v>0</v>
      </c>
      <c r="BB124" s="69">
        <f t="shared" si="79"/>
        <v>0</v>
      </c>
      <c r="BC124" s="69">
        <f t="shared" si="80"/>
        <v>0</v>
      </c>
      <c r="BD124" s="69">
        <f t="shared" si="81"/>
        <v>12.89126047312493</v>
      </c>
      <c r="BE124" s="69">
        <f>(AE124+AV124)- (EXP($Y124)-EXP($Y124-X124-G124) )</f>
        <v>26.833739052762667</v>
      </c>
      <c r="BF124" s="69">
        <f t="shared" si="82"/>
        <v>0</v>
      </c>
      <c r="BG124" s="69">
        <f t="shared" si="83"/>
        <v>0</v>
      </c>
      <c r="BH124" s="69">
        <f t="shared" si="84"/>
        <v>3.27522963571937</v>
      </c>
      <c r="BI124" s="69">
        <f t="shared" si="85"/>
        <v>0</v>
      </c>
      <c r="BJ124" s="69">
        <f t="shared" si="86"/>
        <v>19.659370284925899</v>
      </c>
      <c r="BK124" s="69">
        <f t="shared" si="87"/>
        <v>0</v>
      </c>
      <c r="BL124" s="69">
        <f t="shared" si="88"/>
        <v>0</v>
      </c>
      <c r="BM124" s="69">
        <f t="shared" si="89"/>
        <v>2.3995519987038278</v>
      </c>
      <c r="BN124" s="69">
        <f t="shared" si="90"/>
        <v>0</v>
      </c>
      <c r="BO124" s="69">
        <f t="shared" si="91"/>
        <v>0</v>
      </c>
      <c r="BP124" s="69">
        <f t="shared" si="91"/>
        <v>0.16602152475297771</v>
      </c>
      <c r="BQ124" s="69">
        <f t="shared" si="92"/>
        <v>0</v>
      </c>
      <c r="BR124" s="69">
        <f t="shared" si="93"/>
        <v>0</v>
      </c>
      <c r="BS124" s="69">
        <f t="shared" si="94"/>
        <v>12.89126047312493</v>
      </c>
      <c r="BT124" s="69">
        <f t="shared" si="95"/>
        <v>12.89126047312493</v>
      </c>
      <c r="BU124" s="69">
        <f t="shared" si="96"/>
        <v>58.193294246314963</v>
      </c>
      <c r="BV124" s="69">
        <f t="shared" si="97"/>
        <v>12.89126047312493</v>
      </c>
      <c r="BW124" s="5"/>
      <c r="BX124" s="5"/>
      <c r="BY124" s="5"/>
      <c r="CA124" s="56">
        <f>(EXP($Y124)-EXP($Y124-R124-G124) )</f>
        <v>290.42718187509945</v>
      </c>
      <c r="CB124" s="68">
        <f t="shared" si="98"/>
        <v>212.77748501851693</v>
      </c>
      <c r="CC124" s="56">
        <f>(EXP($Y124)-EXP($Y124-R124-X124) )</f>
        <v>442.90591452972512</v>
      </c>
      <c r="CD124" s="68">
        <f t="shared" si="99"/>
        <v>0</v>
      </c>
      <c r="CE124" s="68">
        <f t="shared" si="100"/>
        <v>0</v>
      </c>
      <c r="CF124" s="68">
        <f t="shared" si="101"/>
        <v>54.059502265053197</v>
      </c>
      <c r="CG124" s="68">
        <f t="shared" si="102"/>
        <v>0</v>
      </c>
      <c r="CH124" s="68">
        <f t="shared" si="103"/>
        <v>490.31340642049145</v>
      </c>
      <c r="CI124" s="68">
        <f t="shared" si="104"/>
        <v>706.49935735206191</v>
      </c>
      <c r="CJ124" s="68">
        <f t="shared" si="105"/>
        <v>290.42718187509945</v>
      </c>
      <c r="CK124" s="68">
        <f t="shared" si="106"/>
        <v>290.42718187509945</v>
      </c>
      <c r="CL124" s="68">
        <f t="shared" si="107"/>
        <v>341.21145450443328</v>
      </c>
      <c r="CM124" s="68">
        <f t="shared" si="108"/>
        <v>290.42718187509945</v>
      </c>
      <c r="CN124" s="68">
        <f t="shared" si="109"/>
        <v>636.02402926331615</v>
      </c>
      <c r="CO124" s="68">
        <f t="shared" si="110"/>
        <v>212.77748501851693</v>
      </c>
      <c r="CP124" s="68">
        <f t="shared" si="111"/>
        <v>212.77748501851693</v>
      </c>
      <c r="CQ124" s="68">
        <f t="shared" si="112"/>
        <v>264.4374352848663</v>
      </c>
      <c r="CR124" s="68">
        <f t="shared" si="113"/>
        <v>212.77748501851693</v>
      </c>
      <c r="CS124" s="68">
        <f t="shared" si="114"/>
        <v>0</v>
      </c>
      <c r="CT124" s="68">
        <f t="shared" si="115"/>
        <v>68.615246517769265</v>
      </c>
      <c r="CU124" s="68">
        <f t="shared" si="116"/>
        <v>442.90591452972512</v>
      </c>
      <c r="CV124" s="68">
        <f t="shared" si="117"/>
        <v>442.90591452972512</v>
      </c>
      <c r="CW124" s="68">
        <f t="shared" si="118"/>
        <v>490.31340642049145</v>
      </c>
      <c r="CX124" s="68">
        <f t="shared" si="119"/>
        <v>490.31340642049145</v>
      </c>
      <c r="CY124" s="68">
        <f t="shared" si="120"/>
        <v>887.91728717702654</v>
      </c>
      <c r="CZ124" s="68">
        <f t="shared" si="121"/>
        <v>490.31340642049145</v>
      </c>
    </row>
    <row r="125" spans="1:104" x14ac:dyDescent="0.25">
      <c r="A125" s="54">
        <v>43748</v>
      </c>
      <c r="B125" s="63">
        <v>4557</v>
      </c>
      <c r="C125" s="59">
        <f t="shared" si="2"/>
        <v>8.4244197912638832</v>
      </c>
      <c r="D125" s="57">
        <v>8.2704958661737393</v>
      </c>
      <c r="E125" s="58">
        <v>0</v>
      </c>
      <c r="F125" s="58">
        <v>1.117318028736E-2</v>
      </c>
      <c r="G125" s="58">
        <v>6.1491623063680001E-2</v>
      </c>
      <c r="H125" s="58">
        <v>0</v>
      </c>
      <c r="I125" s="58">
        <v>0</v>
      </c>
      <c r="J125" s="58">
        <v>4.1782339171300004E-3</v>
      </c>
      <c r="K125" s="58">
        <v>0</v>
      </c>
      <c r="L125" s="58">
        <v>4.4467351265399996E-2</v>
      </c>
      <c r="M125" s="58">
        <v>0</v>
      </c>
      <c r="N125" s="58">
        <v>3.1697802743200004E-3</v>
      </c>
      <c r="O125" s="58">
        <v>0</v>
      </c>
      <c r="P125" s="58">
        <v>1.061294525456E-2</v>
      </c>
      <c r="Q125" s="58">
        <v>0</v>
      </c>
      <c r="R125" s="58">
        <v>0</v>
      </c>
      <c r="S125" s="58">
        <v>0</v>
      </c>
      <c r="T125" s="58">
        <v>0</v>
      </c>
      <c r="U125" s="58">
        <v>0</v>
      </c>
      <c r="V125" s="58">
        <v>0</v>
      </c>
      <c r="W125" s="58">
        <v>1.46605E-2</v>
      </c>
      <c r="X125" s="59">
        <v>8.8926788850879998E-2</v>
      </c>
      <c r="Y125" s="65">
        <f t="shared" si="73"/>
        <v>8.5091762690870691</v>
      </c>
      <c r="Z125" s="63">
        <f t="shared" si="4"/>
        <v>4960.0756374424664</v>
      </c>
      <c r="AA125" s="66">
        <f t="shared" si="122"/>
        <v>5040.4983038279579</v>
      </c>
      <c r="AB125" s="4">
        <f t="shared" si="74"/>
        <v>3890.8745325892851</v>
      </c>
      <c r="AC125" s="4">
        <f t="shared" si="75"/>
        <v>0</v>
      </c>
      <c r="AD125" s="4">
        <f t="shared" si="134"/>
        <v>55.111361407166441</v>
      </c>
      <c r="AE125" s="4">
        <f t="shared" si="135"/>
        <v>295.81482863094971</v>
      </c>
      <c r="AF125" s="4">
        <f t="shared" si="136"/>
        <v>0</v>
      </c>
      <c r="AG125" s="4">
        <f t="shared" si="137"/>
        <v>0</v>
      </c>
      <c r="AH125" s="4">
        <f t="shared" si="138"/>
        <v>20.68112089256374</v>
      </c>
      <c r="AI125" s="4">
        <f t="shared" si="139"/>
        <v>0</v>
      </c>
      <c r="AJ125" s="4">
        <f t="shared" si="140"/>
        <v>215.7294212380375</v>
      </c>
      <c r="AK125" s="4">
        <f t="shared" si="141"/>
        <v>0</v>
      </c>
      <c r="AL125" s="4">
        <f t="shared" si="123"/>
        <v>15.697458024938896</v>
      </c>
      <c r="AM125" s="4">
        <f t="shared" si="124"/>
        <v>0</v>
      </c>
      <c r="AN125" s="4">
        <f t="shared" si="125"/>
        <v>52.362658697214101</v>
      </c>
      <c r="AO125" s="4">
        <f t="shared" si="126"/>
        <v>0</v>
      </c>
      <c r="AP125" s="4">
        <f t="shared" si="127"/>
        <v>0</v>
      </c>
      <c r="AQ125" s="4">
        <f t="shared" si="128"/>
        <v>0</v>
      </c>
      <c r="AR125" s="4">
        <f t="shared" si="129"/>
        <v>0</v>
      </c>
      <c r="AS125" s="4">
        <f t="shared" si="130"/>
        <v>0</v>
      </c>
      <c r="AT125" s="4">
        <f t="shared" si="131"/>
        <v>0</v>
      </c>
      <c r="AU125" s="4">
        <f t="shared" si="132"/>
        <v>72.186749043780765</v>
      </c>
      <c r="AV125" s="4">
        <f t="shared" si="133"/>
        <v>422.04017330402166</v>
      </c>
      <c r="AW125" s="69">
        <f t="shared" si="76"/>
        <v>0</v>
      </c>
      <c r="AX125" s="69">
        <f t="shared" si="77"/>
        <v>0</v>
      </c>
      <c r="AY125" s="69">
        <f t="shared" si="78"/>
        <v>0</v>
      </c>
      <c r="AZ125" s="69">
        <f>(AK125+AP125)- (EXP($Y125)-EXP($Y125-M125-R125) )</f>
        <v>0</v>
      </c>
      <c r="BA125" s="69">
        <f>(AC125+AP125)- (EXP($Y125)-EXP($Y125-R125-E125) )</f>
        <v>0</v>
      </c>
      <c r="BB125" s="69">
        <f t="shared" si="79"/>
        <v>0</v>
      </c>
      <c r="BC125" s="69">
        <f t="shared" si="80"/>
        <v>0</v>
      </c>
      <c r="BD125" s="69">
        <f t="shared" si="81"/>
        <v>12.86592512671632</v>
      </c>
      <c r="BE125" s="69">
        <f>(AE125+AV125)- (EXP($Y125)-EXP($Y125-X125-G125) )</f>
        <v>25.170128576039133</v>
      </c>
      <c r="BF125" s="69">
        <f t="shared" si="82"/>
        <v>0</v>
      </c>
      <c r="BG125" s="69">
        <f t="shared" si="83"/>
        <v>0</v>
      </c>
      <c r="BH125" s="69">
        <f t="shared" si="84"/>
        <v>3.2867962349628215</v>
      </c>
      <c r="BI125" s="69">
        <f t="shared" si="85"/>
        <v>0</v>
      </c>
      <c r="BJ125" s="69">
        <f t="shared" si="86"/>
        <v>18.355865712770537</v>
      </c>
      <c r="BK125" s="69">
        <f t="shared" si="87"/>
        <v>0</v>
      </c>
      <c r="BL125" s="69">
        <f t="shared" si="88"/>
        <v>0</v>
      </c>
      <c r="BM125" s="69">
        <f t="shared" si="89"/>
        <v>2.3969679031224587</v>
      </c>
      <c r="BN125" s="69">
        <f t="shared" si="90"/>
        <v>0</v>
      </c>
      <c r="BO125" s="69">
        <f t="shared" si="91"/>
        <v>0</v>
      </c>
      <c r="BP125" s="69">
        <f t="shared" si="91"/>
        <v>0.17441433268868423</v>
      </c>
      <c r="BQ125" s="69">
        <f t="shared" si="92"/>
        <v>0</v>
      </c>
      <c r="BR125" s="69">
        <f t="shared" si="93"/>
        <v>0</v>
      </c>
      <c r="BS125" s="69">
        <f t="shared" si="94"/>
        <v>12.86592512671632</v>
      </c>
      <c r="BT125" s="69">
        <f t="shared" si="95"/>
        <v>12.86592512671632</v>
      </c>
      <c r="BU125" s="69">
        <f t="shared" si="96"/>
        <v>55.297190692196182</v>
      </c>
      <c r="BV125" s="69">
        <f t="shared" si="97"/>
        <v>12.86592512671632</v>
      </c>
      <c r="BW125" s="5"/>
      <c r="BX125" s="5"/>
      <c r="BY125" s="5"/>
      <c r="CA125" s="56">
        <f>(EXP($Y125)-EXP($Y125-R125-G125) )</f>
        <v>295.81482863094971</v>
      </c>
      <c r="CB125" s="68">
        <f t="shared" si="98"/>
        <v>215.7294212380375</v>
      </c>
      <c r="CC125" s="56">
        <f>(EXP($Y125)-EXP($Y125-R125-X125) )</f>
        <v>422.04017330402166</v>
      </c>
      <c r="CD125" s="68">
        <f t="shared" si="99"/>
        <v>0</v>
      </c>
      <c r="CE125" s="68">
        <f t="shared" si="100"/>
        <v>0</v>
      </c>
      <c r="CF125" s="68">
        <f t="shared" si="101"/>
        <v>55.111361407166441</v>
      </c>
      <c r="CG125" s="68">
        <f t="shared" si="102"/>
        <v>0</v>
      </c>
      <c r="CH125" s="68">
        <f t="shared" si="103"/>
        <v>498.67832474227089</v>
      </c>
      <c r="CI125" s="68">
        <f t="shared" si="104"/>
        <v>692.68487335893224</v>
      </c>
      <c r="CJ125" s="68">
        <f t="shared" si="105"/>
        <v>295.81482863094971</v>
      </c>
      <c r="CK125" s="68">
        <f t="shared" si="106"/>
        <v>295.81482863094971</v>
      </c>
      <c r="CL125" s="68">
        <f t="shared" si="107"/>
        <v>347.63939380315333</v>
      </c>
      <c r="CM125" s="68">
        <f t="shared" si="108"/>
        <v>295.81482863094971</v>
      </c>
      <c r="CN125" s="68">
        <f t="shared" si="109"/>
        <v>619.41372882928863</v>
      </c>
      <c r="CO125" s="68">
        <f t="shared" si="110"/>
        <v>215.7294212380375</v>
      </c>
      <c r="CP125" s="68">
        <f t="shared" si="111"/>
        <v>215.7294212380375</v>
      </c>
      <c r="CQ125" s="68">
        <f t="shared" si="112"/>
        <v>268.44381474208149</v>
      </c>
      <c r="CR125" s="68">
        <f t="shared" si="113"/>
        <v>215.7294212380375</v>
      </c>
      <c r="CS125" s="68">
        <f t="shared" si="114"/>
        <v>0</v>
      </c>
      <c r="CT125" s="68">
        <f t="shared" si="115"/>
        <v>70.634405099416654</v>
      </c>
      <c r="CU125" s="68">
        <f t="shared" si="116"/>
        <v>422.04017330402166</v>
      </c>
      <c r="CV125" s="68">
        <f t="shared" si="117"/>
        <v>422.04017330402166</v>
      </c>
      <c r="CW125" s="68">
        <f t="shared" si="118"/>
        <v>498.67832474227089</v>
      </c>
      <c r="CX125" s="68">
        <f t="shared" si="119"/>
        <v>498.67832474227089</v>
      </c>
      <c r="CY125" s="68">
        <f t="shared" si="120"/>
        <v>878.28723248081269</v>
      </c>
      <c r="CZ125" s="68">
        <f t="shared" si="121"/>
        <v>498.67832474227089</v>
      </c>
    </row>
    <row r="126" spans="1:104" x14ac:dyDescent="0.25">
      <c r="A126" s="54">
        <v>43749</v>
      </c>
      <c r="B126" s="63">
        <v>6774</v>
      </c>
      <c r="C126" s="59">
        <f t="shared" si="2"/>
        <v>8.8208470333777171</v>
      </c>
      <c r="D126" s="57">
        <v>8.5696697212194906</v>
      </c>
      <c r="E126" s="58">
        <v>0</v>
      </c>
      <c r="F126" s="58">
        <v>1.073900057664E-2</v>
      </c>
      <c r="G126" s="58">
        <v>6.0708153399679998E-2</v>
      </c>
      <c r="H126" s="58">
        <v>0</v>
      </c>
      <c r="I126" s="58">
        <v>0</v>
      </c>
      <c r="J126" s="58">
        <v>3.9419646993199995E-3</v>
      </c>
      <c r="K126" s="58">
        <v>0</v>
      </c>
      <c r="L126" s="58">
        <v>4.526947211955E-2</v>
      </c>
      <c r="M126" s="58">
        <v>0</v>
      </c>
      <c r="N126" s="58">
        <v>3.2201985904000002E-3</v>
      </c>
      <c r="O126" s="58">
        <v>0</v>
      </c>
      <c r="P126" s="58">
        <v>1.0691034005439999E-2</v>
      </c>
      <c r="Q126" s="58">
        <v>0</v>
      </c>
      <c r="R126" s="58">
        <v>0</v>
      </c>
      <c r="S126" s="58">
        <v>0</v>
      </c>
      <c r="T126" s="58">
        <v>0</v>
      </c>
      <c r="U126" s="58">
        <v>0</v>
      </c>
      <c r="V126" s="58">
        <v>0</v>
      </c>
      <c r="W126" s="58">
        <v>1.46605E-2</v>
      </c>
      <c r="X126" s="59">
        <v>8.115343287224E-2</v>
      </c>
      <c r="Y126" s="65">
        <f t="shared" si="73"/>
        <v>8.800053477482761</v>
      </c>
      <c r="Z126" s="63">
        <f t="shared" si="4"/>
        <v>6634.5987984339745</v>
      </c>
      <c r="AA126" s="66">
        <f t="shared" si="122"/>
        <v>6742.1721833517822</v>
      </c>
      <c r="AB126" s="4">
        <f t="shared" si="74"/>
        <v>5255.1698454684047</v>
      </c>
      <c r="AC126" s="4">
        <f t="shared" si="75"/>
        <v>0</v>
      </c>
      <c r="AD126" s="4">
        <f t="shared" si="134"/>
        <v>70.867754818193134</v>
      </c>
      <c r="AE126" s="4">
        <f t="shared" si="135"/>
        <v>390.79209439817441</v>
      </c>
      <c r="AF126" s="4">
        <f t="shared" si="136"/>
        <v>0</v>
      </c>
      <c r="AG126" s="4">
        <f t="shared" si="137"/>
        <v>0</v>
      </c>
      <c r="AH126" s="4">
        <f t="shared" si="138"/>
        <v>26.101874124459755</v>
      </c>
      <c r="AI126" s="4">
        <f t="shared" si="139"/>
        <v>0</v>
      </c>
      <c r="AJ126" s="4">
        <f t="shared" si="140"/>
        <v>293.64799385691549</v>
      </c>
      <c r="AK126" s="4">
        <f t="shared" si="141"/>
        <v>0</v>
      </c>
      <c r="AL126" s="4">
        <f t="shared" si="123"/>
        <v>21.330363263314212</v>
      </c>
      <c r="AM126" s="4">
        <f t="shared" si="124"/>
        <v>0</v>
      </c>
      <c r="AN126" s="4">
        <f t="shared" si="125"/>
        <v>70.552907594739736</v>
      </c>
      <c r="AO126" s="4">
        <f t="shared" si="126"/>
        <v>0</v>
      </c>
      <c r="AP126" s="4">
        <f t="shared" si="127"/>
        <v>0</v>
      </c>
      <c r="AQ126" s="4">
        <f t="shared" si="128"/>
        <v>0</v>
      </c>
      <c r="AR126" s="4">
        <f t="shared" si="129"/>
        <v>0</v>
      </c>
      <c r="AS126" s="4">
        <f t="shared" si="130"/>
        <v>0</v>
      </c>
      <c r="AT126" s="4">
        <f t="shared" si="131"/>
        <v>0</v>
      </c>
      <c r="AU126" s="4">
        <f t="shared" si="132"/>
        <v>96.557019182004296</v>
      </c>
      <c r="AV126" s="4">
        <f t="shared" si="133"/>
        <v>517.15233064557651</v>
      </c>
      <c r="AW126" s="69">
        <f t="shared" si="76"/>
        <v>0</v>
      </c>
      <c r="AX126" s="69">
        <f t="shared" si="77"/>
        <v>0</v>
      </c>
      <c r="AY126" s="69">
        <f t="shared" si="78"/>
        <v>0</v>
      </c>
      <c r="AZ126" s="69">
        <f>(AK126+AP126)- (EXP($Y126)-EXP($Y126-M126-R126) )</f>
        <v>0</v>
      </c>
      <c r="BA126" s="69">
        <f>(AC126+AP126)- (EXP($Y126)-EXP($Y126-R126-E126) )</f>
        <v>0</v>
      </c>
      <c r="BB126" s="69">
        <f t="shared" si="79"/>
        <v>0</v>
      </c>
      <c r="BC126" s="69">
        <f t="shared" si="80"/>
        <v>0</v>
      </c>
      <c r="BD126" s="69">
        <f t="shared" si="81"/>
        <v>17.296496445610501</v>
      </c>
      <c r="BE126" s="69">
        <f>(AE126+AV126)- (EXP($Y126)-EXP($Y126-X126-G126) )</f>
        <v>30.461381095657089</v>
      </c>
      <c r="BF126" s="69">
        <f t="shared" si="82"/>
        <v>0</v>
      </c>
      <c r="BG126" s="69">
        <f t="shared" si="83"/>
        <v>0</v>
      </c>
      <c r="BH126" s="69">
        <f t="shared" si="84"/>
        <v>4.1742627055664343</v>
      </c>
      <c r="BI126" s="69">
        <f t="shared" si="85"/>
        <v>0</v>
      </c>
      <c r="BJ126" s="69">
        <f t="shared" si="86"/>
        <v>22.889212901365681</v>
      </c>
      <c r="BK126" s="69">
        <f t="shared" si="87"/>
        <v>0</v>
      </c>
      <c r="BL126" s="69">
        <f t="shared" si="88"/>
        <v>0</v>
      </c>
      <c r="BM126" s="69">
        <f t="shared" si="89"/>
        <v>3.1366137823461031</v>
      </c>
      <c r="BN126" s="69">
        <f t="shared" si="90"/>
        <v>0</v>
      </c>
      <c r="BO126" s="69">
        <f t="shared" si="91"/>
        <v>0</v>
      </c>
      <c r="BP126" s="69">
        <f t="shared" si="91"/>
        <v>0.22784120032792998</v>
      </c>
      <c r="BQ126" s="69">
        <f t="shared" si="92"/>
        <v>0</v>
      </c>
      <c r="BR126" s="69">
        <f t="shared" si="93"/>
        <v>0</v>
      </c>
      <c r="BS126" s="69">
        <f t="shared" si="94"/>
        <v>17.296496445610501</v>
      </c>
      <c r="BT126" s="69">
        <f t="shared" si="95"/>
        <v>17.296496445610501</v>
      </c>
      <c r="BU126" s="69">
        <f t="shared" si="96"/>
        <v>69.298866726233427</v>
      </c>
      <c r="BV126" s="69">
        <f t="shared" si="97"/>
        <v>17.296496445610501</v>
      </c>
      <c r="BW126" s="5"/>
      <c r="BX126" s="5"/>
      <c r="BY126" s="5"/>
      <c r="CA126" s="56">
        <f>(EXP($Y126)-EXP($Y126-R126-G126) )</f>
        <v>390.79209439817441</v>
      </c>
      <c r="CB126" s="68">
        <f t="shared" si="98"/>
        <v>293.64799385691549</v>
      </c>
      <c r="CC126" s="56">
        <f>(EXP($Y126)-EXP($Y126-R126-X126) )</f>
        <v>517.15233064557651</v>
      </c>
      <c r="CD126" s="68">
        <f t="shared" si="99"/>
        <v>0</v>
      </c>
      <c r="CE126" s="68">
        <f t="shared" si="100"/>
        <v>0</v>
      </c>
      <c r="CF126" s="68">
        <f t="shared" si="101"/>
        <v>70.867754818193134</v>
      </c>
      <c r="CG126" s="68">
        <f t="shared" si="102"/>
        <v>0</v>
      </c>
      <c r="CH126" s="68">
        <f t="shared" si="103"/>
        <v>667.1435918094794</v>
      </c>
      <c r="CI126" s="68">
        <f t="shared" si="104"/>
        <v>877.48304394809384</v>
      </c>
      <c r="CJ126" s="68">
        <f t="shared" si="105"/>
        <v>390.79209439817441</v>
      </c>
      <c r="CK126" s="68">
        <f t="shared" si="106"/>
        <v>390.79209439817441</v>
      </c>
      <c r="CL126" s="68">
        <f t="shared" si="107"/>
        <v>457.48558651080111</v>
      </c>
      <c r="CM126" s="68">
        <f t="shared" si="108"/>
        <v>390.79209439817441</v>
      </c>
      <c r="CN126" s="68">
        <f t="shared" si="109"/>
        <v>787.91111160112632</v>
      </c>
      <c r="CO126" s="68">
        <f t="shared" si="110"/>
        <v>293.64799385691549</v>
      </c>
      <c r="CP126" s="68">
        <f t="shared" si="111"/>
        <v>293.64799385691549</v>
      </c>
      <c r="CQ126" s="68">
        <f t="shared" si="112"/>
        <v>361.37913489276252</v>
      </c>
      <c r="CR126" s="68">
        <f t="shared" si="113"/>
        <v>293.64799385691549</v>
      </c>
      <c r="CS126" s="68">
        <f t="shared" si="114"/>
        <v>0</v>
      </c>
      <c r="CT126" s="68">
        <f t="shared" si="115"/>
        <v>91.970276881179416</v>
      </c>
      <c r="CU126" s="68">
        <f t="shared" si="116"/>
        <v>517.15233064557651</v>
      </c>
      <c r="CV126" s="68">
        <f t="shared" si="117"/>
        <v>517.15233064557651</v>
      </c>
      <c r="CW126" s="68">
        <f t="shared" si="118"/>
        <v>667.1435918094794</v>
      </c>
      <c r="CX126" s="68">
        <f t="shared" si="119"/>
        <v>667.1435918094794</v>
      </c>
      <c r="CY126" s="68">
        <f t="shared" si="120"/>
        <v>1132.293552174433</v>
      </c>
      <c r="CZ126" s="68">
        <f t="shared" si="121"/>
        <v>667.1435918094794</v>
      </c>
    </row>
    <row r="127" spans="1:104" x14ac:dyDescent="0.25">
      <c r="A127" s="54">
        <v>43750</v>
      </c>
      <c r="B127" s="63">
        <v>10235</v>
      </c>
      <c r="C127" s="59">
        <f t="shared" si="2"/>
        <v>9.2335684980953907</v>
      </c>
      <c r="D127" s="57">
        <v>8.8679302425337774</v>
      </c>
      <c r="E127" s="58">
        <v>0</v>
      </c>
      <c r="F127" s="58">
        <v>1.0383657070079998E-2</v>
      </c>
      <c r="G127" s="58">
        <v>6.040475473424E-2</v>
      </c>
      <c r="H127" s="58">
        <v>0</v>
      </c>
      <c r="I127" s="58">
        <v>0</v>
      </c>
      <c r="J127" s="58">
        <v>4.8121685023600003E-3</v>
      </c>
      <c r="K127" s="58">
        <v>0</v>
      </c>
      <c r="L127" s="58">
        <v>4.7373617881800001E-2</v>
      </c>
      <c r="M127" s="58">
        <v>0</v>
      </c>
      <c r="N127" s="58">
        <v>3.3255158567399999E-3</v>
      </c>
      <c r="O127" s="58">
        <v>0</v>
      </c>
      <c r="P127" s="58">
        <v>1.074813703672E-2</v>
      </c>
      <c r="Q127" s="58">
        <v>0</v>
      </c>
      <c r="R127" s="58">
        <v>0</v>
      </c>
      <c r="S127" s="58">
        <v>0</v>
      </c>
      <c r="T127" s="58">
        <v>0</v>
      </c>
      <c r="U127" s="58">
        <v>0</v>
      </c>
      <c r="V127" s="58">
        <v>0</v>
      </c>
      <c r="W127" s="58">
        <v>1.46605E-2</v>
      </c>
      <c r="X127" s="59">
        <v>7.3650913185039996E-2</v>
      </c>
      <c r="Y127" s="65">
        <f t="shared" si="73"/>
        <v>9.0932895068007547</v>
      </c>
      <c r="Z127" s="63">
        <f t="shared" si="4"/>
        <v>8895.3994540728017</v>
      </c>
      <c r="AA127" s="66">
        <f t="shared" si="122"/>
        <v>9039.6294608211374</v>
      </c>
      <c r="AB127" s="4">
        <f t="shared" si="74"/>
        <v>7086.3393117352553</v>
      </c>
      <c r="AC127" s="4">
        <f t="shared" si="75"/>
        <v>0</v>
      </c>
      <c r="AD127" s="4">
        <f t="shared" si="134"/>
        <v>91.888880497974242</v>
      </c>
      <c r="AE127" s="4">
        <f t="shared" si="135"/>
        <v>521.4178309009294</v>
      </c>
      <c r="AF127" s="4">
        <f t="shared" si="136"/>
        <v>0</v>
      </c>
      <c r="AG127" s="4">
        <f t="shared" si="137"/>
        <v>0</v>
      </c>
      <c r="AH127" s="4">
        <f t="shared" si="138"/>
        <v>42.703330850368729</v>
      </c>
      <c r="AI127" s="4">
        <f t="shared" si="139"/>
        <v>0</v>
      </c>
      <c r="AJ127" s="4">
        <f t="shared" si="140"/>
        <v>411.5812368047882</v>
      </c>
      <c r="AK127" s="4">
        <f t="shared" si="141"/>
        <v>0</v>
      </c>
      <c r="AL127" s="4">
        <f t="shared" si="123"/>
        <v>29.532659056631019</v>
      </c>
      <c r="AM127" s="4">
        <f t="shared" si="124"/>
        <v>0</v>
      </c>
      <c r="AN127" s="4">
        <f t="shared" si="125"/>
        <v>95.096999055158449</v>
      </c>
      <c r="AO127" s="4">
        <f t="shared" si="126"/>
        <v>0</v>
      </c>
      <c r="AP127" s="4">
        <f t="shared" si="127"/>
        <v>0</v>
      </c>
      <c r="AQ127" s="4">
        <f t="shared" si="128"/>
        <v>0</v>
      </c>
      <c r="AR127" s="4">
        <f t="shared" si="129"/>
        <v>0</v>
      </c>
      <c r="AS127" s="4">
        <f t="shared" si="130"/>
        <v>0</v>
      </c>
      <c r="AT127" s="4">
        <f t="shared" si="131"/>
        <v>0</v>
      </c>
      <c r="AU127" s="4">
        <f t="shared" si="132"/>
        <v>129.45971291003116</v>
      </c>
      <c r="AV127" s="4">
        <f t="shared" si="133"/>
        <v>631.60949901000095</v>
      </c>
      <c r="AW127" s="69">
        <f t="shared" si="76"/>
        <v>0</v>
      </c>
      <c r="AX127" s="69">
        <f t="shared" si="77"/>
        <v>0</v>
      </c>
      <c r="AY127" s="69">
        <f t="shared" si="78"/>
        <v>0</v>
      </c>
      <c r="AZ127" s="69">
        <f>(AK127+AP127)- (EXP($Y127)-EXP($Y127-M127-R127) )</f>
        <v>0</v>
      </c>
      <c r="BA127" s="69">
        <f>(AC127+AP127)- (EXP($Y127)-EXP($Y127-R127-E127) )</f>
        <v>0</v>
      </c>
      <c r="BB127" s="69">
        <f t="shared" si="79"/>
        <v>0</v>
      </c>
      <c r="BC127" s="69">
        <f t="shared" si="80"/>
        <v>0</v>
      </c>
      <c r="BD127" s="69">
        <f t="shared" si="81"/>
        <v>24.125481586554088</v>
      </c>
      <c r="BE127" s="69">
        <f>(AE127+AV127)- (EXP($Y127)-EXP($Y127-X127-G127) )</f>
        <v>37.022784266246163</v>
      </c>
      <c r="BF127" s="69">
        <f t="shared" si="82"/>
        <v>0</v>
      </c>
      <c r="BG127" s="69">
        <f t="shared" si="83"/>
        <v>0</v>
      </c>
      <c r="BH127" s="69">
        <f t="shared" si="84"/>
        <v>5.3862112657843682</v>
      </c>
      <c r="BI127" s="69">
        <f t="shared" si="85"/>
        <v>0</v>
      </c>
      <c r="BJ127" s="69">
        <f t="shared" si="86"/>
        <v>29.223939871656512</v>
      </c>
      <c r="BK127" s="69">
        <f t="shared" si="87"/>
        <v>0</v>
      </c>
      <c r="BL127" s="69">
        <f t="shared" si="88"/>
        <v>0</v>
      </c>
      <c r="BM127" s="69">
        <f t="shared" si="89"/>
        <v>4.251606606227142</v>
      </c>
      <c r="BN127" s="69">
        <f t="shared" si="90"/>
        <v>0</v>
      </c>
      <c r="BO127" s="69">
        <f t="shared" si="91"/>
        <v>0</v>
      </c>
      <c r="BP127" s="69">
        <f t="shared" si="91"/>
        <v>0.30507038979521894</v>
      </c>
      <c r="BQ127" s="69">
        <f t="shared" si="92"/>
        <v>0</v>
      </c>
      <c r="BR127" s="69">
        <f t="shared" si="93"/>
        <v>0</v>
      </c>
      <c r="BS127" s="69">
        <f t="shared" si="94"/>
        <v>24.125481586554088</v>
      </c>
      <c r="BT127" s="69">
        <f t="shared" si="95"/>
        <v>24.125481586554088</v>
      </c>
      <c r="BU127" s="69">
        <f t="shared" si="96"/>
        <v>88.659198521470898</v>
      </c>
      <c r="BV127" s="69">
        <f t="shared" si="97"/>
        <v>24.125481586554088</v>
      </c>
      <c r="BW127" s="5"/>
      <c r="BX127" s="5"/>
      <c r="BY127" s="5"/>
      <c r="CA127" s="56">
        <f>(EXP($Y127)-EXP($Y127-R127-G127) )</f>
        <v>521.4178309009294</v>
      </c>
      <c r="CB127" s="68">
        <f t="shared" si="98"/>
        <v>411.5812368047882</v>
      </c>
      <c r="CC127" s="56">
        <f>(EXP($Y127)-EXP($Y127-R127-X127) )</f>
        <v>631.60949901000095</v>
      </c>
      <c r="CD127" s="68">
        <f t="shared" si="99"/>
        <v>0</v>
      </c>
      <c r="CE127" s="68">
        <f t="shared" si="100"/>
        <v>0</v>
      </c>
      <c r="CF127" s="68">
        <f t="shared" si="101"/>
        <v>91.888880497974242</v>
      </c>
      <c r="CG127" s="68">
        <f t="shared" si="102"/>
        <v>0</v>
      </c>
      <c r="CH127" s="68">
        <f t="shared" si="103"/>
        <v>908.87358611916352</v>
      </c>
      <c r="CI127" s="68">
        <f t="shared" si="104"/>
        <v>1116.0045456446842</v>
      </c>
      <c r="CJ127" s="68">
        <f t="shared" si="105"/>
        <v>521.4178309009294</v>
      </c>
      <c r="CK127" s="68">
        <f t="shared" si="106"/>
        <v>521.4178309009294</v>
      </c>
      <c r="CL127" s="68">
        <f t="shared" si="107"/>
        <v>607.92050013311928</v>
      </c>
      <c r="CM127" s="68">
        <f t="shared" si="108"/>
        <v>521.4178309009294</v>
      </c>
      <c r="CN127" s="68">
        <f t="shared" si="109"/>
        <v>1013.9667959431326</v>
      </c>
      <c r="CO127" s="68">
        <f t="shared" si="110"/>
        <v>411.5812368047882</v>
      </c>
      <c r="CP127" s="68">
        <f t="shared" si="111"/>
        <v>411.5812368047882</v>
      </c>
      <c r="CQ127" s="68">
        <f t="shared" si="112"/>
        <v>499.2185106965353</v>
      </c>
      <c r="CR127" s="68">
        <f t="shared" si="113"/>
        <v>411.5812368047882</v>
      </c>
      <c r="CS127" s="68">
        <f t="shared" si="114"/>
        <v>0</v>
      </c>
      <c r="CT127" s="68">
        <f t="shared" si="115"/>
        <v>121.11646916481004</v>
      </c>
      <c r="CU127" s="68">
        <f t="shared" si="116"/>
        <v>631.60949901000095</v>
      </c>
      <c r="CV127" s="68">
        <f t="shared" si="117"/>
        <v>631.60949901000095</v>
      </c>
      <c r="CW127" s="68">
        <f t="shared" si="118"/>
        <v>908.87358611916352</v>
      </c>
      <c r="CX127" s="68">
        <f t="shared" si="119"/>
        <v>908.87358611916352</v>
      </c>
      <c r="CY127" s="68">
        <f t="shared" si="120"/>
        <v>1475.9493681942477</v>
      </c>
      <c r="CZ127" s="68">
        <f t="shared" si="121"/>
        <v>908.87358611916352</v>
      </c>
    </row>
    <row r="128" spans="1:104" x14ac:dyDescent="0.25">
      <c r="A128" s="54">
        <v>43751</v>
      </c>
      <c r="B128" s="63">
        <v>7126</v>
      </c>
      <c r="C128" s="59">
        <f t="shared" si="2"/>
        <v>8.8715053461657813</v>
      </c>
      <c r="D128" s="57">
        <v>8.6088996663851525</v>
      </c>
      <c r="E128" s="58">
        <v>0</v>
      </c>
      <c r="F128" s="58">
        <v>1.00510191936E-2</v>
      </c>
      <c r="G128" s="58">
        <v>6.0495703496320004E-2</v>
      </c>
      <c r="H128" s="58">
        <v>0</v>
      </c>
      <c r="I128" s="58">
        <v>0</v>
      </c>
      <c r="J128" s="58">
        <v>6.4083257752399992E-3</v>
      </c>
      <c r="K128" s="58">
        <v>0</v>
      </c>
      <c r="L128" s="58">
        <v>5.0107383959849996E-2</v>
      </c>
      <c r="M128" s="58">
        <v>0</v>
      </c>
      <c r="N128" s="58">
        <v>3.4350374891800005E-3</v>
      </c>
      <c r="O128" s="58">
        <v>0</v>
      </c>
      <c r="P128" s="58">
        <v>1.0789604125519998E-2</v>
      </c>
      <c r="Q128" s="58">
        <v>0</v>
      </c>
      <c r="R128" s="58">
        <v>0</v>
      </c>
      <c r="S128" s="58">
        <v>0</v>
      </c>
      <c r="T128" s="58">
        <v>0</v>
      </c>
      <c r="U128" s="58">
        <v>0</v>
      </c>
      <c r="V128" s="58">
        <v>0</v>
      </c>
      <c r="W128" s="58">
        <v>1.46605E-2</v>
      </c>
      <c r="X128" s="59">
        <v>6.6438075629679988E-2</v>
      </c>
      <c r="Y128" s="65">
        <f t="shared" si="73"/>
        <v>8.8312853160545419</v>
      </c>
      <c r="Z128" s="63">
        <f t="shared" si="4"/>
        <v>6845.0792541413039</v>
      </c>
      <c r="AA128" s="66">
        <f t="shared" si="122"/>
        <v>6956.0653691679508</v>
      </c>
      <c r="AB128" s="4">
        <f t="shared" si="74"/>
        <v>5470.9784266252618</v>
      </c>
      <c r="AC128" s="4">
        <f t="shared" si="75"/>
        <v>0</v>
      </c>
      <c r="AD128" s="4">
        <f t="shared" si="134"/>
        <v>68.455423281793628</v>
      </c>
      <c r="AE128" s="4">
        <f t="shared" si="135"/>
        <v>401.82112035812861</v>
      </c>
      <c r="AF128" s="4">
        <f t="shared" si="136"/>
        <v>0</v>
      </c>
      <c r="AG128" s="4">
        <f t="shared" si="137"/>
        <v>0</v>
      </c>
      <c r="AH128" s="4">
        <f t="shared" si="138"/>
        <v>43.725245372097561</v>
      </c>
      <c r="AI128" s="4">
        <f t="shared" si="139"/>
        <v>0</v>
      </c>
      <c r="AJ128" s="4">
        <f t="shared" si="140"/>
        <v>334.53761984304583</v>
      </c>
      <c r="AK128" s="4">
        <f t="shared" si="141"/>
        <v>0</v>
      </c>
      <c r="AL128" s="4">
        <f t="shared" si="123"/>
        <v>23.472765858493403</v>
      </c>
      <c r="AM128" s="4">
        <f t="shared" si="124"/>
        <v>0</v>
      </c>
      <c r="AN128" s="4">
        <f t="shared" si="125"/>
        <v>73.458687637280491</v>
      </c>
      <c r="AO128" s="4">
        <f t="shared" si="126"/>
        <v>0</v>
      </c>
      <c r="AP128" s="4">
        <f t="shared" si="127"/>
        <v>0</v>
      </c>
      <c r="AQ128" s="4">
        <f t="shared" si="128"/>
        <v>0</v>
      </c>
      <c r="AR128" s="4">
        <f t="shared" si="129"/>
        <v>0</v>
      </c>
      <c r="AS128" s="4">
        <f t="shared" si="130"/>
        <v>0</v>
      </c>
      <c r="AT128" s="4">
        <f t="shared" si="131"/>
        <v>0</v>
      </c>
      <c r="AU128" s="4">
        <f t="shared" si="132"/>
        <v>99.620258726189604</v>
      </c>
      <c r="AV128" s="4">
        <f t="shared" si="133"/>
        <v>439.9958214656599</v>
      </c>
      <c r="AW128" s="69">
        <f t="shared" si="76"/>
        <v>0</v>
      </c>
      <c r="AX128" s="69">
        <f t="shared" si="77"/>
        <v>0</v>
      </c>
      <c r="AY128" s="69">
        <f t="shared" si="78"/>
        <v>0</v>
      </c>
      <c r="AZ128" s="69">
        <f>(AK128+AP128)- (EXP($Y128)-EXP($Y128-M128-R128) )</f>
        <v>0</v>
      </c>
      <c r="BA128" s="69">
        <f>(AC128+AP128)- (EXP($Y128)-EXP($Y128-R128-E128) )</f>
        <v>0</v>
      </c>
      <c r="BB128" s="69">
        <f t="shared" si="79"/>
        <v>0</v>
      </c>
      <c r="BC128" s="69">
        <f t="shared" si="80"/>
        <v>0</v>
      </c>
      <c r="BD128" s="69">
        <f t="shared" si="81"/>
        <v>19.638089818455228</v>
      </c>
      <c r="BE128" s="69">
        <f>(AE128+AV128)- (EXP($Y128)-EXP($Y128-X128-G128) )</f>
        <v>25.828716859233282</v>
      </c>
      <c r="BF128" s="69">
        <f t="shared" si="82"/>
        <v>0</v>
      </c>
      <c r="BG128" s="69">
        <f t="shared" si="83"/>
        <v>0</v>
      </c>
      <c r="BH128" s="69">
        <f t="shared" si="84"/>
        <v>4.0184830381676875</v>
      </c>
      <c r="BI128" s="69">
        <f t="shared" si="85"/>
        <v>0</v>
      </c>
      <c r="BJ128" s="69">
        <f t="shared" si="86"/>
        <v>21.503791174507569</v>
      </c>
      <c r="BK128" s="69">
        <f t="shared" si="87"/>
        <v>0</v>
      </c>
      <c r="BL128" s="69">
        <f t="shared" si="88"/>
        <v>0</v>
      </c>
      <c r="BM128" s="69">
        <f t="shared" si="89"/>
        <v>3.345602515293649</v>
      </c>
      <c r="BN128" s="69">
        <f t="shared" si="90"/>
        <v>0</v>
      </c>
      <c r="BO128" s="69">
        <f t="shared" si="91"/>
        <v>0</v>
      </c>
      <c r="BP128" s="69">
        <f t="shared" si="91"/>
        <v>0.23474353806250292</v>
      </c>
      <c r="BQ128" s="69">
        <f t="shared" si="92"/>
        <v>0</v>
      </c>
      <c r="BR128" s="69">
        <f t="shared" si="93"/>
        <v>0</v>
      </c>
      <c r="BS128" s="69">
        <f t="shared" si="94"/>
        <v>19.638089818455228</v>
      </c>
      <c r="BT128" s="69">
        <f t="shared" si="95"/>
        <v>19.638089818455228</v>
      </c>
      <c r="BU128" s="69">
        <f t="shared" si="96"/>
        <v>65.708278287896064</v>
      </c>
      <c r="BV128" s="69">
        <f t="shared" si="97"/>
        <v>19.638089818455228</v>
      </c>
      <c r="BW128" s="5"/>
      <c r="BX128" s="5"/>
      <c r="BY128" s="5"/>
      <c r="CA128" s="56">
        <f>(EXP($Y128)-EXP($Y128-R128-G128) )</f>
        <v>401.82112035812861</v>
      </c>
      <c r="CB128" s="68">
        <f t="shared" si="98"/>
        <v>334.53761984304583</v>
      </c>
      <c r="CC128" s="56">
        <f>(EXP($Y128)-EXP($Y128-R128-X128) )</f>
        <v>439.9958214656599</v>
      </c>
      <c r="CD128" s="68">
        <f t="shared" si="99"/>
        <v>0</v>
      </c>
      <c r="CE128" s="68">
        <f t="shared" si="100"/>
        <v>0</v>
      </c>
      <c r="CF128" s="68">
        <f t="shared" si="101"/>
        <v>68.455423281793628</v>
      </c>
      <c r="CG128" s="68">
        <f t="shared" si="102"/>
        <v>0</v>
      </c>
      <c r="CH128" s="68">
        <f t="shared" si="103"/>
        <v>716.72065038271921</v>
      </c>
      <c r="CI128" s="68">
        <f t="shared" si="104"/>
        <v>815.98822496455523</v>
      </c>
      <c r="CJ128" s="68">
        <f t="shared" si="105"/>
        <v>401.82112035812861</v>
      </c>
      <c r="CK128" s="68">
        <f t="shared" si="106"/>
        <v>401.82112035812861</v>
      </c>
      <c r="CL128" s="68">
        <f t="shared" si="107"/>
        <v>466.25806060175455</v>
      </c>
      <c r="CM128" s="68">
        <f t="shared" si="108"/>
        <v>401.82112035812861</v>
      </c>
      <c r="CN128" s="68">
        <f t="shared" si="109"/>
        <v>753.02965013419816</v>
      </c>
      <c r="CO128" s="68">
        <f t="shared" si="110"/>
        <v>334.53761984304583</v>
      </c>
      <c r="CP128" s="68">
        <f t="shared" si="111"/>
        <v>334.53761984304583</v>
      </c>
      <c r="CQ128" s="68">
        <f t="shared" si="112"/>
        <v>399.64744060954581</v>
      </c>
      <c r="CR128" s="68">
        <f t="shared" si="113"/>
        <v>334.53761984304583</v>
      </c>
      <c r="CS128" s="68">
        <f t="shared" si="114"/>
        <v>0</v>
      </c>
      <c r="CT128" s="68">
        <f t="shared" si="115"/>
        <v>91.693445602224529</v>
      </c>
      <c r="CU128" s="68">
        <f t="shared" si="116"/>
        <v>439.9958214656599</v>
      </c>
      <c r="CV128" s="68">
        <f t="shared" si="117"/>
        <v>439.9958214656599</v>
      </c>
      <c r="CW128" s="68">
        <f t="shared" si="118"/>
        <v>716.72065038271921</v>
      </c>
      <c r="CX128" s="68">
        <f t="shared" si="119"/>
        <v>716.72065038271921</v>
      </c>
      <c r="CY128" s="68">
        <f t="shared" si="120"/>
        <v>1110.6462833789383</v>
      </c>
      <c r="CZ128" s="68">
        <f t="shared" si="121"/>
        <v>716.72065038271921</v>
      </c>
    </row>
    <row r="129" spans="1:104" x14ac:dyDescent="0.25">
      <c r="A129" s="54">
        <v>43752</v>
      </c>
      <c r="B129" s="63">
        <v>4152</v>
      </c>
      <c r="C129" s="59">
        <f t="shared" si="2"/>
        <v>8.3313454248457237</v>
      </c>
      <c r="D129" s="57">
        <v>8.1850613365050613</v>
      </c>
      <c r="E129" s="58">
        <v>0</v>
      </c>
      <c r="F129" s="58">
        <v>9.5258707219199983E-3</v>
      </c>
      <c r="G129" s="58">
        <v>6.0014040859520001E-2</v>
      </c>
      <c r="H129" s="58">
        <v>0</v>
      </c>
      <c r="I129" s="58">
        <v>0</v>
      </c>
      <c r="J129" s="58">
        <v>8.2884516103199982E-3</v>
      </c>
      <c r="K129" s="58">
        <v>0</v>
      </c>
      <c r="L129" s="58">
        <v>5.1634272437999999E-2</v>
      </c>
      <c r="M129" s="58">
        <v>0</v>
      </c>
      <c r="N129" s="58">
        <v>3.6990895301800002E-3</v>
      </c>
      <c r="O129" s="58">
        <v>0</v>
      </c>
      <c r="P129" s="58">
        <v>1.0819538542719999E-2</v>
      </c>
      <c r="Q129" s="58">
        <v>0</v>
      </c>
      <c r="R129" s="58">
        <v>0</v>
      </c>
      <c r="S129" s="58">
        <v>0</v>
      </c>
      <c r="T129" s="58">
        <v>0</v>
      </c>
      <c r="U129" s="58">
        <v>0</v>
      </c>
      <c r="V129" s="58">
        <v>0</v>
      </c>
      <c r="W129" s="58">
        <v>1.46605E-2</v>
      </c>
      <c r="X129" s="59">
        <v>5.9527709124719996E-2</v>
      </c>
      <c r="Y129" s="65">
        <f t="shared" si="73"/>
        <v>8.4032308093324399</v>
      </c>
      <c r="Z129" s="63">
        <f t="shared" si="4"/>
        <v>4461.4576069937611</v>
      </c>
      <c r="AA129" s="66">
        <f t="shared" si="122"/>
        <v>4533.7956806335578</v>
      </c>
      <c r="AB129" s="4">
        <f t="shared" si="74"/>
        <v>3583.0367093651685</v>
      </c>
      <c r="AC129" s="4">
        <f t="shared" si="75"/>
        <v>0</v>
      </c>
      <c r="AD129" s="4">
        <f t="shared" si="134"/>
        <v>42.297488345800957</v>
      </c>
      <c r="AE129" s="4">
        <f t="shared" si="135"/>
        <v>259.87405889590445</v>
      </c>
      <c r="AF129" s="4">
        <f t="shared" si="136"/>
        <v>0</v>
      </c>
      <c r="AG129" s="4">
        <f t="shared" si="137"/>
        <v>0</v>
      </c>
      <c r="AH129" s="4">
        <f t="shared" si="138"/>
        <v>36.825750439431431</v>
      </c>
      <c r="AI129" s="4">
        <f t="shared" si="139"/>
        <v>0</v>
      </c>
      <c r="AJ129" s="4">
        <f t="shared" si="140"/>
        <v>224.51783014874854</v>
      </c>
      <c r="AK129" s="4">
        <f t="shared" si="141"/>
        <v>0</v>
      </c>
      <c r="AL129" s="4">
        <f t="shared" si="123"/>
        <v>16.47284507547738</v>
      </c>
      <c r="AM129" s="4">
        <f t="shared" si="124"/>
        <v>0</v>
      </c>
      <c r="AN129" s="4">
        <f t="shared" si="125"/>
        <v>48.010717279252276</v>
      </c>
      <c r="AO129" s="4">
        <f t="shared" si="126"/>
        <v>0</v>
      </c>
      <c r="AP129" s="4">
        <f t="shared" si="127"/>
        <v>0</v>
      </c>
      <c r="AQ129" s="4">
        <f t="shared" si="128"/>
        <v>0</v>
      </c>
      <c r="AR129" s="4">
        <f t="shared" si="129"/>
        <v>0</v>
      </c>
      <c r="AS129" s="4">
        <f t="shared" si="130"/>
        <v>0</v>
      </c>
      <c r="AT129" s="4">
        <f t="shared" si="131"/>
        <v>0</v>
      </c>
      <c r="AU129" s="4">
        <f t="shared" si="132"/>
        <v>64.930082560512346</v>
      </c>
      <c r="AV129" s="4">
        <f t="shared" si="133"/>
        <v>257.83019852326197</v>
      </c>
      <c r="AW129" s="69">
        <f t="shared" si="76"/>
        <v>0</v>
      </c>
      <c r="AX129" s="69">
        <f t="shared" si="77"/>
        <v>0</v>
      </c>
      <c r="AY129" s="69">
        <f t="shared" si="78"/>
        <v>0</v>
      </c>
      <c r="AZ129" s="69">
        <f>(AK129+AP129)- (EXP($Y129)-EXP($Y129-M129-R129) )</f>
        <v>0</v>
      </c>
      <c r="BA129" s="69">
        <f>(AC129+AP129)- (EXP($Y129)-EXP($Y129-R129-E129) )</f>
        <v>0</v>
      </c>
      <c r="BB129" s="69">
        <f t="shared" si="79"/>
        <v>0</v>
      </c>
      <c r="BC129" s="69">
        <f t="shared" si="80"/>
        <v>0</v>
      </c>
      <c r="BD129" s="69">
        <f t="shared" si="81"/>
        <v>13.077869376986655</v>
      </c>
      <c r="BE129" s="69">
        <f>(AE129+AV129)- (EXP($Y129)-EXP($Y129-X129-G129) )</f>
        <v>15.018271179157637</v>
      </c>
      <c r="BF129" s="69">
        <f t="shared" si="82"/>
        <v>0</v>
      </c>
      <c r="BG129" s="69">
        <f t="shared" si="83"/>
        <v>0</v>
      </c>
      <c r="BH129" s="69">
        <f t="shared" si="84"/>
        <v>2.4637732655573927</v>
      </c>
      <c r="BI129" s="69">
        <f t="shared" si="85"/>
        <v>0</v>
      </c>
      <c r="BJ129" s="69">
        <f t="shared" si="86"/>
        <v>12.975014405274578</v>
      </c>
      <c r="BK129" s="69">
        <f t="shared" si="87"/>
        <v>0</v>
      </c>
      <c r="BL129" s="69">
        <f t="shared" si="88"/>
        <v>0</v>
      </c>
      <c r="BM129" s="69">
        <f t="shared" si="89"/>
        <v>2.1285734709790631</v>
      </c>
      <c r="BN129" s="69">
        <f t="shared" si="90"/>
        <v>0</v>
      </c>
      <c r="BO129" s="69">
        <f t="shared" si="91"/>
        <v>0</v>
      </c>
      <c r="BP129" s="69">
        <f t="shared" si="91"/>
        <v>0.15617316894622491</v>
      </c>
      <c r="BQ129" s="69">
        <f t="shared" si="92"/>
        <v>0</v>
      </c>
      <c r="BR129" s="69">
        <f t="shared" si="93"/>
        <v>0</v>
      </c>
      <c r="BS129" s="69">
        <f t="shared" si="94"/>
        <v>13.077869376993476</v>
      </c>
      <c r="BT129" s="69">
        <f t="shared" si="95"/>
        <v>13.077869376993476</v>
      </c>
      <c r="BU129" s="69">
        <f t="shared" si="96"/>
        <v>40.315377375997741</v>
      </c>
      <c r="BV129" s="69">
        <f t="shared" si="97"/>
        <v>13.077869376993476</v>
      </c>
      <c r="BW129" s="5"/>
      <c r="BX129" s="5"/>
      <c r="BY129" s="5"/>
      <c r="CA129" s="56">
        <f>(EXP($Y129)-EXP($Y129-R129-G129) )</f>
        <v>259.87405889590445</v>
      </c>
      <c r="CB129" s="68">
        <f t="shared" si="98"/>
        <v>224.51783014874854</v>
      </c>
      <c r="CC129" s="56">
        <f>(EXP($Y129)-EXP($Y129-R129-X129) )</f>
        <v>257.83019852326197</v>
      </c>
      <c r="CD129" s="68">
        <f t="shared" si="99"/>
        <v>0</v>
      </c>
      <c r="CE129" s="68">
        <f t="shared" si="100"/>
        <v>0</v>
      </c>
      <c r="CF129" s="68">
        <f t="shared" si="101"/>
        <v>42.297488345800957</v>
      </c>
      <c r="CG129" s="68">
        <f t="shared" si="102"/>
        <v>0</v>
      </c>
      <c r="CH129" s="68">
        <f t="shared" si="103"/>
        <v>471.31401966766634</v>
      </c>
      <c r="CI129" s="68">
        <f t="shared" si="104"/>
        <v>502.68598624000879</v>
      </c>
      <c r="CJ129" s="68">
        <f t="shared" si="105"/>
        <v>259.87405889590445</v>
      </c>
      <c r="CK129" s="68">
        <f t="shared" si="106"/>
        <v>259.87405889590445</v>
      </c>
      <c r="CL129" s="68">
        <f t="shared" si="107"/>
        <v>299.70777397614802</v>
      </c>
      <c r="CM129" s="68">
        <f t="shared" si="108"/>
        <v>259.87405889590445</v>
      </c>
      <c r="CN129" s="68">
        <f t="shared" si="109"/>
        <v>469.37301426673594</v>
      </c>
      <c r="CO129" s="68">
        <f t="shared" si="110"/>
        <v>224.51783014874854</v>
      </c>
      <c r="CP129" s="68">
        <f t="shared" si="111"/>
        <v>224.51783014874854</v>
      </c>
      <c r="CQ129" s="68">
        <f t="shared" si="112"/>
        <v>264.68674502357044</v>
      </c>
      <c r="CR129" s="68">
        <f t="shared" si="113"/>
        <v>224.51783014874854</v>
      </c>
      <c r="CS129" s="68">
        <f t="shared" si="114"/>
        <v>0</v>
      </c>
      <c r="CT129" s="68">
        <f t="shared" si="115"/>
        <v>58.614160252332113</v>
      </c>
      <c r="CU129" s="68">
        <f t="shared" si="116"/>
        <v>257.83019852326197</v>
      </c>
      <c r="CV129" s="68">
        <f t="shared" si="117"/>
        <v>257.83019852326197</v>
      </c>
      <c r="CW129" s="68">
        <f t="shared" si="118"/>
        <v>471.31401966766634</v>
      </c>
      <c r="CX129" s="68">
        <f t="shared" si="119"/>
        <v>471.31401966766634</v>
      </c>
      <c r="CY129" s="68">
        <f t="shared" si="120"/>
        <v>701.90671019192359</v>
      </c>
      <c r="CZ129" s="68">
        <f t="shared" si="121"/>
        <v>471.31401966766634</v>
      </c>
    </row>
    <row r="130" spans="1:104" x14ac:dyDescent="0.25">
      <c r="A130" s="54">
        <v>43753</v>
      </c>
      <c r="B130" s="63">
        <v>3931</v>
      </c>
      <c r="C130" s="59">
        <f t="shared" si="2"/>
        <v>8.2766491254218604</v>
      </c>
      <c r="D130" s="57">
        <v>8.2452326491620482</v>
      </c>
      <c r="E130" s="58">
        <v>0</v>
      </c>
      <c r="F130" s="58">
        <v>9.0859367961600001E-3</v>
      </c>
      <c r="G130" s="58">
        <v>5.8953987219360002E-2</v>
      </c>
      <c r="H130" s="58">
        <v>0</v>
      </c>
      <c r="I130" s="58">
        <v>0</v>
      </c>
      <c r="J130" s="58">
        <v>1.0615017995729999E-2</v>
      </c>
      <c r="K130" s="58">
        <v>0</v>
      </c>
      <c r="L130" s="58">
        <v>5.1419415716549996E-2</v>
      </c>
      <c r="M130" s="58">
        <v>0</v>
      </c>
      <c r="N130" s="58">
        <v>3.94467978432E-3</v>
      </c>
      <c r="O130" s="58">
        <v>0</v>
      </c>
      <c r="P130" s="58">
        <v>1.0819538542719999E-2</v>
      </c>
      <c r="Q130" s="58">
        <v>0</v>
      </c>
      <c r="R130" s="58">
        <v>0</v>
      </c>
      <c r="S130" s="58">
        <v>0</v>
      </c>
      <c r="T130" s="58">
        <v>0</v>
      </c>
      <c r="U130" s="58">
        <v>0</v>
      </c>
      <c r="V130" s="58">
        <v>0</v>
      </c>
      <c r="W130" s="58">
        <v>1.46605E-2</v>
      </c>
      <c r="X130" s="59">
        <v>5.2927577031279989E-2</v>
      </c>
      <c r="Y130" s="65">
        <f t="shared" si="73"/>
        <v>8.4576593022481674</v>
      </c>
      <c r="Z130" s="63">
        <f t="shared" si="4"/>
        <v>4711.0180127696594</v>
      </c>
      <c r="AA130" s="66">
        <f t="shared" si="122"/>
        <v>4787.4024588287066</v>
      </c>
      <c r="AB130" s="4">
        <f t="shared" si="74"/>
        <v>3808.5645236975733</v>
      </c>
      <c r="AC130" s="4">
        <f t="shared" si="75"/>
        <v>0</v>
      </c>
      <c r="AD130" s="4">
        <f t="shared" si="134"/>
        <v>42.610142242997426</v>
      </c>
      <c r="AE130" s="4">
        <f t="shared" si="135"/>
        <v>269.70509005485292</v>
      </c>
      <c r="AF130" s="4">
        <f t="shared" si="136"/>
        <v>0</v>
      </c>
      <c r="AG130" s="4">
        <f t="shared" si="137"/>
        <v>0</v>
      </c>
      <c r="AH130" s="4">
        <f t="shared" si="138"/>
        <v>49.743062153100254</v>
      </c>
      <c r="AI130" s="4">
        <f t="shared" si="139"/>
        <v>0</v>
      </c>
      <c r="AJ130" s="4">
        <f t="shared" si="140"/>
        <v>236.11531690534594</v>
      </c>
      <c r="AK130" s="4">
        <f t="shared" si="141"/>
        <v>0</v>
      </c>
      <c r="AL130" s="4">
        <f t="shared" si="123"/>
        <v>18.546852771095473</v>
      </c>
      <c r="AM130" s="4">
        <f t="shared" si="124"/>
        <v>0</v>
      </c>
      <c r="AN130" s="4">
        <f t="shared" si="125"/>
        <v>50.69629117488239</v>
      </c>
      <c r="AO130" s="4">
        <f t="shared" si="126"/>
        <v>0</v>
      </c>
      <c r="AP130" s="4">
        <f t="shared" si="127"/>
        <v>0</v>
      </c>
      <c r="AQ130" s="4">
        <f t="shared" si="128"/>
        <v>0</v>
      </c>
      <c r="AR130" s="4">
        <f t="shared" si="129"/>
        <v>0</v>
      </c>
      <c r="AS130" s="4">
        <f t="shared" si="130"/>
        <v>0</v>
      </c>
      <c r="AT130" s="4">
        <f t="shared" si="131"/>
        <v>0</v>
      </c>
      <c r="AU130" s="4">
        <f t="shared" si="132"/>
        <v>68.562074429148197</v>
      </c>
      <c r="AV130" s="4">
        <f t="shared" si="133"/>
        <v>242.85910539971064</v>
      </c>
      <c r="AW130" s="69">
        <f t="shared" si="76"/>
        <v>0</v>
      </c>
      <c r="AX130" s="69">
        <f t="shared" si="77"/>
        <v>0</v>
      </c>
      <c r="AY130" s="69">
        <f t="shared" si="78"/>
        <v>0</v>
      </c>
      <c r="AZ130" s="69">
        <f>(AK130+AP130)- (EXP($Y130)-EXP($Y130-M130-R130) )</f>
        <v>0</v>
      </c>
      <c r="BA130" s="69">
        <f>(AC130+AP130)- (EXP($Y130)-EXP($Y130-R130-E130) )</f>
        <v>0</v>
      </c>
      <c r="BB130" s="69">
        <f t="shared" si="79"/>
        <v>0</v>
      </c>
      <c r="BC130" s="69">
        <f t="shared" si="80"/>
        <v>0</v>
      </c>
      <c r="BD130" s="69">
        <f t="shared" si="81"/>
        <v>13.517567251212313</v>
      </c>
      <c r="BE130" s="69">
        <f>(AE130+AV130)- (EXP($Y130)-EXP($Y130-X130-G130) )</f>
        <v>13.90364815310113</v>
      </c>
      <c r="BF130" s="69">
        <f t="shared" si="82"/>
        <v>0</v>
      </c>
      <c r="BG130" s="69">
        <f t="shared" si="83"/>
        <v>0</v>
      </c>
      <c r="BH130" s="69">
        <f t="shared" si="84"/>
        <v>2.4394243918713983</v>
      </c>
      <c r="BI130" s="69">
        <f t="shared" si="85"/>
        <v>0</v>
      </c>
      <c r="BJ130" s="69">
        <f t="shared" si="86"/>
        <v>12.172051662584636</v>
      </c>
      <c r="BK130" s="69">
        <f t="shared" si="87"/>
        <v>0</v>
      </c>
      <c r="BL130" s="69">
        <f t="shared" si="88"/>
        <v>0</v>
      </c>
      <c r="BM130" s="69">
        <f t="shared" si="89"/>
        <v>2.1356121355966025</v>
      </c>
      <c r="BN130" s="69">
        <f t="shared" si="90"/>
        <v>0</v>
      </c>
      <c r="BO130" s="69">
        <f t="shared" si="91"/>
        <v>0</v>
      </c>
      <c r="BP130" s="69">
        <f t="shared" si="91"/>
        <v>0.16775228466394765</v>
      </c>
      <c r="BQ130" s="69">
        <f t="shared" si="92"/>
        <v>0</v>
      </c>
      <c r="BR130" s="69">
        <f t="shared" si="93"/>
        <v>0</v>
      </c>
      <c r="BS130" s="69">
        <f t="shared" si="94"/>
        <v>13.517567251212313</v>
      </c>
      <c r="BT130" s="69">
        <f t="shared" si="95"/>
        <v>13.517567251212313</v>
      </c>
      <c r="BU130" s="69">
        <f t="shared" si="96"/>
        <v>38.896418895035822</v>
      </c>
      <c r="BV130" s="69">
        <f t="shared" si="97"/>
        <v>13.517567251212313</v>
      </c>
      <c r="BW130" s="5"/>
      <c r="BX130" s="5"/>
      <c r="BY130" s="5"/>
      <c r="CA130" s="56">
        <f>(EXP($Y130)-EXP($Y130-R130-G130) )</f>
        <v>269.70509005485292</v>
      </c>
      <c r="CB130" s="68">
        <f t="shared" si="98"/>
        <v>236.11531690534594</v>
      </c>
      <c r="CC130" s="56">
        <f>(EXP($Y130)-EXP($Y130-R130-X130) )</f>
        <v>242.85910539971064</v>
      </c>
      <c r="CD130" s="68">
        <f t="shared" si="99"/>
        <v>0</v>
      </c>
      <c r="CE130" s="68">
        <f t="shared" si="100"/>
        <v>0</v>
      </c>
      <c r="CF130" s="68">
        <f t="shared" si="101"/>
        <v>42.610142242997426</v>
      </c>
      <c r="CG130" s="68">
        <f t="shared" si="102"/>
        <v>0</v>
      </c>
      <c r="CH130" s="68">
        <f t="shared" si="103"/>
        <v>492.30283970898654</v>
      </c>
      <c r="CI130" s="68">
        <f t="shared" si="104"/>
        <v>498.66054730146243</v>
      </c>
      <c r="CJ130" s="68">
        <f t="shared" si="105"/>
        <v>269.70509005485292</v>
      </c>
      <c r="CK130" s="68">
        <f t="shared" si="106"/>
        <v>269.70509005485292</v>
      </c>
      <c r="CL130" s="68">
        <f t="shared" si="107"/>
        <v>309.87580790597895</v>
      </c>
      <c r="CM130" s="68">
        <f t="shared" si="108"/>
        <v>269.70509005485292</v>
      </c>
      <c r="CN130" s="68">
        <f t="shared" si="109"/>
        <v>466.80237064247194</v>
      </c>
      <c r="CO130" s="68">
        <f t="shared" si="110"/>
        <v>236.11531690534594</v>
      </c>
      <c r="CP130" s="68">
        <f t="shared" si="111"/>
        <v>236.11531690534594</v>
      </c>
      <c r="CQ130" s="68">
        <f t="shared" si="112"/>
        <v>276.58984701274676</v>
      </c>
      <c r="CR130" s="68">
        <f t="shared" si="113"/>
        <v>236.11531690534594</v>
      </c>
      <c r="CS130" s="68">
        <f t="shared" si="114"/>
        <v>0</v>
      </c>
      <c r="CT130" s="68">
        <f t="shared" si="115"/>
        <v>60.989242729428952</v>
      </c>
      <c r="CU130" s="68">
        <f t="shared" si="116"/>
        <v>242.85910539971064</v>
      </c>
      <c r="CV130" s="68">
        <f t="shared" si="117"/>
        <v>242.85910539971064</v>
      </c>
      <c r="CW130" s="68">
        <f t="shared" si="118"/>
        <v>492.30283970898654</v>
      </c>
      <c r="CX130" s="68">
        <f t="shared" si="119"/>
        <v>492.30283970898654</v>
      </c>
      <c r="CY130" s="68">
        <f t="shared" si="120"/>
        <v>709.78309346487367</v>
      </c>
      <c r="CZ130" s="68">
        <f t="shared" si="121"/>
        <v>492.30283970898654</v>
      </c>
    </row>
    <row r="131" spans="1:104" x14ac:dyDescent="0.25">
      <c r="A131" s="54">
        <v>43754</v>
      </c>
      <c r="B131" s="63">
        <v>4058</v>
      </c>
      <c r="C131" s="59">
        <f t="shared" si="2"/>
        <v>8.3084455203857601</v>
      </c>
      <c r="D131" s="57">
        <v>8.2413599949533101</v>
      </c>
      <c r="E131" s="58">
        <v>0</v>
      </c>
      <c r="F131" s="58">
        <v>8.6863032076799993E-3</v>
      </c>
      <c r="G131" s="58">
        <v>5.7793282559199993E-2</v>
      </c>
      <c r="H131" s="58">
        <v>0</v>
      </c>
      <c r="I131" s="58">
        <v>0</v>
      </c>
      <c r="J131" s="58">
        <v>1.444526079809E-2</v>
      </c>
      <c r="K131" s="58">
        <v>0</v>
      </c>
      <c r="L131" s="58">
        <v>5.0162855078699997E-2</v>
      </c>
      <c r="M131" s="58">
        <v>0</v>
      </c>
      <c r="N131" s="58">
        <v>4.1786425397200002E-3</v>
      </c>
      <c r="O131" s="58">
        <v>0</v>
      </c>
      <c r="P131" s="58">
        <v>1.0819538542719999E-2</v>
      </c>
      <c r="Q131" s="58">
        <v>0</v>
      </c>
      <c r="R131" s="58">
        <v>0</v>
      </c>
      <c r="S131" s="58">
        <v>0</v>
      </c>
      <c r="T131" s="58">
        <v>0</v>
      </c>
      <c r="U131" s="58">
        <v>0</v>
      </c>
      <c r="V131" s="58">
        <v>0</v>
      </c>
      <c r="W131" s="58">
        <v>1.46605E-2</v>
      </c>
      <c r="X131" s="59">
        <v>4.6641204740399997E-2</v>
      </c>
      <c r="Y131" s="65">
        <f t="shared" si="73"/>
        <v>8.4487475824198182</v>
      </c>
      <c r="Z131" s="63">
        <f t="shared" si="4"/>
        <v>4669.2212572411927</v>
      </c>
      <c r="AA131" s="66">
        <f t="shared" si="122"/>
        <v>4744.9280107061013</v>
      </c>
      <c r="AB131" s="4">
        <f t="shared" si="74"/>
        <v>3796.4902348978303</v>
      </c>
      <c r="AC131" s="4">
        <f t="shared" si="75"/>
        <v>0</v>
      </c>
      <c r="AD131" s="4">
        <f t="shared" si="134"/>
        <v>40.382629789070961</v>
      </c>
      <c r="AE131" s="4">
        <f t="shared" si="135"/>
        <v>262.19994926257004</v>
      </c>
      <c r="AF131" s="4">
        <f t="shared" si="136"/>
        <v>0</v>
      </c>
      <c r="AG131" s="4">
        <f t="shared" si="137"/>
        <v>0</v>
      </c>
      <c r="AH131" s="4">
        <f t="shared" si="138"/>
        <v>66.963303188390455</v>
      </c>
      <c r="AI131" s="4">
        <f t="shared" si="139"/>
        <v>0</v>
      </c>
      <c r="AJ131" s="4">
        <f t="shared" si="140"/>
        <v>228.44386989190662</v>
      </c>
      <c r="AK131" s="4">
        <f t="shared" si="141"/>
        <v>0</v>
      </c>
      <c r="AL131" s="4">
        <f t="shared" si="123"/>
        <v>19.470298533034111</v>
      </c>
      <c r="AM131" s="4">
        <f t="shared" si="124"/>
        <v>0</v>
      </c>
      <c r="AN131" s="4">
        <f t="shared" si="125"/>
        <v>50.246507182824644</v>
      </c>
      <c r="AO131" s="4">
        <f t="shared" si="126"/>
        <v>0</v>
      </c>
      <c r="AP131" s="4">
        <f t="shared" si="127"/>
        <v>0</v>
      </c>
      <c r="AQ131" s="4">
        <f t="shared" si="128"/>
        <v>0</v>
      </c>
      <c r="AR131" s="4">
        <f t="shared" si="129"/>
        <v>0</v>
      </c>
      <c r="AS131" s="4">
        <f t="shared" si="130"/>
        <v>0</v>
      </c>
      <c r="AT131" s="4">
        <f t="shared" si="131"/>
        <v>0</v>
      </c>
      <c r="AU131" s="4">
        <f t="shared" si="132"/>
        <v>67.953782918550132</v>
      </c>
      <c r="AV131" s="4">
        <f t="shared" si="133"/>
        <v>212.77743504192404</v>
      </c>
      <c r="AW131" s="69">
        <f t="shared" si="76"/>
        <v>0</v>
      </c>
      <c r="AX131" s="69">
        <f t="shared" si="77"/>
        <v>0</v>
      </c>
      <c r="AY131" s="69">
        <f t="shared" si="78"/>
        <v>0</v>
      </c>
      <c r="AZ131" s="69">
        <f>(AK131+AP131)- (EXP($Y131)-EXP($Y131-M131-R131) )</f>
        <v>0</v>
      </c>
      <c r="BA131" s="69">
        <f>(AC131+AP131)- (EXP($Y131)-EXP($Y131-R131-E131) )</f>
        <v>0</v>
      </c>
      <c r="BB131" s="69">
        <f t="shared" si="79"/>
        <v>0</v>
      </c>
      <c r="BC131" s="69">
        <f t="shared" si="80"/>
        <v>0</v>
      </c>
      <c r="BD131" s="69">
        <f t="shared" si="81"/>
        <v>12.828257175028739</v>
      </c>
      <c r="BE131" s="69">
        <f>(AE131+AV131)- (EXP($Y131)-EXP($Y131-X131-G131) )</f>
        <v>11.948509097890565</v>
      </c>
      <c r="BF131" s="69">
        <f t="shared" si="82"/>
        <v>0</v>
      </c>
      <c r="BG131" s="69">
        <f t="shared" si="83"/>
        <v>0</v>
      </c>
      <c r="BH131" s="69">
        <f t="shared" si="84"/>
        <v>2.267685101742245</v>
      </c>
      <c r="BI131" s="69">
        <f t="shared" si="85"/>
        <v>0</v>
      </c>
      <c r="BJ131" s="69">
        <f t="shared" si="86"/>
        <v>10.410237169906395</v>
      </c>
      <c r="BK131" s="69">
        <f t="shared" si="87"/>
        <v>0</v>
      </c>
      <c r="BL131" s="69">
        <f t="shared" si="88"/>
        <v>0</v>
      </c>
      <c r="BM131" s="69">
        <f t="shared" si="89"/>
        <v>1.9757393614872854</v>
      </c>
      <c r="BN131" s="69">
        <f t="shared" si="90"/>
        <v>0</v>
      </c>
      <c r="BO131" s="69">
        <f t="shared" si="91"/>
        <v>0</v>
      </c>
      <c r="BP131" s="69">
        <f t="shared" si="91"/>
        <v>0.16839250363682368</v>
      </c>
      <c r="BQ131" s="69">
        <f t="shared" si="92"/>
        <v>0</v>
      </c>
      <c r="BR131" s="69">
        <f t="shared" si="93"/>
        <v>0</v>
      </c>
      <c r="BS131" s="69">
        <f t="shared" si="94"/>
        <v>12.828257175028739</v>
      </c>
      <c r="BT131" s="69">
        <f t="shared" si="95"/>
        <v>12.828257175028739</v>
      </c>
      <c r="BU131" s="69">
        <f t="shared" si="96"/>
        <v>34.602416954548517</v>
      </c>
      <c r="BV131" s="69">
        <f t="shared" si="97"/>
        <v>12.828257175028739</v>
      </c>
      <c r="BW131" s="5"/>
      <c r="BX131" s="5"/>
      <c r="BY131" s="5"/>
      <c r="CA131" s="56">
        <f>(EXP($Y131)-EXP($Y131-R131-G131) )</f>
        <v>262.19994926257004</v>
      </c>
      <c r="CB131" s="68">
        <f t="shared" si="98"/>
        <v>228.44386989190662</v>
      </c>
      <c r="CC131" s="56">
        <f>(EXP($Y131)-EXP($Y131-R131-X131) )</f>
        <v>212.77743504192404</v>
      </c>
      <c r="CD131" s="68">
        <f t="shared" si="99"/>
        <v>0</v>
      </c>
      <c r="CE131" s="68">
        <f t="shared" si="100"/>
        <v>0</v>
      </c>
      <c r="CF131" s="68">
        <f t="shared" si="101"/>
        <v>40.382629789070961</v>
      </c>
      <c r="CG131" s="68">
        <f t="shared" si="102"/>
        <v>0</v>
      </c>
      <c r="CH131" s="68">
        <f t="shared" si="103"/>
        <v>477.81556197944792</v>
      </c>
      <c r="CI131" s="68">
        <f t="shared" si="104"/>
        <v>463.02887520660352</v>
      </c>
      <c r="CJ131" s="68">
        <f t="shared" si="105"/>
        <v>262.19994926257004</v>
      </c>
      <c r="CK131" s="68">
        <f t="shared" si="106"/>
        <v>262.19994926257004</v>
      </c>
      <c r="CL131" s="68">
        <f t="shared" si="107"/>
        <v>300.31489394989876</v>
      </c>
      <c r="CM131" s="68">
        <f t="shared" si="108"/>
        <v>262.19994926257004</v>
      </c>
      <c r="CN131" s="68">
        <f t="shared" si="109"/>
        <v>430.81106776392426</v>
      </c>
      <c r="CO131" s="68">
        <f t="shared" si="110"/>
        <v>228.44386989190662</v>
      </c>
      <c r="CP131" s="68">
        <f t="shared" si="111"/>
        <v>228.44386989190662</v>
      </c>
      <c r="CQ131" s="68">
        <f t="shared" si="112"/>
        <v>266.85076031949029</v>
      </c>
      <c r="CR131" s="68">
        <f t="shared" si="113"/>
        <v>228.44386989190662</v>
      </c>
      <c r="CS131" s="68">
        <f t="shared" si="114"/>
        <v>0</v>
      </c>
      <c r="CT131" s="68">
        <f t="shared" si="115"/>
        <v>59.684535818468248</v>
      </c>
      <c r="CU131" s="68">
        <f t="shared" si="116"/>
        <v>212.77743504192404</v>
      </c>
      <c r="CV131" s="68">
        <f t="shared" si="117"/>
        <v>212.77743504192404</v>
      </c>
      <c r="CW131" s="68">
        <f t="shared" si="118"/>
        <v>477.81556197944792</v>
      </c>
      <c r="CX131" s="68">
        <f t="shared" si="119"/>
        <v>477.81556197944792</v>
      </c>
      <c r="CY131" s="68">
        <f t="shared" si="120"/>
        <v>668.81883724185218</v>
      </c>
      <c r="CZ131" s="68">
        <f t="shared" si="121"/>
        <v>477.81556197944792</v>
      </c>
    </row>
    <row r="132" spans="1:104" x14ac:dyDescent="0.25">
      <c r="A132" s="54">
        <v>43755</v>
      </c>
      <c r="B132" s="63">
        <v>4287</v>
      </c>
      <c r="C132" s="59">
        <f t="shared" si="2"/>
        <v>8.3633424665979774</v>
      </c>
      <c r="D132" s="57">
        <v>8.3071162832816476</v>
      </c>
      <c r="E132" s="58">
        <v>0</v>
      </c>
      <c r="F132" s="58">
        <v>8.3840179718399997E-3</v>
      </c>
      <c r="G132" s="58">
        <v>5.639689972656E-2</v>
      </c>
      <c r="H132" s="58">
        <v>0</v>
      </c>
      <c r="I132" s="58">
        <v>0</v>
      </c>
      <c r="J132" s="58">
        <v>1.9257942306529999E-2</v>
      </c>
      <c r="K132" s="58">
        <v>0</v>
      </c>
      <c r="L132" s="58">
        <v>4.8220612808550001E-2</v>
      </c>
      <c r="M132" s="58">
        <v>0</v>
      </c>
      <c r="N132" s="58">
        <v>4.39020790516E-3</v>
      </c>
      <c r="O132" s="58">
        <v>0</v>
      </c>
      <c r="P132" s="58">
        <v>1.0819538542719999E-2</v>
      </c>
      <c r="Q132" s="58">
        <v>0</v>
      </c>
      <c r="R132" s="58">
        <v>0</v>
      </c>
      <c r="S132" s="58">
        <v>0</v>
      </c>
      <c r="T132" s="58">
        <v>0</v>
      </c>
      <c r="U132" s="58">
        <v>0</v>
      </c>
      <c r="V132" s="58">
        <v>0</v>
      </c>
      <c r="W132" s="58">
        <v>1.46605E-2</v>
      </c>
      <c r="X132" s="59">
        <v>4.0668648508319999E-2</v>
      </c>
      <c r="Y132" s="65">
        <f t="shared" si="73"/>
        <v>8.5099146510513251</v>
      </c>
      <c r="Z132" s="63">
        <f t="shared" si="4"/>
        <v>4963.7394203036311</v>
      </c>
      <c r="AA132" s="66">
        <f t="shared" si="122"/>
        <v>5044.221491264434</v>
      </c>
      <c r="AB132" s="4">
        <f t="shared" si="74"/>
        <v>4057.0164285730843</v>
      </c>
      <c r="AC132" s="4">
        <f t="shared" si="75"/>
        <v>0</v>
      </c>
      <c r="AD132" s="4">
        <f t="shared" si="134"/>
        <v>41.44211204830026</v>
      </c>
      <c r="AE132" s="4">
        <f t="shared" si="135"/>
        <v>272.19198151743694</v>
      </c>
      <c r="AF132" s="4">
        <f t="shared" si="136"/>
        <v>0</v>
      </c>
      <c r="AG132" s="4">
        <f t="shared" si="137"/>
        <v>0</v>
      </c>
      <c r="AH132" s="4">
        <f t="shared" si="138"/>
        <v>94.676840776638528</v>
      </c>
      <c r="AI132" s="4">
        <f t="shared" si="139"/>
        <v>0</v>
      </c>
      <c r="AJ132" s="4">
        <f t="shared" si="140"/>
        <v>233.67529640932571</v>
      </c>
      <c r="AK132" s="4">
        <f t="shared" si="141"/>
        <v>0</v>
      </c>
      <c r="AL132" s="4">
        <f t="shared" si="123"/>
        <v>21.744082596047519</v>
      </c>
      <c r="AM132" s="4">
        <f t="shared" si="124"/>
        <v>0</v>
      </c>
      <c r="AN132" s="4">
        <f t="shared" si="125"/>
        <v>53.415881299084504</v>
      </c>
      <c r="AO132" s="4">
        <f t="shared" si="126"/>
        <v>0</v>
      </c>
      <c r="AP132" s="4">
        <f t="shared" si="127"/>
        <v>0</v>
      </c>
      <c r="AQ132" s="4">
        <f t="shared" si="128"/>
        <v>0</v>
      </c>
      <c r="AR132" s="4">
        <f t="shared" si="129"/>
        <v>0</v>
      </c>
      <c r="AS132" s="4">
        <f t="shared" si="130"/>
        <v>0</v>
      </c>
      <c r="AT132" s="4">
        <f t="shared" si="131"/>
        <v>0</v>
      </c>
      <c r="AU132" s="4">
        <f t="shared" si="132"/>
        <v>72.240070120570635</v>
      </c>
      <c r="AV132" s="4">
        <f t="shared" si="133"/>
        <v>197.81879792394557</v>
      </c>
      <c r="AW132" s="69">
        <f t="shared" si="76"/>
        <v>0</v>
      </c>
      <c r="AX132" s="69">
        <f t="shared" si="77"/>
        <v>0</v>
      </c>
      <c r="AY132" s="69">
        <f t="shared" si="78"/>
        <v>0</v>
      </c>
      <c r="AZ132" s="69">
        <f>(AK132+AP132)- (EXP($Y132)-EXP($Y132-M132-R132) )</f>
        <v>0</v>
      </c>
      <c r="BA132" s="69">
        <f>(AC132+AP132)- (EXP($Y132)-EXP($Y132-R132-E132) )</f>
        <v>0</v>
      </c>
      <c r="BB132" s="69">
        <f t="shared" si="79"/>
        <v>0</v>
      </c>
      <c r="BC132" s="69">
        <f t="shared" si="80"/>
        <v>0</v>
      </c>
      <c r="BD132" s="69">
        <f t="shared" si="81"/>
        <v>12.813835815223683</v>
      </c>
      <c r="BE132" s="69">
        <f>(AE132+AV132)- (EXP($Y132)-EXP($Y132-X132-G132) )</f>
        <v>10.847606215601445</v>
      </c>
      <c r="BF132" s="69">
        <f t="shared" si="82"/>
        <v>0</v>
      </c>
      <c r="BG132" s="69">
        <f t="shared" si="83"/>
        <v>0</v>
      </c>
      <c r="BH132" s="69">
        <f t="shared" si="84"/>
        <v>2.2725227175615146</v>
      </c>
      <c r="BI132" s="69">
        <f t="shared" si="85"/>
        <v>0</v>
      </c>
      <c r="BJ132" s="69">
        <f t="shared" si="86"/>
        <v>9.3126093708970075</v>
      </c>
      <c r="BK132" s="69">
        <f t="shared" si="87"/>
        <v>0</v>
      </c>
      <c r="BL132" s="69">
        <f t="shared" si="88"/>
        <v>0</v>
      </c>
      <c r="BM132" s="69">
        <f t="shared" si="89"/>
        <v>1.9509480649003308</v>
      </c>
      <c r="BN132" s="69">
        <f t="shared" si="90"/>
        <v>0</v>
      </c>
      <c r="BO132" s="69">
        <f t="shared" si="91"/>
        <v>0</v>
      </c>
      <c r="BP132" s="69">
        <f t="shared" si="91"/>
        <v>0.18154069563934172</v>
      </c>
      <c r="BQ132" s="69">
        <f t="shared" si="92"/>
        <v>0</v>
      </c>
      <c r="BR132" s="69">
        <f t="shared" si="93"/>
        <v>0</v>
      </c>
      <c r="BS132" s="69">
        <f t="shared" si="94"/>
        <v>12.813835815223683</v>
      </c>
      <c r="BT132" s="69">
        <f t="shared" si="95"/>
        <v>12.813835815223683</v>
      </c>
      <c r="BU132" s="69">
        <f t="shared" si="96"/>
        <v>32.463384466349453</v>
      </c>
      <c r="BV132" s="69">
        <f t="shared" si="97"/>
        <v>12.813835815223683</v>
      </c>
      <c r="BW132" s="5"/>
      <c r="BX132" s="5"/>
      <c r="BY132" s="5"/>
      <c r="CA132" s="56">
        <f>(EXP($Y132)-EXP($Y132-R132-G132) )</f>
        <v>272.19198151743694</v>
      </c>
      <c r="CB132" s="68">
        <f t="shared" si="98"/>
        <v>233.67529640932571</v>
      </c>
      <c r="CC132" s="56">
        <f>(EXP($Y132)-EXP($Y132-R132-X132) )</f>
        <v>197.81879792394557</v>
      </c>
      <c r="CD132" s="68">
        <f t="shared" si="99"/>
        <v>0</v>
      </c>
      <c r="CE132" s="68">
        <f t="shared" si="100"/>
        <v>0</v>
      </c>
      <c r="CF132" s="68">
        <f t="shared" si="101"/>
        <v>41.44211204830026</v>
      </c>
      <c r="CG132" s="68">
        <f t="shared" si="102"/>
        <v>0</v>
      </c>
      <c r="CH132" s="68">
        <f t="shared" si="103"/>
        <v>493.05344211153897</v>
      </c>
      <c r="CI132" s="68">
        <f t="shared" si="104"/>
        <v>459.16317322578107</v>
      </c>
      <c r="CJ132" s="68">
        <f t="shared" si="105"/>
        <v>272.19198151743694</v>
      </c>
      <c r="CK132" s="68">
        <f t="shared" si="106"/>
        <v>272.19198151743694</v>
      </c>
      <c r="CL132" s="68">
        <f t="shared" si="107"/>
        <v>311.36157084817569</v>
      </c>
      <c r="CM132" s="68">
        <f t="shared" si="108"/>
        <v>272.19198151743694</v>
      </c>
      <c r="CN132" s="68">
        <f t="shared" si="109"/>
        <v>422.18148496237427</v>
      </c>
      <c r="CO132" s="68">
        <f t="shared" si="110"/>
        <v>233.67529640932571</v>
      </c>
      <c r="CP132" s="68">
        <f t="shared" si="111"/>
        <v>233.67529640932571</v>
      </c>
      <c r="CQ132" s="68">
        <f t="shared" si="112"/>
        <v>273.16646039272564</v>
      </c>
      <c r="CR132" s="68">
        <f t="shared" si="113"/>
        <v>233.67529640932571</v>
      </c>
      <c r="CS132" s="68">
        <f t="shared" si="114"/>
        <v>0</v>
      </c>
      <c r="CT132" s="68">
        <f t="shared" si="115"/>
        <v>63.004653948708437</v>
      </c>
      <c r="CU132" s="68">
        <f t="shared" si="116"/>
        <v>197.81879792394557</v>
      </c>
      <c r="CV132" s="68">
        <f t="shared" si="117"/>
        <v>197.81879792394557</v>
      </c>
      <c r="CW132" s="68">
        <f t="shared" si="118"/>
        <v>493.05344211153897</v>
      </c>
      <c r="CX132" s="68">
        <f t="shared" si="119"/>
        <v>493.05344211153897</v>
      </c>
      <c r="CY132" s="68">
        <f t="shared" si="120"/>
        <v>671.22269138435877</v>
      </c>
      <c r="CZ132" s="68">
        <f t="shared" si="121"/>
        <v>493.05344211153897</v>
      </c>
    </row>
    <row r="133" spans="1:104" x14ac:dyDescent="0.25">
      <c r="A133" s="54">
        <v>43756</v>
      </c>
      <c r="B133" s="63">
        <v>5806</v>
      </c>
      <c r="C133" s="59">
        <f t="shared" si="2"/>
        <v>8.6666471445845747</v>
      </c>
      <c r="D133" s="57">
        <v>8.4888993110127977</v>
      </c>
      <c r="E133" s="58">
        <v>0</v>
      </c>
      <c r="F133" s="58">
        <v>8.1128461612799997E-3</v>
      </c>
      <c r="G133" s="58">
        <v>5.4836438722559999E-2</v>
      </c>
      <c r="H133" s="58">
        <v>0</v>
      </c>
      <c r="I133" s="58">
        <v>0</v>
      </c>
      <c r="J133" s="58">
        <v>2.4747458724970001E-2</v>
      </c>
      <c r="K133" s="58">
        <v>0</v>
      </c>
      <c r="L133" s="58">
        <v>4.6072513487700001E-2</v>
      </c>
      <c r="M133" s="58">
        <v>0</v>
      </c>
      <c r="N133" s="58">
        <v>4.4720815328200001E-3</v>
      </c>
      <c r="O133" s="58">
        <v>0</v>
      </c>
      <c r="P133" s="58">
        <v>1.0819538542719999E-2</v>
      </c>
      <c r="Q133" s="58">
        <v>0</v>
      </c>
      <c r="R133" s="58">
        <v>0</v>
      </c>
      <c r="S133" s="58">
        <v>0</v>
      </c>
      <c r="T133" s="58">
        <v>0</v>
      </c>
      <c r="U133" s="58">
        <v>0</v>
      </c>
      <c r="V133" s="58">
        <v>0</v>
      </c>
      <c r="W133" s="58">
        <v>1.46605E-2</v>
      </c>
      <c r="X133" s="59">
        <v>3.5007133027199995E-2</v>
      </c>
      <c r="Y133" s="65">
        <f t="shared" ref="Y133:Y196" si="142">SUM(D133:X133)</f>
        <v>8.6876278212120468</v>
      </c>
      <c r="Z133" s="63">
        <f t="shared" si="4"/>
        <v>5929.1006604797221</v>
      </c>
      <c r="AA133" s="66">
        <f t="shared" si="122"/>
        <v>6025.2350985887397</v>
      </c>
      <c r="AB133" s="4">
        <f t="shared" ref="AB133:AB196" si="143">AA133-SUM(AC133:AV133)</f>
        <v>4868.5301678603373</v>
      </c>
      <c r="AC133" s="4">
        <f t="shared" ref="AC133:AC196" si="144">$Z133-EXP($Y133-E133)</f>
        <v>0</v>
      </c>
      <c r="AD133" s="4">
        <f t="shared" si="134"/>
        <v>47.907286546058458</v>
      </c>
      <c r="AE133" s="4">
        <f t="shared" si="135"/>
        <v>316.37699543441977</v>
      </c>
      <c r="AF133" s="4">
        <f t="shared" si="136"/>
        <v>0</v>
      </c>
      <c r="AG133" s="4">
        <f t="shared" si="137"/>
        <v>0</v>
      </c>
      <c r="AH133" s="4">
        <f t="shared" si="138"/>
        <v>144.92945936329033</v>
      </c>
      <c r="AI133" s="4">
        <f t="shared" si="139"/>
        <v>0</v>
      </c>
      <c r="AJ133" s="4">
        <f t="shared" si="140"/>
        <v>266.97132730133944</v>
      </c>
      <c r="AK133" s="4">
        <f t="shared" si="141"/>
        <v>0</v>
      </c>
      <c r="AL133" s="4">
        <f t="shared" si="123"/>
        <v>26.456220290252531</v>
      </c>
      <c r="AM133" s="4">
        <f t="shared" si="124"/>
        <v>0</v>
      </c>
      <c r="AN133" s="4">
        <f t="shared" si="125"/>
        <v>63.804343917621736</v>
      </c>
      <c r="AO133" s="4">
        <f t="shared" si="126"/>
        <v>0</v>
      </c>
      <c r="AP133" s="4">
        <f t="shared" si="127"/>
        <v>0</v>
      </c>
      <c r="AQ133" s="4">
        <f t="shared" si="128"/>
        <v>0</v>
      </c>
      <c r="AR133" s="4">
        <f t="shared" si="129"/>
        <v>0</v>
      </c>
      <c r="AS133" s="4">
        <f t="shared" si="130"/>
        <v>0</v>
      </c>
      <c r="AT133" s="4">
        <f t="shared" si="131"/>
        <v>0</v>
      </c>
      <c r="AU133" s="4">
        <f t="shared" si="132"/>
        <v>86.289511031338407</v>
      </c>
      <c r="AV133" s="4">
        <f t="shared" si="133"/>
        <v>203.96978684408168</v>
      </c>
      <c r="AW133" s="69">
        <f t="shared" ref="AW133:AW196" si="145">(AP133+AE133) - (EXP($Y133)-EXP($Y133-R133-G133) )</f>
        <v>0</v>
      </c>
      <c r="AX133" s="69">
        <f t="shared" ref="AX133:AX196" si="146">(AP133+AJ133)- (EXP($Y133)-EXP($Y133-R133-L133) )</f>
        <v>0</v>
      </c>
      <c r="AY133" s="69">
        <f t="shared" ref="AY133:AY196" si="147">(AP133+AV133)- (EXP($Y133)-EXP($Y133-R133-X133) )</f>
        <v>0</v>
      </c>
      <c r="AZ133" s="69">
        <f>(AK133+AP133)- (EXP($Y133)-EXP($Y133-M133-R133) )</f>
        <v>0</v>
      </c>
      <c r="BA133" s="69">
        <f>(AC133+AP133)- (EXP($Y133)-EXP($Y133-R133-E133) )</f>
        <v>0</v>
      </c>
      <c r="BB133" s="69">
        <f t="shared" ref="BB133:BB196" si="148">(AD133+AP133)- (EXP($Y133)-EXP($Y133-R133-F133) )</f>
        <v>0</v>
      </c>
      <c r="BC133" s="69">
        <f t="shared" ref="BC133:BC196" si="149">(AP133+AR133)- (EXP($Y133)-EXP($Y133-T133-R133) )</f>
        <v>0</v>
      </c>
      <c r="BD133" s="69">
        <f t="shared" ref="BD133:BD196" si="150">(AE133+AJ133)- (EXP($Y133)-EXP($Y133-L133-G133) )</f>
        <v>14.245598318430893</v>
      </c>
      <c r="BE133" s="69">
        <f>(AE133+AV133)- (EXP($Y133)-EXP($Y133-X133-G133) )</f>
        <v>10.883834162448693</v>
      </c>
      <c r="BF133" s="69">
        <f t="shared" ref="BF133:BF196" si="151">(AE133+AK133)- (EXP($Y133)-EXP($Y133-G133-M133) )</f>
        <v>0</v>
      </c>
      <c r="BG133" s="69">
        <f t="shared" ref="BG133:BG196" si="152">(AE133+AC133)- (EXP($Y133)-EXP($Y133-E133-G133) )</f>
        <v>0</v>
      </c>
      <c r="BH133" s="69">
        <f t="shared" ref="BH133:BH196" si="153">(AE133+AD133)- (EXP($Y133)-EXP($Y133-F133-G133) )</f>
        <v>2.5563342983678012</v>
      </c>
      <c r="BI133" s="69">
        <f t="shared" ref="BI133:BI196" si="154">(AE133+AR133)- (EXP($Y133)-EXP($Y133-T133-G133) )</f>
        <v>0</v>
      </c>
      <c r="BJ133" s="69">
        <f t="shared" ref="BJ133:BJ196" si="155">(AJ133+AV133)- (EXP($Y133)-EXP($Y133-L133-X133) )</f>
        <v>9.1842064827969807</v>
      </c>
      <c r="BK133" s="69">
        <f t="shared" ref="BK133:BK196" si="156">(AK133+AJ133)- (EXP($Y133)-EXP($Y133-L133-M133) )</f>
        <v>0</v>
      </c>
      <c r="BL133" s="69">
        <f t="shared" ref="BL133:BN196" si="157">(AJ133+AC133)- (EXP($Y133)-EXP($Y133-E133-L133) )</f>
        <v>0</v>
      </c>
      <c r="BM133" s="69">
        <f t="shared" ref="BM133:BM196" si="158">(AJ133+AD133)- (EXP($Y133)-EXP($Y133-F133-L133) )</f>
        <v>2.1571352231985657</v>
      </c>
      <c r="BN133" s="69">
        <f t="shared" ref="BN133:BN196" si="159">(AR133+AJ133)- (EXP($Y133)-EXP($Y133-L133-T133) )</f>
        <v>0</v>
      </c>
      <c r="BO133" s="69">
        <f t="shared" ref="BO133:BQ196" si="160">(AC133+AK133)- (EXP($Y133)-EXP($Y133-M133-E133) )</f>
        <v>0</v>
      </c>
      <c r="BP133" s="69">
        <f t="shared" si="160"/>
        <v>0.21376694358150417</v>
      </c>
      <c r="BQ133" s="69">
        <f t="shared" ref="BQ133:BQ196" si="161">(AC133+AV133)- (EXP($Y133)-EXP($Y133-X133-E133) )</f>
        <v>0</v>
      </c>
      <c r="BR133" s="69">
        <f t="shared" ref="BR133:BR196" si="162">(AK133+AV133)- (EXP($Y133)-EXP($Y133-X133-M133) )</f>
        <v>0</v>
      </c>
      <c r="BS133" s="69">
        <f t="shared" ref="BS133:BS196" si="163">(AP133+AJ133+AE133)- (EXP($Y133)-EXP($Y133-R133-G133-L133) )</f>
        <v>14.245598318430893</v>
      </c>
      <c r="BT133" s="69">
        <f t="shared" ref="BT133:BT196" si="164">(AP133+AJ133+AE133+AC133)- (EXP($Y133)-EXP($Y133-R133-G133-L133-E133) )</f>
        <v>14.245598318430893</v>
      </c>
      <c r="BU133" s="69">
        <f t="shared" ref="BU133:BU196" si="165">(AP133+AJ133+AE133+AV133)- (EXP($Y133)-EXP($Y133-R133-G133-L133-X133) )</f>
        <v>33.823569420442254</v>
      </c>
      <c r="BV133" s="69">
        <f t="shared" ref="BV133:BV196" si="166">(AE133+AJ133+AC133)- (EXP($Y133)-EXP($Y133-E133-G133-L133) )</f>
        <v>14.245598318430893</v>
      </c>
      <c r="BW133" s="5"/>
      <c r="BX133" s="5"/>
      <c r="BY133" s="5"/>
      <c r="CA133" s="56">
        <f>(EXP($Y133)-EXP($Y133-R133-G133) )</f>
        <v>316.37699543441977</v>
      </c>
      <c r="CB133" s="68">
        <f t="shared" ref="CB133:CB196" si="167">(EXP($Y133)-EXP($Y133-R133-L133) )</f>
        <v>266.97132730133944</v>
      </c>
      <c r="CC133" s="56">
        <f>(EXP($Y133)-EXP($Y133-R133-X133) )</f>
        <v>203.96978684408168</v>
      </c>
      <c r="CD133" s="68">
        <f t="shared" ref="CD133:CD196" si="168">(EXP($Y133)-EXP($Y133-R133-M133) )</f>
        <v>0</v>
      </c>
      <c r="CE133" s="68">
        <f t="shared" ref="CE133:CE196" si="169">(EXP($Y133)-EXP($Y133-R133-E133) )</f>
        <v>0</v>
      </c>
      <c r="CF133" s="68">
        <f t="shared" ref="CF133:CF196" si="170">(EXP($Y133)-EXP($Y133-R133-F133) )</f>
        <v>47.907286546058458</v>
      </c>
      <c r="CG133" s="68">
        <f t="shared" ref="CG133:CG196" si="171">(EXP($Y133)-EXP($Y133-T133-R133) )</f>
        <v>0</v>
      </c>
      <c r="CH133" s="68">
        <f t="shared" ref="CH133:CH196" si="172">(EXP($Y133)-EXP($Y133-L133-G133) )</f>
        <v>569.10272441732832</v>
      </c>
      <c r="CI133" s="68">
        <f t="shared" ref="CI133:CI196" si="173">(EXP($Y133)-EXP($Y133-X133-G133) )</f>
        <v>509.46294811605276</v>
      </c>
      <c r="CJ133" s="68">
        <f t="shared" ref="CJ133:CJ196" si="174">(EXP($Y133)-EXP($Y133-M133-G133) )</f>
        <v>316.37699543441977</v>
      </c>
      <c r="CK133" s="68">
        <f t="shared" ref="CK133:CK196" si="175">(EXP($Y133)-EXP($Y133-E133-G133) )</f>
        <v>316.37699543441977</v>
      </c>
      <c r="CL133" s="68">
        <f t="shared" ref="CL133:CL196" si="176">(EXP($Y133)-EXP($Y133-F133-G133) )</f>
        <v>361.72794768211043</v>
      </c>
      <c r="CM133" s="68">
        <f t="shared" ref="CM133:CM196" si="177">(EXP($Y133)-EXP($Y133-G133-T133) )</f>
        <v>316.37699543441977</v>
      </c>
      <c r="CN133" s="68">
        <f t="shared" ref="CN133:CN196" si="178">(EXP($Y133)-EXP($Y133-L133-X133) )</f>
        <v>461.75690766262414</v>
      </c>
      <c r="CO133" s="68">
        <f t="shared" ref="CO133:CO196" si="179">(EXP($Y133)-EXP($Y133-L133-M133) )</f>
        <v>266.97132730133944</v>
      </c>
      <c r="CP133" s="68">
        <f t="shared" ref="CP133:CP196" si="180">(EXP($Y133)-EXP($Y133-E133-L133) )</f>
        <v>266.97132730133944</v>
      </c>
      <c r="CQ133" s="68">
        <f t="shared" ref="CQ133:CQ196" si="181">(EXP($Y133)-EXP($Y133-F133-L133) )</f>
        <v>312.72147862419934</v>
      </c>
      <c r="CR133" s="68">
        <f t="shared" ref="CR133:CR196" si="182">(EXP($Y133)-EXP($Y133-L133-T133) )</f>
        <v>266.97132730133944</v>
      </c>
      <c r="CS133" s="68">
        <f t="shared" ref="CS133:CS196" si="183">(EXP($Y133)-EXP($Y133-M133-E133) )</f>
        <v>0</v>
      </c>
      <c r="CT133" s="68">
        <f t="shared" ref="CT133:CT196" si="184">(EXP($Y133)-EXP($Y133-N133-F133) )</f>
        <v>74.149739892729485</v>
      </c>
      <c r="CU133" s="68">
        <f t="shared" ref="CU133:CU196" si="185">(EXP($Y133)-EXP($Y133-X133-E133) )</f>
        <v>203.96978684408168</v>
      </c>
      <c r="CV133" s="68">
        <f t="shared" ref="CV133:CV196" si="186">(EXP($Y133)-EXP($Y133-X133-M133) )</f>
        <v>203.96978684408168</v>
      </c>
      <c r="CW133" s="68">
        <f t="shared" ref="CW133:CW196" si="187">(EXP($Y133)-EXP($Y133-R133-L133-G133) )</f>
        <v>569.10272441732832</v>
      </c>
      <c r="CX133" s="68">
        <f t="shared" ref="CX133:CX196" si="188">(EXP($Y133)-EXP($Y133-R133-L133-G133-E133) )</f>
        <v>569.10272441732832</v>
      </c>
      <c r="CY133" s="68">
        <f t="shared" ref="CY133:CY196" si="189">(EXP($Y133)-EXP($Y133-R133-L133-G133-X133) )</f>
        <v>753.49454015939864</v>
      </c>
      <c r="CZ133" s="68">
        <f t="shared" ref="CZ133:CZ196" si="190">(EXP($Y133)-EXP($Y133-L133-G133-E133) )</f>
        <v>569.10272441732832</v>
      </c>
    </row>
    <row r="134" spans="1:104" x14ac:dyDescent="0.25">
      <c r="A134" s="54">
        <v>43757</v>
      </c>
      <c r="B134" s="63">
        <v>7937</v>
      </c>
      <c r="C134" s="59">
        <f t="shared" si="2"/>
        <v>8.9792906490908759</v>
      </c>
      <c r="D134" s="57">
        <v>8.7749879050124875</v>
      </c>
      <c r="E134" s="58">
        <v>0</v>
      </c>
      <c r="F134" s="58">
        <v>7.9017030086399997E-3</v>
      </c>
      <c r="G134" s="58">
        <v>5.4063090818559999E-2</v>
      </c>
      <c r="H134" s="58">
        <v>0</v>
      </c>
      <c r="I134" s="58">
        <v>0</v>
      </c>
      <c r="J134" s="58">
        <v>2.9769698645309997E-2</v>
      </c>
      <c r="K134" s="58">
        <v>0</v>
      </c>
      <c r="L134" s="58">
        <v>4.4376551202899996E-2</v>
      </c>
      <c r="M134" s="58">
        <v>0</v>
      </c>
      <c r="N134" s="58">
        <v>4.4993226405600001E-3</v>
      </c>
      <c r="O134" s="58">
        <v>0</v>
      </c>
      <c r="P134" s="58">
        <v>1.0819538542719999E-2</v>
      </c>
      <c r="Q134" s="58">
        <v>0</v>
      </c>
      <c r="R134" s="58">
        <v>0</v>
      </c>
      <c r="S134" s="58">
        <v>0</v>
      </c>
      <c r="T134" s="58">
        <v>0</v>
      </c>
      <c r="U134" s="58">
        <v>0</v>
      </c>
      <c r="V134" s="58">
        <v>0</v>
      </c>
      <c r="W134" s="58">
        <v>1.46605E-2</v>
      </c>
      <c r="X134" s="59">
        <v>2.9651520227120001E-2</v>
      </c>
      <c r="Y134" s="65">
        <f t="shared" si="142"/>
        <v>8.9707298300982981</v>
      </c>
      <c r="Z134" s="63">
        <f t="shared" si="4"/>
        <v>7869.3427934079773</v>
      </c>
      <c r="AA134" s="66">
        <f t="shared" si="122"/>
        <v>7996.936317460294</v>
      </c>
      <c r="AB134" s="4">
        <f t="shared" si="143"/>
        <v>6484.0102011585986</v>
      </c>
      <c r="AC134" s="4">
        <f t="shared" si="144"/>
        <v>0</v>
      </c>
      <c r="AD134" s="4">
        <f t="shared" si="134"/>
        <v>61.936186691985313</v>
      </c>
      <c r="AE134" s="4">
        <f t="shared" si="135"/>
        <v>414.14514322483228</v>
      </c>
      <c r="AF134" s="4">
        <f t="shared" si="136"/>
        <v>0</v>
      </c>
      <c r="AG134" s="4">
        <f t="shared" si="137"/>
        <v>0</v>
      </c>
      <c r="AH134" s="4">
        <f t="shared" si="138"/>
        <v>230.81526689916518</v>
      </c>
      <c r="AI134" s="4">
        <f t="shared" si="139"/>
        <v>0</v>
      </c>
      <c r="AJ134" s="4">
        <f t="shared" si="140"/>
        <v>341.57918673628865</v>
      </c>
      <c r="AK134" s="4">
        <f t="shared" si="141"/>
        <v>0</v>
      </c>
      <c r="AL134" s="4">
        <f t="shared" si="123"/>
        <v>35.327178413233014</v>
      </c>
      <c r="AM134" s="4">
        <f t="shared" si="124"/>
        <v>0</v>
      </c>
      <c r="AN134" s="4">
        <f t="shared" si="125"/>
        <v>84.683712210012345</v>
      </c>
      <c r="AO134" s="4">
        <f t="shared" si="126"/>
        <v>0</v>
      </c>
      <c r="AP134" s="4">
        <f t="shared" si="127"/>
        <v>0</v>
      </c>
      <c r="AQ134" s="4">
        <f t="shared" si="128"/>
        <v>0</v>
      </c>
      <c r="AR134" s="4">
        <f t="shared" si="129"/>
        <v>0</v>
      </c>
      <c r="AS134" s="4">
        <f t="shared" si="130"/>
        <v>0</v>
      </c>
      <c r="AT134" s="4">
        <f t="shared" si="131"/>
        <v>0</v>
      </c>
      <c r="AU134" s="4">
        <f t="shared" si="132"/>
        <v>114.5269376698725</v>
      </c>
      <c r="AV134" s="4">
        <f t="shared" si="133"/>
        <v>229.91250445630612</v>
      </c>
      <c r="AW134" s="69">
        <f t="shared" si="145"/>
        <v>0</v>
      </c>
      <c r="AX134" s="69">
        <f t="shared" si="146"/>
        <v>0</v>
      </c>
      <c r="AY134" s="69">
        <f t="shared" si="147"/>
        <v>0</v>
      </c>
      <c r="AZ134" s="69">
        <f>(AK134+AP134)- (EXP($Y134)-EXP($Y134-M134-R134) )</f>
        <v>0</v>
      </c>
      <c r="BA134" s="69">
        <f>(AC134+AP134)- (EXP($Y134)-EXP($Y134-R134-E134) )</f>
        <v>0</v>
      </c>
      <c r="BB134" s="69">
        <f t="shared" si="148"/>
        <v>0</v>
      </c>
      <c r="BC134" s="69">
        <f t="shared" si="149"/>
        <v>0</v>
      </c>
      <c r="BD134" s="69">
        <f t="shared" si="150"/>
        <v>17.976515311040203</v>
      </c>
      <c r="BE134" s="69">
        <f>(AE134+AV134)- (EXP($Y134)-EXP($Y134-X134-G134) )</f>
        <v>12.099758466107232</v>
      </c>
      <c r="BF134" s="69">
        <f t="shared" si="151"/>
        <v>0</v>
      </c>
      <c r="BG134" s="69">
        <f t="shared" si="152"/>
        <v>0</v>
      </c>
      <c r="BH134" s="69">
        <f t="shared" si="153"/>
        <v>3.2595569390923629</v>
      </c>
      <c r="BI134" s="69">
        <f t="shared" si="154"/>
        <v>0</v>
      </c>
      <c r="BJ134" s="69">
        <f t="shared" si="155"/>
        <v>9.979655017503319</v>
      </c>
      <c r="BK134" s="69">
        <f t="shared" si="156"/>
        <v>0</v>
      </c>
      <c r="BL134" s="69">
        <f t="shared" si="157"/>
        <v>0</v>
      </c>
      <c r="BM134" s="69">
        <f t="shared" si="158"/>
        <v>2.6884217443821399</v>
      </c>
      <c r="BN134" s="69">
        <f t="shared" si="159"/>
        <v>0</v>
      </c>
      <c r="BO134" s="69">
        <f t="shared" si="160"/>
        <v>0</v>
      </c>
      <c r="BP134" s="69">
        <f t="shared" si="160"/>
        <v>0.2780449111114649</v>
      </c>
      <c r="BQ134" s="69">
        <f t="shared" si="161"/>
        <v>0</v>
      </c>
      <c r="BR134" s="69">
        <f t="shared" si="162"/>
        <v>0</v>
      </c>
      <c r="BS134" s="69">
        <f t="shared" si="163"/>
        <v>17.976515311040203</v>
      </c>
      <c r="BT134" s="69">
        <f t="shared" si="164"/>
        <v>17.976515311040203</v>
      </c>
      <c r="BU134" s="69">
        <f t="shared" si="165"/>
        <v>39.530722844793672</v>
      </c>
      <c r="BV134" s="69">
        <f t="shared" si="166"/>
        <v>17.976515311040203</v>
      </c>
      <c r="BW134" s="5"/>
      <c r="BX134" s="5"/>
      <c r="BY134" s="5"/>
      <c r="CA134" s="56">
        <f>(EXP($Y134)-EXP($Y134-R134-G134) )</f>
        <v>414.14514322483228</v>
      </c>
      <c r="CB134" s="68">
        <f t="shared" si="167"/>
        <v>341.57918673628865</v>
      </c>
      <c r="CC134" s="56">
        <f>(EXP($Y134)-EXP($Y134-R134-X134) )</f>
        <v>229.91250445630612</v>
      </c>
      <c r="CD134" s="68">
        <f t="shared" si="168"/>
        <v>0</v>
      </c>
      <c r="CE134" s="68">
        <f t="shared" si="169"/>
        <v>0</v>
      </c>
      <c r="CF134" s="68">
        <f t="shared" si="170"/>
        <v>61.936186691985313</v>
      </c>
      <c r="CG134" s="68">
        <f t="shared" si="171"/>
        <v>0</v>
      </c>
      <c r="CH134" s="68">
        <f t="shared" si="172"/>
        <v>737.74781465008073</v>
      </c>
      <c r="CI134" s="68">
        <f t="shared" si="173"/>
        <v>631.95788921503117</v>
      </c>
      <c r="CJ134" s="68">
        <f t="shared" si="174"/>
        <v>414.14514322483228</v>
      </c>
      <c r="CK134" s="68">
        <f t="shared" si="175"/>
        <v>414.14514322483228</v>
      </c>
      <c r="CL134" s="68">
        <f t="shared" si="176"/>
        <v>472.82177297772523</v>
      </c>
      <c r="CM134" s="68">
        <f t="shared" si="177"/>
        <v>414.14514322483228</v>
      </c>
      <c r="CN134" s="68">
        <f t="shared" si="178"/>
        <v>561.51203617509145</v>
      </c>
      <c r="CO134" s="68">
        <f t="shared" si="179"/>
        <v>341.57918673628865</v>
      </c>
      <c r="CP134" s="68">
        <f t="shared" si="180"/>
        <v>341.57918673628865</v>
      </c>
      <c r="CQ134" s="68">
        <f t="shared" si="181"/>
        <v>400.82695168389182</v>
      </c>
      <c r="CR134" s="68">
        <f t="shared" si="182"/>
        <v>341.57918673628865</v>
      </c>
      <c r="CS134" s="68">
        <f t="shared" si="183"/>
        <v>0</v>
      </c>
      <c r="CT134" s="68">
        <f t="shared" si="184"/>
        <v>96.985320194106862</v>
      </c>
      <c r="CU134" s="68">
        <f t="shared" si="185"/>
        <v>229.91250445630612</v>
      </c>
      <c r="CV134" s="68">
        <f t="shared" si="186"/>
        <v>229.91250445630612</v>
      </c>
      <c r="CW134" s="68">
        <f t="shared" si="187"/>
        <v>737.74781465008073</v>
      </c>
      <c r="CX134" s="68">
        <f t="shared" si="188"/>
        <v>737.74781465008073</v>
      </c>
      <c r="CY134" s="68">
        <f t="shared" si="189"/>
        <v>946.10611157263338</v>
      </c>
      <c r="CZ134" s="68">
        <f t="shared" si="190"/>
        <v>737.74781465008073</v>
      </c>
    </row>
    <row r="135" spans="1:104" x14ac:dyDescent="0.25">
      <c r="A135" s="54">
        <v>43758</v>
      </c>
      <c r="B135" s="63">
        <v>6442</v>
      </c>
      <c r="C135" s="59">
        <f t="shared" si="2"/>
        <v>8.7705943298911446</v>
      </c>
      <c r="D135" s="57">
        <v>8.5203616384149896</v>
      </c>
      <c r="E135" s="58">
        <v>0</v>
      </c>
      <c r="F135" s="58">
        <v>7.7036906822399989E-3</v>
      </c>
      <c r="G135" s="58">
        <v>5.397050865888E-2</v>
      </c>
      <c r="H135" s="58">
        <v>0</v>
      </c>
      <c r="I135" s="58">
        <v>0</v>
      </c>
      <c r="J135" s="58">
        <v>3.3926634170059998E-2</v>
      </c>
      <c r="K135" s="58">
        <v>0</v>
      </c>
      <c r="L135" s="58">
        <v>4.3175523320999998E-2</v>
      </c>
      <c r="M135" s="58">
        <v>0</v>
      </c>
      <c r="N135" s="58">
        <v>4.50795226552E-3</v>
      </c>
      <c r="O135" s="58">
        <v>0</v>
      </c>
      <c r="P135" s="58">
        <v>1.0819538542719999E-2</v>
      </c>
      <c r="Q135" s="58">
        <v>0</v>
      </c>
      <c r="R135" s="58">
        <v>0</v>
      </c>
      <c r="S135" s="58">
        <v>0</v>
      </c>
      <c r="T135" s="58">
        <v>0</v>
      </c>
      <c r="U135" s="58">
        <v>0</v>
      </c>
      <c r="V135" s="58">
        <v>0</v>
      </c>
      <c r="W135" s="58">
        <v>1.46605E-2</v>
      </c>
      <c r="X135" s="59">
        <v>2.4594871838479998E-2</v>
      </c>
      <c r="Y135" s="65">
        <f t="shared" si="142"/>
        <v>8.7137208578938878</v>
      </c>
      <c r="Z135" s="63">
        <f t="shared" si="4"/>
        <v>6085.8449759558462</v>
      </c>
      <c r="AA135" s="66">
        <f t="shared" si="122"/>
        <v>6184.5208663959938</v>
      </c>
      <c r="AB135" s="4">
        <f t="shared" si="143"/>
        <v>5028.6009053612779</v>
      </c>
      <c r="AC135" s="4">
        <f t="shared" si="144"/>
        <v>0</v>
      </c>
      <c r="AD135" s="4">
        <f t="shared" si="134"/>
        <v>46.703342209262701</v>
      </c>
      <c r="AE135" s="4">
        <f t="shared" si="135"/>
        <v>319.75000317631475</v>
      </c>
      <c r="AF135" s="4">
        <f t="shared" si="136"/>
        <v>0</v>
      </c>
      <c r="AG135" s="4">
        <f t="shared" si="137"/>
        <v>0</v>
      </c>
      <c r="AH135" s="4">
        <f t="shared" si="138"/>
        <v>203.00905724794211</v>
      </c>
      <c r="AI135" s="4">
        <f t="shared" si="139"/>
        <v>0</v>
      </c>
      <c r="AJ135" s="4">
        <f t="shared" si="140"/>
        <v>257.16791385197212</v>
      </c>
      <c r="AK135" s="4">
        <f t="shared" si="141"/>
        <v>0</v>
      </c>
      <c r="AL135" s="4">
        <f t="shared" si="123"/>
        <v>27.372954306028078</v>
      </c>
      <c r="AM135" s="4">
        <f t="shared" si="124"/>
        <v>0</v>
      </c>
      <c r="AN135" s="4">
        <f t="shared" si="125"/>
        <v>65.491103644679242</v>
      </c>
      <c r="AO135" s="4">
        <f t="shared" si="126"/>
        <v>0</v>
      </c>
      <c r="AP135" s="4">
        <f t="shared" si="127"/>
        <v>0</v>
      </c>
      <c r="AQ135" s="4">
        <f t="shared" si="128"/>
        <v>0</v>
      </c>
      <c r="AR135" s="4">
        <f t="shared" si="129"/>
        <v>0</v>
      </c>
      <c r="AS135" s="4">
        <f t="shared" si="130"/>
        <v>0</v>
      </c>
      <c r="AT135" s="4">
        <f t="shared" si="131"/>
        <v>0</v>
      </c>
      <c r="AU135" s="4">
        <f t="shared" si="132"/>
        <v>88.570698535799238</v>
      </c>
      <c r="AV135" s="4">
        <f t="shared" si="133"/>
        <v>147.85488806271769</v>
      </c>
      <c r="AW135" s="69">
        <f t="shared" si="145"/>
        <v>0</v>
      </c>
      <c r="AX135" s="69">
        <f t="shared" si="146"/>
        <v>0</v>
      </c>
      <c r="AY135" s="69">
        <f t="shared" si="147"/>
        <v>0</v>
      </c>
      <c r="AZ135" s="69">
        <f>(AK135+AP135)- (EXP($Y135)-EXP($Y135-M135-R135) )</f>
        <v>0</v>
      </c>
      <c r="BA135" s="69">
        <f>(AC135+AP135)- (EXP($Y135)-EXP($Y135-R135-E135) )</f>
        <v>0</v>
      </c>
      <c r="BB135" s="69">
        <f t="shared" si="148"/>
        <v>0</v>
      </c>
      <c r="BC135" s="69">
        <f t="shared" si="149"/>
        <v>0</v>
      </c>
      <c r="BD135" s="69">
        <f t="shared" si="150"/>
        <v>13.511589860715503</v>
      </c>
      <c r="BE135" s="69">
        <f>(AE135+AV135)- (EXP($Y135)-EXP($Y135-X135-G135) )</f>
        <v>7.7682887281007424</v>
      </c>
      <c r="BF135" s="69">
        <f t="shared" si="151"/>
        <v>0</v>
      </c>
      <c r="BG135" s="69">
        <f t="shared" si="152"/>
        <v>0</v>
      </c>
      <c r="BH135" s="69">
        <f t="shared" si="153"/>
        <v>2.4537913599106105</v>
      </c>
      <c r="BI135" s="69">
        <f t="shared" si="154"/>
        <v>0</v>
      </c>
      <c r="BJ135" s="69">
        <f t="shared" si="155"/>
        <v>6.247864226927959</v>
      </c>
      <c r="BK135" s="69">
        <f t="shared" si="156"/>
        <v>0</v>
      </c>
      <c r="BL135" s="69">
        <f t="shared" si="157"/>
        <v>0</v>
      </c>
      <c r="BM135" s="69">
        <f t="shared" si="158"/>
        <v>1.9735305669655645</v>
      </c>
      <c r="BN135" s="69">
        <f t="shared" si="159"/>
        <v>0</v>
      </c>
      <c r="BO135" s="69">
        <f t="shared" si="160"/>
        <v>0</v>
      </c>
      <c r="BP135" s="69">
        <f t="shared" si="160"/>
        <v>0.21006260548529099</v>
      </c>
      <c r="BQ135" s="69">
        <f t="shared" si="161"/>
        <v>0</v>
      </c>
      <c r="BR135" s="69">
        <f t="shared" si="162"/>
        <v>0</v>
      </c>
      <c r="BS135" s="69">
        <f t="shared" si="163"/>
        <v>13.511589860715503</v>
      </c>
      <c r="BT135" s="69">
        <f t="shared" si="164"/>
        <v>13.511589860715503</v>
      </c>
      <c r="BU135" s="69">
        <f t="shared" si="165"/>
        <v>27.199480328892605</v>
      </c>
      <c r="BV135" s="69">
        <f t="shared" si="166"/>
        <v>13.511589860715503</v>
      </c>
      <c r="BW135" s="5"/>
      <c r="BX135" s="5"/>
      <c r="BY135" s="5"/>
      <c r="CA135" s="56">
        <f>(EXP($Y135)-EXP($Y135-R135-G135) )</f>
        <v>319.75000317631475</v>
      </c>
      <c r="CB135" s="68">
        <f t="shared" si="167"/>
        <v>257.16791385197212</v>
      </c>
      <c r="CC135" s="56">
        <f>(EXP($Y135)-EXP($Y135-R135-X135) )</f>
        <v>147.85488806271769</v>
      </c>
      <c r="CD135" s="68">
        <f t="shared" si="168"/>
        <v>0</v>
      </c>
      <c r="CE135" s="68">
        <f t="shared" si="169"/>
        <v>0</v>
      </c>
      <c r="CF135" s="68">
        <f t="shared" si="170"/>
        <v>46.703342209262701</v>
      </c>
      <c r="CG135" s="68">
        <f t="shared" si="171"/>
        <v>0</v>
      </c>
      <c r="CH135" s="68">
        <f t="shared" si="172"/>
        <v>563.40632716757136</v>
      </c>
      <c r="CI135" s="68">
        <f t="shared" si="173"/>
        <v>459.8366025109317</v>
      </c>
      <c r="CJ135" s="68">
        <f t="shared" si="174"/>
        <v>319.75000317631475</v>
      </c>
      <c r="CK135" s="68">
        <f t="shared" si="175"/>
        <v>319.75000317631475</v>
      </c>
      <c r="CL135" s="68">
        <f t="shared" si="176"/>
        <v>363.99955402566684</v>
      </c>
      <c r="CM135" s="68">
        <f t="shared" si="177"/>
        <v>319.75000317631475</v>
      </c>
      <c r="CN135" s="68">
        <f t="shared" si="178"/>
        <v>398.77493768776185</v>
      </c>
      <c r="CO135" s="68">
        <f t="shared" si="179"/>
        <v>257.16791385197212</v>
      </c>
      <c r="CP135" s="68">
        <f t="shared" si="180"/>
        <v>257.16791385197212</v>
      </c>
      <c r="CQ135" s="68">
        <f t="shared" si="181"/>
        <v>301.89772549426925</v>
      </c>
      <c r="CR135" s="68">
        <f t="shared" si="182"/>
        <v>257.16791385197212</v>
      </c>
      <c r="CS135" s="68">
        <f t="shared" si="183"/>
        <v>0</v>
      </c>
      <c r="CT135" s="68">
        <f t="shared" si="184"/>
        <v>73.866233909805487</v>
      </c>
      <c r="CU135" s="68">
        <f t="shared" si="185"/>
        <v>147.85488806271769</v>
      </c>
      <c r="CV135" s="68">
        <f t="shared" si="186"/>
        <v>147.85488806271769</v>
      </c>
      <c r="CW135" s="68">
        <f t="shared" si="187"/>
        <v>563.40632716757136</v>
      </c>
      <c r="CX135" s="68">
        <f t="shared" si="188"/>
        <v>563.40632716757136</v>
      </c>
      <c r="CY135" s="68">
        <f t="shared" si="189"/>
        <v>697.57332476211195</v>
      </c>
      <c r="CZ135" s="68">
        <f t="shared" si="190"/>
        <v>563.40632716757136</v>
      </c>
    </row>
    <row r="136" spans="1:104" x14ac:dyDescent="0.25">
      <c r="A136" s="54">
        <v>43759</v>
      </c>
      <c r="B136" s="63">
        <v>3999</v>
      </c>
      <c r="C136" s="59">
        <f t="shared" si="2"/>
        <v>8.2937996088468182</v>
      </c>
      <c r="D136" s="57">
        <v>8.1504900712202968</v>
      </c>
      <c r="E136" s="58">
        <v>0</v>
      </c>
      <c r="F136" s="58">
        <v>7.3786456531199996E-3</v>
      </c>
      <c r="G136" s="58">
        <v>5.4420851934720002E-2</v>
      </c>
      <c r="H136" s="58">
        <v>0</v>
      </c>
      <c r="I136" s="58">
        <v>0</v>
      </c>
      <c r="J136" s="58">
        <v>3.651587591134E-2</v>
      </c>
      <c r="K136" s="58">
        <v>0</v>
      </c>
      <c r="L136" s="58">
        <v>4.3230287487450003E-2</v>
      </c>
      <c r="M136" s="58">
        <v>0</v>
      </c>
      <c r="N136" s="58">
        <v>4.6462349872399998E-3</v>
      </c>
      <c r="O136" s="58">
        <v>0</v>
      </c>
      <c r="P136" s="58">
        <v>1.0819538542719999E-2</v>
      </c>
      <c r="Q136" s="58">
        <v>0</v>
      </c>
      <c r="R136" s="58">
        <v>0</v>
      </c>
      <c r="S136" s="58">
        <v>0</v>
      </c>
      <c r="T136" s="58">
        <v>0</v>
      </c>
      <c r="U136" s="58">
        <v>0</v>
      </c>
      <c r="V136" s="58">
        <v>0</v>
      </c>
      <c r="W136" s="58">
        <v>1.46605E-2</v>
      </c>
      <c r="X136" s="59">
        <v>1.9828768177359998E-2</v>
      </c>
      <c r="Y136" s="65">
        <f t="shared" si="142"/>
        <v>8.3419907739142456</v>
      </c>
      <c r="Z136" s="63">
        <f t="shared" si="4"/>
        <v>4196.4355858617237</v>
      </c>
      <c r="AA136" s="66">
        <f t="shared" si="122"/>
        <v>4264.4765924508856</v>
      </c>
      <c r="AB136" s="4">
        <f t="shared" si="143"/>
        <v>3475.2608161089488</v>
      </c>
      <c r="AC136" s="4">
        <f t="shared" si="144"/>
        <v>0</v>
      </c>
      <c r="AD136" s="4">
        <f t="shared" si="134"/>
        <v>30.850055412946858</v>
      </c>
      <c r="AE136" s="4">
        <f t="shared" si="135"/>
        <v>222.27066593926202</v>
      </c>
      <c r="AF136" s="4">
        <f t="shared" si="136"/>
        <v>0</v>
      </c>
      <c r="AG136" s="4">
        <f t="shared" si="137"/>
        <v>0</v>
      </c>
      <c r="AH136" s="4">
        <f t="shared" si="138"/>
        <v>150.47248409995154</v>
      </c>
      <c r="AI136" s="4">
        <f t="shared" si="139"/>
        <v>0</v>
      </c>
      <c r="AJ136" s="4">
        <f t="shared" si="140"/>
        <v>177.54774663867192</v>
      </c>
      <c r="AK136" s="4">
        <f t="shared" si="141"/>
        <v>0</v>
      </c>
      <c r="AL136" s="4">
        <f t="shared" si="123"/>
        <v>19.452400634476362</v>
      </c>
      <c r="AM136" s="4">
        <f t="shared" si="124"/>
        <v>0</v>
      </c>
      <c r="AN136" s="4">
        <f t="shared" si="125"/>
        <v>45.158757572316972</v>
      </c>
      <c r="AO136" s="4">
        <f t="shared" si="126"/>
        <v>0</v>
      </c>
      <c r="AP136" s="4">
        <f t="shared" si="127"/>
        <v>0</v>
      </c>
      <c r="AQ136" s="4">
        <f t="shared" si="128"/>
        <v>0</v>
      </c>
      <c r="AR136" s="4">
        <f t="shared" si="129"/>
        <v>0</v>
      </c>
      <c r="AS136" s="4">
        <f t="shared" si="130"/>
        <v>0</v>
      </c>
      <c r="AT136" s="4">
        <f t="shared" si="131"/>
        <v>0</v>
      </c>
      <c r="AU136" s="4">
        <f t="shared" si="132"/>
        <v>61.073069174241027</v>
      </c>
      <c r="AV136" s="4">
        <f t="shared" si="133"/>
        <v>82.390596870070112</v>
      </c>
      <c r="AW136" s="69">
        <f t="shared" si="145"/>
        <v>0</v>
      </c>
      <c r="AX136" s="69">
        <f t="shared" si="146"/>
        <v>0</v>
      </c>
      <c r="AY136" s="69">
        <f t="shared" si="147"/>
        <v>0</v>
      </c>
      <c r="AZ136" s="69">
        <f>(AK136+AP136)- (EXP($Y136)-EXP($Y136-M136-R136) )</f>
        <v>0</v>
      </c>
      <c r="BA136" s="69">
        <f>(AC136+AP136)- (EXP($Y136)-EXP($Y136-R136-E136) )</f>
        <v>0</v>
      </c>
      <c r="BB136" s="69">
        <f t="shared" si="148"/>
        <v>0</v>
      </c>
      <c r="BC136" s="69">
        <f t="shared" si="149"/>
        <v>0</v>
      </c>
      <c r="BD136" s="69">
        <f t="shared" si="150"/>
        <v>9.40408951214431</v>
      </c>
      <c r="BE136" s="69">
        <f>(AE136+AV136)- (EXP($Y136)-EXP($Y136-X136-G136) )</f>
        <v>4.3639446999122811</v>
      </c>
      <c r="BF136" s="69">
        <f t="shared" si="151"/>
        <v>0</v>
      </c>
      <c r="BG136" s="69">
        <f t="shared" si="152"/>
        <v>0</v>
      </c>
      <c r="BH136" s="69">
        <f t="shared" si="153"/>
        <v>1.6340206398026567</v>
      </c>
      <c r="BI136" s="69">
        <f t="shared" si="154"/>
        <v>0</v>
      </c>
      <c r="BJ136" s="69">
        <f t="shared" si="155"/>
        <v>3.4858785555488794</v>
      </c>
      <c r="BK136" s="69">
        <f t="shared" si="156"/>
        <v>0</v>
      </c>
      <c r="BL136" s="69">
        <f t="shared" si="157"/>
        <v>0</v>
      </c>
      <c r="BM136" s="69">
        <f t="shared" si="158"/>
        <v>1.3052405333473871</v>
      </c>
      <c r="BN136" s="69">
        <f t="shared" si="159"/>
        <v>0</v>
      </c>
      <c r="BO136" s="69">
        <f t="shared" si="160"/>
        <v>0</v>
      </c>
      <c r="BP136" s="69">
        <f t="shared" si="160"/>
        <v>0.14300413415458024</v>
      </c>
      <c r="BQ136" s="69">
        <f t="shared" si="161"/>
        <v>0</v>
      </c>
      <c r="BR136" s="69">
        <f t="shared" si="162"/>
        <v>0</v>
      </c>
      <c r="BS136" s="69">
        <f t="shared" si="163"/>
        <v>9.40408951214431</v>
      </c>
      <c r="BT136" s="69">
        <f t="shared" si="164"/>
        <v>9.40408951214431</v>
      </c>
      <c r="BU136" s="69">
        <f t="shared" si="165"/>
        <v>17.069277847785543</v>
      </c>
      <c r="BV136" s="69">
        <f t="shared" si="166"/>
        <v>9.40408951214431</v>
      </c>
      <c r="BW136" s="5"/>
      <c r="BX136" s="5"/>
      <c r="BY136" s="5"/>
      <c r="CA136" s="56">
        <f>(EXP($Y136)-EXP($Y136-R136-G136) )</f>
        <v>222.27066593926202</v>
      </c>
      <c r="CB136" s="68">
        <f t="shared" si="167"/>
        <v>177.54774663867192</v>
      </c>
      <c r="CC136" s="56">
        <f>(EXP($Y136)-EXP($Y136-R136-X136) )</f>
        <v>82.390596870070112</v>
      </c>
      <c r="CD136" s="68">
        <f t="shared" si="168"/>
        <v>0</v>
      </c>
      <c r="CE136" s="68">
        <f t="shared" si="169"/>
        <v>0</v>
      </c>
      <c r="CF136" s="68">
        <f t="shared" si="170"/>
        <v>30.850055412946858</v>
      </c>
      <c r="CG136" s="68">
        <f t="shared" si="171"/>
        <v>0</v>
      </c>
      <c r="CH136" s="68">
        <f t="shared" si="172"/>
        <v>390.41432306578963</v>
      </c>
      <c r="CI136" s="68">
        <f t="shared" si="173"/>
        <v>300.29731810941985</v>
      </c>
      <c r="CJ136" s="68">
        <f t="shared" si="174"/>
        <v>222.27066593926202</v>
      </c>
      <c r="CK136" s="68">
        <f t="shared" si="175"/>
        <v>222.27066593926202</v>
      </c>
      <c r="CL136" s="68">
        <f t="shared" si="176"/>
        <v>251.48670071240622</v>
      </c>
      <c r="CM136" s="68">
        <f t="shared" si="177"/>
        <v>222.27066593926202</v>
      </c>
      <c r="CN136" s="68">
        <f t="shared" si="178"/>
        <v>256.45246495319316</v>
      </c>
      <c r="CO136" s="68">
        <f t="shared" si="179"/>
        <v>177.54774663867192</v>
      </c>
      <c r="CP136" s="68">
        <f t="shared" si="180"/>
        <v>177.54774663867192</v>
      </c>
      <c r="CQ136" s="68">
        <f t="shared" si="181"/>
        <v>207.0925615182714</v>
      </c>
      <c r="CR136" s="68">
        <f t="shared" si="182"/>
        <v>177.54774663867192</v>
      </c>
      <c r="CS136" s="68">
        <f t="shared" si="183"/>
        <v>0</v>
      </c>
      <c r="CT136" s="68">
        <f t="shared" si="184"/>
        <v>50.15945191326864</v>
      </c>
      <c r="CU136" s="68">
        <f t="shared" si="185"/>
        <v>82.390596870070112</v>
      </c>
      <c r="CV136" s="68">
        <f t="shared" si="186"/>
        <v>82.390596870070112</v>
      </c>
      <c r="CW136" s="68">
        <f t="shared" si="187"/>
        <v>390.41432306578963</v>
      </c>
      <c r="CX136" s="68">
        <f t="shared" si="188"/>
        <v>390.41432306578963</v>
      </c>
      <c r="CY136" s="68">
        <f t="shared" si="189"/>
        <v>465.13973160021851</v>
      </c>
      <c r="CZ136" s="68">
        <f t="shared" si="190"/>
        <v>390.41432306578963</v>
      </c>
    </row>
    <row r="137" spans="1:104" x14ac:dyDescent="0.25">
      <c r="A137" s="54">
        <v>43760</v>
      </c>
      <c r="B137" s="63">
        <v>3690</v>
      </c>
      <c r="C137" s="59">
        <f t="shared" si="2"/>
        <v>8.2133817370345721</v>
      </c>
      <c r="D137" s="57">
        <v>8.2103993002941493</v>
      </c>
      <c r="E137" s="58">
        <v>0</v>
      </c>
      <c r="F137" s="58">
        <v>7.1961406675199995E-3</v>
      </c>
      <c r="G137" s="58">
        <v>5.4790382874239998E-2</v>
      </c>
      <c r="H137" s="58">
        <v>0</v>
      </c>
      <c r="I137" s="58">
        <v>0</v>
      </c>
      <c r="J137" s="58">
        <v>3.6937749699740001E-2</v>
      </c>
      <c r="K137" s="58">
        <v>0</v>
      </c>
      <c r="L137" s="58">
        <v>4.3675808891399999E-2</v>
      </c>
      <c r="M137" s="58">
        <v>0</v>
      </c>
      <c r="N137" s="58">
        <v>4.9836784956200008E-3</v>
      </c>
      <c r="O137" s="58">
        <v>0</v>
      </c>
      <c r="P137" s="58">
        <v>1.0819538542719999E-2</v>
      </c>
      <c r="Q137" s="58">
        <v>0</v>
      </c>
      <c r="R137" s="58">
        <v>0</v>
      </c>
      <c r="S137" s="58">
        <v>0</v>
      </c>
      <c r="T137" s="58">
        <v>0</v>
      </c>
      <c r="U137" s="58">
        <v>0</v>
      </c>
      <c r="V137" s="58">
        <v>0</v>
      </c>
      <c r="W137" s="58">
        <v>1.46605E-2</v>
      </c>
      <c r="X137" s="59">
        <v>1.5343739443359998E-2</v>
      </c>
      <c r="Y137" s="65">
        <f t="shared" si="142"/>
        <v>8.3988068389087491</v>
      </c>
      <c r="Z137" s="63">
        <f t="shared" si="4"/>
        <v>4441.7638449240521</v>
      </c>
      <c r="AA137" s="66">
        <f t="shared" si="122"/>
        <v>4513.7826039056508</v>
      </c>
      <c r="AB137" s="4">
        <f t="shared" si="143"/>
        <v>3692.0605002517013</v>
      </c>
      <c r="AC137" s="4">
        <f t="shared" si="144"/>
        <v>0</v>
      </c>
      <c r="AD137" s="4">
        <f t="shared" si="134"/>
        <v>31.848825685766315</v>
      </c>
      <c r="AE137" s="4">
        <f t="shared" si="135"/>
        <v>236.81899890886689</v>
      </c>
      <c r="AF137" s="4">
        <f t="shared" si="136"/>
        <v>0</v>
      </c>
      <c r="AG137" s="4">
        <f t="shared" si="137"/>
        <v>0</v>
      </c>
      <c r="AH137" s="4">
        <f t="shared" si="138"/>
        <v>161.07556287748957</v>
      </c>
      <c r="AI137" s="4">
        <f t="shared" si="139"/>
        <v>0</v>
      </c>
      <c r="AJ137" s="4">
        <f t="shared" si="140"/>
        <v>189.82213708244581</v>
      </c>
      <c r="AK137" s="4">
        <f t="shared" si="141"/>
        <v>0</v>
      </c>
      <c r="AL137" s="4">
        <f t="shared" si="123"/>
        <v>22.081254317668026</v>
      </c>
      <c r="AM137" s="4">
        <f t="shared" si="124"/>
        <v>0</v>
      </c>
      <c r="AN137" s="4">
        <f t="shared" si="125"/>
        <v>47.79878841514892</v>
      </c>
      <c r="AO137" s="4">
        <f t="shared" si="126"/>
        <v>0</v>
      </c>
      <c r="AP137" s="4">
        <f t="shared" si="127"/>
        <v>0</v>
      </c>
      <c r="AQ137" s="4">
        <f t="shared" si="128"/>
        <v>0</v>
      </c>
      <c r="AR137" s="4">
        <f t="shared" si="129"/>
        <v>0</v>
      </c>
      <c r="AS137" s="4">
        <f t="shared" si="130"/>
        <v>0</v>
      </c>
      <c r="AT137" s="4">
        <f t="shared" si="131"/>
        <v>0</v>
      </c>
      <c r="AU137" s="4">
        <f t="shared" si="132"/>
        <v>64.643468249730176</v>
      </c>
      <c r="AV137" s="4">
        <f t="shared" si="133"/>
        <v>67.633068116833783</v>
      </c>
      <c r="AW137" s="69">
        <f t="shared" si="145"/>
        <v>0</v>
      </c>
      <c r="AX137" s="69">
        <f t="shared" si="146"/>
        <v>0</v>
      </c>
      <c r="AY137" s="69">
        <f t="shared" si="147"/>
        <v>0</v>
      </c>
      <c r="AZ137" s="69">
        <f>(AK137+AP137)- (EXP($Y137)-EXP($Y137-M137-R137) )</f>
        <v>0</v>
      </c>
      <c r="BA137" s="69">
        <f>(AC137+AP137)- (EXP($Y137)-EXP($Y137-R137-E137) )</f>
        <v>0</v>
      </c>
      <c r="BB137" s="69">
        <f t="shared" si="148"/>
        <v>0</v>
      </c>
      <c r="BC137" s="69">
        <f t="shared" si="149"/>
        <v>0</v>
      </c>
      <c r="BD137" s="69">
        <f t="shared" si="150"/>
        <v>10.120639017307894</v>
      </c>
      <c r="BE137" s="69">
        <f>(AE137+AV137)- (EXP($Y137)-EXP($Y137-X137-G137) )</f>
        <v>3.6059538606195929</v>
      </c>
      <c r="BF137" s="69">
        <f t="shared" si="151"/>
        <v>0</v>
      </c>
      <c r="BG137" s="69">
        <f t="shared" si="152"/>
        <v>0</v>
      </c>
      <c r="BH137" s="69">
        <f t="shared" si="153"/>
        <v>1.6980657411459106</v>
      </c>
      <c r="BI137" s="69">
        <f t="shared" si="154"/>
        <v>0</v>
      </c>
      <c r="BJ137" s="69">
        <f t="shared" si="155"/>
        <v>2.8903503147857919</v>
      </c>
      <c r="BK137" s="69">
        <f t="shared" si="156"/>
        <v>0</v>
      </c>
      <c r="BL137" s="69">
        <f t="shared" si="157"/>
        <v>0</v>
      </c>
      <c r="BM137" s="69">
        <f t="shared" si="158"/>
        <v>1.3610836519701479</v>
      </c>
      <c r="BN137" s="69">
        <f t="shared" si="159"/>
        <v>0</v>
      </c>
      <c r="BO137" s="69">
        <f t="shared" si="160"/>
        <v>0</v>
      </c>
      <c r="BP137" s="69">
        <f t="shared" si="160"/>
        <v>0.15832944844351005</v>
      </c>
      <c r="BQ137" s="69">
        <f t="shared" si="161"/>
        <v>0</v>
      </c>
      <c r="BR137" s="69">
        <f t="shared" si="162"/>
        <v>0</v>
      </c>
      <c r="BS137" s="69">
        <f t="shared" si="163"/>
        <v>10.120639017307894</v>
      </c>
      <c r="BT137" s="69">
        <f t="shared" si="164"/>
        <v>10.120639017307894</v>
      </c>
      <c r="BU137" s="69">
        <f t="shared" si="165"/>
        <v>16.46284002740731</v>
      </c>
      <c r="BV137" s="69">
        <f t="shared" si="166"/>
        <v>10.120639017307894</v>
      </c>
      <c r="BW137" s="5"/>
      <c r="BX137" s="5"/>
      <c r="BY137" s="5"/>
      <c r="CA137" s="56">
        <f>(EXP($Y137)-EXP($Y137-R137-G137) )</f>
        <v>236.81899890886689</v>
      </c>
      <c r="CB137" s="68">
        <f t="shared" si="167"/>
        <v>189.82213708244581</v>
      </c>
      <c r="CC137" s="56">
        <f>(EXP($Y137)-EXP($Y137-R137-X137) )</f>
        <v>67.633068116833783</v>
      </c>
      <c r="CD137" s="68">
        <f t="shared" si="168"/>
        <v>0</v>
      </c>
      <c r="CE137" s="68">
        <f t="shared" si="169"/>
        <v>0</v>
      </c>
      <c r="CF137" s="68">
        <f t="shared" si="170"/>
        <v>31.848825685766315</v>
      </c>
      <c r="CG137" s="68">
        <f t="shared" si="171"/>
        <v>0</v>
      </c>
      <c r="CH137" s="68">
        <f t="shared" si="172"/>
        <v>416.5204969740048</v>
      </c>
      <c r="CI137" s="68">
        <f t="shared" si="173"/>
        <v>300.84611316508108</v>
      </c>
      <c r="CJ137" s="68">
        <f t="shared" si="174"/>
        <v>236.81899890886689</v>
      </c>
      <c r="CK137" s="68">
        <f t="shared" si="175"/>
        <v>236.81899890886689</v>
      </c>
      <c r="CL137" s="68">
        <f t="shared" si="176"/>
        <v>266.96975885348729</v>
      </c>
      <c r="CM137" s="68">
        <f t="shared" si="177"/>
        <v>236.81899890886689</v>
      </c>
      <c r="CN137" s="68">
        <f t="shared" si="178"/>
        <v>254.5648548844938</v>
      </c>
      <c r="CO137" s="68">
        <f t="shared" si="179"/>
        <v>189.82213708244581</v>
      </c>
      <c r="CP137" s="68">
        <f t="shared" si="180"/>
        <v>189.82213708244581</v>
      </c>
      <c r="CQ137" s="68">
        <f t="shared" si="181"/>
        <v>220.30987911624197</v>
      </c>
      <c r="CR137" s="68">
        <f t="shared" si="182"/>
        <v>189.82213708244581</v>
      </c>
      <c r="CS137" s="68">
        <f t="shared" si="183"/>
        <v>0</v>
      </c>
      <c r="CT137" s="68">
        <f t="shared" si="184"/>
        <v>53.771750554990831</v>
      </c>
      <c r="CU137" s="68">
        <f t="shared" si="185"/>
        <v>67.633068116833783</v>
      </c>
      <c r="CV137" s="68">
        <f t="shared" si="186"/>
        <v>67.633068116833783</v>
      </c>
      <c r="CW137" s="68">
        <f t="shared" si="187"/>
        <v>416.5204969740048</v>
      </c>
      <c r="CX137" s="68">
        <f t="shared" si="188"/>
        <v>416.5204969740048</v>
      </c>
      <c r="CY137" s="68">
        <f t="shared" si="189"/>
        <v>477.81136408073917</v>
      </c>
      <c r="CZ137" s="68">
        <f t="shared" si="190"/>
        <v>416.5204969740048</v>
      </c>
    </row>
    <row r="138" spans="1:104" x14ac:dyDescent="0.25">
      <c r="A138" s="54">
        <v>43761</v>
      </c>
      <c r="B138" s="63">
        <v>4011</v>
      </c>
      <c r="C138" s="59">
        <f t="shared" si="2"/>
        <v>8.2967958657700525</v>
      </c>
      <c r="D138" s="57">
        <v>8.2119422119050789</v>
      </c>
      <c r="E138" s="58">
        <v>0</v>
      </c>
      <c r="F138" s="58">
        <v>7.0966453689600001E-3</v>
      </c>
      <c r="G138" s="58">
        <v>5.4773678085120001E-2</v>
      </c>
      <c r="H138" s="58">
        <v>0</v>
      </c>
      <c r="I138" s="58">
        <v>0</v>
      </c>
      <c r="J138" s="58">
        <v>3.5823247495299998E-2</v>
      </c>
      <c r="K138" s="58">
        <v>0</v>
      </c>
      <c r="L138" s="58">
        <v>4.3639622143950001E-2</v>
      </c>
      <c r="M138" s="58">
        <v>0</v>
      </c>
      <c r="N138" s="58">
        <v>5.6776718233399999E-3</v>
      </c>
      <c r="O138" s="58">
        <v>0</v>
      </c>
      <c r="P138" s="58">
        <v>1.0819538542719999E-2</v>
      </c>
      <c r="Q138" s="58">
        <v>0</v>
      </c>
      <c r="R138" s="58">
        <v>0</v>
      </c>
      <c r="S138" s="58">
        <v>0</v>
      </c>
      <c r="T138" s="58">
        <v>0</v>
      </c>
      <c r="U138" s="58">
        <v>0</v>
      </c>
      <c r="V138" s="58">
        <v>0</v>
      </c>
      <c r="W138" s="58">
        <v>1.46605E-2</v>
      </c>
      <c r="X138" s="59">
        <v>1.112941573624E-2</v>
      </c>
      <c r="Y138" s="65">
        <f t="shared" si="142"/>
        <v>8.3955625311007083</v>
      </c>
      <c r="Z138" s="63">
        <f t="shared" si="4"/>
        <v>4427.3767465076762</v>
      </c>
      <c r="AA138" s="66">
        <f t="shared" si="122"/>
        <v>4499.1622330755517</v>
      </c>
      <c r="AB138" s="4">
        <f t="shared" si="143"/>
        <v>3700.8773457120251</v>
      </c>
      <c r="AC138" s="4">
        <f t="shared" si="144"/>
        <v>0</v>
      </c>
      <c r="AD138" s="4">
        <f t="shared" si="134"/>
        <v>31.308299339405494</v>
      </c>
      <c r="AE138" s="4">
        <f t="shared" si="135"/>
        <v>235.98191437601236</v>
      </c>
      <c r="AF138" s="4">
        <f t="shared" si="136"/>
        <v>0</v>
      </c>
      <c r="AG138" s="4">
        <f t="shared" si="137"/>
        <v>0</v>
      </c>
      <c r="AH138" s="4">
        <f t="shared" si="138"/>
        <v>155.79579648546496</v>
      </c>
      <c r="AI138" s="4">
        <f t="shared" si="139"/>
        <v>0</v>
      </c>
      <c r="AJ138" s="4">
        <f t="shared" si="140"/>
        <v>189.05392520851819</v>
      </c>
      <c r="AK138" s="4">
        <f t="shared" si="141"/>
        <v>0</v>
      </c>
      <c r="AL138" s="4">
        <f t="shared" si="123"/>
        <v>25.065966703105005</v>
      </c>
      <c r="AM138" s="4">
        <f t="shared" si="124"/>
        <v>0</v>
      </c>
      <c r="AN138" s="4">
        <f t="shared" si="125"/>
        <v>47.643965714725709</v>
      </c>
      <c r="AO138" s="4">
        <f t="shared" si="126"/>
        <v>0</v>
      </c>
      <c r="AP138" s="4">
        <f t="shared" si="127"/>
        <v>0</v>
      </c>
      <c r="AQ138" s="4">
        <f t="shared" si="128"/>
        <v>0</v>
      </c>
      <c r="AR138" s="4">
        <f t="shared" si="129"/>
        <v>0</v>
      </c>
      <c r="AS138" s="4">
        <f t="shared" si="130"/>
        <v>0</v>
      </c>
      <c r="AT138" s="4">
        <f t="shared" si="131"/>
        <v>0</v>
      </c>
      <c r="AU138" s="4">
        <f t="shared" si="132"/>
        <v>64.434084776822601</v>
      </c>
      <c r="AV138" s="4">
        <f t="shared" si="133"/>
        <v>49.000934759472329</v>
      </c>
      <c r="AW138" s="69">
        <f t="shared" si="145"/>
        <v>0</v>
      </c>
      <c r="AX138" s="69">
        <f t="shared" si="146"/>
        <v>0</v>
      </c>
      <c r="AY138" s="69">
        <f t="shared" si="147"/>
        <v>0</v>
      </c>
      <c r="AZ138" s="69">
        <f>(AK138+AP138)- (EXP($Y138)-EXP($Y138-M138-R138) )</f>
        <v>0</v>
      </c>
      <c r="BA138" s="69">
        <f>(AC138+AP138)- (EXP($Y138)-EXP($Y138-R138-E138) )</f>
        <v>0</v>
      </c>
      <c r="BB138" s="69">
        <f t="shared" si="148"/>
        <v>0</v>
      </c>
      <c r="BC138" s="69">
        <f t="shared" si="149"/>
        <v>0</v>
      </c>
      <c r="BD138" s="69">
        <f t="shared" si="150"/>
        <v>10.076690949374552</v>
      </c>
      <c r="BE138" s="69">
        <f>(AE138+AV138)- (EXP($Y138)-EXP($Y138-X138-G138) )</f>
        <v>2.6117800794509094</v>
      </c>
      <c r="BF138" s="69">
        <f t="shared" si="151"/>
        <v>0</v>
      </c>
      <c r="BG138" s="69">
        <f t="shared" si="152"/>
        <v>0</v>
      </c>
      <c r="BH138" s="69">
        <f t="shared" si="153"/>
        <v>1.6687516868305465</v>
      </c>
      <c r="BI138" s="69">
        <f t="shared" si="154"/>
        <v>0</v>
      </c>
      <c r="BJ138" s="69">
        <f t="shared" si="155"/>
        <v>2.0923945680642646</v>
      </c>
      <c r="BK138" s="69">
        <f t="shared" si="156"/>
        <v>0</v>
      </c>
      <c r="BL138" s="69">
        <f t="shared" si="157"/>
        <v>0</v>
      </c>
      <c r="BM138" s="69">
        <f t="shared" si="158"/>
        <v>1.3368993019139452</v>
      </c>
      <c r="BN138" s="69">
        <f t="shared" si="159"/>
        <v>0</v>
      </c>
      <c r="BO138" s="69">
        <f t="shared" si="160"/>
        <v>0</v>
      </c>
      <c r="BP138" s="69">
        <f t="shared" si="160"/>
        <v>0.17725457617507345</v>
      </c>
      <c r="BQ138" s="69">
        <f t="shared" si="161"/>
        <v>0</v>
      </c>
      <c r="BR138" s="69">
        <f t="shared" si="162"/>
        <v>0</v>
      </c>
      <c r="BS138" s="69">
        <f t="shared" si="163"/>
        <v>10.076690949374552</v>
      </c>
      <c r="BT138" s="69">
        <f t="shared" si="164"/>
        <v>10.076690949374552</v>
      </c>
      <c r="BU138" s="69">
        <f t="shared" si="165"/>
        <v>14.669339674414005</v>
      </c>
      <c r="BV138" s="69">
        <f t="shared" si="166"/>
        <v>10.076690949374552</v>
      </c>
      <c r="BW138" s="5"/>
      <c r="BX138" s="5"/>
      <c r="BY138" s="5"/>
      <c r="CA138" s="56">
        <f>(EXP($Y138)-EXP($Y138-R138-G138) )</f>
        <v>235.98191437601236</v>
      </c>
      <c r="CB138" s="68">
        <f t="shared" si="167"/>
        <v>189.05392520851819</v>
      </c>
      <c r="CC138" s="56">
        <f>(EXP($Y138)-EXP($Y138-R138-X138) )</f>
        <v>49.000934759472329</v>
      </c>
      <c r="CD138" s="68">
        <f t="shared" si="168"/>
        <v>0</v>
      </c>
      <c r="CE138" s="68">
        <f t="shared" si="169"/>
        <v>0</v>
      </c>
      <c r="CF138" s="68">
        <f t="shared" si="170"/>
        <v>31.308299339405494</v>
      </c>
      <c r="CG138" s="68">
        <f t="shared" si="171"/>
        <v>0</v>
      </c>
      <c r="CH138" s="68">
        <f t="shared" si="172"/>
        <v>414.959148635156</v>
      </c>
      <c r="CI138" s="68">
        <f t="shared" si="173"/>
        <v>282.37106905603378</v>
      </c>
      <c r="CJ138" s="68">
        <f t="shared" si="174"/>
        <v>235.98191437601236</v>
      </c>
      <c r="CK138" s="68">
        <f t="shared" si="175"/>
        <v>235.98191437601236</v>
      </c>
      <c r="CL138" s="68">
        <f t="shared" si="176"/>
        <v>265.6214620285873</v>
      </c>
      <c r="CM138" s="68">
        <f t="shared" si="177"/>
        <v>235.98191437601236</v>
      </c>
      <c r="CN138" s="68">
        <f t="shared" si="178"/>
        <v>235.96246539992626</v>
      </c>
      <c r="CO138" s="68">
        <f t="shared" si="179"/>
        <v>189.05392520851819</v>
      </c>
      <c r="CP138" s="68">
        <f t="shared" si="180"/>
        <v>189.05392520851819</v>
      </c>
      <c r="CQ138" s="68">
        <f t="shared" si="181"/>
        <v>219.02532524600974</v>
      </c>
      <c r="CR138" s="68">
        <f t="shared" si="182"/>
        <v>189.05392520851819</v>
      </c>
      <c r="CS138" s="68">
        <f t="shared" si="183"/>
        <v>0</v>
      </c>
      <c r="CT138" s="68">
        <f t="shared" si="184"/>
        <v>56.197011466335425</v>
      </c>
      <c r="CU138" s="68">
        <f t="shared" si="185"/>
        <v>49.000934759472329</v>
      </c>
      <c r="CV138" s="68">
        <f t="shared" si="186"/>
        <v>49.000934759472329</v>
      </c>
      <c r="CW138" s="68">
        <f t="shared" si="187"/>
        <v>414.959148635156</v>
      </c>
      <c r="CX138" s="68">
        <f t="shared" si="188"/>
        <v>414.959148635156</v>
      </c>
      <c r="CY138" s="68">
        <f t="shared" si="189"/>
        <v>459.36743466958887</v>
      </c>
      <c r="CZ138" s="68">
        <f t="shared" si="190"/>
        <v>414.959148635156</v>
      </c>
    </row>
    <row r="139" spans="1:104" x14ac:dyDescent="0.25">
      <c r="A139" s="54">
        <v>43762</v>
      </c>
      <c r="B139" s="63">
        <v>4525</v>
      </c>
      <c r="C139" s="59">
        <f t="shared" si="2"/>
        <v>8.4173728561340262</v>
      </c>
      <c r="D139" s="57">
        <v>8.2825518697845482</v>
      </c>
      <c r="E139" s="58">
        <v>0</v>
      </c>
      <c r="F139" s="58">
        <v>7.1048352614400002E-3</v>
      </c>
      <c r="G139" s="58">
        <v>5.4613194990239998E-2</v>
      </c>
      <c r="H139" s="58">
        <v>0</v>
      </c>
      <c r="I139" s="58">
        <v>0</v>
      </c>
      <c r="J139" s="58">
        <v>3.4416388166909999E-2</v>
      </c>
      <c r="K139" s="58">
        <v>0</v>
      </c>
      <c r="L139" s="58">
        <v>4.3243348841700002E-2</v>
      </c>
      <c r="M139" s="58">
        <v>0</v>
      </c>
      <c r="N139" s="58">
        <v>6.4122053619800005E-3</v>
      </c>
      <c r="O139" s="58">
        <v>0</v>
      </c>
      <c r="P139" s="58">
        <v>1.0819538542719999E-2</v>
      </c>
      <c r="Q139" s="58">
        <v>0</v>
      </c>
      <c r="R139" s="58">
        <v>0</v>
      </c>
      <c r="S139" s="58">
        <v>0</v>
      </c>
      <c r="T139" s="58">
        <v>0</v>
      </c>
      <c r="U139" s="58">
        <v>0</v>
      </c>
      <c r="V139" s="58">
        <v>0</v>
      </c>
      <c r="W139" s="58">
        <v>1.46605E-2</v>
      </c>
      <c r="X139" s="59">
        <v>7.1749208495999993E-3</v>
      </c>
      <c r="Y139" s="65">
        <f t="shared" si="142"/>
        <v>8.4609968017991406</v>
      </c>
      <c r="Z139" s="63">
        <f t="shared" si="4"/>
        <v>4726.7673002727433</v>
      </c>
      <c r="AA139" s="66">
        <f t="shared" ref="AA139:AA202" si="191">Z139*$Z$811</f>
        <v>4803.4071052793652</v>
      </c>
      <c r="AB139" s="4">
        <f t="shared" si="143"/>
        <v>3975.1044277271685</v>
      </c>
      <c r="AC139" s="4">
        <f t="shared" si="144"/>
        <v>0</v>
      </c>
      <c r="AD139" s="4">
        <f t="shared" si="134"/>
        <v>33.463884526597212</v>
      </c>
      <c r="AE139" s="4">
        <f t="shared" si="135"/>
        <v>251.22142393423655</v>
      </c>
      <c r="AF139" s="4">
        <f t="shared" si="136"/>
        <v>0</v>
      </c>
      <c r="AG139" s="4">
        <f t="shared" si="137"/>
        <v>0</v>
      </c>
      <c r="AH139" s="4">
        <f t="shared" si="138"/>
        <v>159.91069977888674</v>
      </c>
      <c r="AI139" s="4">
        <f t="shared" si="139"/>
        <v>0</v>
      </c>
      <c r="AJ139" s="4">
        <f t="shared" si="140"/>
        <v>200.04477187317207</v>
      </c>
      <c r="AK139" s="4">
        <f t="shared" si="141"/>
        <v>0</v>
      </c>
      <c r="AL139" s="4">
        <f t="shared" si="123"/>
        <v>30.212036219935726</v>
      </c>
      <c r="AM139" s="4">
        <f t="shared" si="124"/>
        <v>0</v>
      </c>
      <c r="AN139" s="4">
        <f t="shared" si="125"/>
        <v>50.865772688833204</v>
      </c>
      <c r="AO139" s="4">
        <f t="shared" si="126"/>
        <v>0</v>
      </c>
      <c r="AP139" s="4">
        <f t="shared" si="127"/>
        <v>0</v>
      </c>
      <c r="AQ139" s="4">
        <f t="shared" si="128"/>
        <v>0</v>
      </c>
      <c r="AR139" s="4">
        <f t="shared" si="129"/>
        <v>0</v>
      </c>
      <c r="AS139" s="4">
        <f t="shared" si="130"/>
        <v>0</v>
      </c>
      <c r="AT139" s="4">
        <f t="shared" si="131"/>
        <v>0</v>
      </c>
      <c r="AU139" s="4">
        <f t="shared" si="132"/>
        <v>68.791282600092927</v>
      </c>
      <c r="AV139" s="4">
        <f t="shared" si="133"/>
        <v>33.792805930442228</v>
      </c>
      <c r="AW139" s="69">
        <f t="shared" si="145"/>
        <v>0</v>
      </c>
      <c r="AX139" s="69">
        <f t="shared" si="146"/>
        <v>0</v>
      </c>
      <c r="AY139" s="69">
        <f t="shared" si="147"/>
        <v>0</v>
      </c>
      <c r="AZ139" s="69">
        <f>(AK139+AP139)- (EXP($Y139)-EXP($Y139-M139-R139) )</f>
        <v>0</v>
      </c>
      <c r="BA139" s="69">
        <f>(AC139+AP139)- (EXP($Y139)-EXP($Y139-R139-E139) )</f>
        <v>0</v>
      </c>
      <c r="BB139" s="69">
        <f t="shared" si="148"/>
        <v>0</v>
      </c>
      <c r="BC139" s="69">
        <f t="shared" si="149"/>
        <v>0</v>
      </c>
      <c r="BD139" s="69">
        <f t="shared" si="150"/>
        <v>10.632114772749446</v>
      </c>
      <c r="BE139" s="69">
        <f>(AE139+AV139)- (EXP($Y139)-EXP($Y139-X139-G139) )</f>
        <v>1.7960428947053515</v>
      </c>
      <c r="BF139" s="69">
        <f t="shared" si="151"/>
        <v>0</v>
      </c>
      <c r="BG139" s="69">
        <f t="shared" si="152"/>
        <v>0</v>
      </c>
      <c r="BH139" s="69">
        <f t="shared" si="153"/>
        <v>1.7785611575709481</v>
      </c>
      <c r="BI139" s="69">
        <f t="shared" si="154"/>
        <v>0</v>
      </c>
      <c r="BJ139" s="69">
        <f t="shared" si="155"/>
        <v>1.4301685959699171</v>
      </c>
      <c r="BK139" s="69">
        <f t="shared" si="156"/>
        <v>0</v>
      </c>
      <c r="BL139" s="69">
        <f t="shared" si="157"/>
        <v>0</v>
      </c>
      <c r="BM139" s="69">
        <f t="shared" si="158"/>
        <v>1.4162480868744751</v>
      </c>
      <c r="BN139" s="69">
        <f t="shared" si="159"/>
        <v>0</v>
      </c>
      <c r="BO139" s="69">
        <f t="shared" si="160"/>
        <v>0</v>
      </c>
      <c r="BP139" s="69">
        <f t="shared" si="160"/>
        <v>0.21389081102461205</v>
      </c>
      <c r="BQ139" s="69">
        <f t="shared" si="161"/>
        <v>0</v>
      </c>
      <c r="BR139" s="69">
        <f t="shared" si="162"/>
        <v>0</v>
      </c>
      <c r="BS139" s="69">
        <f t="shared" si="163"/>
        <v>10.632114772749446</v>
      </c>
      <c r="BT139" s="69">
        <f t="shared" si="164"/>
        <v>10.632114772749446</v>
      </c>
      <c r="BU139" s="69">
        <f t="shared" si="165"/>
        <v>13.782314696042704</v>
      </c>
      <c r="BV139" s="69">
        <f t="shared" si="166"/>
        <v>10.632114772749446</v>
      </c>
      <c r="BW139" s="5"/>
      <c r="BX139" s="5"/>
      <c r="BY139" s="5"/>
      <c r="CA139" s="56">
        <f>(EXP($Y139)-EXP($Y139-R139-G139) )</f>
        <v>251.22142393423655</v>
      </c>
      <c r="CB139" s="68">
        <f t="shared" si="167"/>
        <v>200.04477187317207</v>
      </c>
      <c r="CC139" s="56">
        <f>(EXP($Y139)-EXP($Y139-R139-X139) )</f>
        <v>33.792805930442228</v>
      </c>
      <c r="CD139" s="68">
        <f t="shared" si="168"/>
        <v>0</v>
      </c>
      <c r="CE139" s="68">
        <f t="shared" si="169"/>
        <v>0</v>
      </c>
      <c r="CF139" s="68">
        <f t="shared" si="170"/>
        <v>33.463884526597212</v>
      </c>
      <c r="CG139" s="68">
        <f t="shared" si="171"/>
        <v>0</v>
      </c>
      <c r="CH139" s="68">
        <f t="shared" si="172"/>
        <v>440.63408103465918</v>
      </c>
      <c r="CI139" s="68">
        <f t="shared" si="173"/>
        <v>283.21818696997343</v>
      </c>
      <c r="CJ139" s="68">
        <f t="shared" si="174"/>
        <v>251.22142393423655</v>
      </c>
      <c r="CK139" s="68">
        <f t="shared" si="175"/>
        <v>251.22142393423655</v>
      </c>
      <c r="CL139" s="68">
        <f t="shared" si="176"/>
        <v>282.90674730326282</v>
      </c>
      <c r="CM139" s="68">
        <f t="shared" si="177"/>
        <v>251.22142393423655</v>
      </c>
      <c r="CN139" s="68">
        <f t="shared" si="178"/>
        <v>232.40740920764438</v>
      </c>
      <c r="CO139" s="68">
        <f t="shared" si="179"/>
        <v>200.04477187317207</v>
      </c>
      <c r="CP139" s="68">
        <f t="shared" si="180"/>
        <v>200.04477187317207</v>
      </c>
      <c r="CQ139" s="68">
        <f t="shared" si="181"/>
        <v>232.0924083128948</v>
      </c>
      <c r="CR139" s="68">
        <f t="shared" si="182"/>
        <v>200.04477187317207</v>
      </c>
      <c r="CS139" s="68">
        <f t="shared" si="183"/>
        <v>0</v>
      </c>
      <c r="CT139" s="68">
        <f t="shared" si="184"/>
        <v>63.462029935508326</v>
      </c>
      <c r="CU139" s="68">
        <f t="shared" si="185"/>
        <v>33.792805930442228</v>
      </c>
      <c r="CV139" s="68">
        <f t="shared" si="186"/>
        <v>33.792805930442228</v>
      </c>
      <c r="CW139" s="68">
        <f t="shared" si="187"/>
        <v>440.63408103465918</v>
      </c>
      <c r="CX139" s="68">
        <f t="shared" si="188"/>
        <v>440.63408103465918</v>
      </c>
      <c r="CY139" s="68">
        <f t="shared" si="189"/>
        <v>471.27668704180815</v>
      </c>
      <c r="CZ139" s="68">
        <f t="shared" si="190"/>
        <v>440.63408103465918</v>
      </c>
    </row>
    <row r="140" spans="1:104" x14ac:dyDescent="0.25">
      <c r="A140" s="54">
        <v>43763</v>
      </c>
      <c r="B140" s="63">
        <v>5704</v>
      </c>
      <c r="C140" s="59">
        <f t="shared" si="2"/>
        <v>8.6489229620941313</v>
      </c>
      <c r="D140" s="57">
        <v>8.5046337270668282</v>
      </c>
      <c r="E140" s="58">
        <v>0</v>
      </c>
      <c r="F140" s="58">
        <v>7.2079040812799994E-3</v>
      </c>
      <c r="G140" s="58">
        <v>5.458049601408E-2</v>
      </c>
      <c r="H140" s="58">
        <v>0</v>
      </c>
      <c r="I140" s="58">
        <v>0</v>
      </c>
      <c r="J140" s="58">
        <v>3.239656456507E-2</v>
      </c>
      <c r="K140" s="58">
        <v>0</v>
      </c>
      <c r="L140" s="58">
        <v>4.2522904495050001E-2</v>
      </c>
      <c r="M140" s="58">
        <v>0</v>
      </c>
      <c r="N140" s="58">
        <v>6.8946276447400005E-3</v>
      </c>
      <c r="O140" s="58">
        <v>0</v>
      </c>
      <c r="P140" s="58">
        <v>1.0819538542719999E-2</v>
      </c>
      <c r="Q140" s="58">
        <v>0</v>
      </c>
      <c r="R140" s="58">
        <v>0</v>
      </c>
      <c r="S140" s="58">
        <v>0</v>
      </c>
      <c r="T140" s="58">
        <v>0</v>
      </c>
      <c r="U140" s="58">
        <v>0</v>
      </c>
      <c r="V140" s="58">
        <v>0</v>
      </c>
      <c r="W140" s="58">
        <v>1.46605E-2</v>
      </c>
      <c r="X140" s="59">
        <v>3.4689285271199996E-3</v>
      </c>
      <c r="Y140" s="65">
        <f t="shared" si="142"/>
        <v>8.6771851909368873</v>
      </c>
      <c r="Z140" s="63">
        <f t="shared" si="4"/>
        <v>5867.5074118993825</v>
      </c>
      <c r="AA140" s="66">
        <f t="shared" si="191"/>
        <v>5962.6431770759191</v>
      </c>
      <c r="AB140" s="4">
        <f t="shared" si="143"/>
        <v>4968.3517079867752</v>
      </c>
      <c r="AC140" s="4">
        <f t="shared" si="144"/>
        <v>0</v>
      </c>
      <c r="AD140" s="4">
        <f t="shared" si="134"/>
        <v>42.140376279900011</v>
      </c>
      <c r="AE140" s="4">
        <f t="shared" si="135"/>
        <v>311.66858329578918</v>
      </c>
      <c r="AF140" s="4">
        <f t="shared" si="136"/>
        <v>0</v>
      </c>
      <c r="AG140" s="4">
        <f t="shared" si="137"/>
        <v>0</v>
      </c>
      <c r="AH140" s="4">
        <f t="shared" si="138"/>
        <v>187.0409814996583</v>
      </c>
      <c r="AI140" s="4">
        <f t="shared" si="139"/>
        <v>0</v>
      </c>
      <c r="AJ140" s="4">
        <f t="shared" si="140"/>
        <v>244.27305078014342</v>
      </c>
      <c r="AK140" s="4">
        <f t="shared" si="141"/>
        <v>0</v>
      </c>
      <c r="AL140" s="4">
        <f t="shared" si="123"/>
        <v>40.315140166640958</v>
      </c>
      <c r="AM140" s="4">
        <f t="shared" si="124"/>
        <v>0</v>
      </c>
      <c r="AN140" s="4">
        <f t="shared" si="125"/>
        <v>63.141525550981896</v>
      </c>
      <c r="AO140" s="4">
        <f t="shared" si="126"/>
        <v>0</v>
      </c>
      <c r="AP140" s="4">
        <f t="shared" si="127"/>
        <v>0</v>
      </c>
      <c r="AQ140" s="4">
        <f t="shared" si="128"/>
        <v>0</v>
      </c>
      <c r="AR140" s="4">
        <f t="shared" si="129"/>
        <v>0</v>
      </c>
      <c r="AS140" s="4">
        <f t="shared" si="130"/>
        <v>0</v>
      </c>
      <c r="AT140" s="4">
        <f t="shared" si="131"/>
        <v>0</v>
      </c>
      <c r="AU140" s="4">
        <f t="shared" si="132"/>
        <v>85.393110108639121</v>
      </c>
      <c r="AV140" s="4">
        <f t="shared" si="133"/>
        <v>20.318701407391018</v>
      </c>
      <c r="AW140" s="69">
        <f t="shared" si="145"/>
        <v>0</v>
      </c>
      <c r="AX140" s="69">
        <f t="shared" si="146"/>
        <v>0</v>
      </c>
      <c r="AY140" s="69">
        <f t="shared" si="147"/>
        <v>0</v>
      </c>
      <c r="AZ140" s="69">
        <f>(AK140+AP140)- (EXP($Y140)-EXP($Y140-M140-R140) )</f>
        <v>0</v>
      </c>
      <c r="BA140" s="69">
        <f>(AC140+AP140)- (EXP($Y140)-EXP($Y140-R140-E140) )</f>
        <v>0</v>
      </c>
      <c r="BB140" s="69">
        <f t="shared" si="148"/>
        <v>0</v>
      </c>
      <c r="BC140" s="69">
        <f t="shared" si="149"/>
        <v>0</v>
      </c>
      <c r="BD140" s="69">
        <f t="shared" si="150"/>
        <v>12.975226161554019</v>
      </c>
      <c r="BE140" s="69">
        <f>(AE140+AV140)- (EXP($Y140)-EXP($Y140-X140-G140) )</f>
        <v>1.0792829795509533</v>
      </c>
      <c r="BF140" s="69">
        <f t="shared" si="151"/>
        <v>0</v>
      </c>
      <c r="BG140" s="69">
        <f t="shared" si="152"/>
        <v>0</v>
      </c>
      <c r="BH140" s="69">
        <f t="shared" si="153"/>
        <v>2.2384004744626509</v>
      </c>
      <c r="BI140" s="69">
        <f t="shared" si="154"/>
        <v>0</v>
      </c>
      <c r="BJ140" s="69">
        <f t="shared" si="155"/>
        <v>0.84589772662366158</v>
      </c>
      <c r="BK140" s="69">
        <f t="shared" si="156"/>
        <v>0</v>
      </c>
      <c r="BL140" s="69">
        <f t="shared" si="157"/>
        <v>0</v>
      </c>
      <c r="BM140" s="69">
        <f t="shared" si="158"/>
        <v>1.7543664715340128</v>
      </c>
      <c r="BN140" s="69">
        <f t="shared" si="159"/>
        <v>0</v>
      </c>
      <c r="BO140" s="69">
        <f t="shared" si="160"/>
        <v>0</v>
      </c>
      <c r="BP140" s="69">
        <f t="shared" si="160"/>
        <v>0.2895429110076293</v>
      </c>
      <c r="BQ140" s="69">
        <f t="shared" si="161"/>
        <v>0</v>
      </c>
      <c r="BR140" s="69">
        <f t="shared" si="162"/>
        <v>0</v>
      </c>
      <c r="BS140" s="69">
        <f t="shared" si="163"/>
        <v>12.975226161554019</v>
      </c>
      <c r="BT140" s="69">
        <f t="shared" si="164"/>
        <v>12.975226161554019</v>
      </c>
      <c r="BU140" s="69">
        <f t="shared" si="165"/>
        <v>14.855474713824151</v>
      </c>
      <c r="BV140" s="69">
        <f t="shared" si="166"/>
        <v>12.975226161554019</v>
      </c>
      <c r="BW140" s="5"/>
      <c r="BX140" s="5"/>
      <c r="BY140" s="5"/>
      <c r="CA140" s="56">
        <f>(EXP($Y140)-EXP($Y140-R140-G140) )</f>
        <v>311.66858329578918</v>
      </c>
      <c r="CB140" s="68">
        <f t="shared" si="167"/>
        <v>244.27305078014342</v>
      </c>
      <c r="CC140" s="56">
        <f>(EXP($Y140)-EXP($Y140-R140-X140) )</f>
        <v>20.318701407391018</v>
      </c>
      <c r="CD140" s="68">
        <f t="shared" si="168"/>
        <v>0</v>
      </c>
      <c r="CE140" s="68">
        <f t="shared" si="169"/>
        <v>0</v>
      </c>
      <c r="CF140" s="68">
        <f t="shared" si="170"/>
        <v>42.140376279900011</v>
      </c>
      <c r="CG140" s="68">
        <f t="shared" si="171"/>
        <v>0</v>
      </c>
      <c r="CH140" s="68">
        <f t="shared" si="172"/>
        <v>542.96640791437858</v>
      </c>
      <c r="CI140" s="68">
        <f t="shared" si="173"/>
        <v>330.90800172362924</v>
      </c>
      <c r="CJ140" s="68">
        <f t="shared" si="174"/>
        <v>311.66858329578918</v>
      </c>
      <c r="CK140" s="68">
        <f t="shared" si="175"/>
        <v>311.66858329578918</v>
      </c>
      <c r="CL140" s="68">
        <f t="shared" si="176"/>
        <v>351.57055910122654</v>
      </c>
      <c r="CM140" s="68">
        <f t="shared" si="177"/>
        <v>311.66858329578918</v>
      </c>
      <c r="CN140" s="68">
        <f t="shared" si="178"/>
        <v>263.74585446091078</v>
      </c>
      <c r="CO140" s="68">
        <f t="shared" si="179"/>
        <v>244.27305078014342</v>
      </c>
      <c r="CP140" s="68">
        <f t="shared" si="180"/>
        <v>244.27305078014342</v>
      </c>
      <c r="CQ140" s="68">
        <f t="shared" si="181"/>
        <v>284.65906058850942</v>
      </c>
      <c r="CR140" s="68">
        <f t="shared" si="182"/>
        <v>244.27305078014342</v>
      </c>
      <c r="CS140" s="68">
        <f t="shared" si="183"/>
        <v>0</v>
      </c>
      <c r="CT140" s="68">
        <f t="shared" si="184"/>
        <v>82.16597353553334</v>
      </c>
      <c r="CU140" s="68">
        <f t="shared" si="185"/>
        <v>20.318701407391018</v>
      </c>
      <c r="CV140" s="68">
        <f t="shared" si="186"/>
        <v>20.318701407391018</v>
      </c>
      <c r="CW140" s="68">
        <f t="shared" si="187"/>
        <v>542.96640791437858</v>
      </c>
      <c r="CX140" s="68">
        <f t="shared" si="188"/>
        <v>542.96640791437858</v>
      </c>
      <c r="CY140" s="68">
        <f t="shared" si="189"/>
        <v>561.40486076949946</v>
      </c>
      <c r="CZ140" s="68">
        <f t="shared" si="190"/>
        <v>542.96640791437858</v>
      </c>
    </row>
    <row r="141" spans="1:104" x14ac:dyDescent="0.25">
      <c r="A141" s="54">
        <v>43764</v>
      </c>
      <c r="B141" s="63">
        <v>8996</v>
      </c>
      <c r="C141" s="59">
        <f t="shared" si="2"/>
        <v>9.1045353130792055</v>
      </c>
      <c r="D141" s="57">
        <v>8.8487009006176471</v>
      </c>
      <c r="E141" s="58">
        <v>0</v>
      </c>
      <c r="F141" s="58">
        <v>7.3047449663999993E-3</v>
      </c>
      <c r="G141" s="58">
        <v>5.563809837072E-2</v>
      </c>
      <c r="H141" s="58">
        <v>0</v>
      </c>
      <c r="I141" s="58">
        <v>0</v>
      </c>
      <c r="J141" s="58">
        <v>2.9827166967189997E-2</v>
      </c>
      <c r="K141" s="58">
        <v>0</v>
      </c>
      <c r="L141" s="58">
        <v>4.3251043012799993E-2</v>
      </c>
      <c r="M141" s="58">
        <v>0</v>
      </c>
      <c r="N141" s="58">
        <v>7.1470411322200004E-3</v>
      </c>
      <c r="O141" s="58">
        <v>0</v>
      </c>
      <c r="P141" s="58">
        <v>1.0819538542719999E-2</v>
      </c>
      <c r="Q141" s="58">
        <v>0</v>
      </c>
      <c r="R141" s="58">
        <v>0</v>
      </c>
      <c r="S141" s="58">
        <v>0</v>
      </c>
      <c r="T141" s="58">
        <v>0</v>
      </c>
      <c r="U141" s="58">
        <v>0</v>
      </c>
      <c r="V141" s="58">
        <v>0</v>
      </c>
      <c r="W141" s="58">
        <v>1.46605E-2</v>
      </c>
      <c r="X141" s="59">
        <v>0</v>
      </c>
      <c r="Y141" s="65">
        <f t="shared" si="142"/>
        <v>9.017349033609694</v>
      </c>
      <c r="Z141" s="63">
        <f t="shared" si="4"/>
        <v>8244.8911553073285</v>
      </c>
      <c r="AA141" s="66">
        <f t="shared" si="191"/>
        <v>8378.5738204994814</v>
      </c>
      <c r="AB141" s="4">
        <f t="shared" si="143"/>
        <v>7013.6414760701809</v>
      </c>
      <c r="AC141" s="4">
        <f t="shared" si="144"/>
        <v>0</v>
      </c>
      <c r="AD141" s="4">
        <f t="shared" si="134"/>
        <v>60.007390992468572</v>
      </c>
      <c r="AE141" s="4">
        <f t="shared" si="135"/>
        <v>446.20204916033072</v>
      </c>
      <c r="AF141" s="4">
        <f t="shared" si="136"/>
        <v>0</v>
      </c>
      <c r="AG141" s="4">
        <f t="shared" si="137"/>
        <v>0</v>
      </c>
      <c r="AH141" s="4">
        <f t="shared" si="138"/>
        <v>242.29036479772458</v>
      </c>
      <c r="AI141" s="4">
        <f t="shared" si="139"/>
        <v>0</v>
      </c>
      <c r="AJ141" s="4">
        <f t="shared" si="140"/>
        <v>348.99846529580918</v>
      </c>
      <c r="AK141" s="4">
        <f t="shared" si="141"/>
        <v>0</v>
      </c>
      <c r="AL141" s="4">
        <f t="shared" si="123"/>
        <v>58.716501654094827</v>
      </c>
      <c r="AM141" s="4">
        <f t="shared" si="124"/>
        <v>0</v>
      </c>
      <c r="AN141" s="4">
        <f t="shared" si="125"/>
        <v>88.725069949145109</v>
      </c>
      <c r="AO141" s="4">
        <f t="shared" si="126"/>
        <v>0</v>
      </c>
      <c r="AP141" s="4">
        <f t="shared" si="127"/>
        <v>0</v>
      </c>
      <c r="AQ141" s="4">
        <f t="shared" si="128"/>
        <v>0</v>
      </c>
      <c r="AR141" s="4">
        <f t="shared" si="129"/>
        <v>0</v>
      </c>
      <c r="AS141" s="4">
        <f t="shared" si="130"/>
        <v>0</v>
      </c>
      <c r="AT141" s="4">
        <f t="shared" si="131"/>
        <v>0</v>
      </c>
      <c r="AU141" s="4">
        <f t="shared" si="132"/>
        <v>119.99250257972744</v>
      </c>
      <c r="AV141" s="4">
        <f t="shared" si="133"/>
        <v>0</v>
      </c>
      <c r="AW141" s="69">
        <f t="shared" si="145"/>
        <v>0</v>
      </c>
      <c r="AX141" s="69">
        <f t="shared" si="146"/>
        <v>0</v>
      </c>
      <c r="AY141" s="69">
        <f t="shared" si="147"/>
        <v>0</v>
      </c>
      <c r="AZ141" s="69">
        <f>(AK141+AP141)- (EXP($Y141)-EXP($Y141-M141-R141) )</f>
        <v>0</v>
      </c>
      <c r="BA141" s="69">
        <f>(AC141+AP141)- (EXP($Y141)-EXP($Y141-R141-E141) )</f>
        <v>0</v>
      </c>
      <c r="BB141" s="69">
        <f t="shared" si="148"/>
        <v>0</v>
      </c>
      <c r="BC141" s="69">
        <f t="shared" si="149"/>
        <v>0</v>
      </c>
      <c r="BD141" s="69">
        <f t="shared" si="150"/>
        <v>18.887311843839598</v>
      </c>
      <c r="BE141" s="69">
        <f>(AE141+AV141)- (EXP($Y141)-EXP($Y141-X141-G141) )</f>
        <v>0</v>
      </c>
      <c r="BF141" s="69">
        <f t="shared" si="151"/>
        <v>0</v>
      </c>
      <c r="BG141" s="69">
        <f t="shared" si="152"/>
        <v>0</v>
      </c>
      <c r="BH141" s="69">
        <f t="shared" si="153"/>
        <v>3.2475165919413485</v>
      </c>
      <c r="BI141" s="69">
        <f t="shared" si="154"/>
        <v>0</v>
      </c>
      <c r="BJ141" s="69">
        <f t="shared" si="155"/>
        <v>0</v>
      </c>
      <c r="BK141" s="69">
        <f t="shared" si="156"/>
        <v>0</v>
      </c>
      <c r="BL141" s="69">
        <f t="shared" si="157"/>
        <v>0</v>
      </c>
      <c r="BM141" s="69">
        <f t="shared" si="158"/>
        <v>2.5400562564491338</v>
      </c>
      <c r="BN141" s="69">
        <f t="shared" si="159"/>
        <v>0</v>
      </c>
      <c r="BO141" s="69">
        <f t="shared" si="160"/>
        <v>0</v>
      </c>
      <c r="BP141" s="69">
        <f t="shared" si="160"/>
        <v>0.42734634164298768</v>
      </c>
      <c r="BQ141" s="69">
        <f t="shared" si="161"/>
        <v>0</v>
      </c>
      <c r="BR141" s="69">
        <f t="shared" si="162"/>
        <v>0</v>
      </c>
      <c r="BS141" s="69">
        <f t="shared" si="163"/>
        <v>18.887311843839598</v>
      </c>
      <c r="BT141" s="69">
        <f t="shared" si="164"/>
        <v>18.887311843839598</v>
      </c>
      <c r="BU141" s="69">
        <f t="shared" si="165"/>
        <v>18.887311843839598</v>
      </c>
      <c r="BV141" s="69">
        <f t="shared" si="166"/>
        <v>18.887311843839598</v>
      </c>
      <c r="BW141" s="5"/>
      <c r="BX141" s="5"/>
      <c r="BY141" s="5"/>
      <c r="CA141" s="56">
        <f>(EXP($Y141)-EXP($Y141-R141-G141) )</f>
        <v>446.20204916033072</v>
      </c>
      <c r="CB141" s="68">
        <f t="shared" si="167"/>
        <v>348.99846529580918</v>
      </c>
      <c r="CC141" s="56">
        <f>(EXP($Y141)-EXP($Y141-R141-X141) )</f>
        <v>0</v>
      </c>
      <c r="CD141" s="68">
        <f t="shared" si="168"/>
        <v>0</v>
      </c>
      <c r="CE141" s="68">
        <f t="shared" si="169"/>
        <v>0</v>
      </c>
      <c r="CF141" s="68">
        <f t="shared" si="170"/>
        <v>60.007390992468572</v>
      </c>
      <c r="CG141" s="68">
        <f t="shared" si="171"/>
        <v>0</v>
      </c>
      <c r="CH141" s="68">
        <f t="shared" si="172"/>
        <v>776.3132026123003</v>
      </c>
      <c r="CI141" s="68">
        <f t="shared" si="173"/>
        <v>446.20204916033072</v>
      </c>
      <c r="CJ141" s="68">
        <f t="shared" si="174"/>
        <v>446.20204916033072</v>
      </c>
      <c r="CK141" s="68">
        <f t="shared" si="175"/>
        <v>446.20204916033072</v>
      </c>
      <c r="CL141" s="68">
        <f t="shared" si="176"/>
        <v>502.96192356085794</v>
      </c>
      <c r="CM141" s="68">
        <f t="shared" si="177"/>
        <v>446.20204916033072</v>
      </c>
      <c r="CN141" s="68">
        <f t="shared" si="178"/>
        <v>348.99846529580918</v>
      </c>
      <c r="CO141" s="68">
        <f t="shared" si="179"/>
        <v>348.99846529580918</v>
      </c>
      <c r="CP141" s="68">
        <f t="shared" si="180"/>
        <v>348.99846529580918</v>
      </c>
      <c r="CQ141" s="68">
        <f t="shared" si="181"/>
        <v>406.46580003182862</v>
      </c>
      <c r="CR141" s="68">
        <f t="shared" si="182"/>
        <v>348.99846529580918</v>
      </c>
      <c r="CS141" s="68">
        <f t="shared" si="183"/>
        <v>0</v>
      </c>
      <c r="CT141" s="68">
        <f t="shared" si="184"/>
        <v>118.29654630492041</v>
      </c>
      <c r="CU141" s="68">
        <f t="shared" si="185"/>
        <v>0</v>
      </c>
      <c r="CV141" s="68">
        <f t="shared" si="186"/>
        <v>0</v>
      </c>
      <c r="CW141" s="68">
        <f t="shared" si="187"/>
        <v>776.3132026123003</v>
      </c>
      <c r="CX141" s="68">
        <f t="shared" si="188"/>
        <v>776.3132026123003</v>
      </c>
      <c r="CY141" s="68">
        <f t="shared" si="189"/>
        <v>776.3132026123003</v>
      </c>
      <c r="CZ141" s="68">
        <f t="shared" si="190"/>
        <v>776.3132026123003</v>
      </c>
    </row>
    <row r="142" spans="1:104" x14ac:dyDescent="0.25">
      <c r="A142" s="54">
        <v>43765</v>
      </c>
      <c r="B142" s="63">
        <v>6490</v>
      </c>
      <c r="C142" s="59">
        <f t="shared" si="2"/>
        <v>8.7780178096981363</v>
      </c>
      <c r="D142" s="57">
        <v>8.5063660267055496</v>
      </c>
      <c r="E142" s="58">
        <v>0</v>
      </c>
      <c r="F142" s="58">
        <v>7.3410009792E-3</v>
      </c>
      <c r="G142" s="58">
        <v>5.7435794764639996E-2</v>
      </c>
      <c r="H142" s="58">
        <v>0</v>
      </c>
      <c r="I142" s="58">
        <v>0</v>
      </c>
      <c r="J142" s="58">
        <v>2.730959707132E-2</v>
      </c>
      <c r="K142" s="58">
        <v>0</v>
      </c>
      <c r="L142" s="58">
        <v>4.4142737795100001E-2</v>
      </c>
      <c r="M142" s="58">
        <v>0</v>
      </c>
      <c r="N142" s="58">
        <v>7.4013883948400002E-3</v>
      </c>
      <c r="O142" s="58">
        <v>0</v>
      </c>
      <c r="P142" s="58">
        <v>1.0819538542719999E-2</v>
      </c>
      <c r="Q142" s="58">
        <v>0</v>
      </c>
      <c r="R142" s="58">
        <v>0</v>
      </c>
      <c r="S142" s="58">
        <v>0</v>
      </c>
      <c r="T142" s="58">
        <v>0</v>
      </c>
      <c r="U142" s="58">
        <v>0</v>
      </c>
      <c r="V142" s="58">
        <v>0</v>
      </c>
      <c r="W142" s="58">
        <v>1.46605E-2</v>
      </c>
      <c r="X142" s="59">
        <v>0</v>
      </c>
      <c r="Y142" s="65">
        <f t="shared" si="142"/>
        <v>8.6754765842533672</v>
      </c>
      <c r="Z142" s="63">
        <f t="shared" si="4"/>
        <v>5857.4907092591902</v>
      </c>
      <c r="AA142" s="66">
        <f t="shared" si="191"/>
        <v>5952.4640636191189</v>
      </c>
      <c r="AB142" s="4">
        <f t="shared" si="143"/>
        <v>4980.4536558460431</v>
      </c>
      <c r="AC142" s="4">
        <f t="shared" si="144"/>
        <v>0</v>
      </c>
      <c r="AD142" s="4">
        <f t="shared" si="134"/>
        <v>42.842399584712439</v>
      </c>
      <c r="AE142" s="4">
        <f t="shared" si="135"/>
        <v>326.95042967124209</v>
      </c>
      <c r="AF142" s="4">
        <f t="shared" si="136"/>
        <v>0</v>
      </c>
      <c r="AG142" s="4">
        <f t="shared" si="137"/>
        <v>0</v>
      </c>
      <c r="AH142" s="4">
        <f t="shared" si="138"/>
        <v>157.80116065587481</v>
      </c>
      <c r="AI142" s="4">
        <f t="shared" si="139"/>
        <v>0</v>
      </c>
      <c r="AJ142" s="4">
        <f t="shared" si="140"/>
        <v>252.94183221772164</v>
      </c>
      <c r="AK142" s="4">
        <f t="shared" si="141"/>
        <v>0</v>
      </c>
      <c r="AL142" s="4">
        <f t="shared" si="123"/>
        <v>43.193520567240739</v>
      </c>
      <c r="AM142" s="4">
        <f t="shared" si="124"/>
        <v>0</v>
      </c>
      <c r="AN142" s="4">
        <f t="shared" si="125"/>
        <v>63.033733631637915</v>
      </c>
      <c r="AO142" s="4">
        <f t="shared" si="126"/>
        <v>0</v>
      </c>
      <c r="AP142" s="4">
        <f t="shared" si="127"/>
        <v>0</v>
      </c>
      <c r="AQ142" s="4">
        <f t="shared" si="128"/>
        <v>0</v>
      </c>
      <c r="AR142" s="4">
        <f t="shared" si="129"/>
        <v>0</v>
      </c>
      <c r="AS142" s="4">
        <f t="shared" si="130"/>
        <v>0</v>
      </c>
      <c r="AT142" s="4">
        <f t="shared" si="131"/>
        <v>0</v>
      </c>
      <c r="AU142" s="4">
        <f t="shared" si="132"/>
        <v>85.247331444646079</v>
      </c>
      <c r="AV142" s="4">
        <f t="shared" si="133"/>
        <v>0</v>
      </c>
      <c r="AW142" s="69">
        <f t="shared" si="145"/>
        <v>0</v>
      </c>
      <c r="AX142" s="69">
        <f t="shared" si="146"/>
        <v>0</v>
      </c>
      <c r="AY142" s="69">
        <f t="shared" si="147"/>
        <v>0</v>
      </c>
      <c r="AZ142" s="69">
        <f>(AK142+AP142)- (EXP($Y142)-EXP($Y142-M142-R142) )</f>
        <v>0</v>
      </c>
      <c r="BA142" s="69">
        <f>(AC142+AP142)- (EXP($Y142)-EXP($Y142-R142-E142) )</f>
        <v>0</v>
      </c>
      <c r="BB142" s="69">
        <f t="shared" si="148"/>
        <v>0</v>
      </c>
      <c r="BC142" s="69">
        <f t="shared" si="149"/>
        <v>0</v>
      </c>
      <c r="BD142" s="69">
        <f t="shared" si="150"/>
        <v>14.118578215529851</v>
      </c>
      <c r="BE142" s="69">
        <f>(AE142+AV142)- (EXP($Y142)-EXP($Y142-X142-G142) )</f>
        <v>0</v>
      </c>
      <c r="BF142" s="69">
        <f t="shared" si="151"/>
        <v>0</v>
      </c>
      <c r="BG142" s="69">
        <f t="shared" si="152"/>
        <v>0</v>
      </c>
      <c r="BH142" s="69">
        <f t="shared" si="153"/>
        <v>2.3913552146532311</v>
      </c>
      <c r="BI142" s="69">
        <f t="shared" si="154"/>
        <v>0</v>
      </c>
      <c r="BJ142" s="69">
        <f t="shared" si="155"/>
        <v>0</v>
      </c>
      <c r="BK142" s="69">
        <f t="shared" si="156"/>
        <v>0</v>
      </c>
      <c r="BL142" s="69">
        <f t="shared" si="157"/>
        <v>0</v>
      </c>
      <c r="BM142" s="69">
        <f t="shared" si="158"/>
        <v>1.8500473300673548</v>
      </c>
      <c r="BN142" s="69">
        <f t="shared" si="159"/>
        <v>0</v>
      </c>
      <c r="BO142" s="69">
        <f t="shared" si="160"/>
        <v>0</v>
      </c>
      <c r="BP142" s="69">
        <f t="shared" si="160"/>
        <v>0.3159226637244501</v>
      </c>
      <c r="BQ142" s="69">
        <f t="shared" si="161"/>
        <v>0</v>
      </c>
      <c r="BR142" s="69">
        <f t="shared" si="162"/>
        <v>0</v>
      </c>
      <c r="BS142" s="69">
        <f t="shared" si="163"/>
        <v>14.118578215529851</v>
      </c>
      <c r="BT142" s="69">
        <f t="shared" si="164"/>
        <v>14.118578215529851</v>
      </c>
      <c r="BU142" s="69">
        <f t="shared" si="165"/>
        <v>14.118578215529851</v>
      </c>
      <c r="BV142" s="69">
        <f t="shared" si="166"/>
        <v>14.118578215529851</v>
      </c>
      <c r="BW142" s="5"/>
      <c r="BX142" s="5"/>
      <c r="BY142" s="5"/>
      <c r="CA142" s="56">
        <f>(EXP($Y142)-EXP($Y142-R142-G142) )</f>
        <v>326.95042967124209</v>
      </c>
      <c r="CB142" s="68">
        <f t="shared" si="167"/>
        <v>252.94183221772164</v>
      </c>
      <c r="CC142" s="56">
        <f>(EXP($Y142)-EXP($Y142-R142-X142) )</f>
        <v>0</v>
      </c>
      <c r="CD142" s="68">
        <f t="shared" si="168"/>
        <v>0</v>
      </c>
      <c r="CE142" s="68">
        <f t="shared" si="169"/>
        <v>0</v>
      </c>
      <c r="CF142" s="68">
        <f t="shared" si="170"/>
        <v>42.842399584712439</v>
      </c>
      <c r="CG142" s="68">
        <f t="shared" si="171"/>
        <v>0</v>
      </c>
      <c r="CH142" s="68">
        <f t="shared" si="172"/>
        <v>565.77368367343388</v>
      </c>
      <c r="CI142" s="68">
        <f t="shared" si="173"/>
        <v>326.95042967124209</v>
      </c>
      <c r="CJ142" s="68">
        <f t="shared" si="174"/>
        <v>326.95042967124209</v>
      </c>
      <c r="CK142" s="68">
        <f t="shared" si="175"/>
        <v>326.95042967124209</v>
      </c>
      <c r="CL142" s="68">
        <f t="shared" si="176"/>
        <v>367.4014740413013</v>
      </c>
      <c r="CM142" s="68">
        <f t="shared" si="177"/>
        <v>326.95042967124209</v>
      </c>
      <c r="CN142" s="68">
        <f t="shared" si="178"/>
        <v>252.94183221772164</v>
      </c>
      <c r="CO142" s="68">
        <f t="shared" si="179"/>
        <v>252.94183221772164</v>
      </c>
      <c r="CP142" s="68">
        <f t="shared" si="180"/>
        <v>252.94183221772164</v>
      </c>
      <c r="CQ142" s="68">
        <f t="shared" si="181"/>
        <v>293.93418447236672</v>
      </c>
      <c r="CR142" s="68">
        <f t="shared" si="182"/>
        <v>252.94183221772164</v>
      </c>
      <c r="CS142" s="68">
        <f t="shared" si="183"/>
        <v>0</v>
      </c>
      <c r="CT142" s="68">
        <f t="shared" si="184"/>
        <v>85.719997488228728</v>
      </c>
      <c r="CU142" s="68">
        <f t="shared" si="185"/>
        <v>0</v>
      </c>
      <c r="CV142" s="68">
        <f t="shared" si="186"/>
        <v>0</v>
      </c>
      <c r="CW142" s="68">
        <f t="shared" si="187"/>
        <v>565.77368367343388</v>
      </c>
      <c r="CX142" s="68">
        <f t="shared" si="188"/>
        <v>565.77368367343388</v>
      </c>
      <c r="CY142" s="68">
        <f t="shared" si="189"/>
        <v>565.77368367343388</v>
      </c>
      <c r="CZ142" s="68">
        <f t="shared" si="190"/>
        <v>565.77368367343388</v>
      </c>
    </row>
    <row r="143" spans="1:104" x14ac:dyDescent="0.25">
      <c r="A143" s="54">
        <v>43766</v>
      </c>
      <c r="B143" s="63">
        <v>3877</v>
      </c>
      <c r="C143" s="59">
        <f t="shared" si="2"/>
        <v>8.2628169376709284</v>
      </c>
      <c r="D143" s="57">
        <v>8.0815279090619896</v>
      </c>
      <c r="E143" s="58">
        <v>0</v>
      </c>
      <c r="F143" s="58">
        <v>7.312771952639999E-3</v>
      </c>
      <c r="G143" s="58">
        <v>5.9209262857279996E-2</v>
      </c>
      <c r="H143" s="58">
        <v>0</v>
      </c>
      <c r="I143" s="58">
        <v>0</v>
      </c>
      <c r="J143" s="58">
        <v>2.4900779993329999E-2</v>
      </c>
      <c r="K143" s="58">
        <v>0</v>
      </c>
      <c r="L143" s="58">
        <v>4.5175450478549997E-2</v>
      </c>
      <c r="M143" s="58">
        <v>0</v>
      </c>
      <c r="N143" s="58">
        <v>7.5039790859000007E-3</v>
      </c>
      <c r="O143" s="58">
        <v>0</v>
      </c>
      <c r="P143" s="58">
        <v>1.0819538542719999E-2</v>
      </c>
      <c r="Q143" s="58">
        <v>0</v>
      </c>
      <c r="R143" s="58">
        <v>0</v>
      </c>
      <c r="S143" s="58">
        <v>0</v>
      </c>
      <c r="T143" s="58">
        <v>0</v>
      </c>
      <c r="U143" s="58">
        <v>0</v>
      </c>
      <c r="V143" s="58">
        <v>0</v>
      </c>
      <c r="W143" s="58">
        <v>1.46605E-2</v>
      </c>
      <c r="X143" s="59">
        <v>0</v>
      </c>
      <c r="Y143" s="65">
        <f t="shared" si="142"/>
        <v>8.2511101919724084</v>
      </c>
      <c r="Z143" s="63">
        <f t="shared" si="4"/>
        <v>3831.8775805979944</v>
      </c>
      <c r="AA143" s="66">
        <f t="shared" si="191"/>
        <v>3894.0076436898103</v>
      </c>
      <c r="AB143" s="4">
        <f t="shared" si="143"/>
        <v>3256.6483821418769</v>
      </c>
      <c r="AC143" s="4">
        <f t="shared" si="144"/>
        <v>0</v>
      </c>
      <c r="AD143" s="4">
        <f t="shared" si="134"/>
        <v>27.919438235227972</v>
      </c>
      <c r="AE143" s="4">
        <f t="shared" si="135"/>
        <v>220.29649564685815</v>
      </c>
      <c r="AF143" s="4">
        <f t="shared" si="136"/>
        <v>0</v>
      </c>
      <c r="AG143" s="4">
        <f t="shared" si="137"/>
        <v>0</v>
      </c>
      <c r="AH143" s="4">
        <f t="shared" si="138"/>
        <v>94.238564390693227</v>
      </c>
      <c r="AI143" s="4">
        <f t="shared" si="139"/>
        <v>0</v>
      </c>
      <c r="AJ143" s="4">
        <f t="shared" si="140"/>
        <v>169.25492812704397</v>
      </c>
      <c r="AK143" s="4">
        <f t="shared" si="141"/>
        <v>0</v>
      </c>
      <c r="AL143" s="4">
        <f t="shared" si="123"/>
        <v>28.646712634430969</v>
      </c>
      <c r="AM143" s="4">
        <f t="shared" si="124"/>
        <v>0</v>
      </c>
      <c r="AN143" s="4">
        <f t="shared" si="125"/>
        <v>41.235669455292737</v>
      </c>
      <c r="AO143" s="4">
        <f t="shared" si="126"/>
        <v>0</v>
      </c>
      <c r="AP143" s="4">
        <f t="shared" si="127"/>
        <v>0</v>
      </c>
      <c r="AQ143" s="4">
        <f t="shared" si="128"/>
        <v>0</v>
      </c>
      <c r="AR143" s="4">
        <f t="shared" si="129"/>
        <v>0</v>
      </c>
      <c r="AS143" s="4">
        <f t="shared" si="130"/>
        <v>0</v>
      </c>
      <c r="AT143" s="4">
        <f t="shared" si="131"/>
        <v>0</v>
      </c>
      <c r="AU143" s="4">
        <f t="shared" si="132"/>
        <v>55.767453058386309</v>
      </c>
      <c r="AV143" s="4">
        <f t="shared" si="133"/>
        <v>0</v>
      </c>
      <c r="AW143" s="69">
        <f t="shared" si="145"/>
        <v>0</v>
      </c>
      <c r="AX143" s="69">
        <f t="shared" si="146"/>
        <v>0</v>
      </c>
      <c r="AY143" s="69">
        <f t="shared" si="147"/>
        <v>0</v>
      </c>
      <c r="AZ143" s="69">
        <f>(AK143+AP143)- (EXP($Y143)-EXP($Y143-M143-R143) )</f>
        <v>0</v>
      </c>
      <c r="BA143" s="69">
        <f>(AC143+AP143)- (EXP($Y143)-EXP($Y143-R143-E143) )</f>
        <v>0</v>
      </c>
      <c r="BB143" s="69">
        <f t="shared" si="148"/>
        <v>0</v>
      </c>
      <c r="BC143" s="69">
        <f t="shared" si="149"/>
        <v>0</v>
      </c>
      <c r="BD143" s="69">
        <f t="shared" si="150"/>
        <v>9.7305476892424849</v>
      </c>
      <c r="BE143" s="69">
        <f>(AE143+AV143)- (EXP($Y143)-EXP($Y143-X143-G143) )</f>
        <v>0</v>
      </c>
      <c r="BF143" s="69">
        <f t="shared" si="151"/>
        <v>0</v>
      </c>
      <c r="BG143" s="69">
        <f t="shared" si="152"/>
        <v>0</v>
      </c>
      <c r="BH143" s="69">
        <f t="shared" si="153"/>
        <v>1.6051020092058934</v>
      </c>
      <c r="BI143" s="69">
        <f t="shared" si="154"/>
        <v>0</v>
      </c>
      <c r="BJ143" s="69">
        <f t="shared" si="155"/>
        <v>0</v>
      </c>
      <c r="BK143" s="69">
        <f t="shared" si="156"/>
        <v>0</v>
      </c>
      <c r="BL143" s="69">
        <f t="shared" si="157"/>
        <v>0</v>
      </c>
      <c r="BM143" s="69">
        <f t="shared" si="158"/>
        <v>1.2332081107647355</v>
      </c>
      <c r="BN143" s="69">
        <f t="shared" si="159"/>
        <v>0</v>
      </c>
      <c r="BO143" s="69">
        <f t="shared" si="160"/>
        <v>0</v>
      </c>
      <c r="BP143" s="69">
        <f t="shared" si="160"/>
        <v>0.20872277551052321</v>
      </c>
      <c r="BQ143" s="69">
        <f t="shared" si="161"/>
        <v>0</v>
      </c>
      <c r="BR143" s="69">
        <f t="shared" si="162"/>
        <v>0</v>
      </c>
      <c r="BS143" s="69">
        <f t="shared" si="163"/>
        <v>9.7305476892424849</v>
      </c>
      <c r="BT143" s="69">
        <f t="shared" si="164"/>
        <v>9.7305476892424849</v>
      </c>
      <c r="BU143" s="69">
        <f t="shared" si="165"/>
        <v>9.7305476892424849</v>
      </c>
      <c r="BV143" s="69">
        <f t="shared" si="166"/>
        <v>9.7305476892424849</v>
      </c>
      <c r="BW143" s="5"/>
      <c r="BX143" s="5"/>
      <c r="BY143" s="5"/>
      <c r="CA143" s="56">
        <f>(EXP($Y143)-EXP($Y143-R143-G143) )</f>
        <v>220.29649564685815</v>
      </c>
      <c r="CB143" s="68">
        <f t="shared" si="167"/>
        <v>169.25492812704397</v>
      </c>
      <c r="CC143" s="56">
        <f>(EXP($Y143)-EXP($Y143-R143-X143) )</f>
        <v>0</v>
      </c>
      <c r="CD143" s="68">
        <f t="shared" si="168"/>
        <v>0</v>
      </c>
      <c r="CE143" s="68">
        <f t="shared" si="169"/>
        <v>0</v>
      </c>
      <c r="CF143" s="68">
        <f t="shared" si="170"/>
        <v>27.919438235227972</v>
      </c>
      <c r="CG143" s="68">
        <f t="shared" si="171"/>
        <v>0</v>
      </c>
      <c r="CH143" s="68">
        <f t="shared" si="172"/>
        <v>379.82087608465963</v>
      </c>
      <c r="CI143" s="68">
        <f t="shared" si="173"/>
        <v>220.29649564685815</v>
      </c>
      <c r="CJ143" s="68">
        <f t="shared" si="174"/>
        <v>220.29649564685815</v>
      </c>
      <c r="CK143" s="68">
        <f t="shared" si="175"/>
        <v>220.29649564685815</v>
      </c>
      <c r="CL143" s="68">
        <f t="shared" si="176"/>
        <v>246.61083187288023</v>
      </c>
      <c r="CM143" s="68">
        <f t="shared" si="177"/>
        <v>220.29649564685815</v>
      </c>
      <c r="CN143" s="68">
        <f t="shared" si="178"/>
        <v>169.25492812704397</v>
      </c>
      <c r="CO143" s="68">
        <f t="shared" si="179"/>
        <v>169.25492812704397</v>
      </c>
      <c r="CP143" s="68">
        <f t="shared" si="180"/>
        <v>169.25492812704397</v>
      </c>
      <c r="CQ143" s="68">
        <f t="shared" si="181"/>
        <v>195.9411582515072</v>
      </c>
      <c r="CR143" s="68">
        <f t="shared" si="182"/>
        <v>169.25492812704397</v>
      </c>
      <c r="CS143" s="68">
        <f t="shared" si="183"/>
        <v>0</v>
      </c>
      <c r="CT143" s="68">
        <f t="shared" si="184"/>
        <v>56.357428094148418</v>
      </c>
      <c r="CU143" s="68">
        <f t="shared" si="185"/>
        <v>0</v>
      </c>
      <c r="CV143" s="68">
        <f t="shared" si="186"/>
        <v>0</v>
      </c>
      <c r="CW143" s="68">
        <f t="shared" si="187"/>
        <v>379.82087608465963</v>
      </c>
      <c r="CX143" s="68">
        <f t="shared" si="188"/>
        <v>379.82087608465963</v>
      </c>
      <c r="CY143" s="68">
        <f t="shared" si="189"/>
        <v>379.82087608465963</v>
      </c>
      <c r="CZ143" s="68">
        <f t="shared" si="190"/>
        <v>379.82087608465963</v>
      </c>
    </row>
    <row r="144" spans="1:104" x14ac:dyDescent="0.25">
      <c r="A144" s="54">
        <v>43767</v>
      </c>
      <c r="B144" s="63">
        <v>4617</v>
      </c>
      <c r="C144" s="59">
        <f t="shared" si="2"/>
        <v>8.4375004225069894</v>
      </c>
      <c r="D144" s="57">
        <v>8.1995082208212402</v>
      </c>
      <c r="E144" s="58">
        <v>0</v>
      </c>
      <c r="F144" s="58">
        <v>7.2930215500799991E-3</v>
      </c>
      <c r="G144" s="58">
        <v>6.0478070776959998E-2</v>
      </c>
      <c r="H144" s="58">
        <v>0</v>
      </c>
      <c r="I144" s="58">
        <v>0</v>
      </c>
      <c r="J144" s="58">
        <v>2.2749691212519997E-2</v>
      </c>
      <c r="K144" s="58">
        <v>0</v>
      </c>
      <c r="L144" s="58">
        <v>4.5244256290799999E-2</v>
      </c>
      <c r="M144" s="58">
        <v>0</v>
      </c>
      <c r="N144" s="58">
        <v>7.6080681560400003E-3</v>
      </c>
      <c r="O144" s="58">
        <v>0</v>
      </c>
      <c r="P144" s="58">
        <v>1.0819538542719999E-2</v>
      </c>
      <c r="Q144" s="58">
        <v>0</v>
      </c>
      <c r="R144" s="58">
        <v>0</v>
      </c>
      <c r="S144" s="58">
        <v>0</v>
      </c>
      <c r="T144" s="58">
        <v>0</v>
      </c>
      <c r="U144" s="58">
        <v>0</v>
      </c>
      <c r="V144" s="58">
        <v>0</v>
      </c>
      <c r="W144" s="58">
        <v>1.46605E-2</v>
      </c>
      <c r="X144" s="59">
        <v>0</v>
      </c>
      <c r="Y144" s="65">
        <f t="shared" si="142"/>
        <v>8.3683613673503583</v>
      </c>
      <c r="Z144" s="63">
        <f t="shared" si="4"/>
        <v>4308.5701113714558</v>
      </c>
      <c r="AA144" s="66">
        <f t="shared" si="191"/>
        <v>4378.4292671572321</v>
      </c>
      <c r="AB144" s="4">
        <f t="shared" si="143"/>
        <v>3665.0381017627574</v>
      </c>
      <c r="AC144" s="4">
        <f t="shared" si="144"/>
        <v>0</v>
      </c>
      <c r="AD144" s="4">
        <f t="shared" si="134"/>
        <v>31.308190250527332</v>
      </c>
      <c r="AE144" s="4">
        <f t="shared" si="135"/>
        <v>252.8509743641921</v>
      </c>
      <c r="AF144" s="4">
        <f t="shared" si="136"/>
        <v>0</v>
      </c>
      <c r="AG144" s="4">
        <f t="shared" si="137"/>
        <v>0</v>
      </c>
      <c r="AH144" s="4">
        <f t="shared" si="138"/>
        <v>96.91209973973946</v>
      </c>
      <c r="AI144" s="4">
        <f t="shared" si="139"/>
        <v>0</v>
      </c>
      <c r="AJ144" s="4">
        <f t="shared" si="140"/>
        <v>190.59389904578347</v>
      </c>
      <c r="AK144" s="4">
        <f t="shared" si="141"/>
        <v>0</v>
      </c>
      <c r="AL144" s="4">
        <f t="shared" si="123"/>
        <v>32.655514855414367</v>
      </c>
      <c r="AM144" s="4">
        <f t="shared" si="124"/>
        <v>0</v>
      </c>
      <c r="AN144" s="4">
        <f t="shared" si="125"/>
        <v>46.365461630884965</v>
      </c>
      <c r="AO144" s="4">
        <f t="shared" si="126"/>
        <v>0</v>
      </c>
      <c r="AP144" s="4">
        <f t="shared" si="127"/>
        <v>0</v>
      </c>
      <c r="AQ144" s="4">
        <f t="shared" si="128"/>
        <v>0</v>
      </c>
      <c r="AR144" s="4">
        <f t="shared" si="129"/>
        <v>0</v>
      </c>
      <c r="AS144" s="4">
        <f t="shared" si="130"/>
        <v>0</v>
      </c>
      <c r="AT144" s="4">
        <f t="shared" si="131"/>
        <v>0</v>
      </c>
      <c r="AU144" s="4">
        <f t="shared" si="132"/>
        <v>62.705025507932987</v>
      </c>
      <c r="AV144" s="4">
        <f t="shared" si="133"/>
        <v>0</v>
      </c>
      <c r="AW144" s="69">
        <f t="shared" si="145"/>
        <v>0</v>
      </c>
      <c r="AX144" s="69">
        <f t="shared" si="146"/>
        <v>0</v>
      </c>
      <c r="AY144" s="69">
        <f t="shared" si="147"/>
        <v>0</v>
      </c>
      <c r="AZ144" s="69">
        <f>(AK144+AP144)- (EXP($Y144)-EXP($Y144-M144-R144) )</f>
        <v>0</v>
      </c>
      <c r="BA144" s="69">
        <f>(AC144+AP144)- (EXP($Y144)-EXP($Y144-R144-E144) )</f>
        <v>0</v>
      </c>
      <c r="BB144" s="69">
        <f t="shared" si="148"/>
        <v>0</v>
      </c>
      <c r="BC144" s="69">
        <f t="shared" si="149"/>
        <v>0</v>
      </c>
      <c r="BD144" s="69">
        <f t="shared" si="150"/>
        <v>11.185115208966181</v>
      </c>
      <c r="BE144" s="69">
        <f>(AE144+AV144)- (EXP($Y144)-EXP($Y144-X144-G144) )</f>
        <v>0</v>
      </c>
      <c r="BF144" s="69">
        <f t="shared" si="151"/>
        <v>0</v>
      </c>
      <c r="BG144" s="69">
        <f t="shared" si="152"/>
        <v>0</v>
      </c>
      <c r="BH144" s="69">
        <f t="shared" si="153"/>
        <v>1.8373395826915839</v>
      </c>
      <c r="BI144" s="69">
        <f t="shared" si="154"/>
        <v>0</v>
      </c>
      <c r="BJ144" s="69">
        <f t="shared" si="155"/>
        <v>0</v>
      </c>
      <c r="BK144" s="69">
        <f t="shared" si="156"/>
        <v>0</v>
      </c>
      <c r="BL144" s="69">
        <f t="shared" si="157"/>
        <v>0</v>
      </c>
      <c r="BM144" s="69">
        <f t="shared" si="158"/>
        <v>1.3849490428779063</v>
      </c>
      <c r="BN144" s="69">
        <f t="shared" si="159"/>
        <v>0</v>
      </c>
      <c r="BO144" s="69">
        <f t="shared" si="160"/>
        <v>0</v>
      </c>
      <c r="BP144" s="69">
        <f t="shared" si="160"/>
        <v>0.23729103748883063</v>
      </c>
      <c r="BQ144" s="69">
        <f t="shared" si="161"/>
        <v>0</v>
      </c>
      <c r="BR144" s="69">
        <f t="shared" si="162"/>
        <v>0</v>
      </c>
      <c r="BS144" s="69">
        <f t="shared" si="163"/>
        <v>11.185115208966181</v>
      </c>
      <c r="BT144" s="69">
        <f t="shared" si="164"/>
        <v>11.185115208966181</v>
      </c>
      <c r="BU144" s="69">
        <f t="shared" si="165"/>
        <v>11.185115208966181</v>
      </c>
      <c r="BV144" s="69">
        <f t="shared" si="166"/>
        <v>11.185115208966181</v>
      </c>
      <c r="BW144" s="5"/>
      <c r="BX144" s="5"/>
      <c r="BY144" s="5"/>
      <c r="CA144" s="56">
        <f>(EXP($Y144)-EXP($Y144-R144-G144) )</f>
        <v>252.8509743641921</v>
      </c>
      <c r="CB144" s="68">
        <f t="shared" si="167"/>
        <v>190.59389904578347</v>
      </c>
      <c r="CC144" s="56">
        <f>(EXP($Y144)-EXP($Y144-R144-X144) )</f>
        <v>0</v>
      </c>
      <c r="CD144" s="68">
        <f t="shared" si="168"/>
        <v>0</v>
      </c>
      <c r="CE144" s="68">
        <f t="shared" si="169"/>
        <v>0</v>
      </c>
      <c r="CF144" s="68">
        <f t="shared" si="170"/>
        <v>31.308190250527332</v>
      </c>
      <c r="CG144" s="68">
        <f t="shared" si="171"/>
        <v>0</v>
      </c>
      <c r="CH144" s="68">
        <f t="shared" si="172"/>
        <v>432.25975820100939</v>
      </c>
      <c r="CI144" s="68">
        <f t="shared" si="173"/>
        <v>252.8509743641921</v>
      </c>
      <c r="CJ144" s="68">
        <f t="shared" si="174"/>
        <v>252.8509743641921</v>
      </c>
      <c r="CK144" s="68">
        <f t="shared" si="175"/>
        <v>252.8509743641921</v>
      </c>
      <c r="CL144" s="68">
        <f t="shared" si="176"/>
        <v>282.32182503202785</v>
      </c>
      <c r="CM144" s="68">
        <f t="shared" si="177"/>
        <v>252.8509743641921</v>
      </c>
      <c r="CN144" s="68">
        <f t="shared" si="178"/>
        <v>190.59389904578347</v>
      </c>
      <c r="CO144" s="68">
        <f t="shared" si="179"/>
        <v>190.59389904578347</v>
      </c>
      <c r="CP144" s="68">
        <f t="shared" si="180"/>
        <v>190.59389904578347</v>
      </c>
      <c r="CQ144" s="68">
        <f t="shared" si="181"/>
        <v>220.5171402534329</v>
      </c>
      <c r="CR144" s="68">
        <f t="shared" si="182"/>
        <v>190.59389904578347</v>
      </c>
      <c r="CS144" s="68">
        <f t="shared" si="183"/>
        <v>0</v>
      </c>
      <c r="CT144" s="68">
        <f t="shared" si="184"/>
        <v>63.726414068452868</v>
      </c>
      <c r="CU144" s="68">
        <f t="shared" si="185"/>
        <v>0</v>
      </c>
      <c r="CV144" s="68">
        <f t="shared" si="186"/>
        <v>0</v>
      </c>
      <c r="CW144" s="68">
        <f t="shared" si="187"/>
        <v>432.25975820100939</v>
      </c>
      <c r="CX144" s="68">
        <f t="shared" si="188"/>
        <v>432.25975820100939</v>
      </c>
      <c r="CY144" s="68">
        <f t="shared" si="189"/>
        <v>432.25975820100939</v>
      </c>
      <c r="CZ144" s="68">
        <f t="shared" si="190"/>
        <v>432.25975820100939</v>
      </c>
    </row>
    <row r="145" spans="1:104" x14ac:dyDescent="0.25">
      <c r="A145" s="54">
        <v>43768</v>
      </c>
      <c r="B145" s="63">
        <v>4784</v>
      </c>
      <c r="C145" s="59">
        <f t="shared" si="2"/>
        <v>8.4730322956304676</v>
      </c>
      <c r="D145" s="57">
        <v>8.2065986019832984</v>
      </c>
      <c r="E145" s="58">
        <v>0</v>
      </c>
      <c r="F145" s="58">
        <v>7.3673851238399996E-3</v>
      </c>
      <c r="G145" s="58">
        <v>6.1112803404320001E-2</v>
      </c>
      <c r="H145" s="58">
        <v>0</v>
      </c>
      <c r="I145" s="58">
        <v>0</v>
      </c>
      <c r="J145" s="58">
        <v>2.0448672437249998E-2</v>
      </c>
      <c r="K145" s="58">
        <v>0</v>
      </c>
      <c r="L145" s="58">
        <v>4.4953184317649997E-2</v>
      </c>
      <c r="M145" s="58">
        <v>0</v>
      </c>
      <c r="N145" s="58">
        <v>7.7500427686E-3</v>
      </c>
      <c r="O145" s="58">
        <v>0</v>
      </c>
      <c r="P145" s="58">
        <v>1.0819538542719999E-2</v>
      </c>
      <c r="Q145" s="58">
        <v>0</v>
      </c>
      <c r="R145" s="58">
        <v>0</v>
      </c>
      <c r="S145" s="58">
        <v>0</v>
      </c>
      <c r="T145" s="58">
        <v>0</v>
      </c>
      <c r="U145" s="58">
        <v>0</v>
      </c>
      <c r="V145" s="58">
        <v>0</v>
      </c>
      <c r="W145" s="58">
        <v>1.46605E-2</v>
      </c>
      <c r="X145" s="59">
        <v>0</v>
      </c>
      <c r="Y145" s="65">
        <f t="shared" si="142"/>
        <v>8.3737107285776808</v>
      </c>
      <c r="Z145" s="63">
        <f t="shared" si="4"/>
        <v>4331.6799656409976</v>
      </c>
      <c r="AA145" s="66">
        <f t="shared" si="191"/>
        <v>4401.9138246039001</v>
      </c>
      <c r="AB145" s="4">
        <f t="shared" si="143"/>
        <v>3692.1384466071349</v>
      </c>
      <c r="AC145" s="4">
        <f t="shared" si="144"/>
        <v>0</v>
      </c>
      <c r="AD145" s="4">
        <f t="shared" si="134"/>
        <v>31.795884458106229</v>
      </c>
      <c r="AE145" s="4">
        <f t="shared" si="135"/>
        <v>256.79447357615572</v>
      </c>
      <c r="AF145" s="4">
        <f t="shared" si="136"/>
        <v>0</v>
      </c>
      <c r="AG145" s="4">
        <f t="shared" si="137"/>
        <v>0</v>
      </c>
      <c r="AH145" s="4">
        <f t="shared" si="138"/>
        <v>87.677604250915465</v>
      </c>
      <c r="AI145" s="4">
        <f t="shared" si="139"/>
        <v>0</v>
      </c>
      <c r="AJ145" s="4">
        <f t="shared" si="140"/>
        <v>190.41095458492509</v>
      </c>
      <c r="AK145" s="4">
        <f t="shared" si="141"/>
        <v>0</v>
      </c>
      <c r="AL145" s="4">
        <f t="shared" ref="AL145:AL208" si="192">$Z145-EXP($Y145-N145)</f>
        <v>33.440953204213656</v>
      </c>
      <c r="AM145" s="4">
        <f t="shared" ref="AM145:AM208" si="193">$Z145-EXP($Y145-O145)</f>
        <v>0</v>
      </c>
      <c r="AN145" s="4">
        <f t="shared" ref="AN145:AN208" si="194">$Z145-EXP($Y145-P145)</f>
        <v>46.614151807378221</v>
      </c>
      <c r="AO145" s="4">
        <f t="shared" ref="AO145:AO208" si="195">$Z145-EXP($Y145-Q145)</f>
        <v>0</v>
      </c>
      <c r="AP145" s="4">
        <f t="shared" ref="AP145:AP208" si="196">$Z145-EXP($Y145-R145)</f>
        <v>0</v>
      </c>
      <c r="AQ145" s="4">
        <f t="shared" ref="AQ145:AQ208" si="197">$Z145-EXP($Y145-S145)</f>
        <v>0</v>
      </c>
      <c r="AR145" s="4">
        <f t="shared" ref="AR145:AR208" si="198">$Z145-EXP($Y145-T145)</f>
        <v>0</v>
      </c>
      <c r="AS145" s="4">
        <f t="shared" ref="AS145:AS208" si="199">$Z145-EXP($Y145-U145)</f>
        <v>0</v>
      </c>
      <c r="AT145" s="4">
        <f t="shared" ref="AT145:AT208" si="200">$Z145-EXP($Y145-V145)</f>
        <v>0</v>
      </c>
      <c r="AU145" s="4">
        <f t="shared" ref="AU145:AU208" si="201">$Z145-EXP($Y145-W145)</f>
        <v>63.041356115070812</v>
      </c>
      <c r="AV145" s="4">
        <f t="shared" ref="AV145:AV208" si="202">$Z145-EXP($Y145-X145)</f>
        <v>0</v>
      </c>
      <c r="AW145" s="69">
        <f t="shared" si="145"/>
        <v>0</v>
      </c>
      <c r="AX145" s="69">
        <f t="shared" si="146"/>
        <v>0</v>
      </c>
      <c r="AY145" s="69">
        <f t="shared" si="147"/>
        <v>0</v>
      </c>
      <c r="AZ145" s="69">
        <f>(AK145+AP145)- (EXP($Y145)-EXP($Y145-M145-R145) )</f>
        <v>0</v>
      </c>
      <c r="BA145" s="69">
        <f>(AC145+AP145)- (EXP($Y145)-EXP($Y145-R145-E145) )</f>
        <v>0</v>
      </c>
      <c r="BB145" s="69">
        <f t="shared" si="148"/>
        <v>0</v>
      </c>
      <c r="BC145" s="69">
        <f t="shared" si="149"/>
        <v>0</v>
      </c>
      <c r="BD145" s="69">
        <f t="shared" si="150"/>
        <v>11.288110209806746</v>
      </c>
      <c r="BE145" s="69">
        <f>(AE145+AV145)- (EXP($Y145)-EXP($Y145-X145-G145) )</f>
        <v>0</v>
      </c>
      <c r="BF145" s="69">
        <f t="shared" si="151"/>
        <v>0</v>
      </c>
      <c r="BG145" s="69">
        <f t="shared" si="152"/>
        <v>0</v>
      </c>
      <c r="BH145" s="69">
        <f t="shared" si="153"/>
        <v>1.8849516760406004</v>
      </c>
      <c r="BI145" s="69">
        <f t="shared" si="154"/>
        <v>0</v>
      </c>
      <c r="BJ145" s="69">
        <f t="shared" si="155"/>
        <v>0</v>
      </c>
      <c r="BK145" s="69">
        <f t="shared" si="156"/>
        <v>0</v>
      </c>
      <c r="BL145" s="69">
        <f t="shared" si="157"/>
        <v>0</v>
      </c>
      <c r="BM145" s="69">
        <f t="shared" si="158"/>
        <v>1.3976759039360331</v>
      </c>
      <c r="BN145" s="69">
        <f t="shared" si="159"/>
        <v>0</v>
      </c>
      <c r="BO145" s="69">
        <f t="shared" si="160"/>
        <v>0</v>
      </c>
      <c r="BP145" s="69">
        <f t="shared" si="160"/>
        <v>0.24546704573822353</v>
      </c>
      <c r="BQ145" s="69">
        <f t="shared" si="161"/>
        <v>0</v>
      </c>
      <c r="BR145" s="69">
        <f t="shared" si="162"/>
        <v>0</v>
      </c>
      <c r="BS145" s="69">
        <f t="shared" si="163"/>
        <v>11.288110209806746</v>
      </c>
      <c r="BT145" s="69">
        <f t="shared" si="164"/>
        <v>11.288110209806746</v>
      </c>
      <c r="BU145" s="69">
        <f t="shared" si="165"/>
        <v>11.288110209806746</v>
      </c>
      <c r="BV145" s="69">
        <f t="shared" si="166"/>
        <v>11.288110209806746</v>
      </c>
      <c r="BW145" s="5"/>
      <c r="BX145" s="5"/>
      <c r="BY145" s="5"/>
      <c r="CA145" s="56">
        <f>(EXP($Y145)-EXP($Y145-R145-G145) )</f>
        <v>256.79447357615572</v>
      </c>
      <c r="CB145" s="68">
        <f t="shared" si="167"/>
        <v>190.41095458492509</v>
      </c>
      <c r="CC145" s="56">
        <f>(EXP($Y145)-EXP($Y145-R145-X145) )</f>
        <v>0</v>
      </c>
      <c r="CD145" s="68">
        <f t="shared" si="168"/>
        <v>0</v>
      </c>
      <c r="CE145" s="68">
        <f t="shared" si="169"/>
        <v>0</v>
      </c>
      <c r="CF145" s="68">
        <f t="shared" si="170"/>
        <v>31.795884458106229</v>
      </c>
      <c r="CG145" s="68">
        <f t="shared" si="171"/>
        <v>0</v>
      </c>
      <c r="CH145" s="68">
        <f t="shared" si="172"/>
        <v>435.91731795127407</v>
      </c>
      <c r="CI145" s="68">
        <f t="shared" si="173"/>
        <v>256.79447357615572</v>
      </c>
      <c r="CJ145" s="68">
        <f t="shared" si="174"/>
        <v>256.79447357615572</v>
      </c>
      <c r="CK145" s="68">
        <f t="shared" si="175"/>
        <v>256.79447357615572</v>
      </c>
      <c r="CL145" s="68">
        <f t="shared" si="176"/>
        <v>286.70540635822135</v>
      </c>
      <c r="CM145" s="68">
        <f t="shared" si="177"/>
        <v>256.79447357615572</v>
      </c>
      <c r="CN145" s="68">
        <f t="shared" si="178"/>
        <v>190.41095458492509</v>
      </c>
      <c r="CO145" s="68">
        <f t="shared" si="179"/>
        <v>190.41095458492509</v>
      </c>
      <c r="CP145" s="68">
        <f t="shared" si="180"/>
        <v>190.41095458492509</v>
      </c>
      <c r="CQ145" s="68">
        <f t="shared" si="181"/>
        <v>220.80916313909529</v>
      </c>
      <c r="CR145" s="68">
        <f t="shared" si="182"/>
        <v>190.41095458492509</v>
      </c>
      <c r="CS145" s="68">
        <f t="shared" si="183"/>
        <v>0</v>
      </c>
      <c r="CT145" s="68">
        <f t="shared" si="184"/>
        <v>64.991370616581662</v>
      </c>
      <c r="CU145" s="68">
        <f t="shared" si="185"/>
        <v>0</v>
      </c>
      <c r="CV145" s="68">
        <f t="shared" si="186"/>
        <v>0</v>
      </c>
      <c r="CW145" s="68">
        <f t="shared" si="187"/>
        <v>435.91731795127407</v>
      </c>
      <c r="CX145" s="68">
        <f t="shared" si="188"/>
        <v>435.91731795127407</v>
      </c>
      <c r="CY145" s="68">
        <f t="shared" si="189"/>
        <v>435.91731795127407</v>
      </c>
      <c r="CZ145" s="68">
        <f t="shared" si="190"/>
        <v>435.91731795127407</v>
      </c>
    </row>
    <row r="146" spans="1:104" x14ac:dyDescent="0.25">
      <c r="A146" s="54">
        <v>43769</v>
      </c>
      <c r="B146" s="63">
        <v>5555</v>
      </c>
      <c r="C146" s="59">
        <f t="shared" si="2"/>
        <v>8.6224537020737309</v>
      </c>
      <c r="D146" s="57">
        <v>8.4566235425481686</v>
      </c>
      <c r="E146" s="58">
        <v>0</v>
      </c>
      <c r="F146" s="58">
        <v>7.397318208E-3</v>
      </c>
      <c r="G146" s="58">
        <v>6.1904779811200003E-2</v>
      </c>
      <c r="H146" s="58">
        <v>0</v>
      </c>
      <c r="I146" s="58">
        <v>0</v>
      </c>
      <c r="J146" s="58">
        <v>1.863551197126E-2</v>
      </c>
      <c r="K146" s="58">
        <v>0</v>
      </c>
      <c r="L146" s="58">
        <v>4.4680549165349998E-2</v>
      </c>
      <c r="M146" s="58">
        <v>0</v>
      </c>
      <c r="N146" s="58">
        <v>7.7375795690600001E-3</v>
      </c>
      <c r="O146" s="58">
        <v>0</v>
      </c>
      <c r="P146" s="58">
        <v>1.0819538542719999E-2</v>
      </c>
      <c r="Q146" s="58">
        <v>0</v>
      </c>
      <c r="R146" s="58">
        <v>0</v>
      </c>
      <c r="S146" s="58">
        <v>0</v>
      </c>
      <c r="T146" s="58">
        <v>0</v>
      </c>
      <c r="U146" s="58">
        <v>0</v>
      </c>
      <c r="V146" s="58">
        <v>0</v>
      </c>
      <c r="W146" s="58">
        <v>1.46605E-2</v>
      </c>
      <c r="X146" s="59">
        <v>0</v>
      </c>
      <c r="Y146" s="65">
        <f t="shared" si="142"/>
        <v>8.6224593198157571</v>
      </c>
      <c r="Z146" s="63">
        <f t="shared" si="4"/>
        <v>5555.031206644614</v>
      </c>
      <c r="AA146" s="66">
        <f t="shared" si="191"/>
        <v>5645.1004826291492</v>
      </c>
      <c r="AB146" s="4">
        <f t="shared" si="143"/>
        <v>4741.9626442689223</v>
      </c>
      <c r="AC146" s="4">
        <f t="shared" si="144"/>
        <v>0</v>
      </c>
      <c r="AD146" s="4">
        <f t="shared" ref="AD146:AD209" si="203">$Z146-EXP($Y146-F146)</f>
        <v>40.940721029759516</v>
      </c>
      <c r="AE146" s="4">
        <f t="shared" ref="AE146:AE209" si="204">$Z146-EXP($Y146-G146)</f>
        <v>333.45526415277527</v>
      </c>
      <c r="AF146" s="4">
        <f t="shared" ref="AF146:AF209" si="205">$Z146-EXP($Y146-H146)</f>
        <v>0</v>
      </c>
      <c r="AG146" s="4">
        <f t="shared" ref="AG146:AG209" si="206">$Z146-EXP($Y146-I146)</f>
        <v>0</v>
      </c>
      <c r="AH146" s="4">
        <f t="shared" ref="AH146:AH209" si="207">$Z146-EXP($Y146-J146)</f>
        <v>102.56223254243287</v>
      </c>
      <c r="AI146" s="4">
        <f t="shared" ref="AI146:AI209" si="208">$Z146-EXP($Y146-K146)</f>
        <v>0</v>
      </c>
      <c r="AJ146" s="4">
        <f t="shared" ref="AJ146:AJ209" si="209">$Z146-EXP($Y146-L146)</f>
        <v>242.73861631396267</v>
      </c>
      <c r="AK146" s="4">
        <f t="shared" ref="AK146:AK209" si="210">$Z146-EXP($Y146-M146)</f>
        <v>0</v>
      </c>
      <c r="AL146" s="4">
        <f t="shared" si="192"/>
        <v>42.816633794990594</v>
      </c>
      <c r="AM146" s="4">
        <f t="shared" si="193"/>
        <v>0</v>
      </c>
      <c r="AN146" s="4">
        <f t="shared" si="194"/>
        <v>59.778901030362249</v>
      </c>
      <c r="AO146" s="4">
        <f t="shared" si="195"/>
        <v>0</v>
      </c>
      <c r="AP146" s="4">
        <f t="shared" si="196"/>
        <v>0</v>
      </c>
      <c r="AQ146" s="4">
        <f t="shared" si="197"/>
        <v>0</v>
      </c>
      <c r="AR146" s="4">
        <f t="shared" si="198"/>
        <v>0</v>
      </c>
      <c r="AS146" s="4">
        <f t="shared" si="199"/>
        <v>0</v>
      </c>
      <c r="AT146" s="4">
        <f t="shared" si="200"/>
        <v>0</v>
      </c>
      <c r="AU146" s="4">
        <f t="shared" si="201"/>
        <v>80.845469495943689</v>
      </c>
      <c r="AV146" s="4">
        <f t="shared" si="202"/>
        <v>0</v>
      </c>
      <c r="AW146" s="69">
        <f t="shared" si="145"/>
        <v>0</v>
      </c>
      <c r="AX146" s="69">
        <f t="shared" si="146"/>
        <v>0</v>
      </c>
      <c r="AY146" s="69">
        <f t="shared" si="147"/>
        <v>0</v>
      </c>
      <c r="AZ146" s="69">
        <f>(AK146+AP146)- (EXP($Y146)-EXP($Y146-M146-R146) )</f>
        <v>0</v>
      </c>
      <c r="BA146" s="69">
        <f>(AC146+AP146)- (EXP($Y146)-EXP($Y146-R146-E146) )</f>
        <v>0</v>
      </c>
      <c r="BB146" s="69">
        <f t="shared" si="148"/>
        <v>0</v>
      </c>
      <c r="BC146" s="69">
        <f t="shared" si="149"/>
        <v>0</v>
      </c>
      <c r="BD146" s="69">
        <f t="shared" si="150"/>
        <v>14.571019749849256</v>
      </c>
      <c r="BE146" s="69">
        <f>(AE146+AV146)- (EXP($Y146)-EXP($Y146-X146-G146) )</f>
        <v>0</v>
      </c>
      <c r="BF146" s="69">
        <f t="shared" si="151"/>
        <v>0</v>
      </c>
      <c r="BG146" s="69">
        <f t="shared" si="152"/>
        <v>0</v>
      </c>
      <c r="BH146" s="69">
        <f t="shared" si="153"/>
        <v>2.4575737629074865</v>
      </c>
      <c r="BI146" s="69">
        <f t="shared" si="154"/>
        <v>0</v>
      </c>
      <c r="BJ146" s="69">
        <f t="shared" si="155"/>
        <v>0</v>
      </c>
      <c r="BK146" s="69">
        <f t="shared" si="156"/>
        <v>0</v>
      </c>
      <c r="BL146" s="69">
        <f t="shared" si="157"/>
        <v>0</v>
      </c>
      <c r="BM146" s="69">
        <f t="shared" si="158"/>
        <v>1.7889897651293722</v>
      </c>
      <c r="BN146" s="69">
        <f t="shared" si="159"/>
        <v>0</v>
      </c>
      <c r="BO146" s="69">
        <f t="shared" si="160"/>
        <v>0</v>
      </c>
      <c r="BP146" s="69">
        <f t="shared" si="160"/>
        <v>0.31555967814165342</v>
      </c>
      <c r="BQ146" s="69">
        <f t="shared" si="161"/>
        <v>0</v>
      </c>
      <c r="BR146" s="69">
        <f t="shared" si="162"/>
        <v>0</v>
      </c>
      <c r="BS146" s="69">
        <f t="shared" si="163"/>
        <v>14.571019749849256</v>
      </c>
      <c r="BT146" s="69">
        <f t="shared" si="164"/>
        <v>14.571019749849256</v>
      </c>
      <c r="BU146" s="69">
        <f t="shared" si="165"/>
        <v>14.571019749849256</v>
      </c>
      <c r="BV146" s="69">
        <f t="shared" si="166"/>
        <v>14.571019749849256</v>
      </c>
      <c r="BW146" s="5"/>
      <c r="BX146" s="5"/>
      <c r="BY146" s="5"/>
      <c r="CA146" s="56">
        <f>(EXP($Y146)-EXP($Y146-R146-G146) )</f>
        <v>333.45526415277527</v>
      </c>
      <c r="CB146" s="68">
        <f t="shared" si="167"/>
        <v>242.73861631396267</v>
      </c>
      <c r="CC146" s="56">
        <f>(EXP($Y146)-EXP($Y146-R146-X146) )</f>
        <v>0</v>
      </c>
      <c r="CD146" s="68">
        <f t="shared" si="168"/>
        <v>0</v>
      </c>
      <c r="CE146" s="68">
        <f t="shared" si="169"/>
        <v>0</v>
      </c>
      <c r="CF146" s="68">
        <f t="shared" si="170"/>
        <v>40.940721029759516</v>
      </c>
      <c r="CG146" s="68">
        <f t="shared" si="171"/>
        <v>0</v>
      </c>
      <c r="CH146" s="68">
        <f t="shared" si="172"/>
        <v>561.62286071688868</v>
      </c>
      <c r="CI146" s="68">
        <f t="shared" si="173"/>
        <v>333.45526415277527</v>
      </c>
      <c r="CJ146" s="68">
        <f t="shared" si="174"/>
        <v>333.45526415277527</v>
      </c>
      <c r="CK146" s="68">
        <f t="shared" si="175"/>
        <v>333.45526415277527</v>
      </c>
      <c r="CL146" s="68">
        <f t="shared" si="176"/>
        <v>371.9384114196273</v>
      </c>
      <c r="CM146" s="68">
        <f t="shared" si="177"/>
        <v>333.45526415277527</v>
      </c>
      <c r="CN146" s="68">
        <f t="shared" si="178"/>
        <v>242.73861631396267</v>
      </c>
      <c r="CO146" s="68">
        <f t="shared" si="179"/>
        <v>242.73861631396267</v>
      </c>
      <c r="CP146" s="68">
        <f t="shared" si="180"/>
        <v>242.73861631396267</v>
      </c>
      <c r="CQ146" s="68">
        <f t="shared" si="181"/>
        <v>281.89034757859281</v>
      </c>
      <c r="CR146" s="68">
        <f t="shared" si="182"/>
        <v>242.73861631396267</v>
      </c>
      <c r="CS146" s="68">
        <f t="shared" si="183"/>
        <v>0</v>
      </c>
      <c r="CT146" s="68">
        <f t="shared" si="184"/>
        <v>83.441795146608456</v>
      </c>
      <c r="CU146" s="68">
        <f t="shared" si="185"/>
        <v>0</v>
      </c>
      <c r="CV146" s="68">
        <f t="shared" si="186"/>
        <v>0</v>
      </c>
      <c r="CW146" s="68">
        <f t="shared" si="187"/>
        <v>561.62286071688868</v>
      </c>
      <c r="CX146" s="68">
        <f t="shared" si="188"/>
        <v>561.62286071688868</v>
      </c>
      <c r="CY146" s="68">
        <f t="shared" si="189"/>
        <v>561.62286071688868</v>
      </c>
      <c r="CZ146" s="68">
        <f t="shared" si="190"/>
        <v>561.62286071688868</v>
      </c>
    </row>
    <row r="147" spans="1:104" x14ac:dyDescent="0.25">
      <c r="A147" s="54">
        <v>43770</v>
      </c>
      <c r="B147" s="63">
        <v>8416</v>
      </c>
      <c r="C147" s="59">
        <f t="shared" si="2"/>
        <v>9.0378899349774908</v>
      </c>
      <c r="D147" s="57">
        <v>8.8581404993815802</v>
      </c>
      <c r="E147" s="58">
        <v>0</v>
      </c>
      <c r="F147" s="58">
        <v>7.4060268172799993E-3</v>
      </c>
      <c r="G147" s="58">
        <v>6.2881219193759996E-2</v>
      </c>
      <c r="H147" s="58">
        <v>0</v>
      </c>
      <c r="I147" s="58">
        <v>0</v>
      </c>
      <c r="J147" s="58">
        <v>1.603206482336E-2</v>
      </c>
      <c r="K147" s="58">
        <v>0</v>
      </c>
      <c r="L147" s="58">
        <v>4.4593816181250003E-2</v>
      </c>
      <c r="M147" s="58">
        <v>0</v>
      </c>
      <c r="N147" s="58">
        <v>7.8543429951800012E-3</v>
      </c>
      <c r="O147" s="58">
        <v>0</v>
      </c>
      <c r="P147" s="58">
        <v>1.0498502842319998E-2</v>
      </c>
      <c r="Q147" s="58">
        <v>0</v>
      </c>
      <c r="R147" s="58">
        <v>0</v>
      </c>
      <c r="S147" s="58">
        <v>0</v>
      </c>
      <c r="T147" s="58">
        <v>0</v>
      </c>
      <c r="U147" s="58">
        <v>0</v>
      </c>
      <c r="V147" s="58">
        <v>0</v>
      </c>
      <c r="W147" s="58">
        <v>1.46605E-2</v>
      </c>
      <c r="X147" s="59">
        <v>0</v>
      </c>
      <c r="Y147" s="65">
        <f t="shared" si="142"/>
        <v>9.0220669722347324</v>
      </c>
      <c r="Z147" s="63">
        <f t="shared" si="4"/>
        <v>8283.8819515154446</v>
      </c>
      <c r="AA147" s="66">
        <f t="shared" si="191"/>
        <v>8418.196813477316</v>
      </c>
      <c r="AB147" s="4">
        <f t="shared" si="143"/>
        <v>7087.2855819745228</v>
      </c>
      <c r="AC147" s="4">
        <f t="shared" si="144"/>
        <v>0</v>
      </c>
      <c r="AD147" s="4">
        <f t="shared" si="203"/>
        <v>61.124029400059953</v>
      </c>
      <c r="AE147" s="4">
        <f t="shared" si="204"/>
        <v>504.86111283629725</v>
      </c>
      <c r="AF147" s="4">
        <f t="shared" si="205"/>
        <v>0</v>
      </c>
      <c r="AG147" s="4">
        <f t="shared" si="206"/>
        <v>0</v>
      </c>
      <c r="AH147" s="4">
        <f t="shared" si="207"/>
        <v>131.74880781632964</v>
      </c>
      <c r="AI147" s="4">
        <f t="shared" si="208"/>
        <v>0</v>
      </c>
      <c r="AJ147" s="4">
        <f t="shared" si="209"/>
        <v>361.29429262109079</v>
      </c>
      <c r="AK147" s="4">
        <f t="shared" si="210"/>
        <v>0</v>
      </c>
      <c r="AL147" s="4">
        <f t="shared" si="192"/>
        <v>64.809598591626127</v>
      </c>
      <c r="AM147" s="4">
        <f t="shared" si="193"/>
        <v>0</v>
      </c>
      <c r="AN147" s="4">
        <f t="shared" si="194"/>
        <v>86.51343283910137</v>
      </c>
      <c r="AO147" s="4">
        <f t="shared" si="195"/>
        <v>0</v>
      </c>
      <c r="AP147" s="4">
        <f t="shared" si="196"/>
        <v>0</v>
      </c>
      <c r="AQ147" s="4">
        <f t="shared" si="197"/>
        <v>0</v>
      </c>
      <c r="AR147" s="4">
        <f t="shared" si="198"/>
        <v>0</v>
      </c>
      <c r="AS147" s="4">
        <f t="shared" si="199"/>
        <v>0</v>
      </c>
      <c r="AT147" s="4">
        <f t="shared" si="200"/>
        <v>0</v>
      </c>
      <c r="AU147" s="4">
        <f t="shared" si="201"/>
        <v>120.55995739828813</v>
      </c>
      <c r="AV147" s="4">
        <f t="shared" si="202"/>
        <v>0</v>
      </c>
      <c r="AW147" s="69">
        <f t="shared" si="145"/>
        <v>0</v>
      </c>
      <c r="AX147" s="69">
        <f t="shared" si="146"/>
        <v>0</v>
      </c>
      <c r="AY147" s="69">
        <f t="shared" si="147"/>
        <v>0</v>
      </c>
      <c r="AZ147" s="69">
        <f>(AK147+AP147)- (EXP($Y147)-EXP($Y147-M147-R147) )</f>
        <v>0</v>
      </c>
      <c r="BA147" s="69">
        <f>(AC147+AP147)- (EXP($Y147)-EXP($Y147-R147-E147) )</f>
        <v>0</v>
      </c>
      <c r="BB147" s="69">
        <f t="shared" si="148"/>
        <v>0</v>
      </c>
      <c r="BC147" s="69">
        <f t="shared" si="149"/>
        <v>0</v>
      </c>
      <c r="BD147" s="69">
        <f t="shared" si="150"/>
        <v>22.019077493084296</v>
      </c>
      <c r="BE147" s="69">
        <f>(AE147+AV147)- (EXP($Y147)-EXP($Y147-X147-G147) )</f>
        <v>0</v>
      </c>
      <c r="BF147" s="69">
        <f t="shared" si="151"/>
        <v>0</v>
      </c>
      <c r="BG147" s="69">
        <f t="shared" si="152"/>
        <v>0</v>
      </c>
      <c r="BH147" s="69">
        <f t="shared" si="153"/>
        <v>3.7252034353523413</v>
      </c>
      <c r="BI147" s="69">
        <f t="shared" si="154"/>
        <v>0</v>
      </c>
      <c r="BJ147" s="69">
        <f t="shared" si="155"/>
        <v>0</v>
      </c>
      <c r="BK147" s="69">
        <f t="shared" si="156"/>
        <v>0</v>
      </c>
      <c r="BL147" s="69">
        <f t="shared" si="157"/>
        <v>0</v>
      </c>
      <c r="BM147" s="69">
        <f t="shared" si="158"/>
        <v>2.6658712779226335</v>
      </c>
      <c r="BN147" s="69">
        <f t="shared" si="159"/>
        <v>0</v>
      </c>
      <c r="BO147" s="69">
        <f t="shared" si="160"/>
        <v>0</v>
      </c>
      <c r="BP147" s="69">
        <f t="shared" si="160"/>
        <v>0.47820862645039597</v>
      </c>
      <c r="BQ147" s="69">
        <f t="shared" si="161"/>
        <v>0</v>
      </c>
      <c r="BR147" s="69">
        <f t="shared" si="162"/>
        <v>0</v>
      </c>
      <c r="BS147" s="69">
        <f t="shared" si="163"/>
        <v>22.019077493097939</v>
      </c>
      <c r="BT147" s="69">
        <f t="shared" si="164"/>
        <v>22.019077493097939</v>
      </c>
      <c r="BU147" s="69">
        <f t="shared" si="165"/>
        <v>22.019077493097939</v>
      </c>
      <c r="BV147" s="69">
        <f t="shared" si="166"/>
        <v>22.019077493097939</v>
      </c>
      <c r="BW147" s="5"/>
      <c r="BX147" s="5"/>
      <c r="BY147" s="5"/>
      <c r="CA147" s="56">
        <f>(EXP($Y147)-EXP($Y147-R147-G147) )</f>
        <v>504.86111283629725</v>
      </c>
      <c r="CB147" s="68">
        <f t="shared" si="167"/>
        <v>361.29429262109079</v>
      </c>
      <c r="CC147" s="56">
        <f>(EXP($Y147)-EXP($Y147-R147-X147) )</f>
        <v>0</v>
      </c>
      <c r="CD147" s="68">
        <f t="shared" si="168"/>
        <v>0</v>
      </c>
      <c r="CE147" s="68">
        <f t="shared" si="169"/>
        <v>0</v>
      </c>
      <c r="CF147" s="68">
        <f t="shared" si="170"/>
        <v>61.124029400059953</v>
      </c>
      <c r="CG147" s="68">
        <f t="shared" si="171"/>
        <v>0</v>
      </c>
      <c r="CH147" s="68">
        <f t="shared" si="172"/>
        <v>844.13632796430375</v>
      </c>
      <c r="CI147" s="68">
        <f t="shared" si="173"/>
        <v>504.86111283629725</v>
      </c>
      <c r="CJ147" s="68">
        <f t="shared" si="174"/>
        <v>504.86111283629725</v>
      </c>
      <c r="CK147" s="68">
        <f t="shared" si="175"/>
        <v>504.86111283629725</v>
      </c>
      <c r="CL147" s="68">
        <f t="shared" si="176"/>
        <v>562.25993880100486</v>
      </c>
      <c r="CM147" s="68">
        <f t="shared" si="177"/>
        <v>504.86111283629725</v>
      </c>
      <c r="CN147" s="68">
        <f t="shared" si="178"/>
        <v>361.29429262109079</v>
      </c>
      <c r="CO147" s="68">
        <f t="shared" si="179"/>
        <v>361.29429262109079</v>
      </c>
      <c r="CP147" s="68">
        <f t="shared" si="180"/>
        <v>361.29429262109079</v>
      </c>
      <c r="CQ147" s="68">
        <f t="shared" si="181"/>
        <v>419.75245074322811</v>
      </c>
      <c r="CR147" s="68">
        <f t="shared" si="182"/>
        <v>361.29429262109079</v>
      </c>
      <c r="CS147" s="68">
        <f t="shared" si="183"/>
        <v>0</v>
      </c>
      <c r="CT147" s="68">
        <f t="shared" si="184"/>
        <v>125.45541936523568</v>
      </c>
      <c r="CU147" s="68">
        <f t="shared" si="185"/>
        <v>0</v>
      </c>
      <c r="CV147" s="68">
        <f t="shared" si="186"/>
        <v>0</v>
      </c>
      <c r="CW147" s="68">
        <f t="shared" si="187"/>
        <v>844.13632796430375</v>
      </c>
      <c r="CX147" s="68">
        <f t="shared" si="188"/>
        <v>844.13632796430375</v>
      </c>
      <c r="CY147" s="68">
        <f t="shared" si="189"/>
        <v>844.13632796430375</v>
      </c>
      <c r="CZ147" s="68">
        <f t="shared" si="190"/>
        <v>844.13632796430375</v>
      </c>
    </row>
    <row r="148" spans="1:104" x14ac:dyDescent="0.25">
      <c r="A148" s="54">
        <v>43771</v>
      </c>
      <c r="B148" s="63">
        <v>12084</v>
      </c>
      <c r="C148" s="59">
        <f t="shared" si="2"/>
        <v>9.3996375425065626</v>
      </c>
      <c r="D148" s="57">
        <v>9.1723035087520692</v>
      </c>
      <c r="E148" s="58">
        <v>0</v>
      </c>
      <c r="F148" s="58">
        <v>7.4122760006399991E-3</v>
      </c>
      <c r="G148" s="58">
        <v>6.4188464048319988E-2</v>
      </c>
      <c r="H148" s="58">
        <v>0</v>
      </c>
      <c r="I148" s="58">
        <v>0</v>
      </c>
      <c r="J148" s="58">
        <v>1.33450747602E-2</v>
      </c>
      <c r="K148" s="58">
        <v>0</v>
      </c>
      <c r="L148" s="58">
        <v>4.4161641767250001E-2</v>
      </c>
      <c r="M148" s="58">
        <v>0</v>
      </c>
      <c r="N148" s="58">
        <v>7.7731840742599999E-3</v>
      </c>
      <c r="O148" s="58">
        <v>0</v>
      </c>
      <c r="P148" s="58">
        <v>1.0068109558479999E-2</v>
      </c>
      <c r="Q148" s="58">
        <v>0</v>
      </c>
      <c r="R148" s="58">
        <v>0</v>
      </c>
      <c r="S148" s="58">
        <v>0</v>
      </c>
      <c r="T148" s="58">
        <v>0</v>
      </c>
      <c r="U148" s="58">
        <v>0</v>
      </c>
      <c r="V148" s="58">
        <v>0</v>
      </c>
      <c r="W148" s="58">
        <v>1.46605E-2</v>
      </c>
      <c r="X148" s="59">
        <v>0</v>
      </c>
      <c r="Y148" s="65">
        <f t="shared" si="142"/>
        <v>9.333912758961219</v>
      </c>
      <c r="Z148" s="63">
        <f t="shared" si="4"/>
        <v>11315.319097610269</v>
      </c>
      <c r="AA148" s="66">
        <f t="shared" si="191"/>
        <v>11498.785681458921</v>
      </c>
      <c r="AB148" s="4">
        <f t="shared" si="143"/>
        <v>9707.254070334573</v>
      </c>
      <c r="AC148" s="4">
        <f t="shared" si="144"/>
        <v>0</v>
      </c>
      <c r="AD148" s="4">
        <f t="shared" si="203"/>
        <v>83.562192581475756</v>
      </c>
      <c r="AE148" s="4">
        <f t="shared" si="204"/>
        <v>703.4933488779152</v>
      </c>
      <c r="AF148" s="4">
        <f t="shared" si="205"/>
        <v>0</v>
      </c>
      <c r="AG148" s="4">
        <f t="shared" si="206"/>
        <v>0</v>
      </c>
      <c r="AH148" s="4">
        <f t="shared" si="207"/>
        <v>150.00066808722295</v>
      </c>
      <c r="AI148" s="4">
        <f t="shared" si="208"/>
        <v>0</v>
      </c>
      <c r="AJ148" s="4">
        <f t="shared" si="209"/>
        <v>488.82986138023989</v>
      </c>
      <c r="AK148" s="4">
        <f t="shared" si="210"/>
        <v>0</v>
      </c>
      <c r="AL148" s="4">
        <f t="shared" si="192"/>
        <v>87.615092923222619</v>
      </c>
      <c r="AM148" s="4">
        <f t="shared" si="193"/>
        <v>0</v>
      </c>
      <c r="AN148" s="4">
        <f t="shared" si="194"/>
        <v>113.35229319864993</v>
      </c>
      <c r="AO148" s="4">
        <f t="shared" si="195"/>
        <v>0</v>
      </c>
      <c r="AP148" s="4">
        <f t="shared" si="196"/>
        <v>0</v>
      </c>
      <c r="AQ148" s="4">
        <f t="shared" si="197"/>
        <v>0</v>
      </c>
      <c r="AR148" s="4">
        <f t="shared" si="198"/>
        <v>0</v>
      </c>
      <c r="AS148" s="4">
        <f t="shared" si="199"/>
        <v>0</v>
      </c>
      <c r="AT148" s="4">
        <f t="shared" si="200"/>
        <v>0</v>
      </c>
      <c r="AU148" s="4">
        <f t="shared" si="201"/>
        <v>164.67815407562193</v>
      </c>
      <c r="AV148" s="4">
        <f t="shared" si="202"/>
        <v>0</v>
      </c>
      <c r="AW148" s="69">
        <f t="shared" si="145"/>
        <v>0</v>
      </c>
      <c r="AX148" s="69">
        <f t="shared" si="146"/>
        <v>0</v>
      </c>
      <c r="AY148" s="69">
        <f t="shared" si="147"/>
        <v>0</v>
      </c>
      <c r="AZ148" s="69">
        <f>(AK148+AP148)- (EXP($Y148)-EXP($Y148-M148-R148) )</f>
        <v>0</v>
      </c>
      <c r="BA148" s="69">
        <f>(AC148+AP148)- (EXP($Y148)-EXP($Y148-R148-E148) )</f>
        <v>0</v>
      </c>
      <c r="BB148" s="69">
        <f t="shared" si="148"/>
        <v>0</v>
      </c>
      <c r="BC148" s="69">
        <f t="shared" si="149"/>
        <v>0</v>
      </c>
      <c r="BD148" s="69">
        <f t="shared" si="150"/>
        <v>30.391414793290096</v>
      </c>
      <c r="BE148" s="69">
        <f>(AE148+AV148)- (EXP($Y148)-EXP($Y148-X148-G148) )</f>
        <v>0</v>
      </c>
      <c r="BF148" s="69">
        <f t="shared" si="151"/>
        <v>0</v>
      </c>
      <c r="BG148" s="69">
        <f t="shared" si="152"/>
        <v>0</v>
      </c>
      <c r="BH148" s="69">
        <f t="shared" si="153"/>
        <v>5.1952089191308914</v>
      </c>
      <c r="BI148" s="69">
        <f t="shared" si="154"/>
        <v>0</v>
      </c>
      <c r="BJ148" s="69">
        <f t="shared" si="155"/>
        <v>0</v>
      </c>
      <c r="BK148" s="69">
        <f t="shared" si="156"/>
        <v>0</v>
      </c>
      <c r="BL148" s="69">
        <f t="shared" si="157"/>
        <v>0</v>
      </c>
      <c r="BM148" s="69">
        <f t="shared" si="158"/>
        <v>3.6099463624359487</v>
      </c>
      <c r="BN148" s="69">
        <f t="shared" si="159"/>
        <v>0</v>
      </c>
      <c r="BO148" s="69">
        <f t="shared" si="160"/>
        <v>0</v>
      </c>
      <c r="BP148" s="69">
        <f t="shared" si="160"/>
        <v>0.6470263193386927</v>
      </c>
      <c r="BQ148" s="69">
        <f t="shared" si="161"/>
        <v>0</v>
      </c>
      <c r="BR148" s="69">
        <f t="shared" si="162"/>
        <v>0</v>
      </c>
      <c r="BS148" s="69">
        <f t="shared" si="163"/>
        <v>30.391414793290096</v>
      </c>
      <c r="BT148" s="69">
        <f t="shared" si="164"/>
        <v>30.391414793290096</v>
      </c>
      <c r="BU148" s="69">
        <f t="shared" si="165"/>
        <v>30.391414793290096</v>
      </c>
      <c r="BV148" s="69">
        <f t="shared" si="166"/>
        <v>30.391414793290096</v>
      </c>
      <c r="BW148" s="5"/>
      <c r="BX148" s="5"/>
      <c r="BY148" s="5"/>
      <c r="CA148" s="56">
        <f>(EXP($Y148)-EXP($Y148-R148-G148) )</f>
        <v>703.4933488779152</v>
      </c>
      <c r="CB148" s="68">
        <f t="shared" si="167"/>
        <v>488.82986138023989</v>
      </c>
      <c r="CC148" s="56">
        <f>(EXP($Y148)-EXP($Y148-R148-X148) )</f>
        <v>0</v>
      </c>
      <c r="CD148" s="68">
        <f t="shared" si="168"/>
        <v>0</v>
      </c>
      <c r="CE148" s="68">
        <f t="shared" si="169"/>
        <v>0</v>
      </c>
      <c r="CF148" s="68">
        <f t="shared" si="170"/>
        <v>83.562192581475756</v>
      </c>
      <c r="CG148" s="68">
        <f t="shared" si="171"/>
        <v>0</v>
      </c>
      <c r="CH148" s="68">
        <f t="shared" si="172"/>
        <v>1161.931795464865</v>
      </c>
      <c r="CI148" s="68">
        <f t="shared" si="173"/>
        <v>703.4933488779152</v>
      </c>
      <c r="CJ148" s="68">
        <f t="shared" si="174"/>
        <v>703.4933488779152</v>
      </c>
      <c r="CK148" s="68">
        <f t="shared" si="175"/>
        <v>703.4933488779152</v>
      </c>
      <c r="CL148" s="68">
        <f t="shared" si="176"/>
        <v>781.86033254026006</v>
      </c>
      <c r="CM148" s="68">
        <f t="shared" si="177"/>
        <v>703.4933488779152</v>
      </c>
      <c r="CN148" s="68">
        <f t="shared" si="178"/>
        <v>488.82986138023989</v>
      </c>
      <c r="CO148" s="68">
        <f t="shared" si="179"/>
        <v>488.82986138023989</v>
      </c>
      <c r="CP148" s="68">
        <f t="shared" si="180"/>
        <v>488.82986138023989</v>
      </c>
      <c r="CQ148" s="68">
        <f t="shared" si="181"/>
        <v>568.7821075992797</v>
      </c>
      <c r="CR148" s="68">
        <f t="shared" si="182"/>
        <v>488.82986138023989</v>
      </c>
      <c r="CS148" s="68">
        <f t="shared" si="183"/>
        <v>0</v>
      </c>
      <c r="CT148" s="68">
        <f t="shared" si="184"/>
        <v>170.53025918535968</v>
      </c>
      <c r="CU148" s="68">
        <f t="shared" si="185"/>
        <v>0</v>
      </c>
      <c r="CV148" s="68">
        <f t="shared" si="186"/>
        <v>0</v>
      </c>
      <c r="CW148" s="68">
        <f t="shared" si="187"/>
        <v>1161.931795464865</v>
      </c>
      <c r="CX148" s="68">
        <f t="shared" si="188"/>
        <v>1161.931795464865</v>
      </c>
      <c r="CY148" s="68">
        <f t="shared" si="189"/>
        <v>1161.931795464865</v>
      </c>
      <c r="CZ148" s="68">
        <f t="shared" si="190"/>
        <v>1161.931795464865</v>
      </c>
    </row>
    <row r="149" spans="1:104" x14ac:dyDescent="0.25">
      <c r="A149" s="54">
        <v>43772</v>
      </c>
      <c r="B149" s="63">
        <v>7880</v>
      </c>
      <c r="C149" s="59">
        <f t="shared" si="2"/>
        <v>8.9720831828519252</v>
      </c>
      <c r="D149" s="57">
        <v>8.8941069043910979</v>
      </c>
      <c r="E149" s="58">
        <v>0</v>
      </c>
      <c r="F149" s="58">
        <v>7.3128715295999996E-3</v>
      </c>
      <c r="G149" s="58">
        <v>6.5100067912159998E-2</v>
      </c>
      <c r="H149" s="58">
        <v>0</v>
      </c>
      <c r="I149" s="58">
        <v>0</v>
      </c>
      <c r="J149" s="58">
        <v>1.0789300452449999E-2</v>
      </c>
      <c r="K149" s="58">
        <v>0</v>
      </c>
      <c r="L149" s="58">
        <v>4.4422328700749997E-2</v>
      </c>
      <c r="M149" s="58">
        <v>0</v>
      </c>
      <c r="N149" s="58">
        <v>7.6161400724200001E-3</v>
      </c>
      <c r="O149" s="58">
        <v>0</v>
      </c>
      <c r="P149" s="58">
        <v>9.6353576616799996E-3</v>
      </c>
      <c r="Q149" s="58">
        <v>0</v>
      </c>
      <c r="R149" s="58">
        <v>0</v>
      </c>
      <c r="S149" s="58">
        <v>0</v>
      </c>
      <c r="T149" s="58">
        <v>0</v>
      </c>
      <c r="U149" s="58">
        <v>0</v>
      </c>
      <c r="V149" s="58">
        <v>0</v>
      </c>
      <c r="W149" s="58">
        <v>1.46605E-2</v>
      </c>
      <c r="X149" s="59">
        <v>0</v>
      </c>
      <c r="Y149" s="65">
        <f t="shared" si="142"/>
        <v>9.0536434707201554</v>
      </c>
      <c r="Z149" s="63">
        <f t="shared" si="4"/>
        <v>8549.6315780868681</v>
      </c>
      <c r="AA149" s="66">
        <f t="shared" si="191"/>
        <v>8688.2553044939687</v>
      </c>
      <c r="AB149" s="4">
        <f t="shared" si="143"/>
        <v>7352.5996604835927</v>
      </c>
      <c r="AC149" s="4">
        <f t="shared" si="144"/>
        <v>0</v>
      </c>
      <c r="AD149" s="4">
        <f t="shared" si="203"/>
        <v>62.294304617818852</v>
      </c>
      <c r="AE149" s="4">
        <f t="shared" si="204"/>
        <v>538.85166452804515</v>
      </c>
      <c r="AF149" s="4">
        <f t="shared" si="205"/>
        <v>0</v>
      </c>
      <c r="AG149" s="4">
        <f t="shared" si="206"/>
        <v>0</v>
      </c>
      <c r="AH149" s="4">
        <f t="shared" si="207"/>
        <v>91.748701669985167</v>
      </c>
      <c r="AI149" s="4">
        <f t="shared" si="208"/>
        <v>0</v>
      </c>
      <c r="AJ149" s="4">
        <f t="shared" si="209"/>
        <v>371.48240105287005</v>
      </c>
      <c r="AK149" s="4">
        <f t="shared" si="210"/>
        <v>0</v>
      </c>
      <c r="AL149" s="4">
        <f t="shared" si="192"/>
        <v>64.86785676674117</v>
      </c>
      <c r="AM149" s="4">
        <f t="shared" si="193"/>
        <v>0</v>
      </c>
      <c r="AN149" s="4">
        <f t="shared" si="194"/>
        <v>81.983155342310056</v>
      </c>
      <c r="AO149" s="4">
        <f t="shared" si="195"/>
        <v>0</v>
      </c>
      <c r="AP149" s="4">
        <f t="shared" si="196"/>
        <v>0</v>
      </c>
      <c r="AQ149" s="4">
        <f t="shared" si="197"/>
        <v>0</v>
      </c>
      <c r="AR149" s="4">
        <f t="shared" si="198"/>
        <v>0</v>
      </c>
      <c r="AS149" s="4">
        <f t="shared" si="199"/>
        <v>0</v>
      </c>
      <c r="AT149" s="4">
        <f t="shared" si="200"/>
        <v>0</v>
      </c>
      <c r="AU149" s="4">
        <f t="shared" si="201"/>
        <v>124.42756003260547</v>
      </c>
      <c r="AV149" s="4">
        <f t="shared" si="202"/>
        <v>0</v>
      </c>
      <c r="AW149" s="69">
        <f t="shared" si="145"/>
        <v>0</v>
      </c>
      <c r="AX149" s="69">
        <f t="shared" si="146"/>
        <v>0</v>
      </c>
      <c r="AY149" s="69">
        <f t="shared" si="147"/>
        <v>0</v>
      </c>
      <c r="AZ149" s="69">
        <f>(AK149+AP149)- (EXP($Y149)-EXP($Y149-M149-R149) )</f>
        <v>0</v>
      </c>
      <c r="BA149" s="69">
        <f>(AC149+AP149)- (EXP($Y149)-EXP($Y149-R149-E149) )</f>
        <v>0</v>
      </c>
      <c r="BB149" s="69">
        <f t="shared" si="148"/>
        <v>0</v>
      </c>
      <c r="BC149" s="69">
        <f t="shared" si="149"/>
        <v>0</v>
      </c>
      <c r="BD149" s="69">
        <f t="shared" si="150"/>
        <v>23.413162113705766</v>
      </c>
      <c r="BE149" s="69">
        <f>(AE149+AV149)- (EXP($Y149)-EXP($Y149-X149-G149) )</f>
        <v>0</v>
      </c>
      <c r="BF149" s="69">
        <f t="shared" si="151"/>
        <v>0</v>
      </c>
      <c r="BG149" s="69">
        <f t="shared" si="152"/>
        <v>0</v>
      </c>
      <c r="BH149" s="69">
        <f t="shared" si="153"/>
        <v>3.9261796753862654</v>
      </c>
      <c r="BI149" s="69">
        <f t="shared" si="154"/>
        <v>0</v>
      </c>
      <c r="BJ149" s="69">
        <f t="shared" si="155"/>
        <v>0</v>
      </c>
      <c r="BK149" s="69">
        <f t="shared" si="156"/>
        <v>0</v>
      </c>
      <c r="BL149" s="69">
        <f t="shared" si="157"/>
        <v>0</v>
      </c>
      <c r="BM149" s="69">
        <f t="shared" si="158"/>
        <v>2.7066941586881512</v>
      </c>
      <c r="BN149" s="69">
        <f t="shared" si="159"/>
        <v>0</v>
      </c>
      <c r="BO149" s="69">
        <f t="shared" si="160"/>
        <v>0</v>
      </c>
      <c r="BP149" s="69">
        <f t="shared" si="160"/>
        <v>0.47264001874646056</v>
      </c>
      <c r="BQ149" s="69">
        <f t="shared" si="161"/>
        <v>0</v>
      </c>
      <c r="BR149" s="69">
        <f t="shared" si="162"/>
        <v>0</v>
      </c>
      <c r="BS149" s="69">
        <f t="shared" si="163"/>
        <v>23.413162113705766</v>
      </c>
      <c r="BT149" s="69">
        <f t="shared" si="164"/>
        <v>23.413162113705766</v>
      </c>
      <c r="BU149" s="69">
        <f t="shared" si="165"/>
        <v>23.413162113705766</v>
      </c>
      <c r="BV149" s="69">
        <f t="shared" si="166"/>
        <v>23.413162113705766</v>
      </c>
      <c r="BW149" s="5"/>
      <c r="BX149" s="5"/>
      <c r="BY149" s="5"/>
      <c r="CA149" s="56">
        <f>(EXP($Y149)-EXP($Y149-R149-G149) )</f>
        <v>538.85166452804515</v>
      </c>
      <c r="CB149" s="68">
        <f t="shared" si="167"/>
        <v>371.48240105287005</v>
      </c>
      <c r="CC149" s="56">
        <f>(EXP($Y149)-EXP($Y149-R149-X149) )</f>
        <v>0</v>
      </c>
      <c r="CD149" s="68">
        <f t="shared" si="168"/>
        <v>0</v>
      </c>
      <c r="CE149" s="68">
        <f t="shared" si="169"/>
        <v>0</v>
      </c>
      <c r="CF149" s="68">
        <f t="shared" si="170"/>
        <v>62.294304617818852</v>
      </c>
      <c r="CG149" s="68">
        <f t="shared" si="171"/>
        <v>0</v>
      </c>
      <c r="CH149" s="68">
        <f t="shared" si="172"/>
        <v>886.92090346720943</v>
      </c>
      <c r="CI149" s="68">
        <f t="shared" si="173"/>
        <v>538.85166452804515</v>
      </c>
      <c r="CJ149" s="68">
        <f t="shared" si="174"/>
        <v>538.85166452804515</v>
      </c>
      <c r="CK149" s="68">
        <f t="shared" si="175"/>
        <v>538.85166452804515</v>
      </c>
      <c r="CL149" s="68">
        <f t="shared" si="176"/>
        <v>597.21978947047774</v>
      </c>
      <c r="CM149" s="68">
        <f t="shared" si="177"/>
        <v>538.85166452804515</v>
      </c>
      <c r="CN149" s="68">
        <f t="shared" si="178"/>
        <v>371.48240105287005</v>
      </c>
      <c r="CO149" s="68">
        <f t="shared" si="179"/>
        <v>371.48240105287005</v>
      </c>
      <c r="CP149" s="68">
        <f t="shared" si="180"/>
        <v>371.48240105287005</v>
      </c>
      <c r="CQ149" s="68">
        <f t="shared" si="181"/>
        <v>431.07001151200075</v>
      </c>
      <c r="CR149" s="68">
        <f t="shared" si="182"/>
        <v>371.48240105287005</v>
      </c>
      <c r="CS149" s="68">
        <f t="shared" si="183"/>
        <v>0</v>
      </c>
      <c r="CT149" s="68">
        <f t="shared" si="184"/>
        <v>126.68952136581356</v>
      </c>
      <c r="CU149" s="68">
        <f t="shared" si="185"/>
        <v>0</v>
      </c>
      <c r="CV149" s="68">
        <f t="shared" si="186"/>
        <v>0</v>
      </c>
      <c r="CW149" s="68">
        <f t="shared" si="187"/>
        <v>886.92090346720943</v>
      </c>
      <c r="CX149" s="68">
        <f t="shared" si="188"/>
        <v>886.92090346720943</v>
      </c>
      <c r="CY149" s="68">
        <f t="shared" si="189"/>
        <v>886.92090346720943</v>
      </c>
      <c r="CZ149" s="68">
        <f t="shared" si="190"/>
        <v>886.92090346720943</v>
      </c>
    </row>
    <row r="150" spans="1:104" x14ac:dyDescent="0.25">
      <c r="A150" s="54">
        <v>43773</v>
      </c>
      <c r="B150" s="63">
        <v>4222</v>
      </c>
      <c r="C150" s="59">
        <f t="shared" si="2"/>
        <v>8.3480642284082656</v>
      </c>
      <c r="D150" s="57">
        <v>8.1268429494329375</v>
      </c>
      <c r="E150" s="58">
        <v>0</v>
      </c>
      <c r="F150" s="58">
        <v>7.1763248524799993E-3</v>
      </c>
      <c r="G150" s="58">
        <v>6.4977142329119997E-2</v>
      </c>
      <c r="H150" s="58">
        <v>0</v>
      </c>
      <c r="I150" s="58">
        <v>0</v>
      </c>
      <c r="J150" s="58">
        <v>8.6036674932899997E-3</v>
      </c>
      <c r="K150" s="58">
        <v>0</v>
      </c>
      <c r="L150" s="58">
        <v>4.4731939431899993E-2</v>
      </c>
      <c r="M150" s="58">
        <v>0</v>
      </c>
      <c r="N150" s="58">
        <v>7.5468594619000004E-3</v>
      </c>
      <c r="O150" s="58">
        <v>0</v>
      </c>
      <c r="P150" s="58">
        <v>9.2485812954399994E-3</v>
      </c>
      <c r="Q150" s="58">
        <v>0</v>
      </c>
      <c r="R150" s="58">
        <v>0</v>
      </c>
      <c r="S150" s="58">
        <v>0</v>
      </c>
      <c r="T150" s="58">
        <v>0</v>
      </c>
      <c r="U150" s="58">
        <v>0</v>
      </c>
      <c r="V150" s="58">
        <v>0</v>
      </c>
      <c r="W150" s="58">
        <v>1.46605E-2</v>
      </c>
      <c r="X150" s="59">
        <v>0</v>
      </c>
      <c r="Y150" s="65">
        <f t="shared" si="142"/>
        <v>8.2837879642970673</v>
      </c>
      <c r="Z150" s="63">
        <f t="shared" si="4"/>
        <v>3959.1631822218519</v>
      </c>
      <c r="AA150" s="66">
        <f t="shared" si="191"/>
        <v>4023.3570540583969</v>
      </c>
      <c r="AB150" s="4">
        <f t="shared" si="143"/>
        <v>3415.0209793098475</v>
      </c>
      <c r="AC150" s="4">
        <f t="shared" si="144"/>
        <v>0</v>
      </c>
      <c r="AD150" s="4">
        <f t="shared" si="203"/>
        <v>28.310536836630035</v>
      </c>
      <c r="AE150" s="4">
        <f t="shared" si="204"/>
        <v>249.07537896327267</v>
      </c>
      <c r="AF150" s="4">
        <f t="shared" si="205"/>
        <v>0</v>
      </c>
      <c r="AG150" s="4">
        <f t="shared" si="206"/>
        <v>0</v>
      </c>
      <c r="AH150" s="4">
        <f t="shared" si="207"/>
        <v>33.91720815972576</v>
      </c>
      <c r="AI150" s="4">
        <f t="shared" si="208"/>
        <v>0</v>
      </c>
      <c r="AJ150" s="4">
        <f t="shared" si="209"/>
        <v>173.19841799680898</v>
      </c>
      <c r="AK150" s="4">
        <f t="shared" si="210"/>
        <v>0</v>
      </c>
      <c r="AL150" s="4">
        <f t="shared" si="192"/>
        <v>29.76678397463229</v>
      </c>
      <c r="AM150" s="4">
        <f t="shared" si="193"/>
        <v>0</v>
      </c>
      <c r="AN150" s="4">
        <f t="shared" si="194"/>
        <v>36.447837358671677</v>
      </c>
      <c r="AO150" s="4">
        <f t="shared" si="195"/>
        <v>0</v>
      </c>
      <c r="AP150" s="4">
        <f t="shared" si="196"/>
        <v>0</v>
      </c>
      <c r="AQ150" s="4">
        <f t="shared" si="197"/>
        <v>0</v>
      </c>
      <c r="AR150" s="4">
        <f t="shared" si="198"/>
        <v>0</v>
      </c>
      <c r="AS150" s="4">
        <f t="shared" si="199"/>
        <v>0</v>
      </c>
      <c r="AT150" s="4">
        <f t="shared" si="200"/>
        <v>0</v>
      </c>
      <c r="AU150" s="4">
        <f t="shared" si="201"/>
        <v>57.619911458808019</v>
      </c>
      <c r="AV150" s="4">
        <f t="shared" si="202"/>
        <v>0</v>
      </c>
      <c r="AW150" s="69">
        <f t="shared" si="145"/>
        <v>0</v>
      </c>
      <c r="AX150" s="69">
        <f t="shared" si="146"/>
        <v>0</v>
      </c>
      <c r="AY150" s="69">
        <f t="shared" si="147"/>
        <v>0</v>
      </c>
      <c r="AZ150" s="69">
        <f>(AK150+AP150)- (EXP($Y150)-EXP($Y150-M150-R150) )</f>
        <v>0</v>
      </c>
      <c r="BA150" s="69">
        <f>(AC150+AP150)- (EXP($Y150)-EXP($Y150-R150-E150) )</f>
        <v>0</v>
      </c>
      <c r="BB150" s="69">
        <f t="shared" si="148"/>
        <v>0</v>
      </c>
      <c r="BC150" s="69">
        <f t="shared" si="149"/>
        <v>0</v>
      </c>
      <c r="BD150" s="69">
        <f t="shared" si="150"/>
        <v>10.89610597312776</v>
      </c>
      <c r="BE150" s="69">
        <f>(AE150+AV150)- (EXP($Y150)-EXP($Y150-X150-G150) )</f>
        <v>0</v>
      </c>
      <c r="BF150" s="69">
        <f t="shared" si="151"/>
        <v>0</v>
      </c>
      <c r="BG150" s="69">
        <f t="shared" si="152"/>
        <v>0</v>
      </c>
      <c r="BH150" s="69">
        <f t="shared" si="153"/>
        <v>1.7810475008709545</v>
      </c>
      <c r="BI150" s="69">
        <f t="shared" si="154"/>
        <v>0</v>
      </c>
      <c r="BJ150" s="69">
        <f t="shared" si="155"/>
        <v>0</v>
      </c>
      <c r="BK150" s="69">
        <f t="shared" si="156"/>
        <v>0</v>
      </c>
      <c r="BL150" s="69">
        <f t="shared" si="157"/>
        <v>0</v>
      </c>
      <c r="BM150" s="69">
        <f t="shared" si="158"/>
        <v>1.2384789328116312</v>
      </c>
      <c r="BN150" s="69">
        <f t="shared" si="159"/>
        <v>0</v>
      </c>
      <c r="BO150" s="69">
        <f t="shared" si="160"/>
        <v>0</v>
      </c>
      <c r="BP150" s="69">
        <f t="shared" si="160"/>
        <v>0.21285145255114912</v>
      </c>
      <c r="BQ150" s="69">
        <f t="shared" si="161"/>
        <v>0</v>
      </c>
      <c r="BR150" s="69">
        <f t="shared" si="162"/>
        <v>0</v>
      </c>
      <c r="BS150" s="69">
        <f t="shared" si="163"/>
        <v>10.89610597312776</v>
      </c>
      <c r="BT150" s="69">
        <f t="shared" si="164"/>
        <v>10.89610597312776</v>
      </c>
      <c r="BU150" s="69">
        <f t="shared" si="165"/>
        <v>10.89610597312776</v>
      </c>
      <c r="BV150" s="69">
        <f t="shared" si="166"/>
        <v>10.89610597312776</v>
      </c>
      <c r="BW150" s="5"/>
      <c r="BX150" s="5"/>
      <c r="BY150" s="5"/>
      <c r="CA150" s="56">
        <f>(EXP($Y150)-EXP($Y150-R150-G150) )</f>
        <v>249.07537896327267</v>
      </c>
      <c r="CB150" s="68">
        <f t="shared" si="167"/>
        <v>173.19841799680898</v>
      </c>
      <c r="CC150" s="56">
        <f>(EXP($Y150)-EXP($Y150-R150-X150) )</f>
        <v>0</v>
      </c>
      <c r="CD150" s="68">
        <f t="shared" si="168"/>
        <v>0</v>
      </c>
      <c r="CE150" s="68">
        <f t="shared" si="169"/>
        <v>0</v>
      </c>
      <c r="CF150" s="68">
        <f t="shared" si="170"/>
        <v>28.310536836630035</v>
      </c>
      <c r="CG150" s="68">
        <f t="shared" si="171"/>
        <v>0</v>
      </c>
      <c r="CH150" s="68">
        <f t="shared" si="172"/>
        <v>411.37769098695389</v>
      </c>
      <c r="CI150" s="68">
        <f t="shared" si="173"/>
        <v>249.07537896327267</v>
      </c>
      <c r="CJ150" s="68">
        <f t="shared" si="174"/>
        <v>249.07537896327267</v>
      </c>
      <c r="CK150" s="68">
        <f t="shared" si="175"/>
        <v>249.07537896327267</v>
      </c>
      <c r="CL150" s="68">
        <f t="shared" si="176"/>
        <v>275.60486829903175</v>
      </c>
      <c r="CM150" s="68">
        <f t="shared" si="177"/>
        <v>249.07537896327267</v>
      </c>
      <c r="CN150" s="68">
        <f t="shared" si="178"/>
        <v>173.19841799680898</v>
      </c>
      <c r="CO150" s="68">
        <f t="shared" si="179"/>
        <v>173.19841799680898</v>
      </c>
      <c r="CP150" s="68">
        <f t="shared" si="180"/>
        <v>173.19841799680898</v>
      </c>
      <c r="CQ150" s="68">
        <f t="shared" si="181"/>
        <v>200.27047590062739</v>
      </c>
      <c r="CR150" s="68">
        <f t="shared" si="182"/>
        <v>173.19841799680898</v>
      </c>
      <c r="CS150" s="68">
        <f t="shared" si="183"/>
        <v>0</v>
      </c>
      <c r="CT150" s="68">
        <f t="shared" si="184"/>
        <v>57.864469358711176</v>
      </c>
      <c r="CU150" s="68">
        <f t="shared" si="185"/>
        <v>0</v>
      </c>
      <c r="CV150" s="68">
        <f t="shared" si="186"/>
        <v>0</v>
      </c>
      <c r="CW150" s="68">
        <f t="shared" si="187"/>
        <v>411.37769098695389</v>
      </c>
      <c r="CX150" s="68">
        <f t="shared" si="188"/>
        <v>411.37769098695389</v>
      </c>
      <c r="CY150" s="68">
        <f t="shared" si="189"/>
        <v>411.37769098695389</v>
      </c>
      <c r="CZ150" s="68">
        <f t="shared" si="190"/>
        <v>411.37769098695389</v>
      </c>
    </row>
    <row r="151" spans="1:104" x14ac:dyDescent="0.25">
      <c r="A151" s="54">
        <v>43774</v>
      </c>
      <c r="B151" s="63">
        <v>4073</v>
      </c>
      <c r="C151" s="59">
        <f t="shared" si="2"/>
        <v>8.3121351076484125</v>
      </c>
      <c r="D151" s="57">
        <v>8.3033812507433176</v>
      </c>
      <c r="E151" s="58">
        <v>0</v>
      </c>
      <c r="F151" s="58">
        <v>7.0691642112000004E-3</v>
      </c>
      <c r="G151" s="58">
        <v>6.3897692113759993E-2</v>
      </c>
      <c r="H151" s="58">
        <v>0</v>
      </c>
      <c r="I151" s="58">
        <v>0</v>
      </c>
      <c r="J151" s="58">
        <v>7.1381944107299991E-3</v>
      </c>
      <c r="K151" s="58">
        <v>0</v>
      </c>
      <c r="L151" s="58">
        <v>4.5100591331250002E-2</v>
      </c>
      <c r="M151" s="58">
        <v>0</v>
      </c>
      <c r="N151" s="58">
        <v>7.4449926053800006E-3</v>
      </c>
      <c r="O151" s="58">
        <v>0</v>
      </c>
      <c r="P151" s="58">
        <v>8.9245013660799993E-3</v>
      </c>
      <c r="Q151" s="58">
        <v>0</v>
      </c>
      <c r="R151" s="58">
        <v>0</v>
      </c>
      <c r="S151" s="58">
        <v>0</v>
      </c>
      <c r="T151" s="58">
        <v>0</v>
      </c>
      <c r="U151" s="58">
        <v>0</v>
      </c>
      <c r="V151" s="58">
        <v>0</v>
      </c>
      <c r="W151" s="58">
        <v>1.46605E-2</v>
      </c>
      <c r="X151" s="59">
        <v>0</v>
      </c>
      <c r="Y151" s="65">
        <f t="shared" si="142"/>
        <v>8.4576168867817199</v>
      </c>
      <c r="Z151" s="63">
        <f t="shared" si="4"/>
        <v>4710.8181969808747</v>
      </c>
      <c r="AA151" s="66">
        <f t="shared" si="191"/>
        <v>4787.1994032267221</v>
      </c>
      <c r="AB151" s="4">
        <f t="shared" si="143"/>
        <v>4075.8167465348533</v>
      </c>
      <c r="AC151" s="4">
        <f t="shared" si="144"/>
        <v>0</v>
      </c>
      <c r="AD151" s="4">
        <f t="shared" si="203"/>
        <v>33.184117224035617</v>
      </c>
      <c r="AE151" s="4">
        <f t="shared" si="204"/>
        <v>291.59507808336639</v>
      </c>
      <c r="AF151" s="4">
        <f t="shared" si="205"/>
        <v>0</v>
      </c>
      <c r="AG151" s="4">
        <f t="shared" si="206"/>
        <v>0</v>
      </c>
      <c r="AH151" s="4">
        <f t="shared" si="207"/>
        <v>33.507004093287833</v>
      </c>
      <c r="AI151" s="4">
        <f t="shared" si="208"/>
        <v>0</v>
      </c>
      <c r="AJ151" s="4">
        <f t="shared" si="209"/>
        <v>207.74085662122343</v>
      </c>
      <c r="AK151" s="4">
        <f t="shared" si="210"/>
        <v>0</v>
      </c>
      <c r="AL151" s="4">
        <f t="shared" si="192"/>
        <v>34.94177461932486</v>
      </c>
      <c r="AM151" s="4">
        <f t="shared" si="193"/>
        <v>0</v>
      </c>
      <c r="AN151" s="4">
        <f t="shared" si="194"/>
        <v>41.854659652177361</v>
      </c>
      <c r="AO151" s="4">
        <f t="shared" si="195"/>
        <v>0</v>
      </c>
      <c r="AP151" s="4">
        <f t="shared" si="196"/>
        <v>0</v>
      </c>
      <c r="AQ151" s="4">
        <f t="shared" si="197"/>
        <v>0</v>
      </c>
      <c r="AR151" s="4">
        <f t="shared" si="198"/>
        <v>0</v>
      </c>
      <c r="AS151" s="4">
        <f t="shared" si="199"/>
        <v>0</v>
      </c>
      <c r="AT151" s="4">
        <f t="shared" si="200"/>
        <v>0</v>
      </c>
      <c r="AU151" s="4">
        <f t="shared" si="201"/>
        <v>68.559166398453272</v>
      </c>
      <c r="AV151" s="4">
        <f t="shared" si="202"/>
        <v>0</v>
      </c>
      <c r="AW151" s="69">
        <f t="shared" si="145"/>
        <v>0</v>
      </c>
      <c r="AX151" s="69">
        <f t="shared" si="146"/>
        <v>0</v>
      </c>
      <c r="AY151" s="69">
        <f t="shared" si="147"/>
        <v>0</v>
      </c>
      <c r="AZ151" s="69">
        <f>(AK151+AP151)- (EXP($Y151)-EXP($Y151-M151-R151) )</f>
        <v>0</v>
      </c>
      <c r="BA151" s="69">
        <f>(AC151+AP151)- (EXP($Y151)-EXP($Y151-R151-E151) )</f>
        <v>0</v>
      </c>
      <c r="BB151" s="69">
        <f t="shared" si="148"/>
        <v>0</v>
      </c>
      <c r="BC151" s="69">
        <f t="shared" si="149"/>
        <v>0</v>
      </c>
      <c r="BD151" s="69">
        <f t="shared" si="150"/>
        <v>12.858957568431833</v>
      </c>
      <c r="BE151" s="69">
        <f>(AE151+AV151)- (EXP($Y151)-EXP($Y151-X151-G151) )</f>
        <v>0</v>
      </c>
      <c r="BF151" s="69">
        <f t="shared" si="151"/>
        <v>0</v>
      </c>
      <c r="BG151" s="69">
        <f t="shared" si="152"/>
        <v>0</v>
      </c>
      <c r="BH151" s="69">
        <f t="shared" si="153"/>
        <v>2.0540646759145602</v>
      </c>
      <c r="BI151" s="69">
        <f t="shared" si="154"/>
        <v>0</v>
      </c>
      <c r="BJ151" s="69">
        <f t="shared" si="155"/>
        <v>0</v>
      </c>
      <c r="BK151" s="69">
        <f t="shared" si="156"/>
        <v>0</v>
      </c>
      <c r="BL151" s="69">
        <f t="shared" si="157"/>
        <v>0</v>
      </c>
      <c r="BM151" s="69">
        <f t="shared" si="158"/>
        <v>1.4633757131105085</v>
      </c>
      <c r="BN151" s="69">
        <f t="shared" si="159"/>
        <v>0</v>
      </c>
      <c r="BO151" s="69">
        <f t="shared" si="160"/>
        <v>0</v>
      </c>
      <c r="BP151" s="69">
        <f t="shared" si="160"/>
        <v>0.24613812219013198</v>
      </c>
      <c r="BQ151" s="69">
        <f t="shared" si="161"/>
        <v>0</v>
      </c>
      <c r="BR151" s="69">
        <f t="shared" si="162"/>
        <v>0</v>
      </c>
      <c r="BS151" s="69">
        <f t="shared" si="163"/>
        <v>12.858957568431833</v>
      </c>
      <c r="BT151" s="69">
        <f t="shared" si="164"/>
        <v>12.858957568431833</v>
      </c>
      <c r="BU151" s="69">
        <f t="shared" si="165"/>
        <v>12.858957568431833</v>
      </c>
      <c r="BV151" s="69">
        <f t="shared" si="166"/>
        <v>12.858957568431833</v>
      </c>
      <c r="BW151" s="5"/>
      <c r="BX151" s="5"/>
      <c r="BY151" s="5"/>
      <c r="CA151" s="56">
        <f>(EXP($Y151)-EXP($Y151-R151-G151) )</f>
        <v>291.59507808336639</v>
      </c>
      <c r="CB151" s="68">
        <f t="shared" si="167"/>
        <v>207.74085662122343</v>
      </c>
      <c r="CC151" s="56">
        <f>(EXP($Y151)-EXP($Y151-R151-X151) )</f>
        <v>0</v>
      </c>
      <c r="CD151" s="68">
        <f t="shared" si="168"/>
        <v>0</v>
      </c>
      <c r="CE151" s="68">
        <f t="shared" si="169"/>
        <v>0</v>
      </c>
      <c r="CF151" s="68">
        <f t="shared" si="170"/>
        <v>33.184117224035617</v>
      </c>
      <c r="CG151" s="68">
        <f t="shared" si="171"/>
        <v>0</v>
      </c>
      <c r="CH151" s="68">
        <f t="shared" si="172"/>
        <v>486.47697713615798</v>
      </c>
      <c r="CI151" s="68">
        <f t="shared" si="173"/>
        <v>291.59507808336639</v>
      </c>
      <c r="CJ151" s="68">
        <f t="shared" si="174"/>
        <v>291.59507808336639</v>
      </c>
      <c r="CK151" s="68">
        <f t="shared" si="175"/>
        <v>291.59507808336639</v>
      </c>
      <c r="CL151" s="68">
        <f t="shared" si="176"/>
        <v>322.72513063148745</v>
      </c>
      <c r="CM151" s="68">
        <f t="shared" si="177"/>
        <v>291.59507808336639</v>
      </c>
      <c r="CN151" s="68">
        <f t="shared" si="178"/>
        <v>207.74085662122343</v>
      </c>
      <c r="CO151" s="68">
        <f t="shared" si="179"/>
        <v>207.74085662122343</v>
      </c>
      <c r="CP151" s="68">
        <f t="shared" si="180"/>
        <v>207.74085662122343</v>
      </c>
      <c r="CQ151" s="68">
        <f t="shared" si="181"/>
        <v>239.46159813214854</v>
      </c>
      <c r="CR151" s="68">
        <f t="shared" si="182"/>
        <v>207.74085662122343</v>
      </c>
      <c r="CS151" s="68">
        <f t="shared" si="183"/>
        <v>0</v>
      </c>
      <c r="CT151" s="68">
        <f t="shared" si="184"/>
        <v>67.879753721170346</v>
      </c>
      <c r="CU151" s="68">
        <f t="shared" si="185"/>
        <v>0</v>
      </c>
      <c r="CV151" s="68">
        <f t="shared" si="186"/>
        <v>0</v>
      </c>
      <c r="CW151" s="68">
        <f t="shared" si="187"/>
        <v>486.47697713615798</v>
      </c>
      <c r="CX151" s="68">
        <f t="shared" si="188"/>
        <v>486.47697713615798</v>
      </c>
      <c r="CY151" s="68">
        <f t="shared" si="189"/>
        <v>486.47697713615798</v>
      </c>
      <c r="CZ151" s="68">
        <f t="shared" si="190"/>
        <v>486.47697713615798</v>
      </c>
    </row>
    <row r="152" spans="1:104" x14ac:dyDescent="0.25">
      <c r="A152" s="54">
        <v>43775</v>
      </c>
      <c r="B152" s="63">
        <v>3930</v>
      </c>
      <c r="C152" s="59">
        <f t="shared" si="2"/>
        <v>8.2763947048633071</v>
      </c>
      <c r="D152" s="57">
        <v>8.2605106945907778</v>
      </c>
      <c r="E152" s="58">
        <v>0</v>
      </c>
      <c r="F152" s="58">
        <v>7.0194515596799997E-3</v>
      </c>
      <c r="G152" s="58">
        <v>6.2358341863520003E-2</v>
      </c>
      <c r="H152" s="58">
        <v>0</v>
      </c>
      <c r="I152" s="58">
        <v>0</v>
      </c>
      <c r="J152" s="58">
        <v>6.2722846369500001E-3</v>
      </c>
      <c r="K152" s="58">
        <v>0</v>
      </c>
      <c r="L152" s="58">
        <v>4.4729424342749999E-2</v>
      </c>
      <c r="M152" s="58">
        <v>0</v>
      </c>
      <c r="N152" s="58">
        <v>7.3062138384400004E-3</v>
      </c>
      <c r="O152" s="58">
        <v>0</v>
      </c>
      <c r="P152" s="58">
        <v>8.6638166383999991E-3</v>
      </c>
      <c r="Q152" s="58">
        <v>0</v>
      </c>
      <c r="R152" s="58">
        <v>0</v>
      </c>
      <c r="S152" s="58">
        <v>0</v>
      </c>
      <c r="T152" s="58">
        <v>0</v>
      </c>
      <c r="U152" s="58">
        <v>0</v>
      </c>
      <c r="V152" s="58">
        <v>0</v>
      </c>
      <c r="W152" s="58">
        <v>1.46605E-2</v>
      </c>
      <c r="X152" s="59">
        <v>0</v>
      </c>
      <c r="Y152" s="65">
        <f t="shared" si="142"/>
        <v>8.411520727470517</v>
      </c>
      <c r="Z152" s="63">
        <f t="shared" si="4"/>
        <v>4498.5964516331132</v>
      </c>
      <c r="AA152" s="66">
        <f t="shared" si="191"/>
        <v>4571.5366944998923</v>
      </c>
      <c r="AB152" s="4">
        <f t="shared" si="143"/>
        <v>3906.1729836602317</v>
      </c>
      <c r="AC152" s="4">
        <f t="shared" si="144"/>
        <v>0</v>
      </c>
      <c r="AD152" s="4">
        <f t="shared" si="203"/>
        <v>31.467109746809001</v>
      </c>
      <c r="AE152" s="4">
        <f t="shared" si="204"/>
        <v>271.95748524910323</v>
      </c>
      <c r="AF152" s="4">
        <f t="shared" si="205"/>
        <v>0</v>
      </c>
      <c r="AG152" s="4">
        <f t="shared" si="206"/>
        <v>0</v>
      </c>
      <c r="AH152" s="4">
        <f t="shared" si="207"/>
        <v>28.128171246123202</v>
      </c>
      <c r="AI152" s="4">
        <f t="shared" si="208"/>
        <v>0</v>
      </c>
      <c r="AJ152" s="4">
        <f t="shared" si="209"/>
        <v>196.78576429057375</v>
      </c>
      <c r="AK152" s="4">
        <f t="shared" si="210"/>
        <v>0</v>
      </c>
      <c r="AL152" s="4">
        <f t="shared" si="192"/>
        <v>32.747930282119341</v>
      </c>
      <c r="AM152" s="4">
        <f t="shared" si="193"/>
        <v>0</v>
      </c>
      <c r="AN152" s="4">
        <f t="shared" si="194"/>
        <v>38.806665130640795</v>
      </c>
      <c r="AO152" s="4">
        <f t="shared" si="195"/>
        <v>0</v>
      </c>
      <c r="AP152" s="4">
        <f t="shared" si="196"/>
        <v>0</v>
      </c>
      <c r="AQ152" s="4">
        <f t="shared" si="197"/>
        <v>0</v>
      </c>
      <c r="AR152" s="4">
        <f t="shared" si="198"/>
        <v>0</v>
      </c>
      <c r="AS152" s="4">
        <f t="shared" si="199"/>
        <v>0</v>
      </c>
      <c r="AT152" s="4">
        <f t="shared" si="200"/>
        <v>0</v>
      </c>
      <c r="AU152" s="4">
        <f t="shared" si="201"/>
        <v>65.470584894291278</v>
      </c>
      <c r="AV152" s="4">
        <f t="shared" si="202"/>
        <v>0</v>
      </c>
      <c r="AW152" s="69">
        <f t="shared" si="145"/>
        <v>0</v>
      </c>
      <c r="AX152" s="69">
        <f t="shared" si="146"/>
        <v>0</v>
      </c>
      <c r="AY152" s="69">
        <f t="shared" si="147"/>
        <v>0</v>
      </c>
      <c r="AZ152" s="69">
        <f>(AK152+AP152)- (EXP($Y152)-EXP($Y152-M152-R152) )</f>
        <v>0</v>
      </c>
      <c r="BA152" s="69">
        <f>(AC152+AP152)- (EXP($Y152)-EXP($Y152-R152-E152) )</f>
        <v>0</v>
      </c>
      <c r="BB152" s="69">
        <f t="shared" si="148"/>
        <v>0</v>
      </c>
      <c r="BC152" s="69">
        <f t="shared" si="149"/>
        <v>0</v>
      </c>
      <c r="BD152" s="69">
        <f t="shared" si="150"/>
        <v>11.896457520624153</v>
      </c>
      <c r="BE152" s="69">
        <f>(AE152+AV152)- (EXP($Y152)-EXP($Y152-X152-G152) )</f>
        <v>0</v>
      </c>
      <c r="BF152" s="69">
        <f t="shared" si="151"/>
        <v>0</v>
      </c>
      <c r="BG152" s="69">
        <f t="shared" si="152"/>
        <v>0</v>
      </c>
      <c r="BH152" s="69">
        <f t="shared" si="153"/>
        <v>1.9023080035758539</v>
      </c>
      <c r="BI152" s="69">
        <f t="shared" si="154"/>
        <v>0</v>
      </c>
      <c r="BJ152" s="69">
        <f t="shared" si="155"/>
        <v>0</v>
      </c>
      <c r="BK152" s="69">
        <f t="shared" si="156"/>
        <v>0</v>
      </c>
      <c r="BL152" s="69">
        <f t="shared" si="157"/>
        <v>0</v>
      </c>
      <c r="BM152" s="69">
        <f t="shared" si="158"/>
        <v>1.3764913808381607</v>
      </c>
      <c r="BN152" s="69">
        <f t="shared" si="159"/>
        <v>0</v>
      </c>
      <c r="BO152" s="69">
        <f t="shared" si="160"/>
        <v>0</v>
      </c>
      <c r="BP152" s="69">
        <f t="shared" si="160"/>
        <v>0.22906760525165737</v>
      </c>
      <c r="BQ152" s="69">
        <f t="shared" si="161"/>
        <v>0</v>
      </c>
      <c r="BR152" s="69">
        <f t="shared" si="162"/>
        <v>0</v>
      </c>
      <c r="BS152" s="69">
        <f t="shared" si="163"/>
        <v>11.896457520624153</v>
      </c>
      <c r="BT152" s="69">
        <f t="shared" si="164"/>
        <v>11.896457520624153</v>
      </c>
      <c r="BU152" s="69">
        <f t="shared" si="165"/>
        <v>11.896457520624153</v>
      </c>
      <c r="BV152" s="69">
        <f t="shared" si="166"/>
        <v>11.896457520624153</v>
      </c>
      <c r="BW152" s="5"/>
      <c r="BX152" s="5"/>
      <c r="BY152" s="5"/>
      <c r="CA152" s="56">
        <f>(EXP($Y152)-EXP($Y152-R152-G152) )</f>
        <v>271.95748524910323</v>
      </c>
      <c r="CB152" s="68">
        <f t="shared" si="167"/>
        <v>196.78576429057375</v>
      </c>
      <c r="CC152" s="56">
        <f>(EXP($Y152)-EXP($Y152-R152-X152) )</f>
        <v>0</v>
      </c>
      <c r="CD152" s="68">
        <f t="shared" si="168"/>
        <v>0</v>
      </c>
      <c r="CE152" s="68">
        <f t="shared" si="169"/>
        <v>0</v>
      </c>
      <c r="CF152" s="68">
        <f t="shared" si="170"/>
        <v>31.467109746809001</v>
      </c>
      <c r="CG152" s="68">
        <f t="shared" si="171"/>
        <v>0</v>
      </c>
      <c r="CH152" s="68">
        <f t="shared" si="172"/>
        <v>456.84679201905283</v>
      </c>
      <c r="CI152" s="68">
        <f t="shared" si="173"/>
        <v>271.95748524910323</v>
      </c>
      <c r="CJ152" s="68">
        <f t="shared" si="174"/>
        <v>271.95748524910323</v>
      </c>
      <c r="CK152" s="68">
        <f t="shared" si="175"/>
        <v>271.95748524910323</v>
      </c>
      <c r="CL152" s="68">
        <f t="shared" si="176"/>
        <v>301.52228699233638</v>
      </c>
      <c r="CM152" s="68">
        <f t="shared" si="177"/>
        <v>271.95748524910323</v>
      </c>
      <c r="CN152" s="68">
        <f t="shared" si="178"/>
        <v>196.78576429057375</v>
      </c>
      <c r="CO152" s="68">
        <f t="shared" si="179"/>
        <v>196.78576429057375</v>
      </c>
      <c r="CP152" s="68">
        <f t="shared" si="180"/>
        <v>196.78576429057375</v>
      </c>
      <c r="CQ152" s="68">
        <f t="shared" si="181"/>
        <v>226.87638265654459</v>
      </c>
      <c r="CR152" s="68">
        <f t="shared" si="182"/>
        <v>196.78576429057375</v>
      </c>
      <c r="CS152" s="68">
        <f t="shared" si="183"/>
        <v>0</v>
      </c>
      <c r="CT152" s="68">
        <f t="shared" si="184"/>
        <v>63.985972423676685</v>
      </c>
      <c r="CU152" s="68">
        <f t="shared" si="185"/>
        <v>0</v>
      </c>
      <c r="CV152" s="68">
        <f t="shared" si="186"/>
        <v>0</v>
      </c>
      <c r="CW152" s="68">
        <f t="shared" si="187"/>
        <v>456.84679201905283</v>
      </c>
      <c r="CX152" s="68">
        <f t="shared" si="188"/>
        <v>456.84679201905283</v>
      </c>
      <c r="CY152" s="68">
        <f t="shared" si="189"/>
        <v>456.84679201905283</v>
      </c>
      <c r="CZ152" s="68">
        <f t="shared" si="190"/>
        <v>456.84679201905283</v>
      </c>
    </row>
    <row r="153" spans="1:104" x14ac:dyDescent="0.25">
      <c r="A153" s="54">
        <v>43776</v>
      </c>
      <c r="B153" s="63">
        <v>4010</v>
      </c>
      <c r="C153" s="59">
        <f t="shared" si="2"/>
        <v>8.2965465203006143</v>
      </c>
      <c r="D153" s="57">
        <v>8.194175084706778</v>
      </c>
      <c r="E153" s="58">
        <v>0</v>
      </c>
      <c r="F153" s="58">
        <v>7.0867730841599995E-3</v>
      </c>
      <c r="G153" s="58">
        <v>6.0525709459520002E-2</v>
      </c>
      <c r="H153" s="58">
        <v>0</v>
      </c>
      <c r="I153" s="58">
        <v>0</v>
      </c>
      <c r="J153" s="58">
        <v>5.66350433773E-3</v>
      </c>
      <c r="K153" s="58">
        <v>0</v>
      </c>
      <c r="L153" s="58">
        <v>4.4330981526299995E-2</v>
      </c>
      <c r="M153" s="58">
        <v>0</v>
      </c>
      <c r="N153" s="58">
        <v>7.3643065045000001E-3</v>
      </c>
      <c r="O153" s="58">
        <v>0</v>
      </c>
      <c r="P153" s="58">
        <v>8.4599506931199997E-3</v>
      </c>
      <c r="Q153" s="58">
        <v>0</v>
      </c>
      <c r="R153" s="58">
        <v>0</v>
      </c>
      <c r="S153" s="58">
        <v>0</v>
      </c>
      <c r="T153" s="58">
        <v>0</v>
      </c>
      <c r="U153" s="58">
        <v>0</v>
      </c>
      <c r="V153" s="58">
        <v>0</v>
      </c>
      <c r="W153" s="58">
        <v>1.46605E-2</v>
      </c>
      <c r="X153" s="59">
        <v>0</v>
      </c>
      <c r="Y153" s="65">
        <f t="shared" si="142"/>
        <v>8.3422668103121094</v>
      </c>
      <c r="Z153" s="63">
        <f t="shared" si="4"/>
        <v>4197.5941147154217</v>
      </c>
      <c r="AA153" s="66">
        <f t="shared" si="191"/>
        <v>4265.6539056914171</v>
      </c>
      <c r="AB153" s="4">
        <f t="shared" si="143"/>
        <v>3656.5097363382206</v>
      </c>
      <c r="AC153" s="4">
        <f t="shared" si="144"/>
        <v>0</v>
      </c>
      <c r="AD153" s="4">
        <f t="shared" si="203"/>
        <v>29.642239021089154</v>
      </c>
      <c r="AE153" s="4">
        <f t="shared" si="204"/>
        <v>246.52651078388362</v>
      </c>
      <c r="AF153" s="4">
        <f t="shared" si="205"/>
        <v>0</v>
      </c>
      <c r="AG153" s="4">
        <f t="shared" si="206"/>
        <v>0</v>
      </c>
      <c r="AH153" s="4">
        <f t="shared" si="207"/>
        <v>23.705899878910714</v>
      </c>
      <c r="AI153" s="4">
        <f t="shared" si="208"/>
        <v>0</v>
      </c>
      <c r="AJ153" s="4">
        <f t="shared" si="209"/>
        <v>182.01911588993607</v>
      </c>
      <c r="AK153" s="4">
        <f t="shared" si="210"/>
        <v>0</v>
      </c>
      <c r="AL153" s="4">
        <f t="shared" si="192"/>
        <v>30.798824457988303</v>
      </c>
      <c r="AM153" s="4">
        <f t="shared" si="193"/>
        <v>0</v>
      </c>
      <c r="AN153" s="4">
        <f t="shared" si="194"/>
        <v>35.361649430147736</v>
      </c>
      <c r="AO153" s="4">
        <f t="shared" si="195"/>
        <v>0</v>
      </c>
      <c r="AP153" s="4">
        <f t="shared" si="196"/>
        <v>0</v>
      </c>
      <c r="AQ153" s="4">
        <f t="shared" si="197"/>
        <v>0</v>
      </c>
      <c r="AR153" s="4">
        <f t="shared" si="198"/>
        <v>0</v>
      </c>
      <c r="AS153" s="4">
        <f t="shared" si="199"/>
        <v>0</v>
      </c>
      <c r="AT153" s="4">
        <f t="shared" si="200"/>
        <v>0</v>
      </c>
      <c r="AU153" s="4">
        <f t="shared" si="201"/>
        <v>61.089929891240899</v>
      </c>
      <c r="AV153" s="4">
        <f t="shared" si="202"/>
        <v>0</v>
      </c>
      <c r="AW153" s="69">
        <f t="shared" si="145"/>
        <v>0</v>
      </c>
      <c r="AX153" s="69">
        <f t="shared" si="146"/>
        <v>0</v>
      </c>
      <c r="AY153" s="69">
        <f t="shared" si="147"/>
        <v>0</v>
      </c>
      <c r="AZ153" s="69">
        <f>(AK153+AP153)- (EXP($Y153)-EXP($Y153-M153-R153) )</f>
        <v>0</v>
      </c>
      <c r="BA153" s="69">
        <f>(AC153+AP153)- (EXP($Y153)-EXP($Y153-R153-E153) )</f>
        <v>0</v>
      </c>
      <c r="BB153" s="69">
        <f t="shared" si="148"/>
        <v>0</v>
      </c>
      <c r="BC153" s="69">
        <f t="shared" si="149"/>
        <v>0</v>
      </c>
      <c r="BD153" s="69">
        <f t="shared" si="150"/>
        <v>10.690061094522207</v>
      </c>
      <c r="BE153" s="69">
        <f>(AE153+AV153)- (EXP($Y153)-EXP($Y153-X153-G153) )</f>
        <v>0</v>
      </c>
      <c r="BF153" s="69">
        <f t="shared" si="151"/>
        <v>0</v>
      </c>
      <c r="BG153" s="69">
        <f t="shared" si="152"/>
        <v>0</v>
      </c>
      <c r="BH153" s="69">
        <f t="shared" si="153"/>
        <v>1.7409014683134956</v>
      </c>
      <c r="BI153" s="69">
        <f t="shared" si="154"/>
        <v>0</v>
      </c>
      <c r="BJ153" s="69">
        <f t="shared" si="155"/>
        <v>0</v>
      </c>
      <c r="BK153" s="69">
        <f t="shared" si="156"/>
        <v>0</v>
      </c>
      <c r="BL153" s="69">
        <f t="shared" si="157"/>
        <v>0</v>
      </c>
      <c r="BM153" s="69">
        <f t="shared" si="158"/>
        <v>1.2853682352715623</v>
      </c>
      <c r="BN153" s="69">
        <f t="shared" si="159"/>
        <v>0</v>
      </c>
      <c r="BO153" s="69">
        <f t="shared" si="160"/>
        <v>0</v>
      </c>
      <c r="BP153" s="69">
        <f t="shared" si="160"/>
        <v>0.21749270920463459</v>
      </c>
      <c r="BQ153" s="69">
        <f t="shared" si="161"/>
        <v>0</v>
      </c>
      <c r="BR153" s="69">
        <f t="shared" si="162"/>
        <v>0</v>
      </c>
      <c r="BS153" s="69">
        <f t="shared" si="163"/>
        <v>10.690061094522207</v>
      </c>
      <c r="BT153" s="69">
        <f t="shared" si="164"/>
        <v>10.690061094522207</v>
      </c>
      <c r="BU153" s="69">
        <f t="shared" si="165"/>
        <v>10.690061094522207</v>
      </c>
      <c r="BV153" s="69">
        <f t="shared" si="166"/>
        <v>10.690061094522207</v>
      </c>
      <c r="BW153" s="5"/>
      <c r="BX153" s="5"/>
      <c r="BY153" s="5"/>
      <c r="CA153" s="56">
        <f>(EXP($Y153)-EXP($Y153-R153-G153) )</f>
        <v>246.52651078388362</v>
      </c>
      <c r="CB153" s="68">
        <f t="shared" si="167"/>
        <v>182.01911588993607</v>
      </c>
      <c r="CC153" s="56">
        <f>(EXP($Y153)-EXP($Y153-R153-X153) )</f>
        <v>0</v>
      </c>
      <c r="CD153" s="68">
        <f t="shared" si="168"/>
        <v>0</v>
      </c>
      <c r="CE153" s="68">
        <f t="shared" si="169"/>
        <v>0</v>
      </c>
      <c r="CF153" s="68">
        <f t="shared" si="170"/>
        <v>29.642239021089154</v>
      </c>
      <c r="CG153" s="68">
        <f t="shared" si="171"/>
        <v>0</v>
      </c>
      <c r="CH153" s="68">
        <f t="shared" si="172"/>
        <v>417.85556557929749</v>
      </c>
      <c r="CI153" s="68">
        <f t="shared" si="173"/>
        <v>246.52651078388362</v>
      </c>
      <c r="CJ153" s="68">
        <f t="shared" si="174"/>
        <v>246.52651078388362</v>
      </c>
      <c r="CK153" s="68">
        <f t="shared" si="175"/>
        <v>246.52651078388362</v>
      </c>
      <c r="CL153" s="68">
        <f t="shared" si="176"/>
        <v>274.42784833665928</v>
      </c>
      <c r="CM153" s="68">
        <f t="shared" si="177"/>
        <v>246.52651078388362</v>
      </c>
      <c r="CN153" s="68">
        <f t="shared" si="178"/>
        <v>182.01911588993607</v>
      </c>
      <c r="CO153" s="68">
        <f t="shared" si="179"/>
        <v>182.01911588993607</v>
      </c>
      <c r="CP153" s="68">
        <f t="shared" si="180"/>
        <v>182.01911588993607</v>
      </c>
      <c r="CQ153" s="68">
        <f t="shared" si="181"/>
        <v>210.37598667575367</v>
      </c>
      <c r="CR153" s="68">
        <f t="shared" si="182"/>
        <v>182.01911588993607</v>
      </c>
      <c r="CS153" s="68">
        <f t="shared" si="183"/>
        <v>0</v>
      </c>
      <c r="CT153" s="68">
        <f t="shared" si="184"/>
        <v>60.223570769872822</v>
      </c>
      <c r="CU153" s="68">
        <f t="shared" si="185"/>
        <v>0</v>
      </c>
      <c r="CV153" s="68">
        <f t="shared" si="186"/>
        <v>0</v>
      </c>
      <c r="CW153" s="68">
        <f t="shared" si="187"/>
        <v>417.85556557929749</v>
      </c>
      <c r="CX153" s="68">
        <f t="shared" si="188"/>
        <v>417.85556557929749</v>
      </c>
      <c r="CY153" s="68">
        <f t="shared" si="189"/>
        <v>417.85556557929749</v>
      </c>
      <c r="CZ153" s="68">
        <f t="shared" si="190"/>
        <v>417.85556557929749</v>
      </c>
    </row>
    <row r="154" spans="1:104" x14ac:dyDescent="0.25">
      <c r="A154" s="54">
        <v>43777</v>
      </c>
      <c r="B154" s="63">
        <v>5594</v>
      </c>
      <c r="C154" s="59">
        <f t="shared" si="2"/>
        <v>8.6294498737619048</v>
      </c>
      <c r="D154" s="57">
        <v>8.3976569442255915</v>
      </c>
      <c r="E154" s="58">
        <v>0</v>
      </c>
      <c r="F154" s="58">
        <v>7.171908468479999E-3</v>
      </c>
      <c r="G154" s="58">
        <v>5.9075271668639996E-2</v>
      </c>
      <c r="H154" s="58">
        <v>0</v>
      </c>
      <c r="I154" s="58">
        <v>0</v>
      </c>
      <c r="J154" s="58">
        <v>5.3005768753200001E-3</v>
      </c>
      <c r="K154" s="58">
        <v>0</v>
      </c>
      <c r="L154" s="58">
        <v>4.3894866453899999E-2</v>
      </c>
      <c r="M154" s="58">
        <v>0</v>
      </c>
      <c r="N154" s="58">
        <v>7.74316963662E-3</v>
      </c>
      <c r="O154" s="58">
        <v>0</v>
      </c>
      <c r="P154" s="58">
        <v>8.3037730974400009E-3</v>
      </c>
      <c r="Q154" s="58">
        <v>0</v>
      </c>
      <c r="R154" s="58">
        <v>0</v>
      </c>
      <c r="S154" s="58">
        <v>0</v>
      </c>
      <c r="T154" s="58">
        <v>0</v>
      </c>
      <c r="U154" s="58">
        <v>0</v>
      </c>
      <c r="V154" s="58">
        <v>0</v>
      </c>
      <c r="W154" s="58">
        <v>1.46605E-2</v>
      </c>
      <c r="X154" s="59">
        <v>0</v>
      </c>
      <c r="Y154" s="65">
        <f t="shared" si="142"/>
        <v>8.5438070104259918</v>
      </c>
      <c r="Z154" s="63">
        <f t="shared" si="4"/>
        <v>5134.8556472342434</v>
      </c>
      <c r="AA154" s="66">
        <f t="shared" si="191"/>
        <v>5218.1121966984992</v>
      </c>
      <c r="AB154" s="4">
        <f t="shared" si="143"/>
        <v>4482.3970603279895</v>
      </c>
      <c r="AC154" s="4">
        <f t="shared" si="144"/>
        <v>0</v>
      </c>
      <c r="AD154" s="4">
        <f t="shared" si="203"/>
        <v>36.694970926882888</v>
      </c>
      <c r="AE154" s="4">
        <f t="shared" si="204"/>
        <v>294.55682102380979</v>
      </c>
      <c r="AF154" s="4">
        <f t="shared" si="205"/>
        <v>0</v>
      </c>
      <c r="AG154" s="4">
        <f t="shared" si="206"/>
        <v>0</v>
      </c>
      <c r="AH154" s="4">
        <f t="shared" si="207"/>
        <v>27.145689637115538</v>
      </c>
      <c r="AI154" s="4">
        <f t="shared" si="208"/>
        <v>0</v>
      </c>
      <c r="AJ154" s="4">
        <f t="shared" si="209"/>
        <v>220.51858003629513</v>
      </c>
      <c r="AK154" s="4">
        <f t="shared" si="210"/>
        <v>0</v>
      </c>
      <c r="AL154" s="4">
        <f t="shared" si="192"/>
        <v>39.606520443428963</v>
      </c>
      <c r="AM154" s="4">
        <f t="shared" si="193"/>
        <v>0</v>
      </c>
      <c r="AN154" s="4">
        <f t="shared" si="194"/>
        <v>42.462134229370349</v>
      </c>
      <c r="AO154" s="4">
        <f t="shared" si="195"/>
        <v>0</v>
      </c>
      <c r="AP154" s="4">
        <f t="shared" si="196"/>
        <v>0</v>
      </c>
      <c r="AQ154" s="4">
        <f t="shared" si="197"/>
        <v>0</v>
      </c>
      <c r="AR154" s="4">
        <f t="shared" si="198"/>
        <v>0</v>
      </c>
      <c r="AS154" s="4">
        <f t="shared" si="199"/>
        <v>0</v>
      </c>
      <c r="AT154" s="4">
        <f t="shared" si="200"/>
        <v>0</v>
      </c>
      <c r="AU154" s="4">
        <f t="shared" si="201"/>
        <v>74.730420073607092</v>
      </c>
      <c r="AV154" s="4">
        <f t="shared" si="202"/>
        <v>0</v>
      </c>
      <c r="AW154" s="69">
        <f t="shared" si="145"/>
        <v>0</v>
      </c>
      <c r="AX154" s="69">
        <f t="shared" si="146"/>
        <v>0</v>
      </c>
      <c r="AY154" s="69">
        <f t="shared" si="147"/>
        <v>0</v>
      </c>
      <c r="AZ154" s="69">
        <f>(AK154+AP154)- (EXP($Y154)-EXP($Y154-M154-R154) )</f>
        <v>0</v>
      </c>
      <c r="BA154" s="69">
        <f>(AC154+AP154)- (EXP($Y154)-EXP($Y154-R154-E154) )</f>
        <v>0</v>
      </c>
      <c r="BB154" s="69">
        <f t="shared" si="148"/>
        <v>0</v>
      </c>
      <c r="BC154" s="69">
        <f t="shared" si="149"/>
        <v>0</v>
      </c>
      <c r="BD154" s="69">
        <f t="shared" si="150"/>
        <v>12.649869124785255</v>
      </c>
      <c r="BE154" s="69">
        <f>(AE154+AV154)- (EXP($Y154)-EXP($Y154-X154-G154) )</f>
        <v>0</v>
      </c>
      <c r="BF154" s="69">
        <f t="shared" si="151"/>
        <v>0</v>
      </c>
      <c r="BG154" s="69">
        <f t="shared" si="152"/>
        <v>0</v>
      </c>
      <c r="BH154" s="69">
        <f t="shared" si="153"/>
        <v>2.1049771846282965</v>
      </c>
      <c r="BI154" s="69">
        <f t="shared" si="154"/>
        <v>0</v>
      </c>
      <c r="BJ154" s="69">
        <f t="shared" si="155"/>
        <v>0</v>
      </c>
      <c r="BK154" s="69">
        <f t="shared" si="156"/>
        <v>0</v>
      </c>
      <c r="BL154" s="69">
        <f t="shared" si="157"/>
        <v>0</v>
      </c>
      <c r="BM154" s="69">
        <f t="shared" si="158"/>
        <v>1.5758812786943963</v>
      </c>
      <c r="BN154" s="69">
        <f t="shared" si="159"/>
        <v>0</v>
      </c>
      <c r="BO154" s="69">
        <f t="shared" si="160"/>
        <v>0</v>
      </c>
      <c r="BP154" s="69">
        <f t="shared" si="160"/>
        <v>0.283038164271602</v>
      </c>
      <c r="BQ154" s="69">
        <f t="shared" si="161"/>
        <v>0</v>
      </c>
      <c r="BR154" s="69">
        <f t="shared" si="162"/>
        <v>0</v>
      </c>
      <c r="BS154" s="69">
        <f t="shared" si="163"/>
        <v>12.649869124785255</v>
      </c>
      <c r="BT154" s="69">
        <f t="shared" si="164"/>
        <v>12.649869124785255</v>
      </c>
      <c r="BU154" s="69">
        <f t="shared" si="165"/>
        <v>12.649869124785255</v>
      </c>
      <c r="BV154" s="69">
        <f t="shared" si="166"/>
        <v>12.649869124785255</v>
      </c>
      <c r="BW154" s="5"/>
      <c r="BX154" s="5"/>
      <c r="BY154" s="5"/>
      <c r="CA154" s="56">
        <f>(EXP($Y154)-EXP($Y154-R154-G154) )</f>
        <v>294.55682102380979</v>
      </c>
      <c r="CB154" s="68">
        <f t="shared" si="167"/>
        <v>220.51858003629513</v>
      </c>
      <c r="CC154" s="56">
        <f>(EXP($Y154)-EXP($Y154-R154-X154) )</f>
        <v>0</v>
      </c>
      <c r="CD154" s="68">
        <f t="shared" si="168"/>
        <v>0</v>
      </c>
      <c r="CE154" s="68">
        <f t="shared" si="169"/>
        <v>0</v>
      </c>
      <c r="CF154" s="68">
        <f t="shared" si="170"/>
        <v>36.694970926882888</v>
      </c>
      <c r="CG154" s="68">
        <f t="shared" si="171"/>
        <v>0</v>
      </c>
      <c r="CH154" s="68">
        <f t="shared" si="172"/>
        <v>502.42553193531967</v>
      </c>
      <c r="CI154" s="68">
        <f t="shared" si="173"/>
        <v>294.55682102380979</v>
      </c>
      <c r="CJ154" s="68">
        <f t="shared" si="174"/>
        <v>294.55682102380979</v>
      </c>
      <c r="CK154" s="68">
        <f t="shared" si="175"/>
        <v>294.55682102380979</v>
      </c>
      <c r="CL154" s="68">
        <f t="shared" si="176"/>
        <v>329.14681476606438</v>
      </c>
      <c r="CM154" s="68">
        <f t="shared" si="177"/>
        <v>294.55682102380979</v>
      </c>
      <c r="CN154" s="68">
        <f t="shared" si="178"/>
        <v>220.51858003629513</v>
      </c>
      <c r="CO154" s="68">
        <f t="shared" si="179"/>
        <v>220.51858003629513</v>
      </c>
      <c r="CP154" s="68">
        <f t="shared" si="180"/>
        <v>220.51858003629513</v>
      </c>
      <c r="CQ154" s="68">
        <f t="shared" si="181"/>
        <v>255.63766968448363</v>
      </c>
      <c r="CR154" s="68">
        <f t="shared" si="182"/>
        <v>220.51858003629513</v>
      </c>
      <c r="CS154" s="68">
        <f t="shared" si="183"/>
        <v>0</v>
      </c>
      <c r="CT154" s="68">
        <f t="shared" si="184"/>
        <v>76.018453206040249</v>
      </c>
      <c r="CU154" s="68">
        <f t="shared" si="185"/>
        <v>0</v>
      </c>
      <c r="CV154" s="68">
        <f t="shared" si="186"/>
        <v>0</v>
      </c>
      <c r="CW154" s="68">
        <f t="shared" si="187"/>
        <v>502.42553193531967</v>
      </c>
      <c r="CX154" s="68">
        <f t="shared" si="188"/>
        <v>502.42553193531967</v>
      </c>
      <c r="CY154" s="68">
        <f t="shared" si="189"/>
        <v>502.42553193531967</v>
      </c>
      <c r="CZ154" s="68">
        <f t="shared" si="190"/>
        <v>502.42553193531967</v>
      </c>
    </row>
    <row r="155" spans="1:104" x14ac:dyDescent="0.25">
      <c r="A155" s="54">
        <v>43778</v>
      </c>
      <c r="B155" s="63">
        <v>8660</v>
      </c>
      <c r="C155" s="59">
        <f t="shared" si="2"/>
        <v>9.0664700015564801</v>
      </c>
      <c r="D155" s="57">
        <v>8.8056404431472082</v>
      </c>
      <c r="E155" s="58">
        <v>0</v>
      </c>
      <c r="F155" s="58">
        <v>7.3939275916799991E-3</v>
      </c>
      <c r="G155" s="58">
        <v>5.8106257863679997E-2</v>
      </c>
      <c r="H155" s="58">
        <v>0</v>
      </c>
      <c r="I155" s="58">
        <v>0</v>
      </c>
      <c r="J155" s="58">
        <v>4.7385060092799995E-3</v>
      </c>
      <c r="K155" s="58">
        <v>0</v>
      </c>
      <c r="L155" s="58">
        <v>4.3473298677900001E-2</v>
      </c>
      <c r="M155" s="58">
        <v>0</v>
      </c>
      <c r="N155" s="58">
        <v>7.9850167828200008E-3</v>
      </c>
      <c r="O155" s="58">
        <v>0</v>
      </c>
      <c r="P155" s="58">
        <v>8.1859980279199995E-3</v>
      </c>
      <c r="Q155" s="58">
        <v>0</v>
      </c>
      <c r="R155" s="58">
        <v>0</v>
      </c>
      <c r="S155" s="58">
        <v>0</v>
      </c>
      <c r="T155" s="58">
        <v>0</v>
      </c>
      <c r="U155" s="58">
        <v>0</v>
      </c>
      <c r="V155" s="58">
        <v>0</v>
      </c>
      <c r="W155" s="58">
        <v>1.46605E-2</v>
      </c>
      <c r="X155" s="59">
        <v>0</v>
      </c>
      <c r="Y155" s="65">
        <f t="shared" si="142"/>
        <v>8.9501839481004897</v>
      </c>
      <c r="Z155" s="63">
        <f t="shared" si="4"/>
        <v>7709.3098435887423</v>
      </c>
      <c r="AA155" s="66">
        <f t="shared" si="191"/>
        <v>7834.3085933926895</v>
      </c>
      <c r="AB155" s="4">
        <f t="shared" si="143"/>
        <v>6741.5484731500937</v>
      </c>
      <c r="AC155" s="4">
        <f t="shared" si="144"/>
        <v>0</v>
      </c>
      <c r="AD155" s="4">
        <f t="shared" si="203"/>
        <v>56.79186257069523</v>
      </c>
      <c r="AE155" s="4">
        <f t="shared" si="204"/>
        <v>435.1929880959633</v>
      </c>
      <c r="AF155" s="4">
        <f t="shared" si="205"/>
        <v>0</v>
      </c>
      <c r="AG155" s="4">
        <f t="shared" si="206"/>
        <v>0</v>
      </c>
      <c r="AH155" s="4">
        <f t="shared" si="207"/>
        <v>36.444197305842863</v>
      </c>
      <c r="AI155" s="4">
        <f t="shared" si="208"/>
        <v>0</v>
      </c>
      <c r="AJ155" s="4">
        <f t="shared" si="209"/>
        <v>327.96854082256959</v>
      </c>
      <c r="AK155" s="4">
        <f t="shared" si="210"/>
        <v>0</v>
      </c>
      <c r="AL155" s="4">
        <f t="shared" si="192"/>
        <v>61.313846654660665</v>
      </c>
      <c r="AM155" s="4">
        <f t="shared" si="193"/>
        <v>0</v>
      </c>
      <c r="AN155" s="4">
        <f t="shared" si="194"/>
        <v>62.850795958483104</v>
      </c>
      <c r="AO155" s="4">
        <f t="shared" si="195"/>
        <v>0</v>
      </c>
      <c r="AP155" s="4">
        <f t="shared" si="196"/>
        <v>0</v>
      </c>
      <c r="AQ155" s="4">
        <f t="shared" si="197"/>
        <v>0</v>
      </c>
      <c r="AR155" s="4">
        <f t="shared" si="198"/>
        <v>0</v>
      </c>
      <c r="AS155" s="4">
        <f t="shared" si="199"/>
        <v>0</v>
      </c>
      <c r="AT155" s="4">
        <f t="shared" si="200"/>
        <v>0</v>
      </c>
      <c r="AU155" s="4">
        <f t="shared" si="201"/>
        <v>112.19788883438105</v>
      </c>
      <c r="AV155" s="4">
        <f t="shared" si="202"/>
        <v>0</v>
      </c>
      <c r="AW155" s="69">
        <f t="shared" si="145"/>
        <v>0</v>
      </c>
      <c r="AX155" s="69">
        <f t="shared" si="146"/>
        <v>0</v>
      </c>
      <c r="AY155" s="69">
        <f t="shared" si="147"/>
        <v>0</v>
      </c>
      <c r="AZ155" s="69">
        <f>(AK155+AP155)- (EXP($Y155)-EXP($Y155-M155-R155) )</f>
        <v>0</v>
      </c>
      <c r="BA155" s="69">
        <f>(AC155+AP155)- (EXP($Y155)-EXP($Y155-R155-E155) )</f>
        <v>0</v>
      </c>
      <c r="BB155" s="69">
        <f t="shared" si="148"/>
        <v>0</v>
      </c>
      <c r="BC155" s="69">
        <f t="shared" si="149"/>
        <v>0</v>
      </c>
      <c r="BD155" s="69">
        <f t="shared" si="150"/>
        <v>18.513928247512922</v>
      </c>
      <c r="BE155" s="69">
        <f>(AE155+AV155)- (EXP($Y155)-EXP($Y155-X155-G155) )</f>
        <v>0</v>
      </c>
      <c r="BF155" s="69">
        <f t="shared" si="151"/>
        <v>0</v>
      </c>
      <c r="BG155" s="69">
        <f t="shared" si="152"/>
        <v>0</v>
      </c>
      <c r="BH155" s="69">
        <f t="shared" si="153"/>
        <v>3.2059186714668613</v>
      </c>
      <c r="BI155" s="69">
        <f t="shared" si="154"/>
        <v>0</v>
      </c>
      <c r="BJ155" s="69">
        <f t="shared" si="155"/>
        <v>0</v>
      </c>
      <c r="BK155" s="69">
        <f t="shared" si="156"/>
        <v>0</v>
      </c>
      <c r="BL155" s="69">
        <f t="shared" si="157"/>
        <v>0</v>
      </c>
      <c r="BM155" s="69">
        <f t="shared" si="158"/>
        <v>2.4160326508863363</v>
      </c>
      <c r="BN155" s="69">
        <f t="shared" si="159"/>
        <v>0</v>
      </c>
      <c r="BO155" s="69">
        <f t="shared" si="160"/>
        <v>0</v>
      </c>
      <c r="BP155" s="69">
        <f t="shared" si="160"/>
        <v>0.45167824663258216</v>
      </c>
      <c r="BQ155" s="69">
        <f t="shared" si="161"/>
        <v>0</v>
      </c>
      <c r="BR155" s="69">
        <f t="shared" si="162"/>
        <v>0</v>
      </c>
      <c r="BS155" s="69">
        <f t="shared" si="163"/>
        <v>18.513928247512922</v>
      </c>
      <c r="BT155" s="69">
        <f t="shared" si="164"/>
        <v>18.513928247512922</v>
      </c>
      <c r="BU155" s="69">
        <f t="shared" si="165"/>
        <v>18.513928247512922</v>
      </c>
      <c r="BV155" s="69">
        <f t="shared" si="166"/>
        <v>18.513928247512922</v>
      </c>
      <c r="BW155" s="5"/>
      <c r="BX155" s="5"/>
      <c r="BY155" s="5"/>
      <c r="CA155" s="56">
        <f>(EXP($Y155)-EXP($Y155-R155-G155) )</f>
        <v>435.1929880959633</v>
      </c>
      <c r="CB155" s="68">
        <f t="shared" si="167"/>
        <v>327.96854082256959</v>
      </c>
      <c r="CC155" s="56">
        <f>(EXP($Y155)-EXP($Y155-R155-X155) )</f>
        <v>0</v>
      </c>
      <c r="CD155" s="68">
        <f t="shared" si="168"/>
        <v>0</v>
      </c>
      <c r="CE155" s="68">
        <f t="shared" si="169"/>
        <v>0</v>
      </c>
      <c r="CF155" s="68">
        <f t="shared" si="170"/>
        <v>56.79186257069523</v>
      </c>
      <c r="CG155" s="68">
        <f t="shared" si="171"/>
        <v>0</v>
      </c>
      <c r="CH155" s="68">
        <f t="shared" si="172"/>
        <v>744.64760067101997</v>
      </c>
      <c r="CI155" s="68">
        <f t="shared" si="173"/>
        <v>435.1929880959633</v>
      </c>
      <c r="CJ155" s="68">
        <f t="shared" si="174"/>
        <v>435.1929880959633</v>
      </c>
      <c r="CK155" s="68">
        <f t="shared" si="175"/>
        <v>435.1929880959633</v>
      </c>
      <c r="CL155" s="68">
        <f t="shared" si="176"/>
        <v>488.77893199519167</v>
      </c>
      <c r="CM155" s="68">
        <f t="shared" si="177"/>
        <v>435.1929880959633</v>
      </c>
      <c r="CN155" s="68">
        <f t="shared" si="178"/>
        <v>327.96854082256959</v>
      </c>
      <c r="CO155" s="68">
        <f t="shared" si="179"/>
        <v>327.96854082256959</v>
      </c>
      <c r="CP155" s="68">
        <f t="shared" si="180"/>
        <v>327.96854082256959</v>
      </c>
      <c r="CQ155" s="68">
        <f t="shared" si="181"/>
        <v>382.34437074237849</v>
      </c>
      <c r="CR155" s="68">
        <f t="shared" si="182"/>
        <v>327.96854082256959</v>
      </c>
      <c r="CS155" s="68">
        <f t="shared" si="183"/>
        <v>0</v>
      </c>
      <c r="CT155" s="68">
        <f t="shared" si="184"/>
        <v>117.65403097872331</v>
      </c>
      <c r="CU155" s="68">
        <f t="shared" si="185"/>
        <v>0</v>
      </c>
      <c r="CV155" s="68">
        <f t="shared" si="186"/>
        <v>0</v>
      </c>
      <c r="CW155" s="68">
        <f t="shared" si="187"/>
        <v>744.64760067101997</v>
      </c>
      <c r="CX155" s="68">
        <f t="shared" si="188"/>
        <v>744.64760067101997</v>
      </c>
      <c r="CY155" s="68">
        <f t="shared" si="189"/>
        <v>744.64760067101997</v>
      </c>
      <c r="CZ155" s="68">
        <f t="shared" si="190"/>
        <v>744.64760067101997</v>
      </c>
    </row>
    <row r="156" spans="1:104" x14ac:dyDescent="0.25">
      <c r="A156" s="54">
        <v>43779</v>
      </c>
      <c r="B156" s="63">
        <v>5877</v>
      </c>
      <c r="C156" s="59">
        <f t="shared" si="2"/>
        <v>8.678801706612651</v>
      </c>
      <c r="D156" s="57">
        <v>8.5434336583373707</v>
      </c>
      <c r="E156" s="58">
        <v>0</v>
      </c>
      <c r="F156" s="58">
        <v>7.5816822412799996E-3</v>
      </c>
      <c r="G156" s="58">
        <v>5.7213313151999998E-2</v>
      </c>
      <c r="H156" s="58">
        <v>0</v>
      </c>
      <c r="I156" s="58">
        <v>0</v>
      </c>
      <c r="J156" s="58">
        <v>4.0199479071600002E-3</v>
      </c>
      <c r="K156" s="58">
        <v>0</v>
      </c>
      <c r="L156" s="58">
        <v>4.3637058757950001E-2</v>
      </c>
      <c r="M156" s="58">
        <v>0</v>
      </c>
      <c r="N156" s="58">
        <v>8.1679391118599995E-3</v>
      </c>
      <c r="O156" s="58">
        <v>0</v>
      </c>
      <c r="P156" s="58">
        <v>8.0982790959199993E-3</v>
      </c>
      <c r="Q156" s="58">
        <v>0</v>
      </c>
      <c r="R156" s="58">
        <v>0</v>
      </c>
      <c r="S156" s="58">
        <v>0</v>
      </c>
      <c r="T156" s="58">
        <v>0</v>
      </c>
      <c r="U156" s="58">
        <v>0</v>
      </c>
      <c r="V156" s="58">
        <v>0</v>
      </c>
      <c r="W156" s="58">
        <v>1.46605E-2</v>
      </c>
      <c r="X156" s="59">
        <v>0</v>
      </c>
      <c r="Y156" s="65">
        <f t="shared" si="142"/>
        <v>8.6868123786035412</v>
      </c>
      <c r="Z156" s="63">
        <f t="shared" si="4"/>
        <v>5924.2677899031423</v>
      </c>
      <c r="AA156" s="66">
        <f t="shared" si="191"/>
        <v>6020.3238678486314</v>
      </c>
      <c r="AB156" s="4">
        <f t="shared" si="143"/>
        <v>5187.2251076978109</v>
      </c>
      <c r="AC156" s="4">
        <f t="shared" si="144"/>
        <v>0</v>
      </c>
      <c r="AD156" s="4">
        <f t="shared" si="203"/>
        <v>44.746076288709446</v>
      </c>
      <c r="AE156" s="4">
        <f t="shared" si="204"/>
        <v>329.43314933214424</v>
      </c>
      <c r="AF156" s="4">
        <f t="shared" si="205"/>
        <v>0</v>
      </c>
      <c r="AG156" s="4">
        <f t="shared" si="206"/>
        <v>0</v>
      </c>
      <c r="AH156" s="4">
        <f t="shared" si="207"/>
        <v>23.767443953410293</v>
      </c>
      <c r="AI156" s="4">
        <f t="shared" si="208"/>
        <v>0</v>
      </c>
      <c r="AJ156" s="4">
        <f t="shared" si="209"/>
        <v>252.95830460183424</v>
      </c>
      <c r="AK156" s="4">
        <f t="shared" si="210"/>
        <v>0</v>
      </c>
      <c r="AL156" s="4">
        <f t="shared" si="192"/>
        <v>48.191976099125895</v>
      </c>
      <c r="AM156" s="4">
        <f t="shared" si="193"/>
        <v>0</v>
      </c>
      <c r="AN156" s="4">
        <f t="shared" si="194"/>
        <v>47.782634307056469</v>
      </c>
      <c r="AO156" s="4">
        <f t="shared" si="195"/>
        <v>0</v>
      </c>
      <c r="AP156" s="4">
        <f t="shared" si="196"/>
        <v>0</v>
      </c>
      <c r="AQ156" s="4">
        <f t="shared" si="197"/>
        <v>0</v>
      </c>
      <c r="AR156" s="4">
        <f t="shared" si="198"/>
        <v>0</v>
      </c>
      <c r="AS156" s="4">
        <f t="shared" si="199"/>
        <v>0</v>
      </c>
      <c r="AT156" s="4">
        <f t="shared" si="200"/>
        <v>0</v>
      </c>
      <c r="AU156" s="4">
        <f t="shared" si="201"/>
        <v>86.219175568539868</v>
      </c>
      <c r="AV156" s="4">
        <f t="shared" si="202"/>
        <v>0</v>
      </c>
      <c r="AW156" s="69">
        <f t="shared" si="145"/>
        <v>0</v>
      </c>
      <c r="AX156" s="69">
        <f t="shared" si="146"/>
        <v>0</v>
      </c>
      <c r="AY156" s="69">
        <f t="shared" si="147"/>
        <v>0</v>
      </c>
      <c r="AZ156" s="69">
        <f>(AK156+AP156)- (EXP($Y156)-EXP($Y156-M156-R156) )</f>
        <v>0</v>
      </c>
      <c r="BA156" s="69">
        <f>(AC156+AP156)- (EXP($Y156)-EXP($Y156-R156-E156) )</f>
        <v>0</v>
      </c>
      <c r="BB156" s="69">
        <f t="shared" si="148"/>
        <v>0</v>
      </c>
      <c r="BC156" s="69">
        <f t="shared" si="149"/>
        <v>0</v>
      </c>
      <c r="BD156" s="69">
        <f t="shared" si="150"/>
        <v>14.066354508269796</v>
      </c>
      <c r="BE156" s="69">
        <f>(AE156+AV156)- (EXP($Y156)-EXP($Y156-X156-G156) )</f>
        <v>0</v>
      </c>
      <c r="BF156" s="69">
        <f t="shared" si="151"/>
        <v>0</v>
      </c>
      <c r="BG156" s="69">
        <f t="shared" si="152"/>
        <v>0</v>
      </c>
      <c r="BH156" s="69">
        <f t="shared" si="153"/>
        <v>2.4882131184494938</v>
      </c>
      <c r="BI156" s="69">
        <f t="shared" si="154"/>
        <v>0</v>
      </c>
      <c r="BJ156" s="69">
        <f t="shared" si="155"/>
        <v>0</v>
      </c>
      <c r="BK156" s="69">
        <f t="shared" si="156"/>
        <v>0</v>
      </c>
      <c r="BL156" s="69">
        <f t="shared" si="157"/>
        <v>0</v>
      </c>
      <c r="BM156" s="69">
        <f t="shared" si="158"/>
        <v>1.910597561924078</v>
      </c>
      <c r="BN156" s="69">
        <f t="shared" si="159"/>
        <v>0</v>
      </c>
      <c r="BO156" s="69">
        <f t="shared" si="160"/>
        <v>0</v>
      </c>
      <c r="BP156" s="69">
        <f t="shared" si="160"/>
        <v>0.36399465984777635</v>
      </c>
      <c r="BQ156" s="69">
        <f t="shared" si="161"/>
        <v>0</v>
      </c>
      <c r="BR156" s="69">
        <f t="shared" si="162"/>
        <v>0</v>
      </c>
      <c r="BS156" s="69">
        <f t="shared" si="163"/>
        <v>14.066354508269796</v>
      </c>
      <c r="BT156" s="69">
        <f t="shared" si="164"/>
        <v>14.066354508269796</v>
      </c>
      <c r="BU156" s="69">
        <f t="shared" si="165"/>
        <v>14.066354508269796</v>
      </c>
      <c r="BV156" s="69">
        <f t="shared" si="166"/>
        <v>14.066354508269796</v>
      </c>
      <c r="BW156" s="5"/>
      <c r="BX156" s="5"/>
      <c r="BY156" s="5"/>
      <c r="CA156" s="56">
        <f>(EXP($Y156)-EXP($Y156-R156-G156) )</f>
        <v>329.43314933214424</v>
      </c>
      <c r="CB156" s="68">
        <f t="shared" si="167"/>
        <v>252.95830460183424</v>
      </c>
      <c r="CC156" s="56">
        <f>(EXP($Y156)-EXP($Y156-R156-X156) )</f>
        <v>0</v>
      </c>
      <c r="CD156" s="68">
        <f t="shared" si="168"/>
        <v>0</v>
      </c>
      <c r="CE156" s="68">
        <f t="shared" si="169"/>
        <v>0</v>
      </c>
      <c r="CF156" s="68">
        <f t="shared" si="170"/>
        <v>44.746076288709446</v>
      </c>
      <c r="CG156" s="68">
        <f t="shared" si="171"/>
        <v>0</v>
      </c>
      <c r="CH156" s="68">
        <f t="shared" si="172"/>
        <v>568.32509942570869</v>
      </c>
      <c r="CI156" s="68">
        <f t="shared" si="173"/>
        <v>329.43314933214424</v>
      </c>
      <c r="CJ156" s="68">
        <f t="shared" si="174"/>
        <v>329.43314933214424</v>
      </c>
      <c r="CK156" s="68">
        <f t="shared" si="175"/>
        <v>329.43314933214424</v>
      </c>
      <c r="CL156" s="68">
        <f t="shared" si="176"/>
        <v>371.69101250240419</v>
      </c>
      <c r="CM156" s="68">
        <f t="shared" si="177"/>
        <v>329.43314933214424</v>
      </c>
      <c r="CN156" s="68">
        <f t="shared" si="178"/>
        <v>252.95830460183424</v>
      </c>
      <c r="CO156" s="68">
        <f t="shared" si="179"/>
        <v>252.95830460183424</v>
      </c>
      <c r="CP156" s="68">
        <f t="shared" si="180"/>
        <v>252.95830460183424</v>
      </c>
      <c r="CQ156" s="68">
        <f t="shared" si="181"/>
        <v>295.79378332861961</v>
      </c>
      <c r="CR156" s="68">
        <f t="shared" si="182"/>
        <v>252.95830460183424</v>
      </c>
      <c r="CS156" s="68">
        <f t="shared" si="183"/>
        <v>0</v>
      </c>
      <c r="CT156" s="68">
        <f t="shared" si="184"/>
        <v>92.574057727987565</v>
      </c>
      <c r="CU156" s="68">
        <f t="shared" si="185"/>
        <v>0</v>
      </c>
      <c r="CV156" s="68">
        <f t="shared" si="186"/>
        <v>0</v>
      </c>
      <c r="CW156" s="68">
        <f t="shared" si="187"/>
        <v>568.32509942570869</v>
      </c>
      <c r="CX156" s="68">
        <f t="shared" si="188"/>
        <v>568.32509942570869</v>
      </c>
      <c r="CY156" s="68">
        <f t="shared" si="189"/>
        <v>568.32509942570869</v>
      </c>
      <c r="CZ156" s="68">
        <f t="shared" si="190"/>
        <v>568.32509942570869</v>
      </c>
    </row>
    <row r="157" spans="1:104" x14ac:dyDescent="0.25">
      <c r="A157" s="54">
        <v>43780</v>
      </c>
      <c r="B157" s="63">
        <v>3439</v>
      </c>
      <c r="C157" s="59">
        <f t="shared" si="2"/>
        <v>8.1429360104322654</v>
      </c>
      <c r="D157" s="57">
        <v>8.111660716064609</v>
      </c>
      <c r="E157" s="58">
        <v>0</v>
      </c>
      <c r="F157" s="58">
        <v>7.7614511519999993E-3</v>
      </c>
      <c r="G157" s="58">
        <v>5.6288848813919996E-2</v>
      </c>
      <c r="H157" s="58">
        <v>0</v>
      </c>
      <c r="I157" s="58">
        <v>0</v>
      </c>
      <c r="J157" s="58">
        <v>3.3215254850100001E-3</v>
      </c>
      <c r="K157" s="58">
        <v>0</v>
      </c>
      <c r="L157" s="58">
        <v>4.4056440548400001E-2</v>
      </c>
      <c r="M157" s="58">
        <v>0</v>
      </c>
      <c r="N157" s="58">
        <v>8.3404987509800004E-3</v>
      </c>
      <c r="O157" s="58">
        <v>0</v>
      </c>
      <c r="P157" s="58">
        <v>8.0335993973599997E-3</v>
      </c>
      <c r="Q157" s="58">
        <v>0</v>
      </c>
      <c r="R157" s="58">
        <v>0</v>
      </c>
      <c r="S157" s="58">
        <v>0</v>
      </c>
      <c r="T157" s="58">
        <v>0</v>
      </c>
      <c r="U157" s="58">
        <v>0</v>
      </c>
      <c r="V157" s="58">
        <v>0</v>
      </c>
      <c r="W157" s="58">
        <v>1.46605E-2</v>
      </c>
      <c r="X157" s="59">
        <v>0</v>
      </c>
      <c r="Y157" s="65">
        <f t="shared" si="142"/>
        <v>8.2541235802122799</v>
      </c>
      <c r="Z157" s="63">
        <f t="shared" si="4"/>
        <v>3843.4419306233326</v>
      </c>
      <c r="AA157" s="66">
        <f t="shared" si="191"/>
        <v>3905.7594980864592</v>
      </c>
      <c r="AB157" s="4">
        <f t="shared" si="143"/>
        <v>3368.6684425187404</v>
      </c>
      <c r="AC157" s="4">
        <f t="shared" si="144"/>
        <v>0</v>
      </c>
      <c r="AD157" s="4">
        <f t="shared" si="203"/>
        <v>29.715221011338144</v>
      </c>
      <c r="AE157" s="4">
        <f t="shared" si="204"/>
        <v>210.36672973442546</v>
      </c>
      <c r="AF157" s="4">
        <f t="shared" si="205"/>
        <v>0</v>
      </c>
      <c r="AG157" s="4">
        <f t="shared" si="206"/>
        <v>0</v>
      </c>
      <c r="AH157" s="4">
        <f t="shared" si="207"/>
        <v>12.744912329781982</v>
      </c>
      <c r="AI157" s="4">
        <f t="shared" si="208"/>
        <v>0</v>
      </c>
      <c r="AJ157" s="4">
        <f t="shared" si="209"/>
        <v>165.65254710317049</v>
      </c>
      <c r="AK157" s="4">
        <f t="shared" si="210"/>
        <v>0</v>
      </c>
      <c r="AL157" s="4">
        <f t="shared" si="192"/>
        <v>31.922911065209973</v>
      </c>
      <c r="AM157" s="4">
        <f t="shared" si="193"/>
        <v>0</v>
      </c>
      <c r="AN157" s="4">
        <f t="shared" si="194"/>
        <v>30.75297882525183</v>
      </c>
      <c r="AO157" s="4">
        <f t="shared" si="195"/>
        <v>0</v>
      </c>
      <c r="AP157" s="4">
        <f t="shared" si="196"/>
        <v>0</v>
      </c>
      <c r="AQ157" s="4">
        <f t="shared" si="197"/>
        <v>0</v>
      </c>
      <c r="AR157" s="4">
        <f t="shared" si="198"/>
        <v>0</v>
      </c>
      <c r="AS157" s="4">
        <f t="shared" si="199"/>
        <v>0</v>
      </c>
      <c r="AT157" s="4">
        <f t="shared" si="200"/>
        <v>0</v>
      </c>
      <c r="AU157" s="4">
        <f t="shared" si="201"/>
        <v>55.935755498540857</v>
      </c>
      <c r="AV157" s="4">
        <f t="shared" si="202"/>
        <v>0</v>
      </c>
      <c r="AW157" s="69">
        <f t="shared" si="145"/>
        <v>0</v>
      </c>
      <c r="AX157" s="69">
        <f t="shared" si="146"/>
        <v>0</v>
      </c>
      <c r="AY157" s="69">
        <f t="shared" si="147"/>
        <v>0</v>
      </c>
      <c r="AZ157" s="69">
        <f>(AK157+AP157)- (EXP($Y157)-EXP($Y157-M157-R157) )</f>
        <v>0</v>
      </c>
      <c r="BA157" s="69">
        <f>(AC157+AP157)- (EXP($Y157)-EXP($Y157-R157-E157) )</f>
        <v>0</v>
      </c>
      <c r="BB157" s="69">
        <f t="shared" si="148"/>
        <v>0</v>
      </c>
      <c r="BC157" s="69">
        <f t="shared" si="149"/>
        <v>0</v>
      </c>
      <c r="BD157" s="69">
        <f t="shared" si="150"/>
        <v>9.0668169925024813</v>
      </c>
      <c r="BE157" s="69">
        <f>(AE157+AV157)- (EXP($Y157)-EXP($Y157-X157-G157) )</f>
        <v>0</v>
      </c>
      <c r="BF157" s="69">
        <f t="shared" si="151"/>
        <v>0</v>
      </c>
      <c r="BG157" s="69">
        <f t="shared" si="152"/>
        <v>0</v>
      </c>
      <c r="BH157" s="69">
        <f t="shared" si="153"/>
        <v>1.626431198994851</v>
      </c>
      <c r="BI157" s="69">
        <f t="shared" si="154"/>
        <v>0</v>
      </c>
      <c r="BJ157" s="69">
        <f t="shared" si="155"/>
        <v>0</v>
      </c>
      <c r="BK157" s="69">
        <f t="shared" si="156"/>
        <v>0</v>
      </c>
      <c r="BL157" s="69">
        <f t="shared" si="157"/>
        <v>0</v>
      </c>
      <c r="BM157" s="69">
        <f t="shared" si="158"/>
        <v>1.2807275710456452</v>
      </c>
      <c r="BN157" s="69">
        <f t="shared" si="159"/>
        <v>0</v>
      </c>
      <c r="BO157" s="69">
        <f t="shared" si="160"/>
        <v>0</v>
      </c>
      <c r="BP157" s="69">
        <f t="shared" si="160"/>
        <v>0.24680907757920068</v>
      </c>
      <c r="BQ157" s="69">
        <f t="shared" si="161"/>
        <v>0</v>
      </c>
      <c r="BR157" s="69">
        <f t="shared" si="162"/>
        <v>0</v>
      </c>
      <c r="BS157" s="69">
        <f t="shared" si="163"/>
        <v>9.0668169925024813</v>
      </c>
      <c r="BT157" s="69">
        <f t="shared" si="164"/>
        <v>9.0668169925024813</v>
      </c>
      <c r="BU157" s="69">
        <f t="shared" si="165"/>
        <v>9.0668169925024813</v>
      </c>
      <c r="BV157" s="69">
        <f t="shared" si="166"/>
        <v>9.0668169925024813</v>
      </c>
      <c r="BW157" s="5"/>
      <c r="BX157" s="5"/>
      <c r="BY157" s="5"/>
      <c r="CA157" s="56">
        <f>(EXP($Y157)-EXP($Y157-R157-G157) )</f>
        <v>210.36672973442546</v>
      </c>
      <c r="CB157" s="68">
        <f t="shared" si="167"/>
        <v>165.65254710317049</v>
      </c>
      <c r="CC157" s="56">
        <f>(EXP($Y157)-EXP($Y157-R157-X157) )</f>
        <v>0</v>
      </c>
      <c r="CD157" s="68">
        <f t="shared" si="168"/>
        <v>0</v>
      </c>
      <c r="CE157" s="68">
        <f t="shared" si="169"/>
        <v>0</v>
      </c>
      <c r="CF157" s="68">
        <f t="shared" si="170"/>
        <v>29.715221011338144</v>
      </c>
      <c r="CG157" s="68">
        <f t="shared" si="171"/>
        <v>0</v>
      </c>
      <c r="CH157" s="68">
        <f t="shared" si="172"/>
        <v>366.95245984509347</v>
      </c>
      <c r="CI157" s="68">
        <f t="shared" si="173"/>
        <v>210.36672973442546</v>
      </c>
      <c r="CJ157" s="68">
        <f t="shared" si="174"/>
        <v>210.36672973442546</v>
      </c>
      <c r="CK157" s="68">
        <f t="shared" si="175"/>
        <v>210.36672973442546</v>
      </c>
      <c r="CL157" s="68">
        <f t="shared" si="176"/>
        <v>238.45551954676876</v>
      </c>
      <c r="CM157" s="68">
        <f t="shared" si="177"/>
        <v>210.36672973442546</v>
      </c>
      <c r="CN157" s="68">
        <f t="shared" si="178"/>
        <v>165.65254710317049</v>
      </c>
      <c r="CO157" s="68">
        <f t="shared" si="179"/>
        <v>165.65254710317049</v>
      </c>
      <c r="CP157" s="68">
        <f t="shared" si="180"/>
        <v>165.65254710317049</v>
      </c>
      <c r="CQ157" s="68">
        <f t="shared" si="181"/>
        <v>194.08704054346299</v>
      </c>
      <c r="CR157" s="68">
        <f t="shared" si="182"/>
        <v>165.65254710317049</v>
      </c>
      <c r="CS157" s="68">
        <f t="shared" si="183"/>
        <v>0</v>
      </c>
      <c r="CT157" s="68">
        <f t="shared" si="184"/>
        <v>61.391322998968917</v>
      </c>
      <c r="CU157" s="68">
        <f t="shared" si="185"/>
        <v>0</v>
      </c>
      <c r="CV157" s="68">
        <f t="shared" si="186"/>
        <v>0</v>
      </c>
      <c r="CW157" s="68">
        <f t="shared" si="187"/>
        <v>366.95245984509347</v>
      </c>
      <c r="CX157" s="68">
        <f t="shared" si="188"/>
        <v>366.95245984509347</v>
      </c>
      <c r="CY157" s="68">
        <f t="shared" si="189"/>
        <v>366.95245984509347</v>
      </c>
      <c r="CZ157" s="68">
        <f t="shared" si="190"/>
        <v>366.95245984509347</v>
      </c>
    </row>
    <row r="158" spans="1:104" x14ac:dyDescent="0.25">
      <c r="A158" s="54">
        <v>43781</v>
      </c>
      <c r="B158" s="63">
        <v>3308</v>
      </c>
      <c r="C158" s="59">
        <f t="shared" si="2"/>
        <v>8.1040990561435819</v>
      </c>
      <c r="D158" s="57">
        <v>8.1984701900603874</v>
      </c>
      <c r="E158" s="58">
        <v>0</v>
      </c>
      <c r="F158" s="58">
        <v>7.9379415225599992E-3</v>
      </c>
      <c r="G158" s="58">
        <v>5.5545108307519998E-2</v>
      </c>
      <c r="H158" s="58">
        <v>0</v>
      </c>
      <c r="I158" s="58">
        <v>0</v>
      </c>
      <c r="J158" s="58">
        <v>2.62833872775E-3</v>
      </c>
      <c r="K158" s="58">
        <v>0</v>
      </c>
      <c r="L158" s="58">
        <v>4.4531262587699995E-2</v>
      </c>
      <c r="M158" s="58">
        <v>0</v>
      </c>
      <c r="N158" s="58">
        <v>8.3681280944800009E-3</v>
      </c>
      <c r="O158" s="58">
        <v>0</v>
      </c>
      <c r="P158" s="58">
        <v>7.9863018488800005E-3</v>
      </c>
      <c r="Q158" s="58">
        <v>0</v>
      </c>
      <c r="R158" s="58">
        <v>0</v>
      </c>
      <c r="S158" s="58">
        <v>0</v>
      </c>
      <c r="T158" s="58">
        <v>0</v>
      </c>
      <c r="U158" s="58">
        <v>0</v>
      </c>
      <c r="V158" s="58">
        <v>0</v>
      </c>
      <c r="W158" s="58">
        <v>1.46605E-2</v>
      </c>
      <c r="X158" s="59">
        <v>0</v>
      </c>
      <c r="Y158" s="65">
        <f t="shared" si="142"/>
        <v>8.3401277711492767</v>
      </c>
      <c r="Z158" s="63">
        <f t="shared" si="4"/>
        <v>4188.6248926928338</v>
      </c>
      <c r="AA158" s="66">
        <f t="shared" si="191"/>
        <v>4256.5392567029548</v>
      </c>
      <c r="AB158" s="4">
        <f t="shared" si="143"/>
        <v>3674.497895488028</v>
      </c>
      <c r="AC158" s="4">
        <f t="shared" si="144"/>
        <v>0</v>
      </c>
      <c r="AD158" s="4">
        <f t="shared" si="203"/>
        <v>33.117443397081843</v>
      </c>
      <c r="AE158" s="4">
        <f t="shared" si="204"/>
        <v>226.31411872424542</v>
      </c>
      <c r="AF158" s="4">
        <f t="shared" si="205"/>
        <v>0</v>
      </c>
      <c r="AG158" s="4">
        <f t="shared" si="206"/>
        <v>0</v>
      </c>
      <c r="AH158" s="4">
        <f t="shared" si="207"/>
        <v>10.994669833803528</v>
      </c>
      <c r="AI158" s="4">
        <f t="shared" si="208"/>
        <v>0</v>
      </c>
      <c r="AJ158" s="4">
        <f t="shared" si="209"/>
        <v>182.43263078205473</v>
      </c>
      <c r="AK158" s="4">
        <f t="shared" si="210"/>
        <v>0</v>
      </c>
      <c r="AL158" s="4">
        <f t="shared" si="192"/>
        <v>34.90470244629887</v>
      </c>
      <c r="AM158" s="4">
        <f t="shared" si="193"/>
        <v>0</v>
      </c>
      <c r="AN158" s="4">
        <f t="shared" si="194"/>
        <v>33.31840023415225</v>
      </c>
      <c r="AO158" s="4">
        <f t="shared" si="195"/>
        <v>0</v>
      </c>
      <c r="AP158" s="4">
        <f t="shared" si="196"/>
        <v>0</v>
      </c>
      <c r="AQ158" s="4">
        <f t="shared" si="197"/>
        <v>0</v>
      </c>
      <c r="AR158" s="4">
        <f t="shared" si="198"/>
        <v>0</v>
      </c>
      <c r="AS158" s="4">
        <f t="shared" si="199"/>
        <v>0</v>
      </c>
      <c r="AT158" s="4">
        <f t="shared" si="200"/>
        <v>0</v>
      </c>
      <c r="AU158" s="4">
        <f t="shared" si="201"/>
        <v>60.959395797290199</v>
      </c>
      <c r="AV158" s="4">
        <f t="shared" si="202"/>
        <v>0</v>
      </c>
      <c r="AW158" s="69">
        <f t="shared" si="145"/>
        <v>0</v>
      </c>
      <c r="AX158" s="69">
        <f t="shared" si="146"/>
        <v>0</v>
      </c>
      <c r="AY158" s="69">
        <f t="shared" si="147"/>
        <v>0</v>
      </c>
      <c r="AZ158" s="69">
        <f>(AK158+AP158)- (EXP($Y158)-EXP($Y158-M158-R158) )</f>
        <v>0</v>
      </c>
      <c r="BA158" s="69">
        <f>(AC158+AP158)- (EXP($Y158)-EXP($Y158-R158-E158) )</f>
        <v>0</v>
      </c>
      <c r="BB158" s="69">
        <f t="shared" si="148"/>
        <v>0</v>
      </c>
      <c r="BC158" s="69">
        <f t="shared" si="149"/>
        <v>0</v>
      </c>
      <c r="BD158" s="69">
        <f t="shared" si="150"/>
        <v>9.8569533247091385</v>
      </c>
      <c r="BE158" s="69">
        <f>(AE158+AV158)- (EXP($Y158)-EXP($Y158-X158-G158) )</f>
        <v>0</v>
      </c>
      <c r="BF158" s="69">
        <f t="shared" si="151"/>
        <v>0</v>
      </c>
      <c r="BG158" s="69">
        <f t="shared" si="152"/>
        <v>0</v>
      </c>
      <c r="BH158" s="69">
        <f t="shared" si="153"/>
        <v>1.7893569390485027</v>
      </c>
      <c r="BI158" s="69">
        <f t="shared" si="154"/>
        <v>0</v>
      </c>
      <c r="BJ158" s="69">
        <f t="shared" si="155"/>
        <v>0</v>
      </c>
      <c r="BK158" s="69">
        <f t="shared" si="156"/>
        <v>0</v>
      </c>
      <c r="BL158" s="69">
        <f t="shared" si="157"/>
        <v>0</v>
      </c>
      <c r="BM158" s="69">
        <f t="shared" si="158"/>
        <v>1.4424071093703787</v>
      </c>
      <c r="BN158" s="69">
        <f t="shared" si="159"/>
        <v>0</v>
      </c>
      <c r="BO158" s="69">
        <f t="shared" si="160"/>
        <v>0</v>
      </c>
      <c r="BP158" s="69">
        <f t="shared" si="160"/>
        <v>0.27597470224009157</v>
      </c>
      <c r="BQ158" s="69">
        <f t="shared" si="161"/>
        <v>0</v>
      </c>
      <c r="BR158" s="69">
        <f t="shared" si="162"/>
        <v>0</v>
      </c>
      <c r="BS158" s="69">
        <f t="shared" si="163"/>
        <v>9.8569533247091385</v>
      </c>
      <c r="BT158" s="69">
        <f t="shared" si="164"/>
        <v>9.8569533247091385</v>
      </c>
      <c r="BU158" s="69">
        <f t="shared" si="165"/>
        <v>9.8569533247091385</v>
      </c>
      <c r="BV158" s="69">
        <f t="shared" si="166"/>
        <v>9.8569533247091385</v>
      </c>
      <c r="BW158" s="5"/>
      <c r="BX158" s="5"/>
      <c r="BY158" s="5"/>
      <c r="CA158" s="56">
        <f>(EXP($Y158)-EXP($Y158-R158-G158) )</f>
        <v>226.31411872424542</v>
      </c>
      <c r="CB158" s="68">
        <f t="shared" si="167"/>
        <v>182.43263078205473</v>
      </c>
      <c r="CC158" s="56">
        <f>(EXP($Y158)-EXP($Y158-R158-X158) )</f>
        <v>0</v>
      </c>
      <c r="CD158" s="68">
        <f t="shared" si="168"/>
        <v>0</v>
      </c>
      <c r="CE158" s="68">
        <f t="shared" si="169"/>
        <v>0</v>
      </c>
      <c r="CF158" s="68">
        <f t="shared" si="170"/>
        <v>33.117443397081843</v>
      </c>
      <c r="CG158" s="68">
        <f t="shared" si="171"/>
        <v>0</v>
      </c>
      <c r="CH158" s="68">
        <f t="shared" si="172"/>
        <v>398.88979618159101</v>
      </c>
      <c r="CI158" s="68">
        <f t="shared" si="173"/>
        <v>226.31411872424542</v>
      </c>
      <c r="CJ158" s="68">
        <f t="shared" si="174"/>
        <v>226.31411872424542</v>
      </c>
      <c r="CK158" s="68">
        <f t="shared" si="175"/>
        <v>226.31411872424542</v>
      </c>
      <c r="CL158" s="68">
        <f t="shared" si="176"/>
        <v>257.64220518227876</v>
      </c>
      <c r="CM158" s="68">
        <f t="shared" si="177"/>
        <v>226.31411872424542</v>
      </c>
      <c r="CN158" s="68">
        <f t="shared" si="178"/>
        <v>182.43263078205473</v>
      </c>
      <c r="CO158" s="68">
        <f t="shared" si="179"/>
        <v>182.43263078205473</v>
      </c>
      <c r="CP158" s="68">
        <f t="shared" si="180"/>
        <v>182.43263078205473</v>
      </c>
      <c r="CQ158" s="68">
        <f t="shared" si="181"/>
        <v>214.10766706976619</v>
      </c>
      <c r="CR158" s="68">
        <f t="shared" si="182"/>
        <v>182.43263078205473</v>
      </c>
      <c r="CS158" s="68">
        <f t="shared" si="183"/>
        <v>0</v>
      </c>
      <c r="CT158" s="68">
        <f t="shared" si="184"/>
        <v>67.746171141140621</v>
      </c>
      <c r="CU158" s="68">
        <f t="shared" si="185"/>
        <v>0</v>
      </c>
      <c r="CV158" s="68">
        <f t="shared" si="186"/>
        <v>0</v>
      </c>
      <c r="CW158" s="68">
        <f t="shared" si="187"/>
        <v>398.88979618159101</v>
      </c>
      <c r="CX158" s="68">
        <f t="shared" si="188"/>
        <v>398.88979618159101</v>
      </c>
      <c r="CY158" s="68">
        <f t="shared" si="189"/>
        <v>398.88979618159101</v>
      </c>
      <c r="CZ158" s="68">
        <f t="shared" si="190"/>
        <v>398.88979618159101</v>
      </c>
    </row>
    <row r="159" spans="1:104" x14ac:dyDescent="0.25">
      <c r="A159" s="54">
        <v>43782</v>
      </c>
      <c r="B159" s="63">
        <v>3509</v>
      </c>
      <c r="C159" s="59">
        <f t="shared" si="2"/>
        <v>8.1630863755832159</v>
      </c>
      <c r="D159" s="57">
        <v>8.3232165434589795</v>
      </c>
      <c r="E159" s="58">
        <v>0</v>
      </c>
      <c r="F159" s="58">
        <v>8.0504247398399988E-3</v>
      </c>
      <c r="G159" s="58">
        <v>5.509636088448E-2</v>
      </c>
      <c r="H159" s="58">
        <v>0</v>
      </c>
      <c r="I159" s="58">
        <v>0</v>
      </c>
      <c r="J159" s="58">
        <v>3.1679405437700001E-3</v>
      </c>
      <c r="K159" s="58">
        <v>0</v>
      </c>
      <c r="L159" s="58">
        <v>4.4116190227199995E-2</v>
      </c>
      <c r="M159" s="58">
        <v>0</v>
      </c>
      <c r="N159" s="58">
        <v>8.3085093616800006E-3</v>
      </c>
      <c r="O159" s="58">
        <v>0</v>
      </c>
      <c r="P159" s="58">
        <v>7.9519552579199997E-3</v>
      </c>
      <c r="Q159" s="58">
        <v>0</v>
      </c>
      <c r="R159" s="58">
        <v>0</v>
      </c>
      <c r="S159" s="58">
        <v>0</v>
      </c>
      <c r="T159" s="58">
        <v>0</v>
      </c>
      <c r="U159" s="58">
        <v>0</v>
      </c>
      <c r="V159" s="58">
        <v>0</v>
      </c>
      <c r="W159" s="58">
        <v>1.46605E-2</v>
      </c>
      <c r="X159" s="59">
        <v>0</v>
      </c>
      <c r="Y159" s="65">
        <f t="shared" si="142"/>
        <v>8.4645684244738693</v>
      </c>
      <c r="Z159" s="63">
        <f t="shared" si="4"/>
        <v>4743.679713942056</v>
      </c>
      <c r="AA159" s="66">
        <f t="shared" si="191"/>
        <v>4820.593736823912</v>
      </c>
      <c r="AB159" s="4">
        <f t="shared" si="143"/>
        <v>4162.6815043143652</v>
      </c>
      <c r="AC159" s="4">
        <f t="shared" si="144"/>
        <v>0</v>
      </c>
      <c r="AD159" s="4">
        <f t="shared" si="203"/>
        <v>38.035330822713149</v>
      </c>
      <c r="AE159" s="4">
        <f t="shared" si="204"/>
        <v>254.28994046062326</v>
      </c>
      <c r="AF159" s="4">
        <f t="shared" si="205"/>
        <v>0</v>
      </c>
      <c r="AG159" s="4">
        <f t="shared" si="206"/>
        <v>0</v>
      </c>
      <c r="AH159" s="4">
        <f t="shared" si="207"/>
        <v>15.00391698590829</v>
      </c>
      <c r="AI159" s="4">
        <f t="shared" si="208"/>
        <v>0</v>
      </c>
      <c r="AJ159" s="4">
        <f t="shared" si="209"/>
        <v>204.72405162977157</v>
      </c>
      <c r="AK159" s="4">
        <f t="shared" si="210"/>
        <v>0</v>
      </c>
      <c r="AL159" s="4">
        <f t="shared" si="192"/>
        <v>39.249628571311405</v>
      </c>
      <c r="AM159" s="4">
        <f t="shared" si="193"/>
        <v>0</v>
      </c>
      <c r="AN159" s="4">
        <f t="shared" si="194"/>
        <v>37.571945643927393</v>
      </c>
      <c r="AO159" s="4">
        <f t="shared" si="195"/>
        <v>0</v>
      </c>
      <c r="AP159" s="4">
        <f t="shared" si="196"/>
        <v>0</v>
      </c>
      <c r="AQ159" s="4">
        <f t="shared" si="197"/>
        <v>0</v>
      </c>
      <c r="AR159" s="4">
        <f t="shared" si="198"/>
        <v>0</v>
      </c>
      <c r="AS159" s="4">
        <f t="shared" si="199"/>
        <v>0</v>
      </c>
      <c r="AT159" s="4">
        <f t="shared" si="200"/>
        <v>0</v>
      </c>
      <c r="AU159" s="4">
        <f t="shared" si="201"/>
        <v>69.037418395291752</v>
      </c>
      <c r="AV159" s="4">
        <f t="shared" si="202"/>
        <v>0</v>
      </c>
      <c r="AW159" s="69">
        <f t="shared" si="145"/>
        <v>0</v>
      </c>
      <c r="AX159" s="69">
        <f t="shared" si="146"/>
        <v>0</v>
      </c>
      <c r="AY159" s="69">
        <f t="shared" si="147"/>
        <v>0</v>
      </c>
      <c r="AZ159" s="69">
        <f>(AK159+AP159)- (EXP($Y159)-EXP($Y159-M159-R159) )</f>
        <v>0</v>
      </c>
      <c r="BA159" s="69">
        <f>(AC159+AP159)- (EXP($Y159)-EXP($Y159-R159-E159) )</f>
        <v>0</v>
      </c>
      <c r="BB159" s="69">
        <f t="shared" si="148"/>
        <v>0</v>
      </c>
      <c r="BC159" s="69">
        <f t="shared" si="149"/>
        <v>0</v>
      </c>
      <c r="BD159" s="69">
        <f t="shared" si="150"/>
        <v>10.974448116045096</v>
      </c>
      <c r="BE159" s="69">
        <f>(AE159+AV159)- (EXP($Y159)-EXP($Y159-X159-G159) )</f>
        <v>0</v>
      </c>
      <c r="BF159" s="69">
        <f t="shared" si="151"/>
        <v>0</v>
      </c>
      <c r="BG159" s="69">
        <f t="shared" si="152"/>
        <v>0</v>
      </c>
      <c r="BH159" s="69">
        <f t="shared" si="153"/>
        <v>2.038923914251427</v>
      </c>
      <c r="BI159" s="69">
        <f t="shared" si="154"/>
        <v>0</v>
      </c>
      <c r="BJ159" s="69">
        <f t="shared" si="155"/>
        <v>0</v>
      </c>
      <c r="BK159" s="69">
        <f t="shared" si="156"/>
        <v>0</v>
      </c>
      <c r="BL159" s="69">
        <f t="shared" si="157"/>
        <v>0</v>
      </c>
      <c r="BM159" s="69">
        <f t="shared" si="158"/>
        <v>1.6414993213429625</v>
      </c>
      <c r="BN159" s="69">
        <f t="shared" si="159"/>
        <v>0</v>
      </c>
      <c r="BO159" s="69">
        <f t="shared" si="160"/>
        <v>0</v>
      </c>
      <c r="BP159" s="69">
        <f t="shared" si="160"/>
        <v>0.31470771582462476</v>
      </c>
      <c r="BQ159" s="69">
        <f t="shared" si="161"/>
        <v>0</v>
      </c>
      <c r="BR159" s="69">
        <f t="shared" si="162"/>
        <v>0</v>
      </c>
      <c r="BS159" s="69">
        <f t="shared" si="163"/>
        <v>10.974448116045096</v>
      </c>
      <c r="BT159" s="69">
        <f t="shared" si="164"/>
        <v>10.974448116045096</v>
      </c>
      <c r="BU159" s="69">
        <f t="shared" si="165"/>
        <v>10.974448116045096</v>
      </c>
      <c r="BV159" s="69">
        <f t="shared" si="166"/>
        <v>10.974448116045096</v>
      </c>
      <c r="BW159" s="5"/>
      <c r="BX159" s="5"/>
      <c r="BY159" s="5"/>
      <c r="CA159" s="56">
        <f>(EXP($Y159)-EXP($Y159-R159-G159) )</f>
        <v>254.28994046062326</v>
      </c>
      <c r="CB159" s="68">
        <f t="shared" si="167"/>
        <v>204.72405162977157</v>
      </c>
      <c r="CC159" s="56">
        <f>(EXP($Y159)-EXP($Y159-R159-X159) )</f>
        <v>0</v>
      </c>
      <c r="CD159" s="68">
        <f t="shared" si="168"/>
        <v>0</v>
      </c>
      <c r="CE159" s="68">
        <f t="shared" si="169"/>
        <v>0</v>
      </c>
      <c r="CF159" s="68">
        <f t="shared" si="170"/>
        <v>38.035330822713149</v>
      </c>
      <c r="CG159" s="68">
        <f t="shared" si="171"/>
        <v>0</v>
      </c>
      <c r="CH159" s="68">
        <f t="shared" si="172"/>
        <v>448.03954397434973</v>
      </c>
      <c r="CI159" s="68">
        <f t="shared" si="173"/>
        <v>254.28994046062326</v>
      </c>
      <c r="CJ159" s="68">
        <f t="shared" si="174"/>
        <v>254.28994046062326</v>
      </c>
      <c r="CK159" s="68">
        <f t="shared" si="175"/>
        <v>254.28994046062326</v>
      </c>
      <c r="CL159" s="68">
        <f t="shared" si="176"/>
        <v>290.28634736908498</v>
      </c>
      <c r="CM159" s="68">
        <f t="shared" si="177"/>
        <v>254.28994046062326</v>
      </c>
      <c r="CN159" s="68">
        <f t="shared" si="178"/>
        <v>204.72405162977157</v>
      </c>
      <c r="CO159" s="68">
        <f t="shared" si="179"/>
        <v>204.72405162977157</v>
      </c>
      <c r="CP159" s="68">
        <f t="shared" si="180"/>
        <v>204.72405162977157</v>
      </c>
      <c r="CQ159" s="68">
        <f t="shared" si="181"/>
        <v>241.11788313114175</v>
      </c>
      <c r="CR159" s="68">
        <f t="shared" si="182"/>
        <v>204.72405162977157</v>
      </c>
      <c r="CS159" s="68">
        <f t="shared" si="183"/>
        <v>0</v>
      </c>
      <c r="CT159" s="68">
        <f t="shared" si="184"/>
        <v>76.970251678199929</v>
      </c>
      <c r="CU159" s="68">
        <f t="shared" si="185"/>
        <v>0</v>
      </c>
      <c r="CV159" s="68">
        <f t="shared" si="186"/>
        <v>0</v>
      </c>
      <c r="CW159" s="68">
        <f t="shared" si="187"/>
        <v>448.03954397434973</v>
      </c>
      <c r="CX159" s="68">
        <f t="shared" si="188"/>
        <v>448.03954397434973</v>
      </c>
      <c r="CY159" s="68">
        <f t="shared" si="189"/>
        <v>448.03954397434973</v>
      </c>
      <c r="CZ159" s="68">
        <f t="shared" si="190"/>
        <v>448.03954397434973</v>
      </c>
    </row>
    <row r="160" spans="1:104" x14ac:dyDescent="0.25">
      <c r="A160" s="54">
        <v>43783</v>
      </c>
      <c r="B160" s="63">
        <v>3732</v>
      </c>
      <c r="C160" s="59">
        <f t="shared" si="2"/>
        <v>8.2246995619672347</v>
      </c>
      <c r="D160" s="57">
        <v>8.1806590362603799</v>
      </c>
      <c r="E160" s="58">
        <v>0</v>
      </c>
      <c r="F160" s="58">
        <v>8.2172203142399994E-3</v>
      </c>
      <c r="G160" s="58">
        <v>5.4584191626560002E-2</v>
      </c>
      <c r="H160" s="58">
        <v>0</v>
      </c>
      <c r="I160" s="58">
        <v>0</v>
      </c>
      <c r="J160" s="58">
        <v>3.53102672952E-3</v>
      </c>
      <c r="K160" s="58">
        <v>0</v>
      </c>
      <c r="L160" s="58">
        <v>4.3106541571799994E-2</v>
      </c>
      <c r="M160" s="58">
        <v>0</v>
      </c>
      <c r="N160" s="58">
        <v>8.3909281218400005E-3</v>
      </c>
      <c r="O160" s="58">
        <v>0</v>
      </c>
      <c r="P160" s="58">
        <v>7.9271610823199983E-3</v>
      </c>
      <c r="Q160" s="58">
        <v>0</v>
      </c>
      <c r="R160" s="58">
        <v>0</v>
      </c>
      <c r="S160" s="58">
        <v>0</v>
      </c>
      <c r="T160" s="58">
        <v>0</v>
      </c>
      <c r="U160" s="58">
        <v>0</v>
      </c>
      <c r="V160" s="58">
        <v>0</v>
      </c>
      <c r="W160" s="58">
        <v>1.46605E-2</v>
      </c>
      <c r="X160" s="59">
        <v>0</v>
      </c>
      <c r="Y160" s="65">
        <f t="shared" si="142"/>
        <v>8.3210766057066596</v>
      </c>
      <c r="Z160" s="63">
        <f t="shared" si="4"/>
        <v>4109.582026923983</v>
      </c>
      <c r="AA160" s="66">
        <f t="shared" si="191"/>
        <v>4176.2147899085285</v>
      </c>
      <c r="AB160" s="4">
        <f t="shared" si="143"/>
        <v>3609.8098736277766</v>
      </c>
      <c r="AC160" s="4">
        <f t="shared" si="144"/>
        <v>0</v>
      </c>
      <c r="AD160" s="4">
        <f t="shared" si="203"/>
        <v>33.630975111071621</v>
      </c>
      <c r="AE160" s="4">
        <f t="shared" si="204"/>
        <v>218.30598532998283</v>
      </c>
      <c r="AF160" s="4">
        <f t="shared" si="205"/>
        <v>0</v>
      </c>
      <c r="AG160" s="4">
        <f t="shared" si="206"/>
        <v>0</v>
      </c>
      <c r="AH160" s="4">
        <f t="shared" si="207"/>
        <v>14.485454669846604</v>
      </c>
      <c r="AI160" s="4">
        <f t="shared" si="208"/>
        <v>0</v>
      </c>
      <c r="AJ160" s="4">
        <f t="shared" si="209"/>
        <v>173.38598577276798</v>
      </c>
      <c r="AK160" s="4">
        <f t="shared" si="210"/>
        <v>0</v>
      </c>
      <c r="AL160" s="4">
        <f t="shared" si="192"/>
        <v>34.338938141031576</v>
      </c>
      <c r="AM160" s="4">
        <f t="shared" si="193"/>
        <v>0</v>
      </c>
      <c r="AN160" s="4">
        <f t="shared" si="194"/>
        <v>32.44853639929579</v>
      </c>
      <c r="AO160" s="4">
        <f t="shared" si="195"/>
        <v>0</v>
      </c>
      <c r="AP160" s="4">
        <f t="shared" si="196"/>
        <v>0</v>
      </c>
      <c r="AQ160" s="4">
        <f t="shared" si="197"/>
        <v>0</v>
      </c>
      <c r="AR160" s="4">
        <f t="shared" si="198"/>
        <v>0</v>
      </c>
      <c r="AS160" s="4">
        <f t="shared" si="199"/>
        <v>0</v>
      </c>
      <c r="AT160" s="4">
        <f t="shared" si="200"/>
        <v>0</v>
      </c>
      <c r="AU160" s="4">
        <f t="shared" si="201"/>
        <v>59.809040856755473</v>
      </c>
      <c r="AV160" s="4">
        <f t="shared" si="202"/>
        <v>0</v>
      </c>
      <c r="AW160" s="69">
        <f t="shared" si="145"/>
        <v>0</v>
      </c>
      <c r="AX160" s="69">
        <f t="shared" si="146"/>
        <v>0</v>
      </c>
      <c r="AY160" s="69">
        <f t="shared" si="147"/>
        <v>0</v>
      </c>
      <c r="AZ160" s="69">
        <f>(AK160+AP160)- (EXP($Y160)-EXP($Y160-M160-R160) )</f>
        <v>0</v>
      </c>
      <c r="BA160" s="69">
        <f>(AC160+AP160)- (EXP($Y160)-EXP($Y160-R160-E160) )</f>
        <v>0</v>
      </c>
      <c r="BB160" s="69">
        <f t="shared" si="148"/>
        <v>0</v>
      </c>
      <c r="BC160" s="69">
        <f t="shared" si="149"/>
        <v>0</v>
      </c>
      <c r="BD160" s="69">
        <f t="shared" si="150"/>
        <v>9.2104740137924637</v>
      </c>
      <c r="BE160" s="69">
        <f>(AE160+AV160)- (EXP($Y160)-EXP($Y160-X160-G160) )</f>
        <v>0</v>
      </c>
      <c r="BF160" s="69">
        <f t="shared" si="151"/>
        <v>0</v>
      </c>
      <c r="BG160" s="69">
        <f t="shared" si="152"/>
        <v>0</v>
      </c>
      <c r="BH160" s="69">
        <f t="shared" si="153"/>
        <v>1.7865182179425574</v>
      </c>
      <c r="BI160" s="69">
        <f t="shared" si="154"/>
        <v>0</v>
      </c>
      <c r="BJ160" s="69">
        <f t="shared" si="155"/>
        <v>0</v>
      </c>
      <c r="BK160" s="69">
        <f t="shared" si="156"/>
        <v>0</v>
      </c>
      <c r="BL160" s="69">
        <f t="shared" si="157"/>
        <v>0</v>
      </c>
      <c r="BM160" s="69">
        <f t="shared" si="158"/>
        <v>1.4189130996601307</v>
      </c>
      <c r="BN160" s="69">
        <f t="shared" si="159"/>
        <v>0</v>
      </c>
      <c r="BO160" s="69">
        <f t="shared" si="160"/>
        <v>0</v>
      </c>
      <c r="BP160" s="69">
        <f t="shared" si="160"/>
        <v>0.28101445996071561</v>
      </c>
      <c r="BQ160" s="69">
        <f t="shared" si="161"/>
        <v>0</v>
      </c>
      <c r="BR160" s="69">
        <f t="shared" si="162"/>
        <v>0</v>
      </c>
      <c r="BS160" s="69">
        <f t="shared" si="163"/>
        <v>9.2104740137924637</v>
      </c>
      <c r="BT160" s="69">
        <f t="shared" si="164"/>
        <v>9.2104740137924637</v>
      </c>
      <c r="BU160" s="69">
        <f t="shared" si="165"/>
        <v>9.2104740137924637</v>
      </c>
      <c r="BV160" s="69">
        <f t="shared" si="166"/>
        <v>9.2104740137924637</v>
      </c>
      <c r="BW160" s="5"/>
      <c r="BX160" s="5"/>
      <c r="BY160" s="5"/>
      <c r="CA160" s="56">
        <f>(EXP($Y160)-EXP($Y160-R160-G160) )</f>
        <v>218.30598532998283</v>
      </c>
      <c r="CB160" s="68">
        <f t="shared" si="167"/>
        <v>173.38598577276798</v>
      </c>
      <c r="CC160" s="56">
        <f>(EXP($Y160)-EXP($Y160-R160-X160) )</f>
        <v>0</v>
      </c>
      <c r="CD160" s="68">
        <f t="shared" si="168"/>
        <v>0</v>
      </c>
      <c r="CE160" s="68">
        <f t="shared" si="169"/>
        <v>0</v>
      </c>
      <c r="CF160" s="68">
        <f t="shared" si="170"/>
        <v>33.630975111071621</v>
      </c>
      <c r="CG160" s="68">
        <f t="shared" si="171"/>
        <v>0</v>
      </c>
      <c r="CH160" s="68">
        <f t="shared" si="172"/>
        <v>382.48149708895835</v>
      </c>
      <c r="CI160" s="68">
        <f t="shared" si="173"/>
        <v>218.30598532998283</v>
      </c>
      <c r="CJ160" s="68">
        <f t="shared" si="174"/>
        <v>218.30598532998283</v>
      </c>
      <c r="CK160" s="68">
        <f t="shared" si="175"/>
        <v>218.30598532998283</v>
      </c>
      <c r="CL160" s="68">
        <f t="shared" si="176"/>
        <v>250.1504422231119</v>
      </c>
      <c r="CM160" s="68">
        <f t="shared" si="177"/>
        <v>218.30598532998283</v>
      </c>
      <c r="CN160" s="68">
        <f t="shared" si="178"/>
        <v>173.38598577276798</v>
      </c>
      <c r="CO160" s="68">
        <f t="shared" si="179"/>
        <v>173.38598577276798</v>
      </c>
      <c r="CP160" s="68">
        <f t="shared" si="180"/>
        <v>173.38598577276798</v>
      </c>
      <c r="CQ160" s="68">
        <f t="shared" si="181"/>
        <v>205.59804778417947</v>
      </c>
      <c r="CR160" s="68">
        <f t="shared" si="182"/>
        <v>173.38598577276798</v>
      </c>
      <c r="CS160" s="68">
        <f t="shared" si="183"/>
        <v>0</v>
      </c>
      <c r="CT160" s="68">
        <f t="shared" si="184"/>
        <v>67.688898792142481</v>
      </c>
      <c r="CU160" s="68">
        <f t="shared" si="185"/>
        <v>0</v>
      </c>
      <c r="CV160" s="68">
        <f t="shared" si="186"/>
        <v>0</v>
      </c>
      <c r="CW160" s="68">
        <f t="shared" si="187"/>
        <v>382.48149708895835</v>
      </c>
      <c r="CX160" s="68">
        <f t="shared" si="188"/>
        <v>382.48149708895835</v>
      </c>
      <c r="CY160" s="68">
        <f t="shared" si="189"/>
        <v>382.48149708895835</v>
      </c>
      <c r="CZ160" s="68">
        <f t="shared" si="190"/>
        <v>382.48149708895835</v>
      </c>
    </row>
    <row r="161" spans="1:104" x14ac:dyDescent="0.25">
      <c r="A161" s="54">
        <v>43784</v>
      </c>
      <c r="B161" s="63">
        <v>5127</v>
      </c>
      <c r="C161" s="59">
        <f t="shared" si="2"/>
        <v>8.5422759717837007</v>
      </c>
      <c r="D161" s="57">
        <v>8.4387618653303207</v>
      </c>
      <c r="E161" s="58">
        <v>0</v>
      </c>
      <c r="F161" s="58">
        <v>8.3578967270399995E-3</v>
      </c>
      <c r="G161" s="58">
        <v>5.3484601948799997E-2</v>
      </c>
      <c r="H161" s="58">
        <v>0</v>
      </c>
      <c r="I161" s="58">
        <v>0</v>
      </c>
      <c r="J161" s="58">
        <v>3.7627594928899997E-3</v>
      </c>
      <c r="K161" s="58">
        <v>0</v>
      </c>
      <c r="L161" s="58">
        <v>4.2330748608750003E-2</v>
      </c>
      <c r="M161" s="58">
        <v>0</v>
      </c>
      <c r="N161" s="58">
        <v>8.3561635770799999E-3</v>
      </c>
      <c r="O161" s="58">
        <v>0</v>
      </c>
      <c r="P161" s="58">
        <v>7.9271610823199983E-3</v>
      </c>
      <c r="Q161" s="58">
        <v>0</v>
      </c>
      <c r="R161" s="58">
        <v>0</v>
      </c>
      <c r="S161" s="58">
        <v>0</v>
      </c>
      <c r="T161" s="58">
        <v>0</v>
      </c>
      <c r="U161" s="58">
        <v>0</v>
      </c>
      <c r="V161" s="58">
        <v>0</v>
      </c>
      <c r="W161" s="58">
        <v>1.46605E-2</v>
      </c>
      <c r="X161" s="59">
        <v>0</v>
      </c>
      <c r="Y161" s="65">
        <f t="shared" si="142"/>
        <v>8.5776416967671985</v>
      </c>
      <c r="Z161" s="63">
        <f t="shared" si="4"/>
        <v>5311.5644636612651</v>
      </c>
      <c r="AA161" s="66">
        <f t="shared" si="191"/>
        <v>5397.686169875069</v>
      </c>
      <c r="AB161" s="4">
        <f t="shared" si="143"/>
        <v>4673.3148703498091</v>
      </c>
      <c r="AC161" s="4">
        <f t="shared" si="144"/>
        <v>0</v>
      </c>
      <c r="AD161" s="4">
        <f t="shared" si="203"/>
        <v>44.208504840947171</v>
      </c>
      <c r="AE161" s="4">
        <f t="shared" si="204"/>
        <v>276.62342484905366</v>
      </c>
      <c r="AF161" s="4">
        <f t="shared" si="205"/>
        <v>0</v>
      </c>
      <c r="AG161" s="4">
        <f t="shared" si="206"/>
        <v>0</v>
      </c>
      <c r="AH161" s="4">
        <f t="shared" si="207"/>
        <v>19.948585206962889</v>
      </c>
      <c r="AI161" s="4">
        <f t="shared" si="208"/>
        <v>0</v>
      </c>
      <c r="AJ161" s="4">
        <f t="shared" si="209"/>
        <v>220.15006863893723</v>
      </c>
      <c r="AK161" s="4">
        <f t="shared" si="210"/>
        <v>0</v>
      </c>
      <c r="AL161" s="4">
        <f t="shared" si="192"/>
        <v>44.199375715269525</v>
      </c>
      <c r="AM161" s="4">
        <f t="shared" si="193"/>
        <v>0</v>
      </c>
      <c r="AN161" s="4">
        <f t="shared" si="194"/>
        <v>41.939178171198364</v>
      </c>
      <c r="AO161" s="4">
        <f t="shared" si="195"/>
        <v>0</v>
      </c>
      <c r="AP161" s="4">
        <f t="shared" si="196"/>
        <v>0</v>
      </c>
      <c r="AQ161" s="4">
        <f t="shared" si="197"/>
        <v>0</v>
      </c>
      <c r="AR161" s="4">
        <f t="shared" si="198"/>
        <v>0</v>
      </c>
      <c r="AS161" s="4">
        <f t="shared" si="199"/>
        <v>0</v>
      </c>
      <c r="AT161" s="4">
        <f t="shared" si="200"/>
        <v>0</v>
      </c>
      <c r="AU161" s="4">
        <f t="shared" si="201"/>
        <v>77.302162102891089</v>
      </c>
      <c r="AV161" s="4">
        <f t="shared" si="202"/>
        <v>0</v>
      </c>
      <c r="AW161" s="69">
        <f t="shared" si="145"/>
        <v>0</v>
      </c>
      <c r="AX161" s="69">
        <f t="shared" si="146"/>
        <v>0</v>
      </c>
      <c r="AY161" s="69">
        <f t="shared" si="147"/>
        <v>0</v>
      </c>
      <c r="AZ161" s="69">
        <f>(AK161+AP161)- (EXP($Y161)-EXP($Y161-M161-R161) )</f>
        <v>0</v>
      </c>
      <c r="BA161" s="69">
        <f>(AC161+AP161)- (EXP($Y161)-EXP($Y161-R161-E161) )</f>
        <v>0</v>
      </c>
      <c r="BB161" s="69">
        <f t="shared" si="148"/>
        <v>0</v>
      </c>
      <c r="BC161" s="69">
        <f t="shared" si="149"/>
        <v>0</v>
      </c>
      <c r="BD161" s="69">
        <f t="shared" si="150"/>
        <v>11.465297349639513</v>
      </c>
      <c r="BE161" s="69">
        <f>(AE161+AV161)- (EXP($Y161)-EXP($Y161-X161-G161) )</f>
        <v>0</v>
      </c>
      <c r="BF161" s="69">
        <f t="shared" si="151"/>
        <v>0</v>
      </c>
      <c r="BG161" s="69">
        <f t="shared" si="152"/>
        <v>0</v>
      </c>
      <c r="BH161" s="69">
        <f t="shared" si="153"/>
        <v>2.3023551912474431</v>
      </c>
      <c r="BI161" s="69">
        <f t="shared" si="154"/>
        <v>0</v>
      </c>
      <c r="BJ161" s="69">
        <f t="shared" si="155"/>
        <v>0</v>
      </c>
      <c r="BK161" s="69">
        <f t="shared" si="156"/>
        <v>0</v>
      </c>
      <c r="BL161" s="69">
        <f t="shared" si="157"/>
        <v>0</v>
      </c>
      <c r="BM161" s="69">
        <f t="shared" si="158"/>
        <v>1.8323236857504526</v>
      </c>
      <c r="BN161" s="69">
        <f t="shared" si="159"/>
        <v>0</v>
      </c>
      <c r="BO161" s="69">
        <f t="shared" si="160"/>
        <v>0</v>
      </c>
      <c r="BP161" s="69">
        <f t="shared" si="160"/>
        <v>0.36787434825419041</v>
      </c>
      <c r="BQ161" s="69">
        <f t="shared" si="161"/>
        <v>0</v>
      </c>
      <c r="BR161" s="69">
        <f t="shared" si="162"/>
        <v>0</v>
      </c>
      <c r="BS161" s="69">
        <f t="shared" si="163"/>
        <v>11.465297349639513</v>
      </c>
      <c r="BT161" s="69">
        <f t="shared" si="164"/>
        <v>11.465297349639513</v>
      </c>
      <c r="BU161" s="69">
        <f t="shared" si="165"/>
        <v>11.465297349639513</v>
      </c>
      <c r="BV161" s="69">
        <f t="shared" si="166"/>
        <v>11.465297349639513</v>
      </c>
      <c r="BW161" s="5"/>
      <c r="BX161" s="5"/>
      <c r="BY161" s="5"/>
      <c r="CA161" s="56">
        <f>(EXP($Y161)-EXP($Y161-R161-G161) )</f>
        <v>276.62342484905366</v>
      </c>
      <c r="CB161" s="68">
        <f t="shared" si="167"/>
        <v>220.15006863893723</v>
      </c>
      <c r="CC161" s="56">
        <f>(EXP($Y161)-EXP($Y161-R161-X161) )</f>
        <v>0</v>
      </c>
      <c r="CD161" s="68">
        <f t="shared" si="168"/>
        <v>0</v>
      </c>
      <c r="CE161" s="68">
        <f t="shared" si="169"/>
        <v>0</v>
      </c>
      <c r="CF161" s="68">
        <f t="shared" si="170"/>
        <v>44.208504840947171</v>
      </c>
      <c r="CG161" s="68">
        <f t="shared" si="171"/>
        <v>0</v>
      </c>
      <c r="CH161" s="68">
        <f t="shared" si="172"/>
        <v>485.30819613835138</v>
      </c>
      <c r="CI161" s="68">
        <f t="shared" si="173"/>
        <v>276.62342484905366</v>
      </c>
      <c r="CJ161" s="68">
        <f t="shared" si="174"/>
        <v>276.62342484905366</v>
      </c>
      <c r="CK161" s="68">
        <f t="shared" si="175"/>
        <v>276.62342484905366</v>
      </c>
      <c r="CL161" s="68">
        <f t="shared" si="176"/>
        <v>318.52957449875339</v>
      </c>
      <c r="CM161" s="68">
        <f t="shared" si="177"/>
        <v>276.62342484905366</v>
      </c>
      <c r="CN161" s="68">
        <f t="shared" si="178"/>
        <v>220.15006863893723</v>
      </c>
      <c r="CO161" s="68">
        <f t="shared" si="179"/>
        <v>220.15006863893723</v>
      </c>
      <c r="CP161" s="68">
        <f t="shared" si="180"/>
        <v>220.15006863893723</v>
      </c>
      <c r="CQ161" s="68">
        <f t="shared" si="181"/>
        <v>262.52624979413395</v>
      </c>
      <c r="CR161" s="68">
        <f t="shared" si="182"/>
        <v>220.15006863893723</v>
      </c>
      <c r="CS161" s="68">
        <f t="shared" si="183"/>
        <v>0</v>
      </c>
      <c r="CT161" s="68">
        <f t="shared" si="184"/>
        <v>88.040006207962506</v>
      </c>
      <c r="CU161" s="68">
        <f t="shared" si="185"/>
        <v>0</v>
      </c>
      <c r="CV161" s="68">
        <f t="shared" si="186"/>
        <v>0</v>
      </c>
      <c r="CW161" s="68">
        <f t="shared" si="187"/>
        <v>485.30819613835138</v>
      </c>
      <c r="CX161" s="68">
        <f t="shared" si="188"/>
        <v>485.30819613835138</v>
      </c>
      <c r="CY161" s="68">
        <f t="shared" si="189"/>
        <v>485.30819613835138</v>
      </c>
      <c r="CZ161" s="68">
        <f t="shared" si="190"/>
        <v>485.30819613835138</v>
      </c>
    </row>
    <row r="162" spans="1:104" x14ac:dyDescent="0.25">
      <c r="A162" s="54">
        <v>43785</v>
      </c>
      <c r="B162" s="63">
        <v>7042</v>
      </c>
      <c r="C162" s="59">
        <f t="shared" si="2"/>
        <v>8.8596474997149972</v>
      </c>
      <c r="D162" s="57">
        <v>8.7337231569373408</v>
      </c>
      <c r="E162" s="58">
        <v>0</v>
      </c>
      <c r="F162" s="58">
        <v>8.4796147699199992E-3</v>
      </c>
      <c r="G162" s="58">
        <v>5.2876571967039994E-2</v>
      </c>
      <c r="H162" s="58">
        <v>0</v>
      </c>
      <c r="I162" s="58">
        <v>0</v>
      </c>
      <c r="J162" s="58">
        <v>3.8448067916100003E-3</v>
      </c>
      <c r="K162" s="58">
        <v>0</v>
      </c>
      <c r="L162" s="58">
        <v>4.2354080507549997E-2</v>
      </c>
      <c r="M162" s="58">
        <v>0</v>
      </c>
      <c r="N162" s="58">
        <v>8.4032459865200013E-3</v>
      </c>
      <c r="O162" s="58">
        <v>0</v>
      </c>
      <c r="P162" s="58">
        <v>7.9271610823199983E-3</v>
      </c>
      <c r="Q162" s="58">
        <v>0</v>
      </c>
      <c r="R162" s="58">
        <v>0</v>
      </c>
      <c r="S162" s="58">
        <v>0</v>
      </c>
      <c r="T162" s="58">
        <v>0</v>
      </c>
      <c r="U162" s="58">
        <v>0</v>
      </c>
      <c r="V162" s="58">
        <v>0</v>
      </c>
      <c r="W162" s="58">
        <v>1.46605E-2</v>
      </c>
      <c r="X162" s="59">
        <v>0</v>
      </c>
      <c r="Y162" s="65">
        <f t="shared" si="142"/>
        <v>8.8722691380423004</v>
      </c>
      <c r="Z162" s="63">
        <f t="shared" si="4"/>
        <v>7131.4448600172991</v>
      </c>
      <c r="AA162" s="66">
        <f t="shared" si="191"/>
        <v>7247.0741069776195</v>
      </c>
      <c r="AB162" s="4">
        <f t="shared" si="143"/>
        <v>6276.6897844786336</v>
      </c>
      <c r="AC162" s="4">
        <f t="shared" si="144"/>
        <v>0</v>
      </c>
      <c r="AD162" s="4">
        <f t="shared" si="203"/>
        <v>60.216239096053869</v>
      </c>
      <c r="AE162" s="4">
        <f t="shared" si="204"/>
        <v>367.29025988240937</v>
      </c>
      <c r="AF162" s="4">
        <f t="shared" si="205"/>
        <v>0</v>
      </c>
      <c r="AG162" s="4">
        <f t="shared" si="206"/>
        <v>0</v>
      </c>
      <c r="AH162" s="4">
        <f t="shared" si="207"/>
        <v>27.366384688886683</v>
      </c>
      <c r="AI162" s="4">
        <f t="shared" si="208"/>
        <v>0</v>
      </c>
      <c r="AJ162" s="4">
        <f t="shared" si="209"/>
        <v>295.73871078761658</v>
      </c>
      <c r="AK162" s="4">
        <f t="shared" si="210"/>
        <v>0</v>
      </c>
      <c r="AL162" s="4">
        <f t="shared" si="192"/>
        <v>59.676197348226196</v>
      </c>
      <c r="AM162" s="4">
        <f t="shared" si="193"/>
        <v>0</v>
      </c>
      <c r="AN162" s="4">
        <f t="shared" si="194"/>
        <v>56.308633482381083</v>
      </c>
      <c r="AO162" s="4">
        <f t="shared" si="195"/>
        <v>0</v>
      </c>
      <c r="AP162" s="4">
        <f t="shared" si="196"/>
        <v>0</v>
      </c>
      <c r="AQ162" s="4">
        <f t="shared" si="197"/>
        <v>0</v>
      </c>
      <c r="AR162" s="4">
        <f t="shared" si="198"/>
        <v>0</v>
      </c>
      <c r="AS162" s="4">
        <f t="shared" si="199"/>
        <v>0</v>
      </c>
      <c r="AT162" s="4">
        <f t="shared" si="200"/>
        <v>0</v>
      </c>
      <c r="AU162" s="4">
        <f t="shared" si="201"/>
        <v>103.78789721341218</v>
      </c>
      <c r="AV162" s="4">
        <f t="shared" si="202"/>
        <v>0</v>
      </c>
      <c r="AW162" s="69">
        <f t="shared" si="145"/>
        <v>0</v>
      </c>
      <c r="AX162" s="69">
        <f t="shared" si="146"/>
        <v>0</v>
      </c>
      <c r="AY162" s="69">
        <f t="shared" si="147"/>
        <v>0</v>
      </c>
      <c r="AZ162" s="69">
        <f>(AK162+AP162)- (EXP($Y162)-EXP($Y162-M162-R162) )</f>
        <v>0</v>
      </c>
      <c r="BA162" s="69">
        <f>(AC162+AP162)- (EXP($Y162)-EXP($Y162-R162-E162) )</f>
        <v>0</v>
      </c>
      <c r="BB162" s="69">
        <f t="shared" si="148"/>
        <v>0</v>
      </c>
      <c r="BC162" s="69">
        <f t="shared" si="149"/>
        <v>0</v>
      </c>
      <c r="BD162" s="69">
        <f t="shared" si="150"/>
        <v>15.231408231376918</v>
      </c>
      <c r="BE162" s="69">
        <f>(AE162+AV162)- (EXP($Y162)-EXP($Y162-X162-G162) )</f>
        <v>0</v>
      </c>
      <c r="BF162" s="69">
        <f t="shared" si="151"/>
        <v>0</v>
      </c>
      <c r="BG162" s="69">
        <f t="shared" si="152"/>
        <v>0</v>
      </c>
      <c r="BH162" s="69">
        <f t="shared" si="153"/>
        <v>3.1013123624825312</v>
      </c>
      <c r="BI162" s="69">
        <f t="shared" si="154"/>
        <v>0</v>
      </c>
      <c r="BJ162" s="69">
        <f t="shared" si="155"/>
        <v>0</v>
      </c>
      <c r="BK162" s="69">
        <f t="shared" si="156"/>
        <v>0</v>
      </c>
      <c r="BL162" s="69">
        <f t="shared" si="157"/>
        <v>0</v>
      </c>
      <c r="BM162" s="69">
        <f t="shared" si="158"/>
        <v>2.4971479508431003</v>
      </c>
      <c r="BN162" s="69">
        <f t="shared" si="159"/>
        <v>0</v>
      </c>
      <c r="BO162" s="69">
        <f t="shared" si="160"/>
        <v>0</v>
      </c>
      <c r="BP162" s="69">
        <f t="shared" si="160"/>
        <v>0.50389174121028191</v>
      </c>
      <c r="BQ162" s="69">
        <f t="shared" si="161"/>
        <v>0</v>
      </c>
      <c r="BR162" s="69">
        <f t="shared" si="162"/>
        <v>0</v>
      </c>
      <c r="BS162" s="69">
        <f t="shared" si="163"/>
        <v>15.231408231376918</v>
      </c>
      <c r="BT162" s="69">
        <f t="shared" si="164"/>
        <v>15.231408231376918</v>
      </c>
      <c r="BU162" s="69">
        <f t="shared" si="165"/>
        <v>15.231408231376918</v>
      </c>
      <c r="BV162" s="69">
        <f t="shared" si="166"/>
        <v>15.231408231376918</v>
      </c>
      <c r="BW162" s="5"/>
      <c r="BX162" s="5"/>
      <c r="BY162" s="5"/>
      <c r="CA162" s="56">
        <f>(EXP($Y162)-EXP($Y162-R162-G162) )</f>
        <v>367.29025988240937</v>
      </c>
      <c r="CB162" s="68">
        <f t="shared" si="167"/>
        <v>295.73871078761658</v>
      </c>
      <c r="CC162" s="56">
        <f>(EXP($Y162)-EXP($Y162-R162-X162) )</f>
        <v>0</v>
      </c>
      <c r="CD162" s="68">
        <f t="shared" si="168"/>
        <v>0</v>
      </c>
      <c r="CE162" s="68">
        <f t="shared" si="169"/>
        <v>0</v>
      </c>
      <c r="CF162" s="68">
        <f t="shared" si="170"/>
        <v>60.216239096053869</v>
      </c>
      <c r="CG162" s="68">
        <f t="shared" si="171"/>
        <v>0</v>
      </c>
      <c r="CH162" s="68">
        <f t="shared" si="172"/>
        <v>647.79756243864904</v>
      </c>
      <c r="CI162" s="68">
        <f t="shared" si="173"/>
        <v>367.29025988240937</v>
      </c>
      <c r="CJ162" s="68">
        <f t="shared" si="174"/>
        <v>367.29025988240937</v>
      </c>
      <c r="CK162" s="68">
        <f t="shared" si="175"/>
        <v>367.29025988240937</v>
      </c>
      <c r="CL162" s="68">
        <f t="shared" si="176"/>
        <v>424.40518661598071</v>
      </c>
      <c r="CM162" s="68">
        <f t="shared" si="177"/>
        <v>367.29025988240937</v>
      </c>
      <c r="CN162" s="68">
        <f t="shared" si="178"/>
        <v>295.73871078761658</v>
      </c>
      <c r="CO162" s="68">
        <f t="shared" si="179"/>
        <v>295.73871078761658</v>
      </c>
      <c r="CP162" s="68">
        <f t="shared" si="180"/>
        <v>295.73871078761658</v>
      </c>
      <c r="CQ162" s="68">
        <f t="shared" si="181"/>
        <v>353.45780193282735</v>
      </c>
      <c r="CR162" s="68">
        <f t="shared" si="182"/>
        <v>295.73871078761658</v>
      </c>
      <c r="CS162" s="68">
        <f t="shared" si="183"/>
        <v>0</v>
      </c>
      <c r="CT162" s="68">
        <f t="shared" si="184"/>
        <v>119.38854470306978</v>
      </c>
      <c r="CU162" s="68">
        <f t="shared" si="185"/>
        <v>0</v>
      </c>
      <c r="CV162" s="68">
        <f t="shared" si="186"/>
        <v>0</v>
      </c>
      <c r="CW162" s="68">
        <f t="shared" si="187"/>
        <v>647.79756243864904</v>
      </c>
      <c r="CX162" s="68">
        <f t="shared" si="188"/>
        <v>647.79756243864904</v>
      </c>
      <c r="CY162" s="68">
        <f t="shared" si="189"/>
        <v>647.79756243864904</v>
      </c>
      <c r="CZ162" s="68">
        <f t="shared" si="190"/>
        <v>647.79756243864904</v>
      </c>
    </row>
    <row r="163" spans="1:104" x14ac:dyDescent="0.25">
      <c r="A163" s="54">
        <v>43786</v>
      </c>
      <c r="B163" s="63">
        <v>5558</v>
      </c>
      <c r="C163" s="59">
        <f t="shared" si="2"/>
        <v>8.6229936103024496</v>
      </c>
      <c r="D163" s="57">
        <v>8.5025956748128984</v>
      </c>
      <c r="E163" s="58">
        <v>0</v>
      </c>
      <c r="F163" s="58">
        <v>8.5057710124800002E-3</v>
      </c>
      <c r="G163" s="58">
        <v>5.2774682638879994E-2</v>
      </c>
      <c r="H163" s="58">
        <v>0</v>
      </c>
      <c r="I163" s="58">
        <v>0</v>
      </c>
      <c r="J163" s="58">
        <v>3.9938211109E-3</v>
      </c>
      <c r="K163" s="58">
        <v>0</v>
      </c>
      <c r="L163" s="58">
        <v>4.349045396745E-2</v>
      </c>
      <c r="M163" s="58">
        <v>0</v>
      </c>
      <c r="N163" s="58">
        <v>8.3209682001600012E-3</v>
      </c>
      <c r="O163" s="58">
        <v>0</v>
      </c>
      <c r="P163" s="58">
        <v>7.9271610823199983E-3</v>
      </c>
      <c r="Q163" s="58">
        <v>0</v>
      </c>
      <c r="R163" s="58">
        <v>0</v>
      </c>
      <c r="S163" s="58">
        <v>0</v>
      </c>
      <c r="T163" s="58">
        <v>0</v>
      </c>
      <c r="U163" s="58">
        <v>0</v>
      </c>
      <c r="V163" s="58">
        <v>0</v>
      </c>
      <c r="W163" s="58">
        <v>1.46605E-2</v>
      </c>
      <c r="X163" s="59">
        <v>0</v>
      </c>
      <c r="Y163" s="65">
        <f t="shared" si="142"/>
        <v>8.6422690328250873</v>
      </c>
      <c r="Z163" s="63">
        <f t="shared" si="4"/>
        <v>5666.1719795045728</v>
      </c>
      <c r="AA163" s="66">
        <f t="shared" si="191"/>
        <v>5758.0432919802597</v>
      </c>
      <c r="AB163" s="4">
        <f t="shared" si="143"/>
        <v>4980.8940021566823</v>
      </c>
      <c r="AC163" s="4">
        <f t="shared" si="144"/>
        <v>0</v>
      </c>
      <c r="AD163" s="4">
        <f t="shared" si="203"/>
        <v>47.990772776440281</v>
      </c>
      <c r="AE163" s="4">
        <f t="shared" si="204"/>
        <v>291.27680608426544</v>
      </c>
      <c r="AF163" s="4">
        <f t="shared" si="205"/>
        <v>0</v>
      </c>
      <c r="AG163" s="4">
        <f t="shared" si="206"/>
        <v>0</v>
      </c>
      <c r="AH163" s="4">
        <f t="shared" si="207"/>
        <v>22.584547927823223</v>
      </c>
      <c r="AI163" s="4">
        <f t="shared" si="208"/>
        <v>0</v>
      </c>
      <c r="AJ163" s="4">
        <f t="shared" si="209"/>
        <v>241.14268198976606</v>
      </c>
      <c r="AK163" s="4">
        <f t="shared" si="210"/>
        <v>0</v>
      </c>
      <c r="AL163" s="4">
        <f t="shared" si="192"/>
        <v>46.952421147115274</v>
      </c>
      <c r="AM163" s="4">
        <f t="shared" si="193"/>
        <v>0</v>
      </c>
      <c r="AN163" s="4">
        <f t="shared" si="194"/>
        <v>44.739096705472548</v>
      </c>
      <c r="AO163" s="4">
        <f t="shared" si="195"/>
        <v>0</v>
      </c>
      <c r="AP163" s="4">
        <f t="shared" si="196"/>
        <v>0</v>
      </c>
      <c r="AQ163" s="4">
        <f t="shared" si="197"/>
        <v>0</v>
      </c>
      <c r="AR163" s="4">
        <f t="shared" si="198"/>
        <v>0</v>
      </c>
      <c r="AS163" s="4">
        <f t="shared" si="199"/>
        <v>0</v>
      </c>
      <c r="AT163" s="4">
        <f t="shared" si="200"/>
        <v>0</v>
      </c>
      <c r="AU163" s="4">
        <f t="shared" si="201"/>
        <v>82.462963192694588</v>
      </c>
      <c r="AV163" s="4">
        <f t="shared" si="202"/>
        <v>0</v>
      </c>
      <c r="AW163" s="69">
        <f t="shared" si="145"/>
        <v>0</v>
      </c>
      <c r="AX163" s="69">
        <f t="shared" si="146"/>
        <v>0</v>
      </c>
      <c r="AY163" s="69">
        <f t="shared" si="147"/>
        <v>0</v>
      </c>
      <c r="AZ163" s="69">
        <f>(AK163+AP163)- (EXP($Y163)-EXP($Y163-M163-R163) )</f>
        <v>0</v>
      </c>
      <c r="BA163" s="69">
        <f>(AC163+AP163)- (EXP($Y163)-EXP($Y163-R163-E163) )</f>
        <v>0</v>
      </c>
      <c r="BB163" s="69">
        <f t="shared" si="148"/>
        <v>0</v>
      </c>
      <c r="BC163" s="69">
        <f t="shared" si="149"/>
        <v>0</v>
      </c>
      <c r="BD163" s="69">
        <f t="shared" si="150"/>
        <v>12.396247497365039</v>
      </c>
      <c r="BE163" s="69">
        <f>(AE163+AV163)- (EXP($Y163)-EXP($Y163-X163-G163) )</f>
        <v>0</v>
      </c>
      <c r="BF163" s="69">
        <f t="shared" si="151"/>
        <v>0</v>
      </c>
      <c r="BG163" s="69">
        <f t="shared" si="152"/>
        <v>0</v>
      </c>
      <c r="BH163" s="69">
        <f t="shared" si="153"/>
        <v>2.4670269568941876</v>
      </c>
      <c r="BI163" s="69">
        <f t="shared" si="154"/>
        <v>0</v>
      </c>
      <c r="BJ163" s="69">
        <f t="shared" si="155"/>
        <v>0</v>
      </c>
      <c r="BK163" s="69">
        <f t="shared" si="156"/>
        <v>0</v>
      </c>
      <c r="BL163" s="69">
        <f t="shared" si="157"/>
        <v>0</v>
      </c>
      <c r="BM163" s="69">
        <f t="shared" si="158"/>
        <v>2.042406001782183</v>
      </c>
      <c r="BN163" s="69">
        <f t="shared" si="159"/>
        <v>0</v>
      </c>
      <c r="BO163" s="69">
        <f t="shared" si="160"/>
        <v>0</v>
      </c>
      <c r="BP163" s="69">
        <f t="shared" si="160"/>
        <v>0.39767288792609179</v>
      </c>
      <c r="BQ163" s="69">
        <f t="shared" si="161"/>
        <v>0</v>
      </c>
      <c r="BR163" s="69">
        <f t="shared" si="162"/>
        <v>0</v>
      </c>
      <c r="BS163" s="69">
        <f t="shared" si="163"/>
        <v>12.396247497365039</v>
      </c>
      <c r="BT163" s="69">
        <f t="shared" si="164"/>
        <v>12.396247497365039</v>
      </c>
      <c r="BU163" s="69">
        <f t="shared" si="165"/>
        <v>12.396247497365039</v>
      </c>
      <c r="BV163" s="69">
        <f t="shared" si="166"/>
        <v>12.396247497365039</v>
      </c>
      <c r="BW163" s="5"/>
      <c r="BX163" s="5"/>
      <c r="BY163" s="5"/>
      <c r="CA163" s="56">
        <f>(EXP($Y163)-EXP($Y163-R163-G163) )</f>
        <v>291.27680608426544</v>
      </c>
      <c r="CB163" s="68">
        <f t="shared" si="167"/>
        <v>241.14268198976606</v>
      </c>
      <c r="CC163" s="56">
        <f>(EXP($Y163)-EXP($Y163-R163-X163) )</f>
        <v>0</v>
      </c>
      <c r="CD163" s="68">
        <f t="shared" si="168"/>
        <v>0</v>
      </c>
      <c r="CE163" s="68">
        <f t="shared" si="169"/>
        <v>0</v>
      </c>
      <c r="CF163" s="68">
        <f t="shared" si="170"/>
        <v>47.990772776440281</v>
      </c>
      <c r="CG163" s="68">
        <f t="shared" si="171"/>
        <v>0</v>
      </c>
      <c r="CH163" s="68">
        <f t="shared" si="172"/>
        <v>520.02324057666647</v>
      </c>
      <c r="CI163" s="68">
        <f t="shared" si="173"/>
        <v>291.27680608426544</v>
      </c>
      <c r="CJ163" s="68">
        <f t="shared" si="174"/>
        <v>291.27680608426544</v>
      </c>
      <c r="CK163" s="68">
        <f t="shared" si="175"/>
        <v>291.27680608426544</v>
      </c>
      <c r="CL163" s="68">
        <f t="shared" si="176"/>
        <v>336.80055190381154</v>
      </c>
      <c r="CM163" s="68">
        <f t="shared" si="177"/>
        <v>291.27680608426544</v>
      </c>
      <c r="CN163" s="68">
        <f t="shared" si="178"/>
        <v>241.14268198976606</v>
      </c>
      <c r="CO163" s="68">
        <f t="shared" si="179"/>
        <v>241.14268198976606</v>
      </c>
      <c r="CP163" s="68">
        <f t="shared" si="180"/>
        <v>241.14268198976606</v>
      </c>
      <c r="CQ163" s="68">
        <f t="shared" si="181"/>
        <v>287.09104876442416</v>
      </c>
      <c r="CR163" s="68">
        <f t="shared" si="182"/>
        <v>241.14268198976606</v>
      </c>
      <c r="CS163" s="68">
        <f t="shared" si="183"/>
        <v>0</v>
      </c>
      <c r="CT163" s="68">
        <f t="shared" si="184"/>
        <v>94.545521035629463</v>
      </c>
      <c r="CU163" s="68">
        <f t="shared" si="185"/>
        <v>0</v>
      </c>
      <c r="CV163" s="68">
        <f t="shared" si="186"/>
        <v>0</v>
      </c>
      <c r="CW163" s="68">
        <f t="shared" si="187"/>
        <v>520.02324057666647</v>
      </c>
      <c r="CX163" s="68">
        <f t="shared" si="188"/>
        <v>520.02324057666647</v>
      </c>
      <c r="CY163" s="68">
        <f t="shared" si="189"/>
        <v>520.02324057666647</v>
      </c>
      <c r="CZ163" s="68">
        <f t="shared" si="190"/>
        <v>520.02324057666647</v>
      </c>
    </row>
    <row r="164" spans="1:104" x14ac:dyDescent="0.25">
      <c r="A164" s="54">
        <v>43787</v>
      </c>
      <c r="B164" s="63">
        <v>2994</v>
      </c>
      <c r="C164" s="59">
        <f t="shared" si="2"/>
        <v>8.0043655649795742</v>
      </c>
      <c r="D164" s="57">
        <v>8.1094626420912697</v>
      </c>
      <c r="E164" s="58">
        <v>0</v>
      </c>
      <c r="F164" s="58">
        <v>8.3871815193599982E-3</v>
      </c>
      <c r="G164" s="58">
        <v>5.2750576184959999E-2</v>
      </c>
      <c r="H164" s="58">
        <v>0</v>
      </c>
      <c r="I164" s="58">
        <v>0</v>
      </c>
      <c r="J164" s="58">
        <v>4.1893858681400003E-3</v>
      </c>
      <c r="K164" s="58">
        <v>0</v>
      </c>
      <c r="L164" s="58">
        <v>4.3822176078450001E-2</v>
      </c>
      <c r="M164" s="58">
        <v>0</v>
      </c>
      <c r="N164" s="58">
        <v>8.1208183656600007E-3</v>
      </c>
      <c r="O164" s="58">
        <v>0</v>
      </c>
      <c r="P164" s="58">
        <v>7.9271610823199983E-3</v>
      </c>
      <c r="Q164" s="58">
        <v>0</v>
      </c>
      <c r="R164" s="58">
        <v>0</v>
      </c>
      <c r="S164" s="58">
        <v>0</v>
      </c>
      <c r="T164" s="58">
        <v>0</v>
      </c>
      <c r="U164" s="58">
        <v>0</v>
      </c>
      <c r="V164" s="58">
        <v>0</v>
      </c>
      <c r="W164" s="58">
        <v>1.46605E-2</v>
      </c>
      <c r="X164" s="59">
        <v>0</v>
      </c>
      <c r="Y164" s="65">
        <f t="shared" si="142"/>
        <v>8.2493204411901591</v>
      </c>
      <c r="Z164" s="63">
        <f t="shared" si="4"/>
        <v>3825.0256081911475</v>
      </c>
      <c r="AA164" s="66">
        <f t="shared" si="191"/>
        <v>3887.0445734023588</v>
      </c>
      <c r="AB164" s="4">
        <f t="shared" si="143"/>
        <v>3361.7564339279347</v>
      </c>
      <c r="AC164" s="4">
        <f t="shared" si="144"/>
        <v>0</v>
      </c>
      <c r="AD164" s="4">
        <f t="shared" si="203"/>
        <v>31.947024071752367</v>
      </c>
      <c r="AE164" s="4">
        <f t="shared" si="204"/>
        <v>196.54285699774573</v>
      </c>
      <c r="AF164" s="4">
        <f t="shared" si="205"/>
        <v>0</v>
      </c>
      <c r="AG164" s="4">
        <f t="shared" si="206"/>
        <v>0</v>
      </c>
      <c r="AH164" s="4">
        <f t="shared" si="207"/>
        <v>15.990988629252115</v>
      </c>
      <c r="AI164" s="4">
        <f t="shared" si="208"/>
        <v>0</v>
      </c>
      <c r="AJ164" s="4">
        <f t="shared" si="209"/>
        <v>164.0012551693676</v>
      </c>
      <c r="AK164" s="4">
        <f t="shared" si="210"/>
        <v>0</v>
      </c>
      <c r="AL164" s="4">
        <f t="shared" si="192"/>
        <v>30.936553127712159</v>
      </c>
      <c r="AM164" s="4">
        <f t="shared" si="193"/>
        <v>0</v>
      </c>
      <c r="AN164" s="4">
        <f t="shared" si="194"/>
        <v>30.20172899883255</v>
      </c>
      <c r="AO164" s="4">
        <f t="shared" si="195"/>
        <v>0</v>
      </c>
      <c r="AP164" s="4">
        <f t="shared" si="196"/>
        <v>0</v>
      </c>
      <c r="AQ164" s="4">
        <f t="shared" si="197"/>
        <v>0</v>
      </c>
      <c r="AR164" s="4">
        <f t="shared" si="198"/>
        <v>0</v>
      </c>
      <c r="AS164" s="4">
        <f t="shared" si="199"/>
        <v>0</v>
      </c>
      <c r="AT164" s="4">
        <f t="shared" si="200"/>
        <v>0</v>
      </c>
      <c r="AU164" s="4">
        <f t="shared" si="201"/>
        <v>55.667732479761526</v>
      </c>
      <c r="AV164" s="4">
        <f t="shared" si="202"/>
        <v>0</v>
      </c>
      <c r="AW164" s="69">
        <f t="shared" si="145"/>
        <v>0</v>
      </c>
      <c r="AX164" s="69">
        <f t="shared" si="146"/>
        <v>0</v>
      </c>
      <c r="AY164" s="69">
        <f t="shared" si="147"/>
        <v>0</v>
      </c>
      <c r="AZ164" s="69">
        <f>(AK164+AP164)- (EXP($Y164)-EXP($Y164-M164-R164) )</f>
        <v>0</v>
      </c>
      <c r="BA164" s="69">
        <f>(AC164+AP164)- (EXP($Y164)-EXP($Y164-R164-E164) )</f>
        <v>0</v>
      </c>
      <c r="BB164" s="69">
        <f t="shared" si="148"/>
        <v>0</v>
      </c>
      <c r="BC164" s="69">
        <f t="shared" si="149"/>
        <v>0</v>
      </c>
      <c r="BD164" s="69">
        <f t="shared" si="150"/>
        <v>8.4269436453387243</v>
      </c>
      <c r="BE164" s="69">
        <f>(AE164+AV164)- (EXP($Y164)-EXP($Y164-X164-G164) )</f>
        <v>0</v>
      </c>
      <c r="BF164" s="69">
        <f t="shared" si="151"/>
        <v>0</v>
      </c>
      <c r="BG164" s="69">
        <f t="shared" si="152"/>
        <v>0</v>
      </c>
      <c r="BH164" s="69">
        <f t="shared" si="153"/>
        <v>1.64154701871621</v>
      </c>
      <c r="BI164" s="69">
        <f t="shared" si="154"/>
        <v>0</v>
      </c>
      <c r="BJ164" s="69">
        <f t="shared" si="155"/>
        <v>0</v>
      </c>
      <c r="BK164" s="69">
        <f t="shared" si="156"/>
        <v>0</v>
      </c>
      <c r="BL164" s="69">
        <f t="shared" si="157"/>
        <v>0</v>
      </c>
      <c r="BM164" s="69">
        <f t="shared" si="158"/>
        <v>1.3697560705145406</v>
      </c>
      <c r="BN164" s="69">
        <f t="shared" si="159"/>
        <v>0</v>
      </c>
      <c r="BO164" s="69">
        <f t="shared" si="160"/>
        <v>0</v>
      </c>
      <c r="BP164" s="69">
        <f t="shared" si="160"/>
        <v>0.25838540932954857</v>
      </c>
      <c r="BQ164" s="69">
        <f t="shared" si="161"/>
        <v>0</v>
      </c>
      <c r="BR164" s="69">
        <f t="shared" si="162"/>
        <v>0</v>
      </c>
      <c r="BS164" s="69">
        <f t="shared" si="163"/>
        <v>8.4269436453387243</v>
      </c>
      <c r="BT164" s="69">
        <f t="shared" si="164"/>
        <v>8.4269436453387243</v>
      </c>
      <c r="BU164" s="69">
        <f t="shared" si="165"/>
        <v>8.4269436453387243</v>
      </c>
      <c r="BV164" s="69">
        <f t="shared" si="166"/>
        <v>8.4269436453387243</v>
      </c>
      <c r="BW164" s="5"/>
      <c r="BX164" s="5"/>
      <c r="BY164" s="5"/>
      <c r="CA164" s="56">
        <f>(EXP($Y164)-EXP($Y164-R164-G164) )</f>
        <v>196.54285699774573</v>
      </c>
      <c r="CB164" s="68">
        <f t="shared" si="167"/>
        <v>164.0012551693676</v>
      </c>
      <c r="CC164" s="56">
        <f>(EXP($Y164)-EXP($Y164-R164-X164) )</f>
        <v>0</v>
      </c>
      <c r="CD164" s="68">
        <f t="shared" si="168"/>
        <v>0</v>
      </c>
      <c r="CE164" s="68">
        <f t="shared" si="169"/>
        <v>0</v>
      </c>
      <c r="CF164" s="68">
        <f t="shared" si="170"/>
        <v>31.947024071752367</v>
      </c>
      <c r="CG164" s="68">
        <f t="shared" si="171"/>
        <v>0</v>
      </c>
      <c r="CH164" s="68">
        <f t="shared" si="172"/>
        <v>352.1171685217746</v>
      </c>
      <c r="CI164" s="68">
        <f t="shared" si="173"/>
        <v>196.54285699774573</v>
      </c>
      <c r="CJ164" s="68">
        <f t="shared" si="174"/>
        <v>196.54285699774573</v>
      </c>
      <c r="CK164" s="68">
        <f t="shared" si="175"/>
        <v>196.54285699774573</v>
      </c>
      <c r="CL164" s="68">
        <f t="shared" si="176"/>
        <v>226.84833405078189</v>
      </c>
      <c r="CM164" s="68">
        <f t="shared" si="177"/>
        <v>196.54285699774573</v>
      </c>
      <c r="CN164" s="68">
        <f t="shared" si="178"/>
        <v>164.0012551693676</v>
      </c>
      <c r="CO164" s="68">
        <f t="shared" si="179"/>
        <v>164.0012551693676</v>
      </c>
      <c r="CP164" s="68">
        <f t="shared" si="180"/>
        <v>164.0012551693676</v>
      </c>
      <c r="CQ164" s="68">
        <f t="shared" si="181"/>
        <v>194.57852317060542</v>
      </c>
      <c r="CR164" s="68">
        <f t="shared" si="182"/>
        <v>164.0012551693676</v>
      </c>
      <c r="CS164" s="68">
        <f t="shared" si="183"/>
        <v>0</v>
      </c>
      <c r="CT164" s="68">
        <f t="shared" si="184"/>
        <v>62.625191790134977</v>
      </c>
      <c r="CU164" s="68">
        <f t="shared" si="185"/>
        <v>0</v>
      </c>
      <c r="CV164" s="68">
        <f t="shared" si="186"/>
        <v>0</v>
      </c>
      <c r="CW164" s="68">
        <f t="shared" si="187"/>
        <v>352.1171685217746</v>
      </c>
      <c r="CX164" s="68">
        <f t="shared" si="188"/>
        <v>352.1171685217746</v>
      </c>
      <c r="CY164" s="68">
        <f t="shared" si="189"/>
        <v>352.1171685217746</v>
      </c>
      <c r="CZ164" s="68">
        <f t="shared" si="190"/>
        <v>352.1171685217746</v>
      </c>
    </row>
    <row r="165" spans="1:104" x14ac:dyDescent="0.25">
      <c r="A165" s="54">
        <v>43788</v>
      </c>
      <c r="B165" s="63">
        <v>2979</v>
      </c>
      <c r="C165" s="59">
        <f t="shared" si="2"/>
        <v>7.999342952713282</v>
      </c>
      <c r="D165" s="57">
        <v>8.1352383787724492</v>
      </c>
      <c r="E165" s="58">
        <v>0</v>
      </c>
      <c r="F165" s="58">
        <v>8.3300547590399992E-3</v>
      </c>
      <c r="G165" s="58">
        <v>5.330514667696E-2</v>
      </c>
      <c r="H165" s="58">
        <v>0</v>
      </c>
      <c r="I165" s="58">
        <v>0</v>
      </c>
      <c r="J165" s="58">
        <v>4.3682745543299996E-3</v>
      </c>
      <c r="K165" s="58">
        <v>0</v>
      </c>
      <c r="L165" s="58">
        <v>4.2842572135649994E-2</v>
      </c>
      <c r="M165" s="58">
        <v>0</v>
      </c>
      <c r="N165" s="58">
        <v>7.8189694233200008E-3</v>
      </c>
      <c r="O165" s="58">
        <v>0</v>
      </c>
      <c r="P165" s="58">
        <v>7.9271610823199983E-3</v>
      </c>
      <c r="Q165" s="58">
        <v>0</v>
      </c>
      <c r="R165" s="58">
        <v>0</v>
      </c>
      <c r="S165" s="58">
        <v>0</v>
      </c>
      <c r="T165" s="58">
        <v>0</v>
      </c>
      <c r="U165" s="58">
        <v>0</v>
      </c>
      <c r="V165" s="58">
        <v>0</v>
      </c>
      <c r="W165" s="58">
        <v>1.46605E-2</v>
      </c>
      <c r="X165" s="59">
        <v>0</v>
      </c>
      <c r="Y165" s="65">
        <f t="shared" si="142"/>
        <v>8.2744910574040702</v>
      </c>
      <c r="Z165" s="63">
        <f t="shared" si="4"/>
        <v>3922.5257818805012</v>
      </c>
      <c r="AA165" s="66">
        <f t="shared" si="191"/>
        <v>3986.1256149079113</v>
      </c>
      <c r="AB165" s="4">
        <f t="shared" si="143"/>
        <v>3449.762573916948</v>
      </c>
      <c r="AC165" s="4">
        <f t="shared" si="144"/>
        <v>0</v>
      </c>
      <c r="AD165" s="4">
        <f t="shared" si="203"/>
        <v>32.539139990994954</v>
      </c>
      <c r="AE165" s="4">
        <f t="shared" si="204"/>
        <v>203.61571810623764</v>
      </c>
      <c r="AF165" s="4">
        <f t="shared" si="205"/>
        <v>0</v>
      </c>
      <c r="AG165" s="4">
        <f t="shared" si="206"/>
        <v>0</v>
      </c>
      <c r="AH165" s="4">
        <f t="shared" si="207"/>
        <v>17.097299525168637</v>
      </c>
      <c r="AI165" s="4">
        <f t="shared" si="208"/>
        <v>0</v>
      </c>
      <c r="AJ165" s="4">
        <f t="shared" si="209"/>
        <v>164.50208650714967</v>
      </c>
      <c r="AK165" s="4">
        <f t="shared" si="210"/>
        <v>0</v>
      </c>
      <c r="AL165" s="4">
        <f t="shared" si="192"/>
        <v>30.550516727370905</v>
      </c>
      <c r="AM165" s="4">
        <f t="shared" si="193"/>
        <v>0</v>
      </c>
      <c r="AN165" s="4">
        <f t="shared" si="194"/>
        <v>30.971573210279985</v>
      </c>
      <c r="AO165" s="4">
        <f t="shared" si="195"/>
        <v>0</v>
      </c>
      <c r="AP165" s="4">
        <f t="shared" si="196"/>
        <v>0</v>
      </c>
      <c r="AQ165" s="4">
        <f t="shared" si="197"/>
        <v>0</v>
      </c>
      <c r="AR165" s="4">
        <f t="shared" si="198"/>
        <v>0</v>
      </c>
      <c r="AS165" s="4">
        <f t="shared" si="199"/>
        <v>0</v>
      </c>
      <c r="AT165" s="4">
        <f t="shared" si="200"/>
        <v>0</v>
      </c>
      <c r="AU165" s="4">
        <f t="shared" si="201"/>
        <v>57.08670692376154</v>
      </c>
      <c r="AV165" s="4">
        <f t="shared" si="202"/>
        <v>0</v>
      </c>
      <c r="AW165" s="69">
        <f t="shared" si="145"/>
        <v>0</v>
      </c>
      <c r="AX165" s="69">
        <f t="shared" si="146"/>
        <v>0</v>
      </c>
      <c r="AY165" s="69">
        <f t="shared" si="147"/>
        <v>0</v>
      </c>
      <c r="AZ165" s="69">
        <f>(AK165+AP165)- (EXP($Y165)-EXP($Y165-M165-R165) )</f>
        <v>0</v>
      </c>
      <c r="BA165" s="69">
        <f>(AC165+AP165)- (EXP($Y165)-EXP($Y165-R165-E165) )</f>
        <v>0</v>
      </c>
      <c r="BB165" s="69">
        <f t="shared" si="148"/>
        <v>0</v>
      </c>
      <c r="BC165" s="69">
        <f t="shared" si="149"/>
        <v>0</v>
      </c>
      <c r="BD165" s="69">
        <f t="shared" si="150"/>
        <v>8.5391944723101005</v>
      </c>
      <c r="BE165" s="69">
        <f>(AE165+AV165)- (EXP($Y165)-EXP($Y165-X165-G165) )</f>
        <v>0</v>
      </c>
      <c r="BF165" s="69">
        <f t="shared" si="151"/>
        <v>0</v>
      </c>
      <c r="BG165" s="69">
        <f t="shared" si="152"/>
        <v>0</v>
      </c>
      <c r="BH165" s="69">
        <f t="shared" si="153"/>
        <v>1.6890852283063396</v>
      </c>
      <c r="BI165" s="69">
        <f t="shared" si="154"/>
        <v>0</v>
      </c>
      <c r="BJ165" s="69">
        <f t="shared" si="155"/>
        <v>0</v>
      </c>
      <c r="BK165" s="69">
        <f t="shared" si="156"/>
        <v>0</v>
      </c>
      <c r="BL165" s="69">
        <f t="shared" si="157"/>
        <v>0</v>
      </c>
      <c r="BM165" s="69">
        <f t="shared" si="158"/>
        <v>1.3646198187893788</v>
      </c>
      <c r="BN165" s="69">
        <f t="shared" si="159"/>
        <v>0</v>
      </c>
      <c r="BO165" s="69">
        <f t="shared" si="160"/>
        <v>0</v>
      </c>
      <c r="BP165" s="69">
        <f t="shared" si="160"/>
        <v>0.25343046696661986</v>
      </c>
      <c r="BQ165" s="69">
        <f t="shared" si="161"/>
        <v>0</v>
      </c>
      <c r="BR165" s="69">
        <f t="shared" si="162"/>
        <v>0</v>
      </c>
      <c r="BS165" s="69">
        <f t="shared" si="163"/>
        <v>8.5391944723101005</v>
      </c>
      <c r="BT165" s="69">
        <f t="shared" si="164"/>
        <v>8.5391944723101005</v>
      </c>
      <c r="BU165" s="69">
        <f t="shared" si="165"/>
        <v>8.5391944723101005</v>
      </c>
      <c r="BV165" s="69">
        <f t="shared" si="166"/>
        <v>8.5391944723101005</v>
      </c>
      <c r="BW165" s="5"/>
      <c r="BX165" s="5"/>
      <c r="BY165" s="5"/>
      <c r="CA165" s="56">
        <f>(EXP($Y165)-EXP($Y165-R165-G165) )</f>
        <v>203.61571810623764</v>
      </c>
      <c r="CB165" s="68">
        <f t="shared" si="167"/>
        <v>164.50208650714967</v>
      </c>
      <c r="CC165" s="56">
        <f>(EXP($Y165)-EXP($Y165-R165-X165) )</f>
        <v>0</v>
      </c>
      <c r="CD165" s="68">
        <f t="shared" si="168"/>
        <v>0</v>
      </c>
      <c r="CE165" s="68">
        <f t="shared" si="169"/>
        <v>0</v>
      </c>
      <c r="CF165" s="68">
        <f t="shared" si="170"/>
        <v>32.539139990994954</v>
      </c>
      <c r="CG165" s="68">
        <f t="shared" si="171"/>
        <v>0</v>
      </c>
      <c r="CH165" s="68">
        <f t="shared" si="172"/>
        <v>359.57861014107721</v>
      </c>
      <c r="CI165" s="68">
        <f t="shared" si="173"/>
        <v>203.61571810623764</v>
      </c>
      <c r="CJ165" s="68">
        <f t="shared" si="174"/>
        <v>203.61571810623764</v>
      </c>
      <c r="CK165" s="68">
        <f t="shared" si="175"/>
        <v>203.61571810623764</v>
      </c>
      <c r="CL165" s="68">
        <f t="shared" si="176"/>
        <v>234.46577286892625</v>
      </c>
      <c r="CM165" s="68">
        <f t="shared" si="177"/>
        <v>203.61571810623764</v>
      </c>
      <c r="CN165" s="68">
        <f t="shared" si="178"/>
        <v>164.50208650714967</v>
      </c>
      <c r="CO165" s="68">
        <f t="shared" si="179"/>
        <v>164.50208650714967</v>
      </c>
      <c r="CP165" s="68">
        <f t="shared" si="180"/>
        <v>164.50208650714967</v>
      </c>
      <c r="CQ165" s="68">
        <f t="shared" si="181"/>
        <v>195.67660667935525</v>
      </c>
      <c r="CR165" s="68">
        <f t="shared" si="182"/>
        <v>164.50208650714967</v>
      </c>
      <c r="CS165" s="68">
        <f t="shared" si="183"/>
        <v>0</v>
      </c>
      <c r="CT165" s="68">
        <f t="shared" si="184"/>
        <v>62.836226251399239</v>
      </c>
      <c r="CU165" s="68">
        <f t="shared" si="185"/>
        <v>0</v>
      </c>
      <c r="CV165" s="68">
        <f t="shared" si="186"/>
        <v>0</v>
      </c>
      <c r="CW165" s="68">
        <f t="shared" si="187"/>
        <v>359.57861014107721</v>
      </c>
      <c r="CX165" s="68">
        <f t="shared" si="188"/>
        <v>359.57861014107721</v>
      </c>
      <c r="CY165" s="68">
        <f t="shared" si="189"/>
        <v>359.57861014107721</v>
      </c>
      <c r="CZ165" s="68">
        <f t="shared" si="190"/>
        <v>359.57861014107721</v>
      </c>
    </row>
    <row r="166" spans="1:104" x14ac:dyDescent="0.25">
      <c r="A166" s="54">
        <v>43789</v>
      </c>
      <c r="B166" s="63">
        <v>3277</v>
      </c>
      <c r="C166" s="59">
        <f t="shared" si="2"/>
        <v>8.0946836486988154</v>
      </c>
      <c r="D166" s="57">
        <v>8.1711522248564386</v>
      </c>
      <c r="E166" s="58">
        <v>0</v>
      </c>
      <c r="F166" s="58">
        <v>8.3436513887999997E-3</v>
      </c>
      <c r="G166" s="58">
        <v>5.3922679332799997E-2</v>
      </c>
      <c r="H166" s="58">
        <v>0</v>
      </c>
      <c r="I166" s="58">
        <v>0</v>
      </c>
      <c r="J166" s="58">
        <v>4.5410437518700001E-3</v>
      </c>
      <c r="K166" s="58">
        <v>0</v>
      </c>
      <c r="L166" s="58">
        <v>4.1330369200049996E-2</v>
      </c>
      <c r="M166" s="58">
        <v>0</v>
      </c>
      <c r="N166" s="58">
        <v>7.4615468848800003E-3</v>
      </c>
      <c r="O166" s="58">
        <v>0</v>
      </c>
      <c r="P166" s="58">
        <v>7.9271610823199983E-3</v>
      </c>
      <c r="Q166" s="58">
        <v>0</v>
      </c>
      <c r="R166" s="58">
        <v>0</v>
      </c>
      <c r="S166" s="58">
        <v>0</v>
      </c>
      <c r="T166" s="58">
        <v>0</v>
      </c>
      <c r="U166" s="58">
        <v>0</v>
      </c>
      <c r="V166" s="58">
        <v>0</v>
      </c>
      <c r="W166" s="58">
        <v>1.46605E-2</v>
      </c>
      <c r="X166" s="59">
        <v>0</v>
      </c>
      <c r="Y166" s="65">
        <f t="shared" si="142"/>
        <v>8.3093391764971578</v>
      </c>
      <c r="Z166" s="63">
        <f t="shared" si="4"/>
        <v>4061.6280773853609</v>
      </c>
      <c r="AA166" s="66">
        <f t="shared" si="191"/>
        <v>4127.4833150320874</v>
      </c>
      <c r="AB166" s="4">
        <f t="shared" si="143"/>
        <v>3576.2984539696677</v>
      </c>
      <c r="AC166" s="4">
        <f t="shared" si="144"/>
        <v>0</v>
      </c>
      <c r="AD166" s="4">
        <f t="shared" si="203"/>
        <v>33.747822930236453</v>
      </c>
      <c r="AE166" s="4">
        <f t="shared" si="204"/>
        <v>213.21368173611336</v>
      </c>
      <c r="AF166" s="4">
        <f t="shared" si="205"/>
        <v>0</v>
      </c>
      <c r="AG166" s="4">
        <f t="shared" si="206"/>
        <v>0</v>
      </c>
      <c r="AH166" s="4">
        <f t="shared" si="207"/>
        <v>18.402216545211104</v>
      </c>
      <c r="AI166" s="4">
        <f t="shared" si="208"/>
        <v>0</v>
      </c>
      <c r="AJ166" s="4">
        <f t="shared" si="209"/>
        <v>164.44685503991877</v>
      </c>
      <c r="AK166" s="4">
        <f t="shared" si="210"/>
        <v>0</v>
      </c>
      <c r="AL166" s="4">
        <f t="shared" si="192"/>
        <v>30.193244092013174</v>
      </c>
      <c r="AM166" s="4">
        <f t="shared" si="193"/>
        <v>0</v>
      </c>
      <c r="AN166" s="4">
        <f t="shared" si="194"/>
        <v>32.069900453620448</v>
      </c>
      <c r="AO166" s="4">
        <f t="shared" si="195"/>
        <v>0</v>
      </c>
      <c r="AP166" s="4">
        <f t="shared" si="196"/>
        <v>0</v>
      </c>
      <c r="AQ166" s="4">
        <f t="shared" si="197"/>
        <v>0</v>
      </c>
      <c r="AR166" s="4">
        <f t="shared" si="198"/>
        <v>0</v>
      </c>
      <c r="AS166" s="4">
        <f t="shared" si="199"/>
        <v>0</v>
      </c>
      <c r="AT166" s="4">
        <f t="shared" si="200"/>
        <v>0</v>
      </c>
      <c r="AU166" s="4">
        <f t="shared" si="201"/>
        <v>59.111140265306403</v>
      </c>
      <c r="AV166" s="4">
        <f t="shared" si="202"/>
        <v>0</v>
      </c>
      <c r="AW166" s="69">
        <f t="shared" si="145"/>
        <v>0</v>
      </c>
      <c r="AX166" s="69">
        <f t="shared" si="146"/>
        <v>0</v>
      </c>
      <c r="AY166" s="69">
        <f t="shared" si="147"/>
        <v>0</v>
      </c>
      <c r="AZ166" s="69">
        <f>(AK166+AP166)- (EXP($Y166)-EXP($Y166-M166-R166) )</f>
        <v>0</v>
      </c>
      <c r="BA166" s="69">
        <f>(AC166+AP166)- (EXP($Y166)-EXP($Y166-R166-E166) )</f>
        <v>0</v>
      </c>
      <c r="BB166" s="69">
        <f t="shared" si="148"/>
        <v>0</v>
      </c>
      <c r="BC166" s="69">
        <f t="shared" si="149"/>
        <v>0</v>
      </c>
      <c r="BD166" s="69">
        <f t="shared" si="150"/>
        <v>8.632577563713312</v>
      </c>
      <c r="BE166" s="69">
        <f>(AE166+AV166)- (EXP($Y166)-EXP($Y166-X166-G166) )</f>
        <v>0</v>
      </c>
      <c r="BF166" s="69">
        <f t="shared" si="151"/>
        <v>0</v>
      </c>
      <c r="BG166" s="69">
        <f t="shared" si="152"/>
        <v>0</v>
      </c>
      <c r="BH166" s="69">
        <f t="shared" si="153"/>
        <v>1.7715796327088356</v>
      </c>
      <c r="BI166" s="69">
        <f t="shared" si="154"/>
        <v>0</v>
      </c>
      <c r="BJ166" s="69">
        <f t="shared" si="155"/>
        <v>0</v>
      </c>
      <c r="BK166" s="69">
        <f t="shared" si="156"/>
        <v>0</v>
      </c>
      <c r="BL166" s="69">
        <f t="shared" si="157"/>
        <v>0</v>
      </c>
      <c r="BM166" s="69">
        <f t="shared" si="158"/>
        <v>1.3663790085115579</v>
      </c>
      <c r="BN166" s="69">
        <f t="shared" si="159"/>
        <v>0</v>
      </c>
      <c r="BO166" s="69">
        <f t="shared" si="160"/>
        <v>0</v>
      </c>
      <c r="BP166" s="69">
        <f t="shared" si="160"/>
        <v>0.25087384563312298</v>
      </c>
      <c r="BQ166" s="69">
        <f t="shared" si="161"/>
        <v>0</v>
      </c>
      <c r="BR166" s="69">
        <f t="shared" si="162"/>
        <v>0</v>
      </c>
      <c r="BS166" s="69">
        <f t="shared" si="163"/>
        <v>8.632577563713312</v>
      </c>
      <c r="BT166" s="69">
        <f t="shared" si="164"/>
        <v>8.632577563713312</v>
      </c>
      <c r="BU166" s="69">
        <f t="shared" si="165"/>
        <v>8.632577563713312</v>
      </c>
      <c r="BV166" s="69">
        <f t="shared" si="166"/>
        <v>8.632577563713312</v>
      </c>
      <c r="BW166" s="5"/>
      <c r="BX166" s="5"/>
      <c r="BY166" s="5"/>
      <c r="CA166" s="56">
        <f>(EXP($Y166)-EXP($Y166-R166-G166) )</f>
        <v>213.21368173611336</v>
      </c>
      <c r="CB166" s="68">
        <f t="shared" si="167"/>
        <v>164.44685503991877</v>
      </c>
      <c r="CC166" s="56">
        <f>(EXP($Y166)-EXP($Y166-R166-X166) )</f>
        <v>0</v>
      </c>
      <c r="CD166" s="68">
        <f t="shared" si="168"/>
        <v>0</v>
      </c>
      <c r="CE166" s="68">
        <f t="shared" si="169"/>
        <v>0</v>
      </c>
      <c r="CF166" s="68">
        <f t="shared" si="170"/>
        <v>33.747822930236453</v>
      </c>
      <c r="CG166" s="68">
        <f t="shared" si="171"/>
        <v>0</v>
      </c>
      <c r="CH166" s="68">
        <f t="shared" si="172"/>
        <v>369.02795921231882</v>
      </c>
      <c r="CI166" s="68">
        <f t="shared" si="173"/>
        <v>213.21368173611336</v>
      </c>
      <c r="CJ166" s="68">
        <f t="shared" si="174"/>
        <v>213.21368173611336</v>
      </c>
      <c r="CK166" s="68">
        <f t="shared" si="175"/>
        <v>213.21368173611336</v>
      </c>
      <c r="CL166" s="68">
        <f t="shared" si="176"/>
        <v>245.18992503364098</v>
      </c>
      <c r="CM166" s="68">
        <f t="shared" si="177"/>
        <v>213.21368173611336</v>
      </c>
      <c r="CN166" s="68">
        <f t="shared" si="178"/>
        <v>164.44685503991877</v>
      </c>
      <c r="CO166" s="68">
        <f t="shared" si="179"/>
        <v>164.44685503991877</v>
      </c>
      <c r="CP166" s="68">
        <f t="shared" si="180"/>
        <v>164.44685503991877</v>
      </c>
      <c r="CQ166" s="68">
        <f t="shared" si="181"/>
        <v>196.82829896164367</v>
      </c>
      <c r="CR166" s="68">
        <f t="shared" si="182"/>
        <v>164.44685503991877</v>
      </c>
      <c r="CS166" s="68">
        <f t="shared" si="183"/>
        <v>0</v>
      </c>
      <c r="CT166" s="68">
        <f t="shared" si="184"/>
        <v>63.690193176616503</v>
      </c>
      <c r="CU166" s="68">
        <f t="shared" si="185"/>
        <v>0</v>
      </c>
      <c r="CV166" s="68">
        <f t="shared" si="186"/>
        <v>0</v>
      </c>
      <c r="CW166" s="68">
        <f t="shared" si="187"/>
        <v>369.02795921231882</v>
      </c>
      <c r="CX166" s="68">
        <f t="shared" si="188"/>
        <v>369.02795921231882</v>
      </c>
      <c r="CY166" s="68">
        <f t="shared" si="189"/>
        <v>369.02795921231882</v>
      </c>
      <c r="CZ166" s="68">
        <f t="shared" si="190"/>
        <v>369.02795921231882</v>
      </c>
    </row>
    <row r="167" spans="1:104" x14ac:dyDescent="0.25">
      <c r="A167" s="54">
        <v>43790</v>
      </c>
      <c r="B167" s="63">
        <v>3514</v>
      </c>
      <c r="C167" s="59">
        <f t="shared" si="2"/>
        <v>8.1645102687470423</v>
      </c>
      <c r="D167" s="57">
        <v>8.2044425772089689</v>
      </c>
      <c r="E167" s="58">
        <v>0</v>
      </c>
      <c r="F167" s="58">
        <v>8.3295897887999994E-3</v>
      </c>
      <c r="G167" s="58">
        <v>5.4363799242879998E-2</v>
      </c>
      <c r="H167" s="58">
        <v>0</v>
      </c>
      <c r="I167" s="58">
        <v>0</v>
      </c>
      <c r="J167" s="58">
        <v>5.0848089993199997E-3</v>
      </c>
      <c r="K167" s="58">
        <v>0</v>
      </c>
      <c r="L167" s="58">
        <v>3.9732367597649997E-2</v>
      </c>
      <c r="M167" s="58">
        <v>0</v>
      </c>
      <c r="N167" s="58">
        <v>7.2210690101000008E-3</v>
      </c>
      <c r="O167" s="58">
        <v>0</v>
      </c>
      <c r="P167" s="58">
        <v>7.9271610823199983E-3</v>
      </c>
      <c r="Q167" s="58">
        <v>0</v>
      </c>
      <c r="R167" s="58">
        <v>0</v>
      </c>
      <c r="S167" s="58">
        <v>0</v>
      </c>
      <c r="T167" s="58">
        <v>0</v>
      </c>
      <c r="U167" s="58">
        <v>0</v>
      </c>
      <c r="V167" s="58">
        <v>0</v>
      </c>
      <c r="W167" s="58">
        <v>1.46605E-2</v>
      </c>
      <c r="X167" s="59">
        <v>0</v>
      </c>
      <c r="Y167" s="65">
        <f t="shared" si="142"/>
        <v>8.3417618729300393</v>
      </c>
      <c r="Z167" s="63">
        <f t="shared" si="4"/>
        <v>4195.4751275550807</v>
      </c>
      <c r="AA167" s="66">
        <f t="shared" si="191"/>
        <v>4263.5005612732584</v>
      </c>
      <c r="AB167" s="4">
        <f t="shared" si="143"/>
        <v>3697.6264811340866</v>
      </c>
      <c r="AC167" s="4">
        <f t="shared" si="144"/>
        <v>0</v>
      </c>
      <c r="AD167" s="4">
        <f t="shared" si="203"/>
        <v>34.801444686389914</v>
      </c>
      <c r="AE167" s="4">
        <f t="shared" si="204"/>
        <v>221.99310240885779</v>
      </c>
      <c r="AF167" s="4">
        <f t="shared" si="205"/>
        <v>0</v>
      </c>
      <c r="AG167" s="4">
        <f t="shared" si="206"/>
        <v>0</v>
      </c>
      <c r="AH167" s="4">
        <f t="shared" si="207"/>
        <v>21.27904390009644</v>
      </c>
      <c r="AI167" s="4">
        <f t="shared" si="208"/>
        <v>0</v>
      </c>
      <c r="AJ167" s="4">
        <f t="shared" si="209"/>
        <v>163.42797069598419</v>
      </c>
      <c r="AK167" s="4">
        <f t="shared" si="210"/>
        <v>0</v>
      </c>
      <c r="AL167" s="4">
        <f t="shared" si="192"/>
        <v>30.186694154668658</v>
      </c>
      <c r="AM167" s="4">
        <f t="shared" si="193"/>
        <v>0</v>
      </c>
      <c r="AN167" s="4">
        <f t="shared" si="194"/>
        <v>33.126733204717311</v>
      </c>
      <c r="AO167" s="4">
        <f t="shared" si="195"/>
        <v>0</v>
      </c>
      <c r="AP167" s="4">
        <f t="shared" si="196"/>
        <v>0</v>
      </c>
      <c r="AQ167" s="4">
        <f t="shared" si="197"/>
        <v>0</v>
      </c>
      <c r="AR167" s="4">
        <f t="shared" si="198"/>
        <v>0</v>
      </c>
      <c r="AS167" s="4">
        <f t="shared" si="199"/>
        <v>0</v>
      </c>
      <c r="AT167" s="4">
        <f t="shared" si="200"/>
        <v>0</v>
      </c>
      <c r="AU167" s="4">
        <f t="shared" si="201"/>
        <v>61.059091088457535</v>
      </c>
      <c r="AV167" s="4">
        <f t="shared" si="202"/>
        <v>0</v>
      </c>
      <c r="AW167" s="69">
        <f t="shared" si="145"/>
        <v>0</v>
      </c>
      <c r="AX167" s="69">
        <f t="shared" si="146"/>
        <v>0</v>
      </c>
      <c r="AY167" s="69">
        <f t="shared" si="147"/>
        <v>0</v>
      </c>
      <c r="AZ167" s="69">
        <f>(AK167+AP167)- (EXP($Y167)-EXP($Y167-M167-R167) )</f>
        <v>0</v>
      </c>
      <c r="BA167" s="69">
        <f>(AC167+AP167)- (EXP($Y167)-EXP($Y167-R167-E167) )</f>
        <v>0</v>
      </c>
      <c r="BB167" s="69">
        <f t="shared" si="148"/>
        <v>0</v>
      </c>
      <c r="BC167" s="69">
        <f t="shared" si="149"/>
        <v>0</v>
      </c>
      <c r="BD167" s="69">
        <f t="shared" si="150"/>
        <v>8.6473834624603114</v>
      </c>
      <c r="BE167" s="69">
        <f>(AE167+AV167)- (EXP($Y167)-EXP($Y167-X167-G167) )</f>
        <v>0</v>
      </c>
      <c r="BF167" s="69">
        <f t="shared" si="151"/>
        <v>0</v>
      </c>
      <c r="BG167" s="69">
        <f t="shared" si="152"/>
        <v>0</v>
      </c>
      <c r="BH167" s="69">
        <f t="shared" si="153"/>
        <v>1.8414316470375525</v>
      </c>
      <c r="BI167" s="69">
        <f t="shared" si="154"/>
        <v>0</v>
      </c>
      <c r="BJ167" s="69">
        <f t="shared" si="155"/>
        <v>0</v>
      </c>
      <c r="BK167" s="69">
        <f t="shared" si="156"/>
        <v>0</v>
      </c>
      <c r="BL167" s="69">
        <f t="shared" si="157"/>
        <v>0</v>
      </c>
      <c r="BM167" s="69">
        <f t="shared" si="158"/>
        <v>1.3556341795538174</v>
      </c>
      <c r="BN167" s="69">
        <f t="shared" si="159"/>
        <v>0</v>
      </c>
      <c r="BO167" s="69">
        <f t="shared" si="160"/>
        <v>0</v>
      </c>
      <c r="BP167" s="69">
        <f t="shared" si="160"/>
        <v>0.25039847334210208</v>
      </c>
      <c r="BQ167" s="69">
        <f t="shared" si="161"/>
        <v>0</v>
      </c>
      <c r="BR167" s="69">
        <f t="shared" si="162"/>
        <v>0</v>
      </c>
      <c r="BS167" s="69">
        <f t="shared" si="163"/>
        <v>8.6473834624603114</v>
      </c>
      <c r="BT167" s="69">
        <f t="shared" si="164"/>
        <v>8.6473834624603114</v>
      </c>
      <c r="BU167" s="69">
        <f t="shared" si="165"/>
        <v>8.6473834624603114</v>
      </c>
      <c r="BV167" s="69">
        <f t="shared" si="166"/>
        <v>8.6473834624603114</v>
      </c>
      <c r="BW167" s="5"/>
      <c r="BX167" s="5"/>
      <c r="BY167" s="5"/>
      <c r="CA167" s="56">
        <f>(EXP($Y167)-EXP($Y167-R167-G167) )</f>
        <v>221.99310240885779</v>
      </c>
      <c r="CB167" s="68">
        <f t="shared" si="167"/>
        <v>163.42797069598419</v>
      </c>
      <c r="CC167" s="56">
        <f>(EXP($Y167)-EXP($Y167-R167-X167) )</f>
        <v>0</v>
      </c>
      <c r="CD167" s="68">
        <f t="shared" si="168"/>
        <v>0</v>
      </c>
      <c r="CE167" s="68">
        <f t="shared" si="169"/>
        <v>0</v>
      </c>
      <c r="CF167" s="68">
        <f t="shared" si="170"/>
        <v>34.801444686389914</v>
      </c>
      <c r="CG167" s="68">
        <f t="shared" si="171"/>
        <v>0</v>
      </c>
      <c r="CH167" s="68">
        <f t="shared" si="172"/>
        <v>376.77368964238167</v>
      </c>
      <c r="CI167" s="68">
        <f t="shared" si="173"/>
        <v>221.99310240885779</v>
      </c>
      <c r="CJ167" s="68">
        <f t="shared" si="174"/>
        <v>221.99310240885779</v>
      </c>
      <c r="CK167" s="68">
        <f t="shared" si="175"/>
        <v>221.99310240885779</v>
      </c>
      <c r="CL167" s="68">
        <f t="shared" si="176"/>
        <v>254.95311544821016</v>
      </c>
      <c r="CM167" s="68">
        <f t="shared" si="177"/>
        <v>221.99310240885779</v>
      </c>
      <c r="CN167" s="68">
        <f t="shared" si="178"/>
        <v>163.42797069598419</v>
      </c>
      <c r="CO167" s="68">
        <f t="shared" si="179"/>
        <v>163.42797069598419</v>
      </c>
      <c r="CP167" s="68">
        <f t="shared" si="180"/>
        <v>163.42797069598419</v>
      </c>
      <c r="CQ167" s="68">
        <f t="shared" si="181"/>
        <v>196.87378120282028</v>
      </c>
      <c r="CR167" s="68">
        <f t="shared" si="182"/>
        <v>163.42797069598419</v>
      </c>
      <c r="CS167" s="68">
        <f t="shared" si="183"/>
        <v>0</v>
      </c>
      <c r="CT167" s="68">
        <f t="shared" si="184"/>
        <v>64.737740367716469</v>
      </c>
      <c r="CU167" s="68">
        <f t="shared" si="185"/>
        <v>0</v>
      </c>
      <c r="CV167" s="68">
        <f t="shared" si="186"/>
        <v>0</v>
      </c>
      <c r="CW167" s="68">
        <f t="shared" si="187"/>
        <v>376.77368964238167</v>
      </c>
      <c r="CX167" s="68">
        <f t="shared" si="188"/>
        <v>376.77368964238167</v>
      </c>
      <c r="CY167" s="68">
        <f t="shared" si="189"/>
        <v>376.77368964238167</v>
      </c>
      <c r="CZ167" s="68">
        <f t="shared" si="190"/>
        <v>376.77368964238167</v>
      </c>
    </row>
    <row r="168" spans="1:104" x14ac:dyDescent="0.25">
      <c r="A168" s="54">
        <v>43791</v>
      </c>
      <c r="B168" s="63">
        <v>5050</v>
      </c>
      <c r="C168" s="59">
        <f t="shared" si="2"/>
        <v>8.5271435222694052</v>
      </c>
      <c r="D168" s="57">
        <v>8.466176198964309</v>
      </c>
      <c r="E168" s="58">
        <v>0</v>
      </c>
      <c r="F168" s="58">
        <v>8.3467553568000001E-3</v>
      </c>
      <c r="G168" s="58">
        <v>5.4822652567359999E-2</v>
      </c>
      <c r="H168" s="58">
        <v>0</v>
      </c>
      <c r="I168" s="58">
        <v>0</v>
      </c>
      <c r="J168" s="58">
        <v>5.8555458436499999E-3</v>
      </c>
      <c r="K168" s="58">
        <v>0</v>
      </c>
      <c r="L168" s="58">
        <v>3.7728320066849994E-2</v>
      </c>
      <c r="M168" s="58">
        <v>0</v>
      </c>
      <c r="N168" s="58">
        <v>6.9737602954800006E-3</v>
      </c>
      <c r="O168" s="58">
        <v>0</v>
      </c>
      <c r="P168" s="58">
        <v>7.9271610823199983E-3</v>
      </c>
      <c r="Q168" s="58">
        <v>0</v>
      </c>
      <c r="R168" s="58">
        <v>0</v>
      </c>
      <c r="S168" s="58">
        <v>0</v>
      </c>
      <c r="T168" s="58">
        <v>0</v>
      </c>
      <c r="U168" s="58">
        <v>0</v>
      </c>
      <c r="V168" s="58">
        <v>0</v>
      </c>
      <c r="W168" s="58">
        <v>1.46605E-2</v>
      </c>
      <c r="X168" s="59">
        <v>0</v>
      </c>
      <c r="Y168" s="65">
        <f t="shared" si="142"/>
        <v>8.6024908941767695</v>
      </c>
      <c r="Z168" s="63">
        <f t="shared" si="4"/>
        <v>5445.2061451210429</v>
      </c>
      <c r="AA168" s="66">
        <f t="shared" si="191"/>
        <v>5533.4947175580355</v>
      </c>
      <c r="AB168" s="4">
        <f t="shared" si="143"/>
        <v>4804.2629643956161</v>
      </c>
      <c r="AC168" s="4">
        <f t="shared" si="144"/>
        <v>0</v>
      </c>
      <c r="AD168" s="4">
        <f t="shared" si="203"/>
        <v>45.260651000901817</v>
      </c>
      <c r="AE168" s="4">
        <f t="shared" si="204"/>
        <v>290.48530577073325</v>
      </c>
      <c r="AF168" s="4">
        <f t="shared" si="205"/>
        <v>0</v>
      </c>
      <c r="AG168" s="4">
        <f t="shared" si="206"/>
        <v>0</v>
      </c>
      <c r="AH168" s="4">
        <f t="shared" si="207"/>
        <v>31.791485124314022</v>
      </c>
      <c r="AI168" s="4">
        <f t="shared" si="208"/>
        <v>0</v>
      </c>
      <c r="AJ168" s="4">
        <f t="shared" si="209"/>
        <v>201.61133740321566</v>
      </c>
      <c r="AK168" s="4">
        <f t="shared" si="210"/>
        <v>0</v>
      </c>
      <c r="AL168" s="4">
        <f t="shared" si="192"/>
        <v>37.841460415561414</v>
      </c>
      <c r="AM168" s="4">
        <f t="shared" si="193"/>
        <v>0</v>
      </c>
      <c r="AN168" s="4">
        <f t="shared" si="194"/>
        <v>42.994389367105214</v>
      </c>
      <c r="AO168" s="4">
        <f t="shared" si="195"/>
        <v>0</v>
      </c>
      <c r="AP168" s="4">
        <f t="shared" si="196"/>
        <v>0</v>
      </c>
      <c r="AQ168" s="4">
        <f t="shared" si="197"/>
        <v>0</v>
      </c>
      <c r="AR168" s="4">
        <f t="shared" si="198"/>
        <v>0</v>
      </c>
      <c r="AS168" s="4">
        <f t="shared" si="199"/>
        <v>0</v>
      </c>
      <c r="AT168" s="4">
        <f t="shared" si="200"/>
        <v>0</v>
      </c>
      <c r="AU168" s="4">
        <f t="shared" si="201"/>
        <v>79.247124080588037</v>
      </c>
      <c r="AV168" s="4">
        <f t="shared" si="202"/>
        <v>0</v>
      </c>
      <c r="AW168" s="69">
        <f t="shared" si="145"/>
        <v>0</v>
      </c>
      <c r="AX168" s="69">
        <f t="shared" si="146"/>
        <v>0</v>
      </c>
      <c r="AY168" s="69">
        <f t="shared" si="147"/>
        <v>0</v>
      </c>
      <c r="AZ168" s="69">
        <f>(AK168+AP168)- (EXP($Y168)-EXP($Y168-M168-R168) )</f>
        <v>0</v>
      </c>
      <c r="BA168" s="69">
        <f>(AC168+AP168)- (EXP($Y168)-EXP($Y168-R168-E168) )</f>
        <v>0</v>
      </c>
      <c r="BB168" s="69">
        <f t="shared" si="148"/>
        <v>0</v>
      </c>
      <c r="BC168" s="69">
        <f t="shared" si="149"/>
        <v>0</v>
      </c>
      <c r="BD168" s="69">
        <f t="shared" si="150"/>
        <v>10.75535607497477</v>
      </c>
      <c r="BE168" s="69">
        <f>(AE168+AV168)- (EXP($Y168)-EXP($Y168-X168-G168) )</f>
        <v>0</v>
      </c>
      <c r="BF168" s="69">
        <f t="shared" si="151"/>
        <v>0</v>
      </c>
      <c r="BG168" s="69">
        <f t="shared" si="152"/>
        <v>0</v>
      </c>
      <c r="BH168" s="69">
        <f t="shared" si="153"/>
        <v>2.414519064104752</v>
      </c>
      <c r="BI168" s="69">
        <f t="shared" si="154"/>
        <v>0</v>
      </c>
      <c r="BJ168" s="69">
        <f t="shared" si="155"/>
        <v>0</v>
      </c>
      <c r="BK168" s="69">
        <f t="shared" si="156"/>
        <v>0</v>
      </c>
      <c r="BL168" s="69">
        <f t="shared" si="157"/>
        <v>0</v>
      </c>
      <c r="BM168" s="69">
        <f t="shared" si="158"/>
        <v>1.6757970473181558</v>
      </c>
      <c r="BN168" s="69">
        <f t="shared" si="159"/>
        <v>0</v>
      </c>
      <c r="BO168" s="69">
        <f t="shared" si="160"/>
        <v>0</v>
      </c>
      <c r="BP168" s="69">
        <f t="shared" si="160"/>
        <v>0.31453889670683566</v>
      </c>
      <c r="BQ168" s="69">
        <f t="shared" si="161"/>
        <v>0</v>
      </c>
      <c r="BR168" s="69">
        <f t="shared" si="162"/>
        <v>0</v>
      </c>
      <c r="BS168" s="69">
        <f t="shared" si="163"/>
        <v>10.75535607497477</v>
      </c>
      <c r="BT168" s="69">
        <f t="shared" si="164"/>
        <v>10.75535607497477</v>
      </c>
      <c r="BU168" s="69">
        <f t="shared" si="165"/>
        <v>10.75535607497477</v>
      </c>
      <c r="BV168" s="69">
        <f t="shared" si="166"/>
        <v>10.75535607497477</v>
      </c>
      <c r="BW168" s="5"/>
      <c r="BX168" s="5"/>
      <c r="BY168" s="5"/>
      <c r="CA168" s="56">
        <f>(EXP($Y168)-EXP($Y168-R168-G168) )</f>
        <v>290.48530577073325</v>
      </c>
      <c r="CB168" s="68">
        <f t="shared" si="167"/>
        <v>201.61133740321566</v>
      </c>
      <c r="CC168" s="56">
        <f>(EXP($Y168)-EXP($Y168-R168-X168) )</f>
        <v>0</v>
      </c>
      <c r="CD168" s="68">
        <f t="shared" si="168"/>
        <v>0</v>
      </c>
      <c r="CE168" s="68">
        <f t="shared" si="169"/>
        <v>0</v>
      </c>
      <c r="CF168" s="68">
        <f t="shared" si="170"/>
        <v>45.260651000901817</v>
      </c>
      <c r="CG168" s="68">
        <f t="shared" si="171"/>
        <v>0</v>
      </c>
      <c r="CH168" s="68">
        <f t="shared" si="172"/>
        <v>481.34128709897414</v>
      </c>
      <c r="CI168" s="68">
        <f t="shared" si="173"/>
        <v>290.48530577073325</v>
      </c>
      <c r="CJ168" s="68">
        <f t="shared" si="174"/>
        <v>290.48530577073325</v>
      </c>
      <c r="CK168" s="68">
        <f t="shared" si="175"/>
        <v>290.48530577073325</v>
      </c>
      <c r="CL168" s="68">
        <f t="shared" si="176"/>
        <v>333.33143770753031</v>
      </c>
      <c r="CM168" s="68">
        <f t="shared" si="177"/>
        <v>290.48530577073325</v>
      </c>
      <c r="CN168" s="68">
        <f t="shared" si="178"/>
        <v>201.61133740321566</v>
      </c>
      <c r="CO168" s="68">
        <f t="shared" si="179"/>
        <v>201.61133740321566</v>
      </c>
      <c r="CP168" s="68">
        <f t="shared" si="180"/>
        <v>201.61133740321566</v>
      </c>
      <c r="CQ168" s="68">
        <f t="shared" si="181"/>
        <v>245.19619135679932</v>
      </c>
      <c r="CR168" s="68">
        <f t="shared" si="182"/>
        <v>201.61133740321566</v>
      </c>
      <c r="CS168" s="68">
        <f t="shared" si="183"/>
        <v>0</v>
      </c>
      <c r="CT168" s="68">
        <f t="shared" si="184"/>
        <v>82.787572519756395</v>
      </c>
      <c r="CU168" s="68">
        <f t="shared" si="185"/>
        <v>0</v>
      </c>
      <c r="CV168" s="68">
        <f t="shared" si="186"/>
        <v>0</v>
      </c>
      <c r="CW168" s="68">
        <f t="shared" si="187"/>
        <v>481.34128709897414</v>
      </c>
      <c r="CX168" s="68">
        <f t="shared" si="188"/>
        <v>481.34128709897414</v>
      </c>
      <c r="CY168" s="68">
        <f t="shared" si="189"/>
        <v>481.34128709897414</v>
      </c>
      <c r="CZ168" s="68">
        <f t="shared" si="190"/>
        <v>481.34128709897414</v>
      </c>
    </row>
    <row r="169" spans="1:104" x14ac:dyDescent="0.25">
      <c r="A169" s="54">
        <v>43792</v>
      </c>
      <c r="B169" s="63">
        <v>7082</v>
      </c>
      <c r="C169" s="59">
        <f t="shared" si="2"/>
        <v>8.8653116326718493</v>
      </c>
      <c r="D169" s="57">
        <v>8.8173713132567286</v>
      </c>
      <c r="E169" s="58">
        <v>0</v>
      </c>
      <c r="F169" s="58">
        <v>8.2500498796799996E-3</v>
      </c>
      <c r="G169" s="58">
        <v>5.5649836420159998E-2</v>
      </c>
      <c r="H169" s="58">
        <v>0</v>
      </c>
      <c r="I169" s="58">
        <v>0</v>
      </c>
      <c r="J169" s="58">
        <v>6.8726435059400003E-3</v>
      </c>
      <c r="K169" s="58">
        <v>0</v>
      </c>
      <c r="L169" s="58">
        <v>3.5652024424799998E-2</v>
      </c>
      <c r="M169" s="58">
        <v>0</v>
      </c>
      <c r="N169" s="58">
        <v>6.7286240986799998E-3</v>
      </c>
      <c r="O169" s="58">
        <v>0</v>
      </c>
      <c r="P169" s="58">
        <v>7.9271610823199983E-3</v>
      </c>
      <c r="Q169" s="58">
        <v>0</v>
      </c>
      <c r="R169" s="58">
        <v>0</v>
      </c>
      <c r="S169" s="58">
        <v>0</v>
      </c>
      <c r="T169" s="58">
        <v>0</v>
      </c>
      <c r="U169" s="58">
        <v>0</v>
      </c>
      <c r="V169" s="58">
        <v>0</v>
      </c>
      <c r="W169" s="58">
        <v>1.46605E-2</v>
      </c>
      <c r="X169" s="59">
        <v>0</v>
      </c>
      <c r="Y169" s="65">
        <f t="shared" si="142"/>
        <v>8.9531121526683073</v>
      </c>
      <c r="Z169" s="63">
        <f t="shared" si="4"/>
        <v>7731.9173634551398</v>
      </c>
      <c r="AA169" s="66">
        <f t="shared" si="191"/>
        <v>7857.2826715862011</v>
      </c>
      <c r="AB169" s="4">
        <f t="shared" si="143"/>
        <v>6826.0435913768733</v>
      </c>
      <c r="AC169" s="4">
        <f t="shared" si="144"/>
        <v>0</v>
      </c>
      <c r="AD169" s="4">
        <f t="shared" si="203"/>
        <v>63.526296041399291</v>
      </c>
      <c r="AE169" s="4">
        <f t="shared" si="204"/>
        <v>418.52646601207653</v>
      </c>
      <c r="AF169" s="4">
        <f t="shared" si="205"/>
        <v>0</v>
      </c>
      <c r="AG169" s="4">
        <f t="shared" si="206"/>
        <v>0</v>
      </c>
      <c r="AH169" s="4">
        <f t="shared" si="207"/>
        <v>52.956527546691177</v>
      </c>
      <c r="AI169" s="4">
        <f t="shared" si="208"/>
        <v>0</v>
      </c>
      <c r="AJ169" s="4">
        <f t="shared" si="209"/>
        <v>270.80249471606112</v>
      </c>
      <c r="AK169" s="4">
        <f t="shared" si="210"/>
        <v>0</v>
      </c>
      <c r="AL169" s="4">
        <f t="shared" si="192"/>
        <v>51.850528517977182</v>
      </c>
      <c r="AM169" s="4">
        <f t="shared" si="193"/>
        <v>0</v>
      </c>
      <c r="AN169" s="4">
        <f t="shared" si="194"/>
        <v>61.049858686532389</v>
      </c>
      <c r="AO169" s="4">
        <f t="shared" si="195"/>
        <v>0</v>
      </c>
      <c r="AP169" s="4">
        <f t="shared" si="196"/>
        <v>0</v>
      </c>
      <c r="AQ169" s="4">
        <f t="shared" si="197"/>
        <v>0</v>
      </c>
      <c r="AR169" s="4">
        <f t="shared" si="198"/>
        <v>0</v>
      </c>
      <c r="AS169" s="4">
        <f t="shared" si="199"/>
        <v>0</v>
      </c>
      <c r="AT169" s="4">
        <f t="shared" si="200"/>
        <v>0</v>
      </c>
      <c r="AU169" s="4">
        <f t="shared" si="201"/>
        <v>112.52690868859008</v>
      </c>
      <c r="AV169" s="4">
        <f t="shared" si="202"/>
        <v>0</v>
      </c>
      <c r="AW169" s="69">
        <f t="shared" si="145"/>
        <v>0</v>
      </c>
      <c r="AX169" s="69">
        <f t="shared" si="146"/>
        <v>0</v>
      </c>
      <c r="AY169" s="69">
        <f t="shared" si="147"/>
        <v>0</v>
      </c>
      <c r="AZ169" s="69">
        <f>(AK169+AP169)- (EXP($Y169)-EXP($Y169-M169-R169) )</f>
        <v>0</v>
      </c>
      <c r="BA169" s="69">
        <f>(AC169+AP169)- (EXP($Y169)-EXP($Y169-R169-E169) )</f>
        <v>0</v>
      </c>
      <c r="BB169" s="69">
        <f t="shared" si="148"/>
        <v>0</v>
      </c>
      <c r="BC169" s="69">
        <f t="shared" si="149"/>
        <v>0</v>
      </c>
      <c r="BD169" s="69">
        <f t="shared" si="150"/>
        <v>14.658461255219663</v>
      </c>
      <c r="BE169" s="69">
        <f>(AE169+AV169)- (EXP($Y169)-EXP($Y169-X169-G169) )</f>
        <v>0</v>
      </c>
      <c r="BF169" s="69">
        <f t="shared" si="151"/>
        <v>0</v>
      </c>
      <c r="BG169" s="69">
        <f t="shared" si="152"/>
        <v>0</v>
      </c>
      <c r="BH169" s="69">
        <f t="shared" si="153"/>
        <v>3.4386601577907641</v>
      </c>
      <c r="BI169" s="69">
        <f t="shared" si="154"/>
        <v>0</v>
      </c>
      <c r="BJ169" s="69">
        <f t="shared" si="155"/>
        <v>0</v>
      </c>
      <c r="BK169" s="69">
        <f t="shared" si="156"/>
        <v>0</v>
      </c>
      <c r="BL169" s="69">
        <f t="shared" si="157"/>
        <v>0</v>
      </c>
      <c r="BM169" s="69">
        <f t="shared" si="158"/>
        <v>2.224943521692694</v>
      </c>
      <c r="BN169" s="69">
        <f t="shared" si="159"/>
        <v>0</v>
      </c>
      <c r="BO169" s="69">
        <f t="shared" si="160"/>
        <v>0</v>
      </c>
      <c r="BP169" s="69">
        <f t="shared" si="160"/>
        <v>0.42600972950276628</v>
      </c>
      <c r="BQ169" s="69">
        <f t="shared" si="161"/>
        <v>0</v>
      </c>
      <c r="BR169" s="69">
        <f t="shared" si="162"/>
        <v>0</v>
      </c>
      <c r="BS169" s="69">
        <f t="shared" si="163"/>
        <v>14.658461255219663</v>
      </c>
      <c r="BT169" s="69">
        <f t="shared" si="164"/>
        <v>14.658461255219663</v>
      </c>
      <c r="BU169" s="69">
        <f t="shared" si="165"/>
        <v>14.658461255219663</v>
      </c>
      <c r="BV169" s="69">
        <f t="shared" si="166"/>
        <v>14.658461255219663</v>
      </c>
      <c r="BW169" s="5"/>
      <c r="BX169" s="5"/>
      <c r="BY169" s="5"/>
      <c r="CA169" s="56">
        <f>(EXP($Y169)-EXP($Y169-R169-G169) )</f>
        <v>418.52646601207653</v>
      </c>
      <c r="CB169" s="68">
        <f t="shared" si="167"/>
        <v>270.80249471606112</v>
      </c>
      <c r="CC169" s="56">
        <f>(EXP($Y169)-EXP($Y169-R169-X169) )</f>
        <v>0</v>
      </c>
      <c r="CD169" s="68">
        <f t="shared" si="168"/>
        <v>0</v>
      </c>
      <c r="CE169" s="68">
        <f t="shared" si="169"/>
        <v>0</v>
      </c>
      <c r="CF169" s="68">
        <f t="shared" si="170"/>
        <v>63.526296041399291</v>
      </c>
      <c r="CG169" s="68">
        <f t="shared" si="171"/>
        <v>0</v>
      </c>
      <c r="CH169" s="68">
        <f t="shared" si="172"/>
        <v>674.67049947291798</v>
      </c>
      <c r="CI169" s="68">
        <f t="shared" si="173"/>
        <v>418.52646601207653</v>
      </c>
      <c r="CJ169" s="68">
        <f t="shared" si="174"/>
        <v>418.52646601207653</v>
      </c>
      <c r="CK169" s="68">
        <f t="shared" si="175"/>
        <v>418.52646601207653</v>
      </c>
      <c r="CL169" s="68">
        <f t="shared" si="176"/>
        <v>478.61410189568505</v>
      </c>
      <c r="CM169" s="68">
        <f t="shared" si="177"/>
        <v>418.52646601207653</v>
      </c>
      <c r="CN169" s="68">
        <f t="shared" si="178"/>
        <v>270.80249471606112</v>
      </c>
      <c r="CO169" s="68">
        <f t="shared" si="179"/>
        <v>270.80249471606112</v>
      </c>
      <c r="CP169" s="68">
        <f t="shared" si="180"/>
        <v>270.80249471606112</v>
      </c>
      <c r="CQ169" s="68">
        <f t="shared" si="181"/>
        <v>332.10384723576772</v>
      </c>
      <c r="CR169" s="68">
        <f t="shared" si="182"/>
        <v>270.80249471606112</v>
      </c>
      <c r="CS169" s="68">
        <f t="shared" si="183"/>
        <v>0</v>
      </c>
      <c r="CT169" s="68">
        <f t="shared" si="184"/>
        <v>114.95081482987371</v>
      </c>
      <c r="CU169" s="68">
        <f t="shared" si="185"/>
        <v>0</v>
      </c>
      <c r="CV169" s="68">
        <f t="shared" si="186"/>
        <v>0</v>
      </c>
      <c r="CW169" s="68">
        <f t="shared" si="187"/>
        <v>674.67049947291798</v>
      </c>
      <c r="CX169" s="68">
        <f t="shared" si="188"/>
        <v>674.67049947291798</v>
      </c>
      <c r="CY169" s="68">
        <f t="shared" si="189"/>
        <v>674.67049947291798</v>
      </c>
      <c r="CZ169" s="68">
        <f t="shared" si="190"/>
        <v>674.67049947291798</v>
      </c>
    </row>
    <row r="170" spans="1:104" x14ac:dyDescent="0.25">
      <c r="A170" s="54">
        <v>43793</v>
      </c>
      <c r="B170" s="63">
        <v>5475</v>
      </c>
      <c r="C170" s="59">
        <f t="shared" si="2"/>
        <v>8.6079475546847011</v>
      </c>
      <c r="D170" s="57">
        <v>8.5695710106834184</v>
      </c>
      <c r="E170" s="58">
        <v>0</v>
      </c>
      <c r="F170" s="58">
        <v>8.1634612550399999E-3</v>
      </c>
      <c r="G170" s="58">
        <v>5.6596173836159995E-2</v>
      </c>
      <c r="H170" s="58">
        <v>0</v>
      </c>
      <c r="I170" s="58">
        <v>0</v>
      </c>
      <c r="J170" s="58">
        <v>7.3661895324799997E-3</v>
      </c>
      <c r="K170" s="58">
        <v>0</v>
      </c>
      <c r="L170" s="58">
        <v>3.3634559976149996E-2</v>
      </c>
      <c r="M170" s="58">
        <v>0</v>
      </c>
      <c r="N170" s="58">
        <v>6.4596033904600007E-3</v>
      </c>
      <c r="O170" s="58">
        <v>0</v>
      </c>
      <c r="P170" s="58">
        <v>7.9271610823199983E-3</v>
      </c>
      <c r="Q170" s="58">
        <v>0</v>
      </c>
      <c r="R170" s="58">
        <v>0</v>
      </c>
      <c r="S170" s="58">
        <v>0</v>
      </c>
      <c r="T170" s="58">
        <v>0</v>
      </c>
      <c r="U170" s="58">
        <v>0</v>
      </c>
      <c r="V170" s="58">
        <v>0</v>
      </c>
      <c r="W170" s="58">
        <v>1.46605E-2</v>
      </c>
      <c r="X170" s="59">
        <v>0</v>
      </c>
      <c r="Y170" s="65">
        <f t="shared" si="142"/>
        <v>8.7043786597560278</v>
      </c>
      <c r="Z170" s="63">
        <f t="shared" si="4"/>
        <v>6029.2545573902953</v>
      </c>
      <c r="AA170" s="66">
        <f t="shared" si="191"/>
        <v>6127.0128907838216</v>
      </c>
      <c r="AB170" s="4">
        <f t="shared" si="143"/>
        <v>5328.3951230177654</v>
      </c>
      <c r="AC170" s="4">
        <f t="shared" si="144"/>
        <v>0</v>
      </c>
      <c r="AD170" s="4">
        <f t="shared" si="203"/>
        <v>49.01923045334479</v>
      </c>
      <c r="AE170" s="4">
        <f t="shared" si="204"/>
        <v>331.75612534191987</v>
      </c>
      <c r="AF170" s="4">
        <f t="shared" si="205"/>
        <v>0</v>
      </c>
      <c r="AG170" s="4">
        <f t="shared" si="206"/>
        <v>0</v>
      </c>
      <c r="AH170" s="4">
        <f t="shared" si="207"/>
        <v>44.249456782747075</v>
      </c>
      <c r="AI170" s="4">
        <f t="shared" si="208"/>
        <v>0</v>
      </c>
      <c r="AJ170" s="4">
        <f t="shared" si="209"/>
        <v>199.41884193752048</v>
      </c>
      <c r="AK170" s="4">
        <f t="shared" si="210"/>
        <v>0</v>
      </c>
      <c r="AL170" s="4">
        <f t="shared" si="192"/>
        <v>38.82107382203867</v>
      </c>
      <c r="AM170" s="4">
        <f t="shared" si="193"/>
        <v>0</v>
      </c>
      <c r="AN170" s="4">
        <f t="shared" si="194"/>
        <v>47.605932838026092</v>
      </c>
      <c r="AO170" s="4">
        <f t="shared" si="195"/>
        <v>0</v>
      </c>
      <c r="AP170" s="4">
        <f t="shared" si="196"/>
        <v>0</v>
      </c>
      <c r="AQ170" s="4">
        <f t="shared" si="197"/>
        <v>0</v>
      </c>
      <c r="AR170" s="4">
        <f t="shared" si="198"/>
        <v>0</v>
      </c>
      <c r="AS170" s="4">
        <f t="shared" si="199"/>
        <v>0</v>
      </c>
      <c r="AT170" s="4">
        <f t="shared" si="200"/>
        <v>0</v>
      </c>
      <c r="AU170" s="4">
        <f t="shared" si="201"/>
        <v>87.747106590459225</v>
      </c>
      <c r="AV170" s="4">
        <f t="shared" si="202"/>
        <v>0</v>
      </c>
      <c r="AW170" s="69">
        <f t="shared" si="145"/>
        <v>0</v>
      </c>
      <c r="AX170" s="69">
        <f t="shared" si="146"/>
        <v>0</v>
      </c>
      <c r="AY170" s="69">
        <f t="shared" si="147"/>
        <v>0</v>
      </c>
      <c r="AZ170" s="69">
        <f>(AK170+AP170)- (EXP($Y170)-EXP($Y170-M170-R170) )</f>
        <v>0</v>
      </c>
      <c r="BA170" s="69">
        <f>(AC170+AP170)- (EXP($Y170)-EXP($Y170-R170-E170) )</f>
        <v>0</v>
      </c>
      <c r="BB170" s="69">
        <f t="shared" si="148"/>
        <v>0</v>
      </c>
      <c r="BC170" s="69">
        <f t="shared" si="149"/>
        <v>0</v>
      </c>
      <c r="BD170" s="69">
        <f t="shared" si="150"/>
        <v>10.972902485974373</v>
      </c>
      <c r="BE170" s="69">
        <f>(AE170+AV170)- (EXP($Y170)-EXP($Y170-X170-G170) )</f>
        <v>0</v>
      </c>
      <c r="BF170" s="69">
        <f t="shared" si="151"/>
        <v>0</v>
      </c>
      <c r="BG170" s="69">
        <f t="shared" si="152"/>
        <v>0</v>
      </c>
      <c r="BH170" s="69">
        <f t="shared" si="153"/>
        <v>2.6972538325671849</v>
      </c>
      <c r="BI170" s="69">
        <f t="shared" si="154"/>
        <v>0</v>
      </c>
      <c r="BJ170" s="69">
        <f t="shared" si="155"/>
        <v>0</v>
      </c>
      <c r="BK170" s="69">
        <f t="shared" si="156"/>
        <v>0</v>
      </c>
      <c r="BL170" s="69">
        <f t="shared" si="157"/>
        <v>0</v>
      </c>
      <c r="BM170" s="69">
        <f t="shared" si="158"/>
        <v>1.6213211893154948</v>
      </c>
      <c r="BN170" s="69">
        <f t="shared" si="159"/>
        <v>0</v>
      </c>
      <c r="BO170" s="69">
        <f t="shared" si="160"/>
        <v>0</v>
      </c>
      <c r="BP170" s="69">
        <f t="shared" si="160"/>
        <v>0.31562428589131741</v>
      </c>
      <c r="BQ170" s="69">
        <f t="shared" si="161"/>
        <v>0</v>
      </c>
      <c r="BR170" s="69">
        <f t="shared" si="162"/>
        <v>0</v>
      </c>
      <c r="BS170" s="69">
        <f t="shared" si="163"/>
        <v>10.972902485974373</v>
      </c>
      <c r="BT170" s="69">
        <f t="shared" si="164"/>
        <v>10.972902485974373</v>
      </c>
      <c r="BU170" s="69">
        <f t="shared" si="165"/>
        <v>10.972902485974373</v>
      </c>
      <c r="BV170" s="69">
        <f t="shared" si="166"/>
        <v>10.972902485974373</v>
      </c>
      <c r="BW170" s="5"/>
      <c r="BX170" s="5"/>
      <c r="BY170" s="5"/>
      <c r="CA170" s="56">
        <f>(EXP($Y170)-EXP($Y170-R170-G170) )</f>
        <v>331.75612534191987</v>
      </c>
      <c r="CB170" s="68">
        <f t="shared" si="167"/>
        <v>199.41884193752048</v>
      </c>
      <c r="CC170" s="56">
        <f>(EXP($Y170)-EXP($Y170-R170-X170) )</f>
        <v>0</v>
      </c>
      <c r="CD170" s="68">
        <f t="shared" si="168"/>
        <v>0</v>
      </c>
      <c r="CE170" s="68">
        <f t="shared" si="169"/>
        <v>0</v>
      </c>
      <c r="CF170" s="68">
        <f t="shared" si="170"/>
        <v>49.01923045334479</v>
      </c>
      <c r="CG170" s="68">
        <f t="shared" si="171"/>
        <v>0</v>
      </c>
      <c r="CH170" s="68">
        <f t="shared" si="172"/>
        <v>520.20206479346598</v>
      </c>
      <c r="CI170" s="68">
        <f t="shared" si="173"/>
        <v>331.75612534191987</v>
      </c>
      <c r="CJ170" s="68">
        <f t="shared" si="174"/>
        <v>331.75612534191987</v>
      </c>
      <c r="CK170" s="68">
        <f t="shared" si="175"/>
        <v>331.75612534191987</v>
      </c>
      <c r="CL170" s="68">
        <f t="shared" si="176"/>
        <v>378.07810196269747</v>
      </c>
      <c r="CM170" s="68">
        <f t="shared" si="177"/>
        <v>331.75612534191987</v>
      </c>
      <c r="CN170" s="68">
        <f t="shared" si="178"/>
        <v>199.41884193752048</v>
      </c>
      <c r="CO170" s="68">
        <f t="shared" si="179"/>
        <v>199.41884193752048</v>
      </c>
      <c r="CP170" s="68">
        <f t="shared" si="180"/>
        <v>199.41884193752048</v>
      </c>
      <c r="CQ170" s="68">
        <f t="shared" si="181"/>
        <v>246.81675120154978</v>
      </c>
      <c r="CR170" s="68">
        <f t="shared" si="182"/>
        <v>199.41884193752048</v>
      </c>
      <c r="CS170" s="68">
        <f t="shared" si="183"/>
        <v>0</v>
      </c>
      <c r="CT170" s="68">
        <f t="shared" si="184"/>
        <v>87.524679989492142</v>
      </c>
      <c r="CU170" s="68">
        <f t="shared" si="185"/>
        <v>0</v>
      </c>
      <c r="CV170" s="68">
        <f t="shared" si="186"/>
        <v>0</v>
      </c>
      <c r="CW170" s="68">
        <f t="shared" si="187"/>
        <v>520.20206479346598</v>
      </c>
      <c r="CX170" s="68">
        <f t="shared" si="188"/>
        <v>520.20206479346598</v>
      </c>
      <c r="CY170" s="68">
        <f t="shared" si="189"/>
        <v>520.20206479346598</v>
      </c>
      <c r="CZ170" s="68">
        <f t="shared" si="190"/>
        <v>520.20206479346598</v>
      </c>
    </row>
    <row r="171" spans="1:104" x14ac:dyDescent="0.25">
      <c r="A171" s="54">
        <v>43794</v>
      </c>
      <c r="B171" s="63">
        <v>11295</v>
      </c>
      <c r="C171" s="59">
        <f t="shared" si="2"/>
        <v>9.3321154289021031</v>
      </c>
      <c r="D171" s="57">
        <v>8.1930296406471896</v>
      </c>
      <c r="E171" s="58">
        <v>0</v>
      </c>
      <c r="F171" s="58">
        <v>8.2313989900799998E-3</v>
      </c>
      <c r="G171" s="58">
        <v>5.7614409964480001E-2</v>
      </c>
      <c r="H171" s="58">
        <v>0</v>
      </c>
      <c r="I171" s="58">
        <v>0</v>
      </c>
      <c r="J171" s="58">
        <v>7.4033259000199992E-3</v>
      </c>
      <c r="K171" s="58">
        <v>0</v>
      </c>
      <c r="L171" s="58">
        <v>3.2901113633849996E-2</v>
      </c>
      <c r="M171" s="58">
        <v>0</v>
      </c>
      <c r="N171" s="58">
        <v>6.25571551902E-3</v>
      </c>
      <c r="O171" s="58">
        <v>0</v>
      </c>
      <c r="P171" s="58">
        <v>7.9271610823199983E-3</v>
      </c>
      <c r="Q171" s="58">
        <v>0</v>
      </c>
      <c r="R171" s="58">
        <v>0</v>
      </c>
      <c r="S171" s="58">
        <v>0</v>
      </c>
      <c r="T171" s="58">
        <v>0</v>
      </c>
      <c r="U171" s="58">
        <v>0</v>
      </c>
      <c r="V171" s="58">
        <v>0</v>
      </c>
      <c r="W171" s="58">
        <v>1.46605E-2</v>
      </c>
      <c r="X171" s="59">
        <v>0</v>
      </c>
      <c r="Y171" s="65">
        <f t="shared" si="142"/>
        <v>8.3280232657369577</v>
      </c>
      <c r="Z171" s="63">
        <f t="shared" si="4"/>
        <v>4138.2292823033331</v>
      </c>
      <c r="AA171" s="66">
        <f t="shared" si="191"/>
        <v>4205.3265318865988</v>
      </c>
      <c r="AB171" s="4">
        <f t="shared" si="143"/>
        <v>3656.5515864998056</v>
      </c>
      <c r="AC171" s="4">
        <f t="shared" si="144"/>
        <v>0</v>
      </c>
      <c r="AD171" s="4">
        <f t="shared" si="203"/>
        <v>33.923605425783535</v>
      </c>
      <c r="AE171" s="4">
        <f t="shared" si="204"/>
        <v>231.6834027865898</v>
      </c>
      <c r="AF171" s="4">
        <f t="shared" si="205"/>
        <v>0</v>
      </c>
      <c r="AG171" s="4">
        <f t="shared" si="206"/>
        <v>0</v>
      </c>
      <c r="AH171" s="4">
        <f t="shared" si="207"/>
        <v>30.523532781335234</v>
      </c>
      <c r="AI171" s="4">
        <f t="shared" si="208"/>
        <v>0</v>
      </c>
      <c r="AJ171" s="4">
        <f t="shared" si="209"/>
        <v>133.93693291234558</v>
      </c>
      <c r="AK171" s="4">
        <f t="shared" si="210"/>
        <v>0</v>
      </c>
      <c r="AL171" s="4">
        <f t="shared" si="192"/>
        <v>25.806781042126204</v>
      </c>
      <c r="AM171" s="4">
        <f t="shared" si="193"/>
        <v>0</v>
      </c>
      <c r="AN171" s="4">
        <f t="shared" si="194"/>
        <v>32.674730085862393</v>
      </c>
      <c r="AO171" s="4">
        <f t="shared" si="195"/>
        <v>0</v>
      </c>
      <c r="AP171" s="4">
        <f t="shared" si="196"/>
        <v>0</v>
      </c>
      <c r="AQ171" s="4">
        <f t="shared" si="197"/>
        <v>0</v>
      </c>
      <c r="AR171" s="4">
        <f t="shared" si="198"/>
        <v>0</v>
      </c>
      <c r="AS171" s="4">
        <f t="shared" si="199"/>
        <v>0</v>
      </c>
      <c r="AT171" s="4">
        <f t="shared" si="200"/>
        <v>0</v>
      </c>
      <c r="AU171" s="4">
        <f t="shared" si="201"/>
        <v>60.225960352750462</v>
      </c>
      <c r="AV171" s="4">
        <f t="shared" si="202"/>
        <v>0</v>
      </c>
      <c r="AW171" s="69">
        <f t="shared" si="145"/>
        <v>0</v>
      </c>
      <c r="AX171" s="69">
        <f t="shared" si="146"/>
        <v>0</v>
      </c>
      <c r="AY171" s="69">
        <f t="shared" si="147"/>
        <v>0</v>
      </c>
      <c r="AZ171" s="69">
        <f>(AK171+AP171)- (EXP($Y171)-EXP($Y171-M171-R171) )</f>
        <v>0</v>
      </c>
      <c r="BA171" s="69">
        <f>(AC171+AP171)- (EXP($Y171)-EXP($Y171-R171-E171) )</f>
        <v>0</v>
      </c>
      <c r="BB171" s="69">
        <f t="shared" si="148"/>
        <v>0</v>
      </c>
      <c r="BC171" s="69">
        <f t="shared" si="149"/>
        <v>0</v>
      </c>
      <c r="BD171" s="69">
        <f t="shared" si="150"/>
        <v>7.4986092502490465</v>
      </c>
      <c r="BE171" s="69">
        <f>(AE171+AV171)- (EXP($Y171)-EXP($Y171-X171-G171) )</f>
        <v>0</v>
      </c>
      <c r="BF171" s="69">
        <f t="shared" si="151"/>
        <v>0</v>
      </c>
      <c r="BG171" s="69">
        <f t="shared" si="152"/>
        <v>0</v>
      </c>
      <c r="BH171" s="69">
        <f t="shared" si="153"/>
        <v>1.8992510573166328</v>
      </c>
      <c r="BI171" s="69">
        <f t="shared" si="154"/>
        <v>0</v>
      </c>
      <c r="BJ171" s="69">
        <f t="shared" si="155"/>
        <v>0</v>
      </c>
      <c r="BK171" s="69">
        <f t="shared" si="156"/>
        <v>0</v>
      </c>
      <c r="BL171" s="69">
        <f t="shared" si="157"/>
        <v>0</v>
      </c>
      <c r="BM171" s="69">
        <f t="shared" si="158"/>
        <v>1.0979632480703003</v>
      </c>
      <c r="BN171" s="69">
        <f t="shared" si="159"/>
        <v>0</v>
      </c>
      <c r="BO171" s="69">
        <f t="shared" si="160"/>
        <v>0</v>
      </c>
      <c r="BP171" s="69">
        <f t="shared" si="160"/>
        <v>0.21155402411523028</v>
      </c>
      <c r="BQ171" s="69">
        <f t="shared" si="161"/>
        <v>0</v>
      </c>
      <c r="BR171" s="69">
        <f t="shared" si="162"/>
        <v>0</v>
      </c>
      <c r="BS171" s="69">
        <f t="shared" si="163"/>
        <v>7.4986092502490465</v>
      </c>
      <c r="BT171" s="69">
        <f t="shared" si="164"/>
        <v>7.4986092502490465</v>
      </c>
      <c r="BU171" s="69">
        <f t="shared" si="165"/>
        <v>7.4986092502490465</v>
      </c>
      <c r="BV171" s="69">
        <f t="shared" si="166"/>
        <v>7.4986092502490465</v>
      </c>
      <c r="BW171" s="5"/>
      <c r="BX171" s="5"/>
      <c r="BY171" s="5"/>
      <c r="CA171" s="56">
        <f>(EXP($Y171)-EXP($Y171-R171-G171) )</f>
        <v>231.6834027865898</v>
      </c>
      <c r="CB171" s="68">
        <f t="shared" si="167"/>
        <v>133.93693291234558</v>
      </c>
      <c r="CC171" s="56">
        <f>(EXP($Y171)-EXP($Y171-R171-X171) )</f>
        <v>0</v>
      </c>
      <c r="CD171" s="68">
        <f t="shared" si="168"/>
        <v>0</v>
      </c>
      <c r="CE171" s="68">
        <f t="shared" si="169"/>
        <v>0</v>
      </c>
      <c r="CF171" s="68">
        <f t="shared" si="170"/>
        <v>33.923605425783535</v>
      </c>
      <c r="CG171" s="68">
        <f t="shared" si="171"/>
        <v>0</v>
      </c>
      <c r="CH171" s="68">
        <f t="shared" si="172"/>
        <v>358.12172644868633</v>
      </c>
      <c r="CI171" s="68">
        <f t="shared" si="173"/>
        <v>231.6834027865898</v>
      </c>
      <c r="CJ171" s="68">
        <f t="shared" si="174"/>
        <v>231.6834027865898</v>
      </c>
      <c r="CK171" s="68">
        <f t="shared" si="175"/>
        <v>231.6834027865898</v>
      </c>
      <c r="CL171" s="68">
        <f t="shared" si="176"/>
        <v>263.7077571550567</v>
      </c>
      <c r="CM171" s="68">
        <f t="shared" si="177"/>
        <v>231.6834027865898</v>
      </c>
      <c r="CN171" s="68">
        <f t="shared" si="178"/>
        <v>133.93693291234558</v>
      </c>
      <c r="CO171" s="68">
        <f t="shared" si="179"/>
        <v>133.93693291234558</v>
      </c>
      <c r="CP171" s="68">
        <f t="shared" si="180"/>
        <v>133.93693291234558</v>
      </c>
      <c r="CQ171" s="68">
        <f t="shared" si="181"/>
        <v>166.76257509005882</v>
      </c>
      <c r="CR171" s="68">
        <f t="shared" si="182"/>
        <v>133.93693291234558</v>
      </c>
      <c r="CS171" s="68">
        <f t="shared" si="183"/>
        <v>0</v>
      </c>
      <c r="CT171" s="68">
        <f t="shared" si="184"/>
        <v>59.518832443794508</v>
      </c>
      <c r="CU171" s="68">
        <f t="shared" si="185"/>
        <v>0</v>
      </c>
      <c r="CV171" s="68">
        <f t="shared" si="186"/>
        <v>0</v>
      </c>
      <c r="CW171" s="68">
        <f t="shared" si="187"/>
        <v>358.12172644868633</v>
      </c>
      <c r="CX171" s="68">
        <f t="shared" si="188"/>
        <v>358.12172644868633</v>
      </c>
      <c r="CY171" s="68">
        <f t="shared" si="189"/>
        <v>358.12172644868633</v>
      </c>
      <c r="CZ171" s="68">
        <f t="shared" si="190"/>
        <v>358.12172644868633</v>
      </c>
    </row>
    <row r="172" spans="1:104" x14ac:dyDescent="0.25">
      <c r="A172" s="54">
        <v>43795</v>
      </c>
      <c r="B172" s="63">
        <v>7231</v>
      </c>
      <c r="C172" s="59">
        <f t="shared" si="2"/>
        <v>8.8861326181749511</v>
      </c>
      <c r="D172" s="57">
        <v>8.3159502500137705</v>
      </c>
      <c r="E172" s="58">
        <v>0</v>
      </c>
      <c r="F172" s="58">
        <v>8.547888733439998E-3</v>
      </c>
      <c r="G172" s="58">
        <v>6.0370576845119997E-2</v>
      </c>
      <c r="H172" s="58">
        <v>0</v>
      </c>
      <c r="I172" s="58">
        <v>0</v>
      </c>
      <c r="J172" s="58">
        <v>9.6272104892899998E-3</v>
      </c>
      <c r="K172" s="58">
        <v>0</v>
      </c>
      <c r="L172" s="58">
        <v>3.4586631818549998E-2</v>
      </c>
      <c r="M172" s="58">
        <v>0</v>
      </c>
      <c r="N172" s="58">
        <v>6.5491516723600006E-3</v>
      </c>
      <c r="O172" s="58">
        <v>0</v>
      </c>
      <c r="P172" s="58">
        <v>7.9271610823199983E-3</v>
      </c>
      <c r="Q172" s="58">
        <v>0</v>
      </c>
      <c r="R172" s="58">
        <v>0</v>
      </c>
      <c r="S172" s="58">
        <v>0</v>
      </c>
      <c r="T172" s="58">
        <v>0</v>
      </c>
      <c r="U172" s="58">
        <v>0</v>
      </c>
      <c r="V172" s="58">
        <v>0</v>
      </c>
      <c r="W172" s="58">
        <v>1.46605E-2</v>
      </c>
      <c r="X172" s="59">
        <v>0</v>
      </c>
      <c r="Y172" s="65">
        <f t="shared" si="142"/>
        <v>8.4582193706548505</v>
      </c>
      <c r="Z172" s="63">
        <f t="shared" si="4"/>
        <v>4713.6572441279886</v>
      </c>
      <c r="AA172" s="66">
        <f t="shared" si="191"/>
        <v>4790.0844826842795</v>
      </c>
      <c r="AB172" s="4">
        <f t="shared" si="143"/>
        <v>4131.8252650008999</v>
      </c>
      <c r="AC172" s="4">
        <f t="shared" si="144"/>
        <v>0</v>
      </c>
      <c r="AD172" s="4">
        <f t="shared" si="203"/>
        <v>40.120102279590355</v>
      </c>
      <c r="AE172" s="4">
        <f t="shared" si="204"/>
        <v>276.14677149999261</v>
      </c>
      <c r="AF172" s="4">
        <f t="shared" si="205"/>
        <v>0</v>
      </c>
      <c r="AG172" s="4">
        <f t="shared" si="206"/>
        <v>0</v>
      </c>
      <c r="AH172" s="4">
        <f t="shared" si="207"/>
        <v>45.161631388111346</v>
      </c>
      <c r="AI172" s="4">
        <f t="shared" si="208"/>
        <v>0</v>
      </c>
      <c r="AJ172" s="4">
        <f t="shared" si="209"/>
        <v>160.24243099039904</v>
      </c>
      <c r="AK172" s="4">
        <f t="shared" si="210"/>
        <v>0</v>
      </c>
      <c r="AL172" s="4">
        <f t="shared" si="192"/>
        <v>30.76958889191792</v>
      </c>
      <c r="AM172" s="4">
        <f t="shared" si="193"/>
        <v>0</v>
      </c>
      <c r="AN172" s="4">
        <f t="shared" si="194"/>
        <v>37.218207997268109</v>
      </c>
      <c r="AO172" s="4">
        <f t="shared" si="195"/>
        <v>0</v>
      </c>
      <c r="AP172" s="4">
        <f t="shared" si="196"/>
        <v>0</v>
      </c>
      <c r="AQ172" s="4">
        <f t="shared" si="197"/>
        <v>0</v>
      </c>
      <c r="AR172" s="4">
        <f t="shared" si="198"/>
        <v>0</v>
      </c>
      <c r="AS172" s="4">
        <f t="shared" si="199"/>
        <v>0</v>
      </c>
      <c r="AT172" s="4">
        <f t="shared" si="200"/>
        <v>0</v>
      </c>
      <c r="AU172" s="4">
        <f t="shared" si="201"/>
        <v>68.600484636100191</v>
      </c>
      <c r="AV172" s="4">
        <f t="shared" si="202"/>
        <v>0</v>
      </c>
      <c r="AW172" s="69">
        <f t="shared" si="145"/>
        <v>0</v>
      </c>
      <c r="AX172" s="69">
        <f t="shared" si="146"/>
        <v>0</v>
      </c>
      <c r="AY172" s="69">
        <f t="shared" si="147"/>
        <v>0</v>
      </c>
      <c r="AZ172" s="69">
        <f>(AK172+AP172)- (EXP($Y172)-EXP($Y172-M172-R172) )</f>
        <v>0</v>
      </c>
      <c r="BA172" s="69">
        <f>(AC172+AP172)- (EXP($Y172)-EXP($Y172-R172-E172) )</f>
        <v>0</v>
      </c>
      <c r="BB172" s="69">
        <f t="shared" si="148"/>
        <v>0</v>
      </c>
      <c r="BC172" s="69">
        <f t="shared" si="149"/>
        <v>0</v>
      </c>
      <c r="BD172" s="69">
        <f t="shared" si="150"/>
        <v>9.3877063357613224</v>
      </c>
      <c r="BE172" s="69">
        <f>(AE172+AV172)- (EXP($Y172)-EXP($Y172-X172-G172) )</f>
        <v>0</v>
      </c>
      <c r="BF172" s="69">
        <f t="shared" si="151"/>
        <v>0</v>
      </c>
      <c r="BG172" s="69">
        <f t="shared" si="152"/>
        <v>0</v>
      </c>
      <c r="BH172" s="69">
        <f t="shared" si="153"/>
        <v>2.3504120352745304</v>
      </c>
      <c r="BI172" s="69">
        <f t="shared" si="154"/>
        <v>0</v>
      </c>
      <c r="BJ172" s="69">
        <f t="shared" si="155"/>
        <v>0</v>
      </c>
      <c r="BK172" s="69">
        <f t="shared" si="156"/>
        <v>0</v>
      </c>
      <c r="BL172" s="69">
        <f t="shared" si="157"/>
        <v>0</v>
      </c>
      <c r="BM172" s="69">
        <f t="shared" si="158"/>
        <v>1.3638969462344903</v>
      </c>
      <c r="BN172" s="69">
        <f t="shared" si="159"/>
        <v>0</v>
      </c>
      <c r="BO172" s="69">
        <f t="shared" si="160"/>
        <v>0</v>
      </c>
      <c r="BP172" s="69">
        <f t="shared" si="160"/>
        <v>0.26189410674305691</v>
      </c>
      <c r="BQ172" s="69">
        <f t="shared" si="161"/>
        <v>0</v>
      </c>
      <c r="BR172" s="69">
        <f t="shared" si="162"/>
        <v>0</v>
      </c>
      <c r="BS172" s="69">
        <f t="shared" si="163"/>
        <v>9.3877063357613224</v>
      </c>
      <c r="BT172" s="69">
        <f t="shared" si="164"/>
        <v>9.3877063357613224</v>
      </c>
      <c r="BU172" s="69">
        <f t="shared" si="165"/>
        <v>9.3877063357613224</v>
      </c>
      <c r="BV172" s="69">
        <f t="shared" si="166"/>
        <v>9.3877063357613224</v>
      </c>
      <c r="BW172" s="5"/>
      <c r="BX172" s="5"/>
      <c r="BY172" s="5"/>
      <c r="CA172" s="56">
        <f>(EXP($Y172)-EXP($Y172-R172-G172) )</f>
        <v>276.14677149999261</v>
      </c>
      <c r="CB172" s="68">
        <f t="shared" si="167"/>
        <v>160.24243099039904</v>
      </c>
      <c r="CC172" s="56">
        <f>(EXP($Y172)-EXP($Y172-R172-X172) )</f>
        <v>0</v>
      </c>
      <c r="CD172" s="68">
        <f t="shared" si="168"/>
        <v>0</v>
      </c>
      <c r="CE172" s="68">
        <f t="shared" si="169"/>
        <v>0</v>
      </c>
      <c r="CF172" s="68">
        <f t="shared" si="170"/>
        <v>40.120102279590355</v>
      </c>
      <c r="CG172" s="68">
        <f t="shared" si="171"/>
        <v>0</v>
      </c>
      <c r="CH172" s="68">
        <f t="shared" si="172"/>
        <v>427.00149615463033</v>
      </c>
      <c r="CI172" s="68">
        <f t="shared" si="173"/>
        <v>276.14677149999261</v>
      </c>
      <c r="CJ172" s="68">
        <f t="shared" si="174"/>
        <v>276.14677149999261</v>
      </c>
      <c r="CK172" s="68">
        <f t="shared" si="175"/>
        <v>276.14677149999261</v>
      </c>
      <c r="CL172" s="68">
        <f t="shared" si="176"/>
        <v>313.91646174430844</v>
      </c>
      <c r="CM172" s="68">
        <f t="shared" si="177"/>
        <v>276.14677149999261</v>
      </c>
      <c r="CN172" s="68">
        <f t="shared" si="178"/>
        <v>160.24243099039904</v>
      </c>
      <c r="CO172" s="68">
        <f t="shared" si="179"/>
        <v>160.24243099039904</v>
      </c>
      <c r="CP172" s="68">
        <f t="shared" si="180"/>
        <v>160.24243099039904</v>
      </c>
      <c r="CQ172" s="68">
        <f t="shared" si="181"/>
        <v>198.99863632375491</v>
      </c>
      <c r="CR172" s="68">
        <f t="shared" si="182"/>
        <v>160.24243099039904</v>
      </c>
      <c r="CS172" s="68">
        <f t="shared" si="183"/>
        <v>0</v>
      </c>
      <c r="CT172" s="68">
        <f t="shared" si="184"/>
        <v>70.627797064765218</v>
      </c>
      <c r="CU172" s="68">
        <f t="shared" si="185"/>
        <v>0</v>
      </c>
      <c r="CV172" s="68">
        <f t="shared" si="186"/>
        <v>0</v>
      </c>
      <c r="CW172" s="68">
        <f t="shared" si="187"/>
        <v>427.00149615463033</v>
      </c>
      <c r="CX172" s="68">
        <f t="shared" si="188"/>
        <v>427.00149615463033</v>
      </c>
      <c r="CY172" s="68">
        <f t="shared" si="189"/>
        <v>427.00149615463033</v>
      </c>
      <c r="CZ172" s="68">
        <f t="shared" si="190"/>
        <v>427.00149615463033</v>
      </c>
    </row>
    <row r="173" spans="1:104" x14ac:dyDescent="0.25">
      <c r="A173" s="54">
        <v>43796</v>
      </c>
      <c r="B173" s="63">
        <v>5661</v>
      </c>
      <c r="C173" s="59">
        <f t="shared" si="2"/>
        <v>8.6413558340366592</v>
      </c>
      <c r="D173" s="57">
        <v>8.2831899656488872</v>
      </c>
      <c r="E173" s="58">
        <v>0</v>
      </c>
      <c r="F173" s="58">
        <v>8.6692080518399987E-3</v>
      </c>
      <c r="G173" s="58">
        <v>6.5910070378399993E-2</v>
      </c>
      <c r="H173" s="58">
        <v>0</v>
      </c>
      <c r="I173" s="58">
        <v>8.3579855059999996E-4</v>
      </c>
      <c r="J173" s="58">
        <v>1.2935375279559999E-2</v>
      </c>
      <c r="K173" s="58">
        <v>0</v>
      </c>
      <c r="L173" s="58">
        <v>3.8892630031500001E-2</v>
      </c>
      <c r="M173" s="58">
        <v>0</v>
      </c>
      <c r="N173" s="58">
        <v>6.6770547670200004E-3</v>
      </c>
      <c r="O173" s="58">
        <v>0</v>
      </c>
      <c r="P173" s="58">
        <v>7.9271610823199983E-3</v>
      </c>
      <c r="Q173" s="58">
        <v>0</v>
      </c>
      <c r="R173" s="58">
        <v>0</v>
      </c>
      <c r="S173" s="58">
        <v>0</v>
      </c>
      <c r="T173" s="58">
        <v>0</v>
      </c>
      <c r="U173" s="58">
        <v>0</v>
      </c>
      <c r="V173" s="58">
        <v>0</v>
      </c>
      <c r="W173" s="58">
        <v>1.46605E-2</v>
      </c>
      <c r="X173" s="59">
        <v>0</v>
      </c>
      <c r="Y173" s="65">
        <f t="shared" si="142"/>
        <v>8.4396977637901252</v>
      </c>
      <c r="Z173" s="63">
        <f t="shared" si="4"/>
        <v>4627.1562790233602</v>
      </c>
      <c r="AA173" s="66">
        <f t="shared" si="191"/>
        <v>4702.1809909314443</v>
      </c>
      <c r="AB173" s="4">
        <f t="shared" si="143"/>
        <v>3992.5861043067807</v>
      </c>
      <c r="AC173" s="4">
        <f t="shared" si="144"/>
        <v>0</v>
      </c>
      <c r="AD173" s="4">
        <f t="shared" si="203"/>
        <v>39.940404489462708</v>
      </c>
      <c r="AE173" s="4">
        <f t="shared" si="204"/>
        <v>295.14291352280816</v>
      </c>
      <c r="AF173" s="4">
        <f t="shared" si="205"/>
        <v>0</v>
      </c>
      <c r="AG173" s="4">
        <f t="shared" si="206"/>
        <v>3.8657547902448641</v>
      </c>
      <c r="AH173" s="4">
        <f t="shared" si="207"/>
        <v>59.468549735263878</v>
      </c>
      <c r="AI173" s="4">
        <f t="shared" si="208"/>
        <v>0</v>
      </c>
      <c r="AJ173" s="4">
        <f t="shared" si="209"/>
        <v>176.50760598706074</v>
      </c>
      <c r="AK173" s="4">
        <f t="shared" si="210"/>
        <v>0</v>
      </c>
      <c r="AL173" s="4">
        <f t="shared" si="192"/>
        <v>30.79285868541956</v>
      </c>
      <c r="AM173" s="4">
        <f t="shared" si="193"/>
        <v>0</v>
      </c>
      <c r="AN173" s="4">
        <f t="shared" si="194"/>
        <v>36.53521160094806</v>
      </c>
      <c r="AO173" s="4">
        <f t="shared" si="195"/>
        <v>0</v>
      </c>
      <c r="AP173" s="4">
        <f t="shared" si="196"/>
        <v>0</v>
      </c>
      <c r="AQ173" s="4">
        <f t="shared" si="197"/>
        <v>0</v>
      </c>
      <c r="AR173" s="4">
        <f t="shared" si="198"/>
        <v>0</v>
      </c>
      <c r="AS173" s="4">
        <f t="shared" si="199"/>
        <v>0</v>
      </c>
      <c r="AT173" s="4">
        <f t="shared" si="200"/>
        <v>0</v>
      </c>
      <c r="AU173" s="4">
        <f t="shared" si="201"/>
        <v>67.34158781345559</v>
      </c>
      <c r="AV173" s="4">
        <f t="shared" si="202"/>
        <v>0</v>
      </c>
      <c r="AW173" s="69">
        <f t="shared" si="145"/>
        <v>0</v>
      </c>
      <c r="AX173" s="69">
        <f t="shared" si="146"/>
        <v>0</v>
      </c>
      <c r="AY173" s="69">
        <f t="shared" si="147"/>
        <v>0</v>
      </c>
      <c r="AZ173" s="69">
        <f>(AK173+AP173)- (EXP($Y173)-EXP($Y173-M173-R173) )</f>
        <v>0</v>
      </c>
      <c r="BA173" s="69">
        <f>(AC173+AP173)- (EXP($Y173)-EXP($Y173-R173-E173) )</f>
        <v>0</v>
      </c>
      <c r="BB173" s="69">
        <f t="shared" si="148"/>
        <v>0</v>
      </c>
      <c r="BC173" s="69">
        <f t="shared" si="149"/>
        <v>0</v>
      </c>
      <c r="BD173" s="69">
        <f t="shared" si="150"/>
        <v>11.258528121498784</v>
      </c>
      <c r="BE173" s="69">
        <f>(AE173+AV173)- (EXP($Y173)-EXP($Y173-X173-G173) )</f>
        <v>0</v>
      </c>
      <c r="BF173" s="69">
        <f t="shared" si="151"/>
        <v>0</v>
      </c>
      <c r="BG173" s="69">
        <f t="shared" si="152"/>
        <v>0</v>
      </c>
      <c r="BH173" s="69">
        <f t="shared" si="153"/>
        <v>2.5475965447149065</v>
      </c>
      <c r="BI173" s="69">
        <f t="shared" si="154"/>
        <v>0</v>
      </c>
      <c r="BJ173" s="69">
        <f t="shared" si="155"/>
        <v>0</v>
      </c>
      <c r="BK173" s="69">
        <f t="shared" si="156"/>
        <v>0</v>
      </c>
      <c r="BL173" s="69">
        <f t="shared" si="157"/>
        <v>0</v>
      </c>
      <c r="BM173" s="69">
        <f t="shared" si="158"/>
        <v>1.5235675549902226</v>
      </c>
      <c r="BN173" s="69">
        <f t="shared" si="159"/>
        <v>0</v>
      </c>
      <c r="BO173" s="69">
        <f t="shared" si="160"/>
        <v>0</v>
      </c>
      <c r="BP173" s="69">
        <f t="shared" si="160"/>
        <v>0.26579591375684686</v>
      </c>
      <c r="BQ173" s="69">
        <f t="shared" si="161"/>
        <v>0</v>
      </c>
      <c r="BR173" s="69">
        <f t="shared" si="162"/>
        <v>0</v>
      </c>
      <c r="BS173" s="69">
        <f t="shared" si="163"/>
        <v>11.258528121498784</v>
      </c>
      <c r="BT173" s="69">
        <f t="shared" si="164"/>
        <v>11.258528121498784</v>
      </c>
      <c r="BU173" s="69">
        <f t="shared" si="165"/>
        <v>11.258528121498784</v>
      </c>
      <c r="BV173" s="69">
        <f t="shared" si="166"/>
        <v>11.258528121498784</v>
      </c>
      <c r="BW173" s="5"/>
      <c r="BX173" s="5"/>
      <c r="BY173" s="5"/>
      <c r="CA173" s="56">
        <f>(EXP($Y173)-EXP($Y173-R173-G173) )</f>
        <v>295.14291352280816</v>
      </c>
      <c r="CB173" s="68">
        <f t="shared" si="167"/>
        <v>176.50760598706074</v>
      </c>
      <c r="CC173" s="56">
        <f>(EXP($Y173)-EXP($Y173-R173-X173) )</f>
        <v>0</v>
      </c>
      <c r="CD173" s="68">
        <f t="shared" si="168"/>
        <v>0</v>
      </c>
      <c r="CE173" s="68">
        <f t="shared" si="169"/>
        <v>0</v>
      </c>
      <c r="CF173" s="68">
        <f t="shared" si="170"/>
        <v>39.940404489462708</v>
      </c>
      <c r="CG173" s="68">
        <f t="shared" si="171"/>
        <v>0</v>
      </c>
      <c r="CH173" s="68">
        <f t="shared" si="172"/>
        <v>460.39199138837012</v>
      </c>
      <c r="CI173" s="68">
        <f t="shared" si="173"/>
        <v>295.14291352280816</v>
      </c>
      <c r="CJ173" s="68">
        <f t="shared" si="174"/>
        <v>295.14291352280816</v>
      </c>
      <c r="CK173" s="68">
        <f t="shared" si="175"/>
        <v>295.14291352280816</v>
      </c>
      <c r="CL173" s="68">
        <f t="shared" si="176"/>
        <v>332.53572146755596</v>
      </c>
      <c r="CM173" s="68">
        <f t="shared" si="177"/>
        <v>295.14291352280816</v>
      </c>
      <c r="CN173" s="68">
        <f t="shared" si="178"/>
        <v>176.50760598706074</v>
      </c>
      <c r="CO173" s="68">
        <f t="shared" si="179"/>
        <v>176.50760598706074</v>
      </c>
      <c r="CP173" s="68">
        <f t="shared" si="180"/>
        <v>176.50760598706074</v>
      </c>
      <c r="CQ173" s="68">
        <f t="shared" si="181"/>
        <v>214.92444292153323</v>
      </c>
      <c r="CR173" s="68">
        <f t="shared" si="182"/>
        <v>176.50760598706074</v>
      </c>
      <c r="CS173" s="68">
        <f t="shared" si="183"/>
        <v>0</v>
      </c>
      <c r="CT173" s="68">
        <f t="shared" si="184"/>
        <v>70.467467261125421</v>
      </c>
      <c r="CU173" s="68">
        <f t="shared" si="185"/>
        <v>0</v>
      </c>
      <c r="CV173" s="68">
        <f t="shared" si="186"/>
        <v>0</v>
      </c>
      <c r="CW173" s="68">
        <f t="shared" si="187"/>
        <v>460.39199138837012</v>
      </c>
      <c r="CX173" s="68">
        <f t="shared" si="188"/>
        <v>460.39199138837012</v>
      </c>
      <c r="CY173" s="68">
        <f t="shared" si="189"/>
        <v>460.39199138837012</v>
      </c>
      <c r="CZ173" s="68">
        <f t="shared" si="190"/>
        <v>460.39199138837012</v>
      </c>
    </row>
    <row r="174" spans="1:104" x14ac:dyDescent="0.25">
      <c r="A174" s="54">
        <v>43797</v>
      </c>
      <c r="B174" s="63">
        <v>5701</v>
      </c>
      <c r="C174" s="59">
        <f t="shared" si="2"/>
        <v>8.6483968770315816</v>
      </c>
      <c r="D174" s="57">
        <v>8.2560611406868212</v>
      </c>
      <c r="E174" s="58">
        <v>0</v>
      </c>
      <c r="F174" s="58">
        <v>8.6093206348799994E-3</v>
      </c>
      <c r="G174" s="58">
        <v>7.1348694177599994E-2</v>
      </c>
      <c r="H174" s="58">
        <v>0</v>
      </c>
      <c r="I174" s="58">
        <v>3.5337043390999997E-3</v>
      </c>
      <c r="J174" s="58">
        <v>1.6823772110379998E-2</v>
      </c>
      <c r="K174" s="58">
        <v>0</v>
      </c>
      <c r="L174" s="58">
        <v>4.3161609609299996E-2</v>
      </c>
      <c r="M174" s="58">
        <v>0</v>
      </c>
      <c r="N174" s="58">
        <v>6.9373431118199998E-3</v>
      </c>
      <c r="O174" s="58">
        <v>0</v>
      </c>
      <c r="P174" s="58">
        <v>7.9271610823199983E-3</v>
      </c>
      <c r="Q174" s="58">
        <v>0</v>
      </c>
      <c r="R174" s="58">
        <v>0</v>
      </c>
      <c r="S174" s="58">
        <v>0</v>
      </c>
      <c r="T174" s="58">
        <v>0</v>
      </c>
      <c r="U174" s="58">
        <v>0</v>
      </c>
      <c r="V174" s="58">
        <v>0</v>
      </c>
      <c r="W174" s="58">
        <v>1.46605E-2</v>
      </c>
      <c r="X174" s="59">
        <v>0</v>
      </c>
      <c r="Y174" s="65">
        <f t="shared" si="142"/>
        <v>8.4290632457522197</v>
      </c>
      <c r="Z174" s="63">
        <f t="shared" si="4"/>
        <v>4578.2094264974776</v>
      </c>
      <c r="AA174" s="66">
        <f t="shared" si="191"/>
        <v>4652.4405141387078</v>
      </c>
      <c r="AB174" s="4">
        <f t="shared" si="143"/>
        <v>3877.5701146464917</v>
      </c>
      <c r="AC174" s="4">
        <f t="shared" si="144"/>
        <v>0</v>
      </c>
      <c r="AD174" s="4">
        <f t="shared" si="203"/>
        <v>39.246089391702299</v>
      </c>
      <c r="AE174" s="4">
        <f t="shared" si="204"/>
        <v>315.26853339519766</v>
      </c>
      <c r="AF174" s="4">
        <f t="shared" si="205"/>
        <v>0</v>
      </c>
      <c r="AG174" s="4">
        <f t="shared" si="206"/>
        <v>16.149487952921845</v>
      </c>
      <c r="AH174" s="4">
        <f t="shared" si="207"/>
        <v>76.378463631388513</v>
      </c>
      <c r="AI174" s="4">
        <f t="shared" si="208"/>
        <v>0</v>
      </c>
      <c r="AJ174" s="4">
        <f t="shared" si="209"/>
        <v>193.39915548163572</v>
      </c>
      <c r="AK174" s="4">
        <f t="shared" si="210"/>
        <v>0</v>
      </c>
      <c r="AL174" s="4">
        <f t="shared" si="192"/>
        <v>31.650696820654957</v>
      </c>
      <c r="AM174" s="4">
        <f t="shared" si="193"/>
        <v>0</v>
      </c>
      <c r="AN174" s="4">
        <f t="shared" si="194"/>
        <v>36.148735868036056</v>
      </c>
      <c r="AO174" s="4">
        <f t="shared" si="195"/>
        <v>0</v>
      </c>
      <c r="AP174" s="4">
        <f t="shared" si="196"/>
        <v>0</v>
      </c>
      <c r="AQ174" s="4">
        <f t="shared" si="197"/>
        <v>0</v>
      </c>
      <c r="AR174" s="4">
        <f t="shared" si="198"/>
        <v>0</v>
      </c>
      <c r="AS174" s="4">
        <f t="shared" si="199"/>
        <v>0</v>
      </c>
      <c r="AT174" s="4">
        <f t="shared" si="200"/>
        <v>0</v>
      </c>
      <c r="AU174" s="4">
        <f t="shared" si="201"/>
        <v>66.629236950679115</v>
      </c>
      <c r="AV174" s="4">
        <f t="shared" si="202"/>
        <v>0</v>
      </c>
      <c r="AW174" s="69">
        <f t="shared" si="145"/>
        <v>0</v>
      </c>
      <c r="AX174" s="69">
        <f t="shared" si="146"/>
        <v>0</v>
      </c>
      <c r="AY174" s="69">
        <f t="shared" si="147"/>
        <v>0</v>
      </c>
      <c r="AZ174" s="69">
        <f>(AK174+AP174)- (EXP($Y174)-EXP($Y174-M174-R174) )</f>
        <v>0</v>
      </c>
      <c r="BA174" s="69">
        <f>(AC174+AP174)- (EXP($Y174)-EXP($Y174-R174-E174) )</f>
        <v>0</v>
      </c>
      <c r="BB174" s="69">
        <f t="shared" si="148"/>
        <v>0</v>
      </c>
      <c r="BC174" s="69">
        <f t="shared" si="149"/>
        <v>0</v>
      </c>
      <c r="BD174" s="69">
        <f t="shared" si="150"/>
        <v>13.318016374626495</v>
      </c>
      <c r="BE174" s="69">
        <f>(AE174+AV174)- (EXP($Y174)-EXP($Y174-X174-G174) )</f>
        <v>0</v>
      </c>
      <c r="BF174" s="69">
        <f t="shared" si="151"/>
        <v>0</v>
      </c>
      <c r="BG174" s="69">
        <f t="shared" si="152"/>
        <v>0</v>
      </c>
      <c r="BH174" s="69">
        <f t="shared" si="153"/>
        <v>2.7025974330499594</v>
      </c>
      <c r="BI174" s="69">
        <f t="shared" si="154"/>
        <v>0</v>
      </c>
      <c r="BJ174" s="69">
        <f t="shared" si="155"/>
        <v>0</v>
      </c>
      <c r="BK174" s="69">
        <f t="shared" si="156"/>
        <v>0</v>
      </c>
      <c r="BL174" s="69">
        <f t="shared" si="157"/>
        <v>0</v>
      </c>
      <c r="BM174" s="69">
        <f t="shared" si="158"/>
        <v>1.657888453153646</v>
      </c>
      <c r="BN174" s="69">
        <f t="shared" si="159"/>
        <v>0</v>
      </c>
      <c r="BO174" s="69">
        <f t="shared" si="160"/>
        <v>0</v>
      </c>
      <c r="BP174" s="69">
        <f t="shared" si="160"/>
        <v>0.27132137502121623</v>
      </c>
      <c r="BQ174" s="69">
        <f t="shared" si="161"/>
        <v>0</v>
      </c>
      <c r="BR174" s="69">
        <f t="shared" si="162"/>
        <v>0</v>
      </c>
      <c r="BS174" s="69">
        <f t="shared" si="163"/>
        <v>13.318016374626495</v>
      </c>
      <c r="BT174" s="69">
        <f t="shared" si="164"/>
        <v>13.318016374626495</v>
      </c>
      <c r="BU174" s="69">
        <f t="shared" si="165"/>
        <v>13.318016374626495</v>
      </c>
      <c r="BV174" s="69">
        <f t="shared" si="166"/>
        <v>13.318016374626495</v>
      </c>
      <c r="BW174" s="5"/>
      <c r="BX174" s="5"/>
      <c r="BY174" s="5"/>
      <c r="CA174" s="56">
        <f>(EXP($Y174)-EXP($Y174-R174-G174) )</f>
        <v>315.26853339519766</v>
      </c>
      <c r="CB174" s="68">
        <f t="shared" si="167"/>
        <v>193.39915548163572</v>
      </c>
      <c r="CC174" s="56">
        <f>(EXP($Y174)-EXP($Y174-R174-X174) )</f>
        <v>0</v>
      </c>
      <c r="CD174" s="68">
        <f t="shared" si="168"/>
        <v>0</v>
      </c>
      <c r="CE174" s="68">
        <f t="shared" si="169"/>
        <v>0</v>
      </c>
      <c r="CF174" s="68">
        <f t="shared" si="170"/>
        <v>39.246089391702299</v>
      </c>
      <c r="CG174" s="68">
        <f t="shared" si="171"/>
        <v>0</v>
      </c>
      <c r="CH174" s="68">
        <f t="shared" si="172"/>
        <v>495.34967250220689</v>
      </c>
      <c r="CI174" s="68">
        <f t="shared" si="173"/>
        <v>315.26853339519766</v>
      </c>
      <c r="CJ174" s="68">
        <f t="shared" si="174"/>
        <v>315.26853339519766</v>
      </c>
      <c r="CK174" s="68">
        <f t="shared" si="175"/>
        <v>315.26853339519766</v>
      </c>
      <c r="CL174" s="68">
        <f t="shared" si="176"/>
        <v>351.81202535385</v>
      </c>
      <c r="CM174" s="68">
        <f t="shared" si="177"/>
        <v>315.26853339519766</v>
      </c>
      <c r="CN174" s="68">
        <f t="shared" si="178"/>
        <v>193.39915548163572</v>
      </c>
      <c r="CO174" s="68">
        <f t="shared" si="179"/>
        <v>193.39915548163572</v>
      </c>
      <c r="CP174" s="68">
        <f t="shared" si="180"/>
        <v>193.39915548163572</v>
      </c>
      <c r="CQ174" s="68">
        <f t="shared" si="181"/>
        <v>230.98735642018437</v>
      </c>
      <c r="CR174" s="68">
        <f t="shared" si="182"/>
        <v>193.39915548163572</v>
      </c>
      <c r="CS174" s="68">
        <f t="shared" si="183"/>
        <v>0</v>
      </c>
      <c r="CT174" s="68">
        <f t="shared" si="184"/>
        <v>70.62546483733604</v>
      </c>
      <c r="CU174" s="68">
        <f t="shared" si="185"/>
        <v>0</v>
      </c>
      <c r="CV174" s="68">
        <f t="shared" si="186"/>
        <v>0</v>
      </c>
      <c r="CW174" s="68">
        <f t="shared" si="187"/>
        <v>495.34967250220689</v>
      </c>
      <c r="CX174" s="68">
        <f t="shared" si="188"/>
        <v>495.34967250220689</v>
      </c>
      <c r="CY174" s="68">
        <f t="shared" si="189"/>
        <v>495.34967250220689</v>
      </c>
      <c r="CZ174" s="68">
        <f t="shared" si="190"/>
        <v>495.34967250220689</v>
      </c>
    </row>
    <row r="175" spans="1:104" x14ac:dyDescent="0.25">
      <c r="A175" s="54">
        <v>43798</v>
      </c>
      <c r="B175" s="63">
        <v>7384</v>
      </c>
      <c r="C175" s="59">
        <f t="shared" si="2"/>
        <v>8.9070707761826888</v>
      </c>
      <c r="D175" s="57">
        <v>8.4271121551275598</v>
      </c>
      <c r="E175" s="58">
        <v>0</v>
      </c>
      <c r="F175" s="58">
        <v>8.4465798009599989E-3</v>
      </c>
      <c r="G175" s="58">
        <v>7.6972504777600009E-2</v>
      </c>
      <c r="H175" s="58">
        <v>0</v>
      </c>
      <c r="I175" s="58">
        <v>6.6922015251E-3</v>
      </c>
      <c r="J175" s="58">
        <v>2.0505873984689997E-2</v>
      </c>
      <c r="K175" s="58">
        <v>0</v>
      </c>
      <c r="L175" s="58">
        <v>4.6794394582950004E-2</v>
      </c>
      <c r="M175" s="58">
        <v>0</v>
      </c>
      <c r="N175" s="58">
        <v>7.3305722855200005E-3</v>
      </c>
      <c r="O175" s="58">
        <v>0</v>
      </c>
      <c r="P175" s="58">
        <v>7.9271610823199983E-3</v>
      </c>
      <c r="Q175" s="58">
        <v>0</v>
      </c>
      <c r="R175" s="58">
        <v>0</v>
      </c>
      <c r="S175" s="58">
        <v>0</v>
      </c>
      <c r="T175" s="58">
        <v>0</v>
      </c>
      <c r="U175" s="58">
        <v>0</v>
      </c>
      <c r="V175" s="58">
        <v>0</v>
      </c>
      <c r="W175" s="58">
        <v>1.46605E-2</v>
      </c>
      <c r="X175" s="59">
        <v>0</v>
      </c>
      <c r="Y175" s="65">
        <f t="shared" si="142"/>
        <v>8.6164419431667003</v>
      </c>
      <c r="Z175" s="63">
        <f t="shared" si="4"/>
        <v>5521.7048607237557</v>
      </c>
      <c r="AA175" s="66">
        <f t="shared" si="191"/>
        <v>5611.2337833355305</v>
      </c>
      <c r="AB175" s="4">
        <f t="shared" si="143"/>
        <v>4590.0928601798296</v>
      </c>
      <c r="AC175" s="4">
        <f t="shared" si="144"/>
        <v>0</v>
      </c>
      <c r="AD175" s="4">
        <f t="shared" si="203"/>
        <v>46.443101937948995</v>
      </c>
      <c r="AE175" s="4">
        <f t="shared" si="204"/>
        <v>409.07378457400318</v>
      </c>
      <c r="AF175" s="4">
        <f t="shared" si="205"/>
        <v>0</v>
      </c>
      <c r="AG175" s="4">
        <f t="shared" si="206"/>
        <v>36.828990725653057</v>
      </c>
      <c r="AH175" s="4">
        <f t="shared" si="207"/>
        <v>112.07436548711394</v>
      </c>
      <c r="AI175" s="4">
        <f t="shared" si="208"/>
        <v>0</v>
      </c>
      <c r="AJ175" s="4">
        <f t="shared" si="209"/>
        <v>252.43256033273974</v>
      </c>
      <c r="AK175" s="4">
        <f t="shared" si="210"/>
        <v>0</v>
      </c>
      <c r="AL175" s="4">
        <f t="shared" si="192"/>
        <v>40.32925775266358</v>
      </c>
      <c r="AM175" s="4">
        <f t="shared" si="193"/>
        <v>0</v>
      </c>
      <c r="AN175" s="4">
        <f t="shared" si="194"/>
        <v>43.598409761752009</v>
      </c>
      <c r="AO175" s="4">
        <f t="shared" si="195"/>
        <v>0</v>
      </c>
      <c r="AP175" s="4">
        <f t="shared" si="196"/>
        <v>0</v>
      </c>
      <c r="AQ175" s="4">
        <f t="shared" si="197"/>
        <v>0</v>
      </c>
      <c r="AR175" s="4">
        <f t="shared" si="198"/>
        <v>0</v>
      </c>
      <c r="AS175" s="4">
        <f t="shared" si="199"/>
        <v>0</v>
      </c>
      <c r="AT175" s="4">
        <f t="shared" si="200"/>
        <v>0</v>
      </c>
      <c r="AU175" s="4">
        <f t="shared" si="201"/>
        <v>80.360452583826373</v>
      </c>
      <c r="AV175" s="4">
        <f t="shared" si="202"/>
        <v>0</v>
      </c>
      <c r="AW175" s="69">
        <f t="shared" si="145"/>
        <v>0</v>
      </c>
      <c r="AX175" s="69">
        <f t="shared" si="146"/>
        <v>0</v>
      </c>
      <c r="AY175" s="69">
        <f t="shared" si="147"/>
        <v>0</v>
      </c>
      <c r="AZ175" s="69">
        <f>(AK175+AP175)- (EXP($Y175)-EXP($Y175-M175-R175) )</f>
        <v>0</v>
      </c>
      <c r="BA175" s="69">
        <f>(AC175+AP175)- (EXP($Y175)-EXP($Y175-R175-E175) )</f>
        <v>0</v>
      </c>
      <c r="BB175" s="69">
        <f t="shared" si="148"/>
        <v>0</v>
      </c>
      <c r="BC175" s="69">
        <f t="shared" si="149"/>
        <v>0</v>
      </c>
      <c r="BD175" s="69">
        <f t="shared" si="150"/>
        <v>18.701387598518522</v>
      </c>
      <c r="BE175" s="69">
        <f>(AE175+AV175)- (EXP($Y175)-EXP($Y175-X175-G175) )</f>
        <v>0</v>
      </c>
      <c r="BF175" s="69">
        <f t="shared" si="151"/>
        <v>0</v>
      </c>
      <c r="BG175" s="69">
        <f t="shared" si="152"/>
        <v>0</v>
      </c>
      <c r="BH175" s="69">
        <f t="shared" si="153"/>
        <v>3.4407227398642135</v>
      </c>
      <c r="BI175" s="69">
        <f t="shared" si="154"/>
        <v>0</v>
      </c>
      <c r="BJ175" s="69">
        <f t="shared" si="155"/>
        <v>0</v>
      </c>
      <c r="BK175" s="69">
        <f t="shared" si="156"/>
        <v>0</v>
      </c>
      <c r="BL175" s="69">
        <f t="shared" si="157"/>
        <v>0</v>
      </c>
      <c r="BM175" s="69">
        <f t="shared" si="158"/>
        <v>2.1232122012497712</v>
      </c>
      <c r="BN175" s="69">
        <f t="shared" si="159"/>
        <v>0</v>
      </c>
      <c r="BO175" s="69">
        <f t="shared" si="160"/>
        <v>0</v>
      </c>
      <c r="BP175" s="69">
        <f t="shared" si="160"/>
        <v>0.33920969630435138</v>
      </c>
      <c r="BQ175" s="69">
        <f t="shared" si="161"/>
        <v>0</v>
      </c>
      <c r="BR175" s="69">
        <f t="shared" si="162"/>
        <v>0</v>
      </c>
      <c r="BS175" s="69">
        <f t="shared" si="163"/>
        <v>18.701387598518522</v>
      </c>
      <c r="BT175" s="69">
        <f t="shared" si="164"/>
        <v>18.701387598518522</v>
      </c>
      <c r="BU175" s="69">
        <f t="shared" si="165"/>
        <v>18.701387598518522</v>
      </c>
      <c r="BV175" s="69">
        <f t="shared" si="166"/>
        <v>18.701387598518522</v>
      </c>
      <c r="BW175" s="5"/>
      <c r="BX175" s="5"/>
      <c r="BY175" s="5"/>
      <c r="CA175" s="56">
        <f>(EXP($Y175)-EXP($Y175-R175-G175) )</f>
        <v>409.07378457400318</v>
      </c>
      <c r="CB175" s="68">
        <f t="shared" si="167"/>
        <v>252.43256033273974</v>
      </c>
      <c r="CC175" s="56">
        <f>(EXP($Y175)-EXP($Y175-R175-X175) )</f>
        <v>0</v>
      </c>
      <c r="CD175" s="68">
        <f t="shared" si="168"/>
        <v>0</v>
      </c>
      <c r="CE175" s="68">
        <f t="shared" si="169"/>
        <v>0</v>
      </c>
      <c r="CF175" s="68">
        <f t="shared" si="170"/>
        <v>46.443101937948995</v>
      </c>
      <c r="CG175" s="68">
        <f t="shared" si="171"/>
        <v>0</v>
      </c>
      <c r="CH175" s="68">
        <f t="shared" si="172"/>
        <v>642.8049573082244</v>
      </c>
      <c r="CI175" s="68">
        <f t="shared" si="173"/>
        <v>409.07378457400318</v>
      </c>
      <c r="CJ175" s="68">
        <f t="shared" si="174"/>
        <v>409.07378457400318</v>
      </c>
      <c r="CK175" s="68">
        <f t="shared" si="175"/>
        <v>409.07378457400318</v>
      </c>
      <c r="CL175" s="68">
        <f t="shared" si="176"/>
        <v>452.07616377208797</v>
      </c>
      <c r="CM175" s="68">
        <f t="shared" si="177"/>
        <v>409.07378457400318</v>
      </c>
      <c r="CN175" s="68">
        <f t="shared" si="178"/>
        <v>252.43256033273974</v>
      </c>
      <c r="CO175" s="68">
        <f t="shared" si="179"/>
        <v>252.43256033273974</v>
      </c>
      <c r="CP175" s="68">
        <f t="shared" si="180"/>
        <v>252.43256033273974</v>
      </c>
      <c r="CQ175" s="68">
        <f t="shared" si="181"/>
        <v>296.75245006943896</v>
      </c>
      <c r="CR175" s="68">
        <f t="shared" si="182"/>
        <v>252.43256033273974</v>
      </c>
      <c r="CS175" s="68">
        <f t="shared" si="183"/>
        <v>0</v>
      </c>
      <c r="CT175" s="68">
        <f t="shared" si="184"/>
        <v>86.433149994308224</v>
      </c>
      <c r="CU175" s="68">
        <f t="shared" si="185"/>
        <v>0</v>
      </c>
      <c r="CV175" s="68">
        <f t="shared" si="186"/>
        <v>0</v>
      </c>
      <c r="CW175" s="68">
        <f t="shared" si="187"/>
        <v>642.8049573082244</v>
      </c>
      <c r="CX175" s="68">
        <f t="shared" si="188"/>
        <v>642.8049573082244</v>
      </c>
      <c r="CY175" s="68">
        <f t="shared" si="189"/>
        <v>642.8049573082244</v>
      </c>
      <c r="CZ175" s="68">
        <f t="shared" si="190"/>
        <v>642.8049573082244</v>
      </c>
    </row>
    <row r="176" spans="1:104" x14ac:dyDescent="0.25">
      <c r="A176" s="54">
        <v>43799</v>
      </c>
      <c r="B176" s="63">
        <v>10232</v>
      </c>
      <c r="C176" s="59">
        <f t="shared" si="2"/>
        <v>9.2332753432586792</v>
      </c>
      <c r="D176" s="57">
        <v>8.7135193489711114</v>
      </c>
      <c r="E176" s="58">
        <v>0</v>
      </c>
      <c r="F176" s="58">
        <v>8.2551003897599999E-3</v>
      </c>
      <c r="G176" s="58">
        <v>8.4277780318399997E-2</v>
      </c>
      <c r="H176" s="58">
        <v>0</v>
      </c>
      <c r="I176" s="58">
        <v>9.3210891780499995E-3</v>
      </c>
      <c r="J176" s="58">
        <v>2.4589440446089999E-2</v>
      </c>
      <c r="K176" s="58">
        <v>0</v>
      </c>
      <c r="L176" s="58">
        <v>5.0576843740499998E-2</v>
      </c>
      <c r="M176" s="58">
        <v>0</v>
      </c>
      <c r="N176" s="58">
        <v>7.7546435854800007E-3</v>
      </c>
      <c r="O176" s="58">
        <v>0</v>
      </c>
      <c r="P176" s="58">
        <v>7.9271610823199983E-3</v>
      </c>
      <c r="Q176" s="58">
        <v>0</v>
      </c>
      <c r="R176" s="58">
        <v>0</v>
      </c>
      <c r="S176" s="58">
        <v>0</v>
      </c>
      <c r="T176" s="58">
        <v>0</v>
      </c>
      <c r="U176" s="58">
        <v>0</v>
      </c>
      <c r="V176" s="58">
        <v>0</v>
      </c>
      <c r="W176" s="58">
        <v>1.46605E-2</v>
      </c>
      <c r="X176" s="59">
        <v>0</v>
      </c>
      <c r="Y176" s="65">
        <f t="shared" si="142"/>
        <v>8.9208819077117099</v>
      </c>
      <c r="Z176" s="63">
        <f t="shared" si="4"/>
        <v>7486.6888877805359</v>
      </c>
      <c r="AA176" s="66">
        <f t="shared" si="191"/>
        <v>7608.078061407009</v>
      </c>
      <c r="AB176" s="4">
        <f t="shared" si="143"/>
        <v>6094.9751255852279</v>
      </c>
      <c r="AC176" s="4">
        <f t="shared" si="144"/>
        <v>0</v>
      </c>
      <c r="AD176" s="4">
        <f t="shared" si="203"/>
        <v>61.548972353243698</v>
      </c>
      <c r="AE176" s="4">
        <f t="shared" si="204"/>
        <v>605.10495379399617</v>
      </c>
      <c r="AF176" s="4">
        <f t="shared" si="205"/>
        <v>0</v>
      </c>
      <c r="AG176" s="4">
        <f t="shared" si="206"/>
        <v>69.459871040796315</v>
      </c>
      <c r="AH176" s="4">
        <f t="shared" si="207"/>
        <v>181.84855083026196</v>
      </c>
      <c r="AI176" s="4">
        <f t="shared" si="208"/>
        <v>0</v>
      </c>
      <c r="AJ176" s="4">
        <f t="shared" si="209"/>
        <v>369.23696761878091</v>
      </c>
      <c r="AK176" s="4">
        <f t="shared" si="210"/>
        <v>0</v>
      </c>
      <c r="AL176" s="4">
        <f t="shared" si="192"/>
        <v>57.832080565518481</v>
      </c>
      <c r="AM176" s="4">
        <f t="shared" si="193"/>
        <v>0</v>
      </c>
      <c r="AN176" s="4">
        <f t="shared" si="194"/>
        <v>59.113577802750115</v>
      </c>
      <c r="AO176" s="4">
        <f t="shared" si="195"/>
        <v>0</v>
      </c>
      <c r="AP176" s="4">
        <f t="shared" si="196"/>
        <v>0</v>
      </c>
      <c r="AQ176" s="4">
        <f t="shared" si="197"/>
        <v>0</v>
      </c>
      <c r="AR176" s="4">
        <f t="shared" si="198"/>
        <v>0</v>
      </c>
      <c r="AS176" s="4">
        <f t="shared" si="199"/>
        <v>0</v>
      </c>
      <c r="AT176" s="4">
        <f t="shared" si="200"/>
        <v>0</v>
      </c>
      <c r="AU176" s="4">
        <f t="shared" si="201"/>
        <v>108.95796181643345</v>
      </c>
      <c r="AV176" s="4">
        <f t="shared" si="202"/>
        <v>0</v>
      </c>
      <c r="AW176" s="69">
        <f t="shared" si="145"/>
        <v>0</v>
      </c>
      <c r="AX176" s="69">
        <f t="shared" si="146"/>
        <v>0</v>
      </c>
      <c r="AY176" s="69">
        <f t="shared" si="147"/>
        <v>0</v>
      </c>
      <c r="AZ176" s="69">
        <f>(AK176+AP176)- (EXP($Y176)-EXP($Y176-M176-R176) )</f>
        <v>0</v>
      </c>
      <c r="BA176" s="69">
        <f>(AC176+AP176)- (EXP($Y176)-EXP($Y176-R176-E176) )</f>
        <v>0</v>
      </c>
      <c r="BB176" s="69">
        <f t="shared" si="148"/>
        <v>0</v>
      </c>
      <c r="BC176" s="69">
        <f t="shared" si="149"/>
        <v>0</v>
      </c>
      <c r="BD176" s="69">
        <f t="shared" si="150"/>
        <v>29.843248674947063</v>
      </c>
      <c r="BE176" s="69">
        <f>(AE176+AV176)- (EXP($Y176)-EXP($Y176-X176-G176) )</f>
        <v>0</v>
      </c>
      <c r="BF176" s="69">
        <f t="shared" si="151"/>
        <v>0</v>
      </c>
      <c r="BG176" s="69">
        <f t="shared" si="152"/>
        <v>0</v>
      </c>
      <c r="BH176" s="69">
        <f t="shared" si="153"/>
        <v>4.9746408098608299</v>
      </c>
      <c r="BI176" s="69">
        <f t="shared" si="154"/>
        <v>0</v>
      </c>
      <c r="BJ176" s="69">
        <f t="shared" si="155"/>
        <v>0</v>
      </c>
      <c r="BK176" s="69">
        <f t="shared" si="156"/>
        <v>0</v>
      </c>
      <c r="BL176" s="69">
        <f t="shared" si="157"/>
        <v>0</v>
      </c>
      <c r="BM176" s="69">
        <f t="shared" si="158"/>
        <v>3.0355416463025904</v>
      </c>
      <c r="BN176" s="69">
        <f t="shared" si="159"/>
        <v>0</v>
      </c>
      <c r="BO176" s="69">
        <f t="shared" si="160"/>
        <v>0</v>
      </c>
      <c r="BP176" s="69">
        <f t="shared" si="160"/>
        <v>0.47544450974510255</v>
      </c>
      <c r="BQ176" s="69">
        <f t="shared" si="161"/>
        <v>0</v>
      </c>
      <c r="BR176" s="69">
        <f t="shared" si="162"/>
        <v>0</v>
      </c>
      <c r="BS176" s="69">
        <f t="shared" si="163"/>
        <v>29.843248674947063</v>
      </c>
      <c r="BT176" s="69">
        <f t="shared" si="164"/>
        <v>29.843248674947063</v>
      </c>
      <c r="BU176" s="69">
        <f t="shared" si="165"/>
        <v>29.843248674947063</v>
      </c>
      <c r="BV176" s="69">
        <f t="shared" si="166"/>
        <v>29.843248674947063</v>
      </c>
      <c r="BW176" s="5"/>
      <c r="BX176" s="5"/>
      <c r="BY176" s="5"/>
      <c r="CA176" s="56">
        <f>(EXP($Y176)-EXP($Y176-R176-G176) )</f>
        <v>605.10495379399617</v>
      </c>
      <c r="CB176" s="68">
        <f t="shared" si="167"/>
        <v>369.23696761878091</v>
      </c>
      <c r="CC176" s="56">
        <f>(EXP($Y176)-EXP($Y176-R176-X176) )</f>
        <v>0</v>
      </c>
      <c r="CD176" s="68">
        <f t="shared" si="168"/>
        <v>0</v>
      </c>
      <c r="CE176" s="68">
        <f t="shared" si="169"/>
        <v>0</v>
      </c>
      <c r="CF176" s="68">
        <f t="shared" si="170"/>
        <v>61.548972353243698</v>
      </c>
      <c r="CG176" s="68">
        <f t="shared" si="171"/>
        <v>0</v>
      </c>
      <c r="CH176" s="68">
        <f t="shared" si="172"/>
        <v>944.49867273783002</v>
      </c>
      <c r="CI176" s="68">
        <f t="shared" si="173"/>
        <v>605.10495379399617</v>
      </c>
      <c r="CJ176" s="68">
        <f t="shared" si="174"/>
        <v>605.10495379399617</v>
      </c>
      <c r="CK176" s="68">
        <f t="shared" si="175"/>
        <v>605.10495379399617</v>
      </c>
      <c r="CL176" s="68">
        <f t="shared" si="176"/>
        <v>661.67928533737904</v>
      </c>
      <c r="CM176" s="68">
        <f t="shared" si="177"/>
        <v>605.10495379399617</v>
      </c>
      <c r="CN176" s="68">
        <f t="shared" si="178"/>
        <v>369.23696761878091</v>
      </c>
      <c r="CO176" s="68">
        <f t="shared" si="179"/>
        <v>369.23696761878091</v>
      </c>
      <c r="CP176" s="68">
        <f t="shared" si="180"/>
        <v>369.23696761878091</v>
      </c>
      <c r="CQ176" s="68">
        <f t="shared" si="181"/>
        <v>427.75039832572202</v>
      </c>
      <c r="CR176" s="68">
        <f t="shared" si="182"/>
        <v>369.23696761878091</v>
      </c>
      <c r="CS176" s="68">
        <f t="shared" si="183"/>
        <v>0</v>
      </c>
      <c r="CT176" s="68">
        <f t="shared" si="184"/>
        <v>118.90560840901708</v>
      </c>
      <c r="CU176" s="68">
        <f t="shared" si="185"/>
        <v>0</v>
      </c>
      <c r="CV176" s="68">
        <f t="shared" si="186"/>
        <v>0</v>
      </c>
      <c r="CW176" s="68">
        <f t="shared" si="187"/>
        <v>944.49867273783002</v>
      </c>
      <c r="CX176" s="68">
        <f t="shared" si="188"/>
        <v>944.49867273783002</v>
      </c>
      <c r="CY176" s="68">
        <f t="shared" si="189"/>
        <v>944.49867273783002</v>
      </c>
      <c r="CZ176" s="68">
        <f t="shared" si="190"/>
        <v>944.49867273783002</v>
      </c>
    </row>
    <row r="177" spans="1:104" x14ac:dyDescent="0.25">
      <c r="A177" s="54">
        <v>43800</v>
      </c>
      <c r="B177" s="63">
        <v>8234</v>
      </c>
      <c r="C177" s="59">
        <f t="shared" si="2"/>
        <v>9.01602720232985</v>
      </c>
      <c r="D177" s="57">
        <v>8.499686512217469</v>
      </c>
      <c r="E177" s="58">
        <v>0</v>
      </c>
      <c r="F177" s="58">
        <v>8.0239151865599996E-3</v>
      </c>
      <c r="G177" s="58">
        <v>9.5341376981919995E-2</v>
      </c>
      <c r="H177" s="58">
        <v>0</v>
      </c>
      <c r="I177" s="58">
        <v>1.0137707338849999E-2</v>
      </c>
      <c r="J177" s="58">
        <v>2.6805077453609997E-2</v>
      </c>
      <c r="K177" s="58">
        <v>0</v>
      </c>
      <c r="L177" s="58">
        <v>5.6483153491799998E-2</v>
      </c>
      <c r="M177" s="58">
        <v>0</v>
      </c>
      <c r="N177" s="58">
        <v>8.1209444307200011E-3</v>
      </c>
      <c r="O177" s="58">
        <v>0</v>
      </c>
      <c r="P177" s="58">
        <v>8.8846966143200003E-3</v>
      </c>
      <c r="Q177" s="58">
        <v>0</v>
      </c>
      <c r="R177" s="58">
        <v>0</v>
      </c>
      <c r="S177" s="58">
        <v>0</v>
      </c>
      <c r="T177" s="58">
        <v>0</v>
      </c>
      <c r="U177" s="58">
        <v>0</v>
      </c>
      <c r="V177" s="58">
        <v>0</v>
      </c>
      <c r="W177" s="58">
        <v>1.46605E-2</v>
      </c>
      <c r="X177" s="59">
        <v>0</v>
      </c>
      <c r="Y177" s="65">
        <f t="shared" si="142"/>
        <v>8.7281438837152514</v>
      </c>
      <c r="Z177" s="63">
        <f t="shared" si="4"/>
        <v>6174.2573293670621</v>
      </c>
      <c r="AA177" s="66">
        <f t="shared" si="191"/>
        <v>6274.3667377054189</v>
      </c>
      <c r="AB177" s="4">
        <f t="shared" si="143"/>
        <v>4904.4884603460314</v>
      </c>
      <c r="AC177" s="4">
        <f t="shared" si="144"/>
        <v>0</v>
      </c>
      <c r="AD177" s="4">
        <f t="shared" si="203"/>
        <v>49.343488427019111</v>
      </c>
      <c r="AE177" s="4">
        <f t="shared" si="204"/>
        <v>561.47122666779433</v>
      </c>
      <c r="AF177" s="4">
        <f t="shared" si="205"/>
        <v>0</v>
      </c>
      <c r="AG177" s="4">
        <f t="shared" si="206"/>
        <v>62.276609457012455</v>
      </c>
      <c r="AH177" s="4">
        <f t="shared" si="207"/>
        <v>163.30299342328453</v>
      </c>
      <c r="AI177" s="4">
        <f t="shared" si="208"/>
        <v>0</v>
      </c>
      <c r="AJ177" s="4">
        <f t="shared" si="209"/>
        <v>339.07535912085496</v>
      </c>
      <c r="AK177" s="4">
        <f t="shared" si="210"/>
        <v>0</v>
      </c>
      <c r="AL177" s="4">
        <f t="shared" si="192"/>
        <v>49.937755356444541</v>
      </c>
      <c r="AM177" s="4">
        <f t="shared" si="193"/>
        <v>0</v>
      </c>
      <c r="AN177" s="4">
        <f t="shared" si="194"/>
        <v>54.613432047734022</v>
      </c>
      <c r="AO177" s="4">
        <f t="shared" si="195"/>
        <v>0</v>
      </c>
      <c r="AP177" s="4">
        <f t="shared" si="196"/>
        <v>0</v>
      </c>
      <c r="AQ177" s="4">
        <f t="shared" si="197"/>
        <v>0</v>
      </c>
      <c r="AR177" s="4">
        <f t="shared" si="198"/>
        <v>0</v>
      </c>
      <c r="AS177" s="4">
        <f t="shared" si="199"/>
        <v>0</v>
      </c>
      <c r="AT177" s="4">
        <f t="shared" si="200"/>
        <v>0</v>
      </c>
      <c r="AU177" s="4">
        <f t="shared" si="201"/>
        <v>89.857412859243595</v>
      </c>
      <c r="AV177" s="4">
        <f t="shared" si="202"/>
        <v>0</v>
      </c>
      <c r="AW177" s="69">
        <f t="shared" si="145"/>
        <v>0</v>
      </c>
      <c r="AX177" s="69">
        <f t="shared" si="146"/>
        <v>0</v>
      </c>
      <c r="AY177" s="69">
        <f t="shared" si="147"/>
        <v>0</v>
      </c>
      <c r="AZ177" s="69">
        <f>(AK177+AP177)- (EXP($Y177)-EXP($Y177-M177-R177) )</f>
        <v>0</v>
      </c>
      <c r="BA177" s="69">
        <f>(AC177+AP177)- (EXP($Y177)-EXP($Y177-R177-E177) )</f>
        <v>0</v>
      </c>
      <c r="BB177" s="69">
        <f t="shared" si="148"/>
        <v>0</v>
      </c>
      <c r="BC177" s="69">
        <f t="shared" si="149"/>
        <v>0</v>
      </c>
      <c r="BD177" s="69">
        <f t="shared" si="150"/>
        <v>30.834649037527015</v>
      </c>
      <c r="BE177" s="69">
        <f>(AE177+AV177)- (EXP($Y177)-EXP($Y177-X177-G177) )</f>
        <v>0</v>
      </c>
      <c r="BF177" s="69">
        <f t="shared" si="151"/>
        <v>0</v>
      </c>
      <c r="BG177" s="69">
        <f t="shared" si="152"/>
        <v>0</v>
      </c>
      <c r="BH177" s="69">
        <f t="shared" si="153"/>
        <v>4.4871710875113422</v>
      </c>
      <c r="BI177" s="69">
        <f t="shared" si="154"/>
        <v>0</v>
      </c>
      <c r="BJ177" s="69">
        <f t="shared" si="155"/>
        <v>0</v>
      </c>
      <c r="BK177" s="69">
        <f t="shared" si="156"/>
        <v>0</v>
      </c>
      <c r="BL177" s="69">
        <f t="shared" si="157"/>
        <v>0</v>
      </c>
      <c r="BM177" s="69">
        <f t="shared" si="158"/>
        <v>2.7098256788058279</v>
      </c>
      <c r="BN177" s="69">
        <f t="shared" si="159"/>
        <v>0</v>
      </c>
      <c r="BO177" s="69">
        <f t="shared" si="160"/>
        <v>0</v>
      </c>
      <c r="BP177" s="69">
        <f t="shared" si="160"/>
        <v>0.3990930280451721</v>
      </c>
      <c r="BQ177" s="69">
        <f t="shared" si="161"/>
        <v>0</v>
      </c>
      <c r="BR177" s="69">
        <f t="shared" si="162"/>
        <v>0</v>
      </c>
      <c r="BS177" s="69">
        <f t="shared" si="163"/>
        <v>30.834649037527015</v>
      </c>
      <c r="BT177" s="69">
        <f t="shared" si="164"/>
        <v>30.834649037527015</v>
      </c>
      <c r="BU177" s="69">
        <f t="shared" si="165"/>
        <v>30.834649037527015</v>
      </c>
      <c r="BV177" s="69">
        <f t="shared" si="166"/>
        <v>30.834649037527015</v>
      </c>
      <c r="BW177" s="5"/>
      <c r="BX177" s="5"/>
      <c r="BY177" s="5"/>
      <c r="CA177" s="56">
        <f>(EXP($Y177)-EXP($Y177-R177-G177) )</f>
        <v>561.47122666779433</v>
      </c>
      <c r="CB177" s="68">
        <f t="shared" si="167"/>
        <v>339.07535912085496</v>
      </c>
      <c r="CC177" s="56">
        <f>(EXP($Y177)-EXP($Y177-R177-X177) )</f>
        <v>0</v>
      </c>
      <c r="CD177" s="68">
        <f t="shared" si="168"/>
        <v>0</v>
      </c>
      <c r="CE177" s="68">
        <f t="shared" si="169"/>
        <v>0</v>
      </c>
      <c r="CF177" s="68">
        <f t="shared" si="170"/>
        <v>49.343488427019111</v>
      </c>
      <c r="CG177" s="68">
        <f t="shared" si="171"/>
        <v>0</v>
      </c>
      <c r="CH177" s="68">
        <f t="shared" si="172"/>
        <v>869.71193675112227</v>
      </c>
      <c r="CI177" s="68">
        <f t="shared" si="173"/>
        <v>561.47122666779433</v>
      </c>
      <c r="CJ177" s="68">
        <f t="shared" si="174"/>
        <v>561.47122666779433</v>
      </c>
      <c r="CK177" s="68">
        <f t="shared" si="175"/>
        <v>561.47122666779433</v>
      </c>
      <c r="CL177" s="68">
        <f t="shared" si="176"/>
        <v>606.32754400730209</v>
      </c>
      <c r="CM177" s="68">
        <f t="shared" si="177"/>
        <v>561.47122666779433</v>
      </c>
      <c r="CN177" s="68">
        <f t="shared" si="178"/>
        <v>339.07535912085496</v>
      </c>
      <c r="CO177" s="68">
        <f t="shared" si="179"/>
        <v>339.07535912085496</v>
      </c>
      <c r="CP177" s="68">
        <f t="shared" si="180"/>
        <v>339.07535912085496</v>
      </c>
      <c r="CQ177" s="68">
        <f t="shared" si="181"/>
        <v>385.70902186906824</v>
      </c>
      <c r="CR177" s="68">
        <f t="shared" si="182"/>
        <v>339.07535912085496</v>
      </c>
      <c r="CS177" s="68">
        <f t="shared" si="183"/>
        <v>0</v>
      </c>
      <c r="CT177" s="68">
        <f t="shared" si="184"/>
        <v>98.882150755418479</v>
      </c>
      <c r="CU177" s="68">
        <f t="shared" si="185"/>
        <v>0</v>
      </c>
      <c r="CV177" s="68">
        <f t="shared" si="186"/>
        <v>0</v>
      </c>
      <c r="CW177" s="68">
        <f t="shared" si="187"/>
        <v>869.71193675112227</v>
      </c>
      <c r="CX177" s="68">
        <f t="shared" si="188"/>
        <v>869.71193675112227</v>
      </c>
      <c r="CY177" s="68">
        <f t="shared" si="189"/>
        <v>869.71193675112227</v>
      </c>
      <c r="CZ177" s="68">
        <f t="shared" si="190"/>
        <v>869.71193675112227</v>
      </c>
    </row>
    <row r="178" spans="1:104" x14ac:dyDescent="0.25">
      <c r="A178" s="54">
        <v>43801</v>
      </c>
      <c r="B178" s="63">
        <v>4663</v>
      </c>
      <c r="C178" s="59">
        <f t="shared" si="2"/>
        <v>8.4474142968083203</v>
      </c>
      <c r="D178" s="57">
        <v>8.0779601917323696</v>
      </c>
      <c r="E178" s="58">
        <v>0</v>
      </c>
      <c r="F178" s="58">
        <v>7.6891299475199994E-3</v>
      </c>
      <c r="G178" s="58">
        <v>0.10654889588239999</v>
      </c>
      <c r="H178" s="58">
        <v>0</v>
      </c>
      <c r="I178" s="58">
        <v>9.9048744190499988E-3</v>
      </c>
      <c r="J178" s="58">
        <v>2.6252429177199995E-2</v>
      </c>
      <c r="K178" s="58">
        <v>0</v>
      </c>
      <c r="L178" s="58">
        <v>6.1323323979749995E-2</v>
      </c>
      <c r="M178" s="58">
        <v>0</v>
      </c>
      <c r="N178" s="58">
        <v>8.3036405931600013E-3</v>
      </c>
      <c r="O178" s="58">
        <v>0</v>
      </c>
      <c r="P178" s="58">
        <v>1.016840719608E-2</v>
      </c>
      <c r="Q178" s="58">
        <v>0</v>
      </c>
      <c r="R178" s="58">
        <v>0</v>
      </c>
      <c r="S178" s="58">
        <v>0</v>
      </c>
      <c r="T178" s="58">
        <v>0</v>
      </c>
      <c r="U178" s="58">
        <v>0</v>
      </c>
      <c r="V178" s="58">
        <v>0</v>
      </c>
      <c r="W178" s="58">
        <v>1.46605E-2</v>
      </c>
      <c r="X178" s="59">
        <v>0</v>
      </c>
      <c r="Y178" s="65">
        <f t="shared" si="142"/>
        <v>8.3228113929275285</v>
      </c>
      <c r="Z178" s="63">
        <f t="shared" si="4"/>
        <v>4116.7174647510819</v>
      </c>
      <c r="AA178" s="66">
        <f t="shared" si="191"/>
        <v>4183.4659217245562</v>
      </c>
      <c r="AB178" s="4">
        <f t="shared" si="143"/>
        <v>3208.1498184986708</v>
      </c>
      <c r="AC178" s="4">
        <f t="shared" si="144"/>
        <v>0</v>
      </c>
      <c r="AD178" s="4">
        <f t="shared" si="203"/>
        <v>31.532591090900041</v>
      </c>
      <c r="AE178" s="4">
        <f t="shared" si="204"/>
        <v>416.07213435301037</v>
      </c>
      <c r="AF178" s="4">
        <f t="shared" si="205"/>
        <v>0</v>
      </c>
      <c r="AG178" s="4">
        <f t="shared" si="206"/>
        <v>40.574296136698649</v>
      </c>
      <c r="AH178" s="4">
        <f t="shared" si="207"/>
        <v>106.66756620727574</v>
      </c>
      <c r="AI178" s="4">
        <f t="shared" si="208"/>
        <v>0</v>
      </c>
      <c r="AJ178" s="4">
        <f t="shared" si="209"/>
        <v>244.86606712474759</v>
      </c>
      <c r="AK178" s="4">
        <f t="shared" si="210"/>
        <v>0</v>
      </c>
      <c r="AL178" s="4">
        <f t="shared" si="192"/>
        <v>34.042209512579575</v>
      </c>
      <c r="AM178" s="4">
        <f t="shared" si="193"/>
        <v>0</v>
      </c>
      <c r="AN178" s="4">
        <f t="shared" si="194"/>
        <v>41.648351934825769</v>
      </c>
      <c r="AO178" s="4">
        <f t="shared" si="195"/>
        <v>0</v>
      </c>
      <c r="AP178" s="4">
        <f t="shared" si="196"/>
        <v>0</v>
      </c>
      <c r="AQ178" s="4">
        <f t="shared" si="197"/>
        <v>0</v>
      </c>
      <c r="AR178" s="4">
        <f t="shared" si="198"/>
        <v>0</v>
      </c>
      <c r="AS178" s="4">
        <f t="shared" si="199"/>
        <v>0</v>
      </c>
      <c r="AT178" s="4">
        <f t="shared" si="200"/>
        <v>0</v>
      </c>
      <c r="AU178" s="4">
        <f t="shared" si="201"/>
        <v>59.912886865847668</v>
      </c>
      <c r="AV178" s="4">
        <f t="shared" si="202"/>
        <v>0</v>
      </c>
      <c r="AW178" s="69">
        <f t="shared" si="145"/>
        <v>0</v>
      </c>
      <c r="AX178" s="69">
        <f t="shared" si="146"/>
        <v>0</v>
      </c>
      <c r="AY178" s="69">
        <f t="shared" si="147"/>
        <v>0</v>
      </c>
      <c r="AZ178" s="69">
        <f>(AK178+AP178)- (EXP($Y178)-EXP($Y178-M178-R178) )</f>
        <v>0</v>
      </c>
      <c r="BA178" s="69">
        <f>(AC178+AP178)- (EXP($Y178)-EXP($Y178-R178-E178) )</f>
        <v>0</v>
      </c>
      <c r="BB178" s="69">
        <f t="shared" si="148"/>
        <v>0</v>
      </c>
      <c r="BC178" s="69">
        <f t="shared" si="149"/>
        <v>0</v>
      </c>
      <c r="BD178" s="69">
        <f t="shared" si="150"/>
        <v>24.748345751579109</v>
      </c>
      <c r="BE178" s="69">
        <f>(AE178+AV178)- (EXP($Y178)-EXP($Y178-X178-G178) )</f>
        <v>0</v>
      </c>
      <c r="BF178" s="69">
        <f t="shared" si="151"/>
        <v>0</v>
      </c>
      <c r="BG178" s="69">
        <f t="shared" si="152"/>
        <v>0</v>
      </c>
      <c r="BH178" s="69">
        <f t="shared" si="153"/>
        <v>3.1869645146189214</v>
      </c>
      <c r="BI178" s="69">
        <f t="shared" si="154"/>
        <v>0</v>
      </c>
      <c r="BJ178" s="69">
        <f t="shared" si="155"/>
        <v>0</v>
      </c>
      <c r="BK178" s="69">
        <f t="shared" si="156"/>
        <v>0</v>
      </c>
      <c r="BL178" s="69">
        <f t="shared" si="157"/>
        <v>0</v>
      </c>
      <c r="BM178" s="69">
        <f t="shared" si="158"/>
        <v>1.8755869531478311</v>
      </c>
      <c r="BN178" s="69">
        <f t="shared" si="159"/>
        <v>0</v>
      </c>
      <c r="BO178" s="69">
        <f t="shared" si="160"/>
        <v>0</v>
      </c>
      <c r="BP178" s="69">
        <f t="shared" si="160"/>
        <v>0.26075121297117221</v>
      </c>
      <c r="BQ178" s="69">
        <f t="shared" si="161"/>
        <v>0</v>
      </c>
      <c r="BR178" s="69">
        <f t="shared" si="162"/>
        <v>0</v>
      </c>
      <c r="BS178" s="69">
        <f t="shared" si="163"/>
        <v>24.748345751579109</v>
      </c>
      <c r="BT178" s="69">
        <f t="shared" si="164"/>
        <v>24.748345751579109</v>
      </c>
      <c r="BU178" s="69">
        <f t="shared" si="165"/>
        <v>24.748345751579109</v>
      </c>
      <c r="BV178" s="69">
        <f t="shared" si="166"/>
        <v>24.748345751579109</v>
      </c>
      <c r="BW178" s="5"/>
      <c r="BX178" s="5"/>
      <c r="BY178" s="5"/>
      <c r="CA178" s="56">
        <f>(EXP($Y178)-EXP($Y178-R178-G178) )</f>
        <v>416.07213435301037</v>
      </c>
      <c r="CB178" s="68">
        <f t="shared" si="167"/>
        <v>244.86606712474759</v>
      </c>
      <c r="CC178" s="56">
        <f>(EXP($Y178)-EXP($Y178-R178-X178) )</f>
        <v>0</v>
      </c>
      <c r="CD178" s="68">
        <f t="shared" si="168"/>
        <v>0</v>
      </c>
      <c r="CE178" s="68">
        <f t="shared" si="169"/>
        <v>0</v>
      </c>
      <c r="CF178" s="68">
        <f t="shared" si="170"/>
        <v>31.532591090900041</v>
      </c>
      <c r="CG178" s="68">
        <f t="shared" si="171"/>
        <v>0</v>
      </c>
      <c r="CH178" s="68">
        <f t="shared" si="172"/>
        <v>636.18985572617885</v>
      </c>
      <c r="CI178" s="68">
        <f t="shared" si="173"/>
        <v>416.07213435301037</v>
      </c>
      <c r="CJ178" s="68">
        <f t="shared" si="174"/>
        <v>416.07213435301037</v>
      </c>
      <c r="CK178" s="68">
        <f t="shared" si="175"/>
        <v>416.07213435301037</v>
      </c>
      <c r="CL178" s="68">
        <f t="shared" si="176"/>
        <v>444.41776092929149</v>
      </c>
      <c r="CM178" s="68">
        <f t="shared" si="177"/>
        <v>416.07213435301037</v>
      </c>
      <c r="CN178" s="68">
        <f t="shared" si="178"/>
        <v>244.86606712474759</v>
      </c>
      <c r="CO178" s="68">
        <f t="shared" si="179"/>
        <v>244.86606712474759</v>
      </c>
      <c r="CP178" s="68">
        <f t="shared" si="180"/>
        <v>244.86606712474759</v>
      </c>
      <c r="CQ178" s="68">
        <f t="shared" si="181"/>
        <v>274.5230712624998</v>
      </c>
      <c r="CR178" s="68">
        <f t="shared" si="182"/>
        <v>244.86606712474759</v>
      </c>
      <c r="CS178" s="68">
        <f t="shared" si="183"/>
        <v>0</v>
      </c>
      <c r="CT178" s="68">
        <f t="shared" si="184"/>
        <v>65.314049390508444</v>
      </c>
      <c r="CU178" s="68">
        <f t="shared" si="185"/>
        <v>0</v>
      </c>
      <c r="CV178" s="68">
        <f t="shared" si="186"/>
        <v>0</v>
      </c>
      <c r="CW178" s="68">
        <f t="shared" si="187"/>
        <v>636.18985572617885</v>
      </c>
      <c r="CX178" s="68">
        <f t="shared" si="188"/>
        <v>636.18985572617885</v>
      </c>
      <c r="CY178" s="68">
        <f t="shared" si="189"/>
        <v>636.18985572617885</v>
      </c>
      <c r="CZ178" s="68">
        <f t="shared" si="190"/>
        <v>636.18985572617885</v>
      </c>
    </row>
    <row r="179" spans="1:104" x14ac:dyDescent="0.25">
      <c r="A179" s="54">
        <v>43802</v>
      </c>
      <c r="B179" s="63">
        <v>5356</v>
      </c>
      <c r="C179" s="59">
        <f t="shared" si="2"/>
        <v>8.5859727068110629</v>
      </c>
      <c r="D179" s="57">
        <v>8.1914120306500777</v>
      </c>
      <c r="E179" s="58">
        <v>0</v>
      </c>
      <c r="F179" s="58">
        <v>7.4620798963199999E-3</v>
      </c>
      <c r="G179" s="58">
        <v>0.11913735175296</v>
      </c>
      <c r="H179" s="58">
        <v>0</v>
      </c>
      <c r="I179" s="58">
        <v>9.1117311382499996E-3</v>
      </c>
      <c r="J179" s="58">
        <v>2.4446734246689996E-2</v>
      </c>
      <c r="K179" s="58">
        <v>0</v>
      </c>
      <c r="L179" s="58">
        <v>6.4060248911399997E-2</v>
      </c>
      <c r="M179" s="58">
        <v>0</v>
      </c>
      <c r="N179" s="58">
        <v>8.5285689563799998E-3</v>
      </c>
      <c r="O179" s="58">
        <v>0</v>
      </c>
      <c r="P179" s="58">
        <v>1.1459152526719999E-2</v>
      </c>
      <c r="Q179" s="58">
        <v>0</v>
      </c>
      <c r="R179" s="58">
        <v>0</v>
      </c>
      <c r="S179" s="58">
        <v>0</v>
      </c>
      <c r="T179" s="58">
        <v>0</v>
      </c>
      <c r="U179" s="58">
        <v>0</v>
      </c>
      <c r="V179" s="58">
        <v>0</v>
      </c>
      <c r="W179" s="58">
        <v>9.8275999999999988E-3</v>
      </c>
      <c r="X179" s="59">
        <v>2.2324886971200001E-3</v>
      </c>
      <c r="Y179" s="65">
        <f t="shared" si="142"/>
        <v>8.4476779867759149</v>
      </c>
      <c r="Z179" s="63">
        <f t="shared" si="4"/>
        <v>4664.2297484479295</v>
      </c>
      <c r="AA179" s="66">
        <f t="shared" si="191"/>
        <v>4739.8555695892637</v>
      </c>
      <c r="AB179" s="4">
        <f t="shared" si="143"/>
        <v>3588.1819306205407</v>
      </c>
      <c r="AC179" s="4">
        <f t="shared" si="144"/>
        <v>0</v>
      </c>
      <c r="AD179" s="4">
        <f t="shared" si="203"/>
        <v>34.675319135846621</v>
      </c>
      <c r="AE179" s="4">
        <f t="shared" si="204"/>
        <v>523.85891947805067</v>
      </c>
      <c r="AF179" s="4">
        <f t="shared" si="205"/>
        <v>0</v>
      </c>
      <c r="AG179" s="4">
        <f t="shared" si="206"/>
        <v>42.306173495041548</v>
      </c>
      <c r="AH179" s="4">
        <f t="shared" si="207"/>
        <v>112.64270207203026</v>
      </c>
      <c r="AI179" s="4">
        <f t="shared" si="208"/>
        <v>0</v>
      </c>
      <c r="AJ179" s="4">
        <f t="shared" si="209"/>
        <v>289.42251075775312</v>
      </c>
      <c r="AK179" s="4">
        <f t="shared" si="210"/>
        <v>0</v>
      </c>
      <c r="AL179" s="4">
        <f t="shared" si="192"/>
        <v>39.610056398284542</v>
      </c>
      <c r="AM179" s="4">
        <f t="shared" si="193"/>
        <v>0</v>
      </c>
      <c r="AN179" s="4">
        <f t="shared" si="194"/>
        <v>53.143051414975162</v>
      </c>
      <c r="AO179" s="4">
        <f t="shared" si="195"/>
        <v>0</v>
      </c>
      <c r="AP179" s="4">
        <f t="shared" si="196"/>
        <v>0</v>
      </c>
      <c r="AQ179" s="4">
        <f t="shared" si="197"/>
        <v>0</v>
      </c>
      <c r="AR179" s="4">
        <f t="shared" si="198"/>
        <v>0</v>
      </c>
      <c r="AS179" s="4">
        <f t="shared" si="199"/>
        <v>0</v>
      </c>
      <c r="AT179" s="4">
        <f t="shared" si="200"/>
        <v>0</v>
      </c>
      <c r="AU179" s="4">
        <f t="shared" si="201"/>
        <v>45.613680651797949</v>
      </c>
      <c r="AV179" s="4">
        <f t="shared" si="202"/>
        <v>10.401225564943161</v>
      </c>
      <c r="AW179" s="69">
        <f t="shared" si="145"/>
        <v>0</v>
      </c>
      <c r="AX179" s="69">
        <f t="shared" si="146"/>
        <v>0</v>
      </c>
      <c r="AY179" s="69">
        <f t="shared" si="147"/>
        <v>0</v>
      </c>
      <c r="AZ179" s="69">
        <f>(AK179+AP179)- (EXP($Y179)-EXP($Y179-M179-R179) )</f>
        <v>0</v>
      </c>
      <c r="BA179" s="69">
        <f>(AC179+AP179)- (EXP($Y179)-EXP($Y179-R179-E179) )</f>
        <v>0</v>
      </c>
      <c r="BB179" s="69">
        <f t="shared" si="148"/>
        <v>0</v>
      </c>
      <c r="BC179" s="69">
        <f t="shared" si="149"/>
        <v>0</v>
      </c>
      <c r="BD179" s="69">
        <f t="shared" si="150"/>
        <v>32.506238314833354</v>
      </c>
      <c r="BE179" s="69">
        <f>(AE179+AV179)- (EXP($Y179)-EXP($Y179-X179-G179) )</f>
        <v>1.1682046296100452</v>
      </c>
      <c r="BF179" s="69">
        <f t="shared" si="151"/>
        <v>0</v>
      </c>
      <c r="BG179" s="69">
        <f t="shared" si="152"/>
        <v>0</v>
      </c>
      <c r="BH179" s="69">
        <f t="shared" si="153"/>
        <v>3.8945283990578901</v>
      </c>
      <c r="BI179" s="69">
        <f t="shared" si="154"/>
        <v>0</v>
      </c>
      <c r="BJ179" s="69">
        <f t="shared" si="155"/>
        <v>0.64541177864703059</v>
      </c>
      <c r="BK179" s="69">
        <f t="shared" si="156"/>
        <v>0</v>
      </c>
      <c r="BL179" s="69">
        <f t="shared" si="157"/>
        <v>0</v>
      </c>
      <c r="BM179" s="69">
        <f t="shared" si="158"/>
        <v>2.1516560004283747</v>
      </c>
      <c r="BN179" s="69">
        <f t="shared" si="159"/>
        <v>0</v>
      </c>
      <c r="BO179" s="69">
        <f t="shared" si="160"/>
        <v>0</v>
      </c>
      <c r="BP179" s="69">
        <f t="shared" si="160"/>
        <v>0.2944733472986627</v>
      </c>
      <c r="BQ179" s="69">
        <f t="shared" si="161"/>
        <v>0</v>
      </c>
      <c r="BR179" s="69">
        <f t="shared" si="162"/>
        <v>0</v>
      </c>
      <c r="BS179" s="69">
        <f t="shared" si="163"/>
        <v>32.506238314833354</v>
      </c>
      <c r="BT179" s="69">
        <f t="shared" si="164"/>
        <v>32.506238314833354</v>
      </c>
      <c r="BU179" s="69">
        <f t="shared" si="165"/>
        <v>34.247365858858302</v>
      </c>
      <c r="BV179" s="69">
        <f t="shared" si="166"/>
        <v>32.506238314833354</v>
      </c>
      <c r="BW179" s="5"/>
      <c r="BX179" s="5"/>
      <c r="BY179" s="5"/>
      <c r="CA179" s="56">
        <f>(EXP($Y179)-EXP($Y179-R179-G179) )</f>
        <v>523.85891947805067</v>
      </c>
      <c r="CB179" s="68">
        <f t="shared" si="167"/>
        <v>289.42251075775312</v>
      </c>
      <c r="CC179" s="56">
        <f>(EXP($Y179)-EXP($Y179-R179-X179) )</f>
        <v>10.401225564943161</v>
      </c>
      <c r="CD179" s="68">
        <f t="shared" si="168"/>
        <v>0</v>
      </c>
      <c r="CE179" s="68">
        <f t="shared" si="169"/>
        <v>0</v>
      </c>
      <c r="CF179" s="68">
        <f t="shared" si="170"/>
        <v>34.675319135846621</v>
      </c>
      <c r="CG179" s="68">
        <f t="shared" si="171"/>
        <v>0</v>
      </c>
      <c r="CH179" s="68">
        <f t="shared" si="172"/>
        <v>780.77519192097043</v>
      </c>
      <c r="CI179" s="68">
        <f t="shared" si="173"/>
        <v>533.09194041338378</v>
      </c>
      <c r="CJ179" s="68">
        <f t="shared" si="174"/>
        <v>523.85891947805067</v>
      </c>
      <c r="CK179" s="68">
        <f t="shared" si="175"/>
        <v>523.85891947805067</v>
      </c>
      <c r="CL179" s="68">
        <f t="shared" si="176"/>
        <v>554.6397102148394</v>
      </c>
      <c r="CM179" s="68">
        <f t="shared" si="177"/>
        <v>523.85891947805067</v>
      </c>
      <c r="CN179" s="68">
        <f t="shared" si="178"/>
        <v>299.17832454404925</v>
      </c>
      <c r="CO179" s="68">
        <f t="shared" si="179"/>
        <v>289.42251075775312</v>
      </c>
      <c r="CP179" s="68">
        <f t="shared" si="180"/>
        <v>289.42251075775312</v>
      </c>
      <c r="CQ179" s="68">
        <f t="shared" si="181"/>
        <v>321.94617389317136</v>
      </c>
      <c r="CR179" s="68">
        <f t="shared" si="182"/>
        <v>289.42251075775312</v>
      </c>
      <c r="CS179" s="68">
        <f t="shared" si="183"/>
        <v>0</v>
      </c>
      <c r="CT179" s="68">
        <f t="shared" si="184"/>
        <v>73.9909021868325</v>
      </c>
      <c r="CU179" s="68">
        <f t="shared" si="185"/>
        <v>10.401225564943161</v>
      </c>
      <c r="CV179" s="68">
        <f t="shared" si="186"/>
        <v>10.401225564943161</v>
      </c>
      <c r="CW179" s="68">
        <f t="shared" si="187"/>
        <v>780.77519192097043</v>
      </c>
      <c r="CX179" s="68">
        <f t="shared" si="188"/>
        <v>780.77519192097043</v>
      </c>
      <c r="CY179" s="68">
        <f t="shared" si="189"/>
        <v>789.43528994188864</v>
      </c>
      <c r="CZ179" s="68">
        <f t="shared" si="190"/>
        <v>780.77519192097043</v>
      </c>
    </row>
    <row r="180" spans="1:104" x14ac:dyDescent="0.25">
      <c r="A180" s="54">
        <v>43803</v>
      </c>
      <c r="B180" s="63">
        <v>5586</v>
      </c>
      <c r="C180" s="59">
        <f t="shared" si="2"/>
        <v>8.6280187465051217</v>
      </c>
      <c r="D180" s="57">
        <v>8.1771204389706007</v>
      </c>
      <c r="E180" s="58">
        <v>0</v>
      </c>
      <c r="F180" s="58">
        <v>7.1981392896000003E-3</v>
      </c>
      <c r="G180" s="58">
        <v>0.13587104520016</v>
      </c>
      <c r="H180" s="58">
        <v>0</v>
      </c>
      <c r="I180" s="58">
        <v>8.0643625640499997E-3</v>
      </c>
      <c r="J180" s="58">
        <v>2.2127112374959998E-2</v>
      </c>
      <c r="K180" s="58">
        <v>0</v>
      </c>
      <c r="L180" s="58">
        <v>6.5854113629849997E-2</v>
      </c>
      <c r="M180" s="58">
        <v>0</v>
      </c>
      <c r="N180" s="58">
        <v>8.7091620737000004E-3</v>
      </c>
      <c r="O180" s="58">
        <v>0</v>
      </c>
      <c r="P180" s="58">
        <v>1.2612769209999999E-2</v>
      </c>
      <c r="Q180" s="58">
        <v>0</v>
      </c>
      <c r="R180" s="58">
        <v>0</v>
      </c>
      <c r="S180" s="58">
        <v>0</v>
      </c>
      <c r="T180" s="58">
        <v>0</v>
      </c>
      <c r="U180" s="58">
        <v>0</v>
      </c>
      <c r="V180" s="58">
        <v>0</v>
      </c>
      <c r="W180" s="58">
        <v>2.99384E-2</v>
      </c>
      <c r="X180" s="59">
        <v>6.2725346533200011E-3</v>
      </c>
      <c r="Y180" s="65">
        <f t="shared" si="142"/>
        <v>8.4737680779662412</v>
      </c>
      <c r="Z180" s="63">
        <f t="shared" si="4"/>
        <v>4787.5212779825488</v>
      </c>
      <c r="AA180" s="66">
        <f t="shared" si="191"/>
        <v>4865.1461479837571</v>
      </c>
      <c r="AB180" s="4">
        <f t="shared" si="143"/>
        <v>3501.5730107605186</v>
      </c>
      <c r="AC180" s="4">
        <f t="shared" si="144"/>
        <v>0</v>
      </c>
      <c r="AD180" s="4">
        <f t="shared" si="203"/>
        <v>34.337513646524712</v>
      </c>
      <c r="AE180" s="4">
        <f t="shared" si="204"/>
        <v>608.22969765122525</v>
      </c>
      <c r="AF180" s="4">
        <f t="shared" si="205"/>
        <v>0</v>
      </c>
      <c r="AG180" s="4">
        <f t="shared" si="206"/>
        <v>38.453049307211586</v>
      </c>
      <c r="AH180" s="4">
        <f t="shared" si="207"/>
        <v>104.77061108735234</v>
      </c>
      <c r="AI180" s="4">
        <f t="shared" si="208"/>
        <v>0</v>
      </c>
      <c r="AJ180" s="4">
        <f t="shared" si="209"/>
        <v>305.12097279691716</v>
      </c>
      <c r="AK180" s="4">
        <f t="shared" si="210"/>
        <v>0</v>
      </c>
      <c r="AL180" s="4">
        <f t="shared" si="192"/>
        <v>41.514259132992265</v>
      </c>
      <c r="AM180" s="4">
        <f t="shared" si="193"/>
        <v>0</v>
      </c>
      <c r="AN180" s="4">
        <f t="shared" si="194"/>
        <v>60.004692826249993</v>
      </c>
      <c r="AO180" s="4">
        <f t="shared" si="195"/>
        <v>0</v>
      </c>
      <c r="AP180" s="4">
        <f t="shared" si="196"/>
        <v>0</v>
      </c>
      <c r="AQ180" s="4">
        <f t="shared" si="197"/>
        <v>0</v>
      </c>
      <c r="AR180" s="4">
        <f t="shared" si="198"/>
        <v>0</v>
      </c>
      <c r="AS180" s="4">
        <f t="shared" si="199"/>
        <v>0</v>
      </c>
      <c r="AT180" s="4">
        <f t="shared" si="200"/>
        <v>0</v>
      </c>
      <c r="AU180" s="4">
        <f t="shared" si="201"/>
        <v>141.20643281665889</v>
      </c>
      <c r="AV180" s="4">
        <f t="shared" si="202"/>
        <v>29.935907958106327</v>
      </c>
      <c r="AW180" s="69">
        <f t="shared" si="145"/>
        <v>0</v>
      </c>
      <c r="AX180" s="69">
        <f t="shared" si="146"/>
        <v>0</v>
      </c>
      <c r="AY180" s="69">
        <f t="shared" si="147"/>
        <v>0</v>
      </c>
      <c r="AZ180" s="69">
        <f>(AK180+AP180)- (EXP($Y180)-EXP($Y180-M180-R180) )</f>
        <v>0</v>
      </c>
      <c r="BA180" s="69">
        <f>(AC180+AP180)- (EXP($Y180)-EXP($Y180-R180-E180) )</f>
        <v>0</v>
      </c>
      <c r="BB180" s="69">
        <f t="shared" si="148"/>
        <v>0</v>
      </c>
      <c r="BC180" s="69">
        <f t="shared" si="149"/>
        <v>0</v>
      </c>
      <c r="BD180" s="69">
        <f t="shared" si="150"/>
        <v>38.764033882167951</v>
      </c>
      <c r="BE180" s="69">
        <f>(AE180+AV180)- (EXP($Y180)-EXP($Y180-X180-G180) )</f>
        <v>3.8032015293611039</v>
      </c>
      <c r="BF180" s="69">
        <f t="shared" si="151"/>
        <v>0</v>
      </c>
      <c r="BG180" s="69">
        <f t="shared" si="152"/>
        <v>0</v>
      </c>
      <c r="BH180" s="69">
        <f t="shared" si="153"/>
        <v>4.3624026569586931</v>
      </c>
      <c r="BI180" s="69">
        <f t="shared" si="154"/>
        <v>0</v>
      </c>
      <c r="BJ180" s="69">
        <f t="shared" si="155"/>
        <v>1.9078919606572526</v>
      </c>
      <c r="BK180" s="69">
        <f t="shared" si="156"/>
        <v>0</v>
      </c>
      <c r="BL180" s="69">
        <f t="shared" si="157"/>
        <v>0</v>
      </c>
      <c r="BM180" s="69">
        <f t="shared" si="158"/>
        <v>2.1884175461391351</v>
      </c>
      <c r="BN180" s="69">
        <f t="shared" si="159"/>
        <v>0</v>
      </c>
      <c r="BO180" s="69">
        <f t="shared" si="160"/>
        <v>0</v>
      </c>
      <c r="BP180" s="69">
        <f t="shared" si="160"/>
        <v>0.29775250212696847</v>
      </c>
      <c r="BQ180" s="69">
        <f t="shared" si="161"/>
        <v>0</v>
      </c>
      <c r="BR180" s="69">
        <f t="shared" si="162"/>
        <v>0</v>
      </c>
      <c r="BS180" s="69">
        <f t="shared" si="163"/>
        <v>38.764033882167951</v>
      </c>
      <c r="BT180" s="69">
        <f t="shared" si="164"/>
        <v>38.764033882167951</v>
      </c>
      <c r="BU180" s="69">
        <f t="shared" si="165"/>
        <v>44.232739613886679</v>
      </c>
      <c r="BV180" s="69">
        <f t="shared" si="166"/>
        <v>38.764033882167951</v>
      </c>
      <c r="BW180" s="5"/>
      <c r="BX180" s="5"/>
      <c r="BY180" s="5"/>
      <c r="CA180" s="56">
        <f>(EXP($Y180)-EXP($Y180-R180-G180) )</f>
        <v>608.22969765122525</v>
      </c>
      <c r="CB180" s="68">
        <f t="shared" si="167"/>
        <v>305.12097279691716</v>
      </c>
      <c r="CC180" s="56">
        <f>(EXP($Y180)-EXP($Y180-R180-X180) )</f>
        <v>29.935907958106327</v>
      </c>
      <c r="CD180" s="68">
        <f t="shared" si="168"/>
        <v>0</v>
      </c>
      <c r="CE180" s="68">
        <f t="shared" si="169"/>
        <v>0</v>
      </c>
      <c r="CF180" s="68">
        <f t="shared" si="170"/>
        <v>34.337513646524712</v>
      </c>
      <c r="CG180" s="68">
        <f t="shared" si="171"/>
        <v>0</v>
      </c>
      <c r="CH180" s="68">
        <f t="shared" si="172"/>
        <v>874.58663656597446</v>
      </c>
      <c r="CI180" s="68">
        <f t="shared" si="173"/>
        <v>634.36240407997047</v>
      </c>
      <c r="CJ180" s="68">
        <f t="shared" si="174"/>
        <v>608.22969765122525</v>
      </c>
      <c r="CK180" s="68">
        <f t="shared" si="175"/>
        <v>608.22969765122525</v>
      </c>
      <c r="CL180" s="68">
        <f t="shared" si="176"/>
        <v>638.20480864079127</v>
      </c>
      <c r="CM180" s="68">
        <f t="shared" si="177"/>
        <v>608.22969765122525</v>
      </c>
      <c r="CN180" s="68">
        <f t="shared" si="178"/>
        <v>333.14898879436623</v>
      </c>
      <c r="CO180" s="68">
        <f t="shared" si="179"/>
        <v>305.12097279691716</v>
      </c>
      <c r="CP180" s="68">
        <f t="shared" si="180"/>
        <v>305.12097279691716</v>
      </c>
      <c r="CQ180" s="68">
        <f t="shared" si="181"/>
        <v>337.27006889730274</v>
      </c>
      <c r="CR180" s="68">
        <f t="shared" si="182"/>
        <v>305.12097279691716</v>
      </c>
      <c r="CS180" s="68">
        <f t="shared" si="183"/>
        <v>0</v>
      </c>
      <c r="CT180" s="68">
        <f t="shared" si="184"/>
        <v>75.554020277390009</v>
      </c>
      <c r="CU180" s="68">
        <f t="shared" si="185"/>
        <v>29.935907958106327</v>
      </c>
      <c r="CV180" s="68">
        <f t="shared" si="186"/>
        <v>29.935907958106327</v>
      </c>
      <c r="CW180" s="68">
        <f t="shared" si="187"/>
        <v>874.58663656597446</v>
      </c>
      <c r="CX180" s="68">
        <f t="shared" si="188"/>
        <v>874.58663656597446</v>
      </c>
      <c r="CY180" s="68">
        <f t="shared" si="189"/>
        <v>899.05383879236206</v>
      </c>
      <c r="CZ180" s="68">
        <f t="shared" si="190"/>
        <v>874.58663656597446</v>
      </c>
    </row>
    <row r="181" spans="1:104" x14ac:dyDescent="0.25">
      <c r="A181" s="54">
        <v>43804</v>
      </c>
      <c r="B181" s="63">
        <v>6358</v>
      </c>
      <c r="C181" s="59">
        <f t="shared" si="2"/>
        <v>8.7574691414707484</v>
      </c>
      <c r="D181" s="57">
        <v>8.2198470566939292</v>
      </c>
      <c r="E181" s="58">
        <v>0</v>
      </c>
      <c r="F181" s="58">
        <v>6.9349411353600001E-3</v>
      </c>
      <c r="G181" s="58">
        <v>0.15296831158495999</v>
      </c>
      <c r="H181" s="58">
        <v>0</v>
      </c>
      <c r="I181" s="58">
        <v>6.947829370949999E-3</v>
      </c>
      <c r="J181" s="58">
        <v>1.9753149399709999E-2</v>
      </c>
      <c r="K181" s="58">
        <v>0</v>
      </c>
      <c r="L181" s="58">
        <v>6.739860064665E-2</v>
      </c>
      <c r="M181" s="58">
        <v>0</v>
      </c>
      <c r="N181" s="58">
        <v>8.7668787758200008E-3</v>
      </c>
      <c r="O181" s="58">
        <v>0</v>
      </c>
      <c r="P181" s="58">
        <v>1.35793846928E-2</v>
      </c>
      <c r="Q181" s="58">
        <v>0</v>
      </c>
      <c r="R181" s="58">
        <v>0</v>
      </c>
      <c r="S181" s="58">
        <v>0</v>
      </c>
      <c r="T181" s="58">
        <v>0</v>
      </c>
      <c r="U181" s="58">
        <v>0</v>
      </c>
      <c r="V181" s="58">
        <v>0</v>
      </c>
      <c r="W181" s="58">
        <v>2.99384E-2</v>
      </c>
      <c r="X181" s="59">
        <v>1.175594507172E-2</v>
      </c>
      <c r="Y181" s="65">
        <f t="shared" si="142"/>
        <v>8.5378904973718992</v>
      </c>
      <c r="Z181" s="63">
        <f t="shared" si="4"/>
        <v>5104.5649029194728</v>
      </c>
      <c r="AA181" s="66">
        <f t="shared" si="191"/>
        <v>5187.3303182554091</v>
      </c>
      <c r="AB181" s="4">
        <f t="shared" si="143"/>
        <v>3636.4993183471915</v>
      </c>
      <c r="AC181" s="4">
        <f t="shared" si="144"/>
        <v>0</v>
      </c>
      <c r="AD181" s="4">
        <f t="shared" si="203"/>
        <v>35.277392419390708</v>
      </c>
      <c r="AE181" s="4">
        <f t="shared" si="204"/>
        <v>724.04723334631581</v>
      </c>
      <c r="AF181" s="4">
        <f t="shared" si="205"/>
        <v>0</v>
      </c>
      <c r="AG181" s="4">
        <f t="shared" si="206"/>
        <v>35.342726170089009</v>
      </c>
      <c r="AH181" s="4">
        <f t="shared" si="207"/>
        <v>99.841890859167506</v>
      </c>
      <c r="AI181" s="4">
        <f t="shared" si="208"/>
        <v>0</v>
      </c>
      <c r="AJ181" s="4">
        <f t="shared" si="209"/>
        <v>332.70274727102606</v>
      </c>
      <c r="AK181" s="4">
        <f t="shared" si="210"/>
        <v>0</v>
      </c>
      <c r="AL181" s="4">
        <f t="shared" si="192"/>
        <v>44.555509959039227</v>
      </c>
      <c r="AM181" s="4">
        <f t="shared" si="193"/>
        <v>0</v>
      </c>
      <c r="AN181" s="4">
        <f t="shared" si="194"/>
        <v>68.848333538467159</v>
      </c>
      <c r="AO181" s="4">
        <f t="shared" si="195"/>
        <v>0</v>
      </c>
      <c r="AP181" s="4">
        <f t="shared" si="196"/>
        <v>0</v>
      </c>
      <c r="AQ181" s="4">
        <f t="shared" si="197"/>
        <v>0</v>
      </c>
      <c r="AR181" s="4">
        <f t="shared" si="198"/>
        <v>0</v>
      </c>
      <c r="AS181" s="4">
        <f t="shared" si="199"/>
        <v>0</v>
      </c>
      <c r="AT181" s="4">
        <f t="shared" si="200"/>
        <v>0</v>
      </c>
      <c r="AU181" s="4">
        <f t="shared" si="201"/>
        <v>150.55753471786466</v>
      </c>
      <c r="AV181" s="4">
        <f t="shared" si="202"/>
        <v>59.657631626857437</v>
      </c>
      <c r="AW181" s="69">
        <f t="shared" si="145"/>
        <v>0</v>
      </c>
      <c r="AX181" s="69">
        <f t="shared" si="146"/>
        <v>0</v>
      </c>
      <c r="AY181" s="69">
        <f t="shared" si="147"/>
        <v>0</v>
      </c>
      <c r="AZ181" s="69">
        <f>(AK181+AP181)- (EXP($Y181)-EXP($Y181-M181-R181) )</f>
        <v>0</v>
      </c>
      <c r="BA181" s="69">
        <f>(AC181+AP181)- (EXP($Y181)-EXP($Y181-R181-E181) )</f>
        <v>0</v>
      </c>
      <c r="BB181" s="69">
        <f t="shared" si="148"/>
        <v>0</v>
      </c>
      <c r="BC181" s="69">
        <f t="shared" si="149"/>
        <v>0</v>
      </c>
      <c r="BD181" s="69">
        <f t="shared" si="150"/>
        <v>47.191584056563443</v>
      </c>
      <c r="BE181" s="69">
        <f>(AE181+AV181)- (EXP($Y181)-EXP($Y181-X181-G181) )</f>
        <v>8.4620225129692699</v>
      </c>
      <c r="BF181" s="69">
        <f t="shared" si="151"/>
        <v>0</v>
      </c>
      <c r="BG181" s="69">
        <f t="shared" si="152"/>
        <v>0</v>
      </c>
      <c r="BH181" s="69">
        <f t="shared" si="153"/>
        <v>5.0038541710619029</v>
      </c>
      <c r="BI181" s="69">
        <f t="shared" si="154"/>
        <v>0</v>
      </c>
      <c r="BJ181" s="69">
        <f t="shared" si="155"/>
        <v>3.8883349150064532</v>
      </c>
      <c r="BK181" s="69">
        <f t="shared" si="156"/>
        <v>0</v>
      </c>
      <c r="BL181" s="69">
        <f t="shared" si="157"/>
        <v>0</v>
      </c>
      <c r="BM181" s="69">
        <f t="shared" si="158"/>
        <v>2.2992920254137061</v>
      </c>
      <c r="BN181" s="69">
        <f t="shared" si="159"/>
        <v>0</v>
      </c>
      <c r="BO181" s="69">
        <f t="shared" si="160"/>
        <v>0</v>
      </c>
      <c r="BP181" s="69">
        <f t="shared" si="160"/>
        <v>0.30792089809074241</v>
      </c>
      <c r="BQ181" s="69">
        <f t="shared" si="161"/>
        <v>0</v>
      </c>
      <c r="BR181" s="69">
        <f t="shared" si="162"/>
        <v>0</v>
      </c>
      <c r="BS181" s="69">
        <f t="shared" si="163"/>
        <v>47.191584056563443</v>
      </c>
      <c r="BT181" s="69">
        <f t="shared" si="164"/>
        <v>47.191584056563443</v>
      </c>
      <c r="BU181" s="69">
        <f t="shared" si="165"/>
        <v>58.990408064732037</v>
      </c>
      <c r="BV181" s="69">
        <f t="shared" si="166"/>
        <v>47.191584056563443</v>
      </c>
      <c r="BW181" s="5"/>
      <c r="BX181" s="5"/>
      <c r="BY181" s="5"/>
      <c r="CA181" s="56">
        <f>(EXP($Y181)-EXP($Y181-R181-G181) )</f>
        <v>724.04723334631581</v>
      </c>
      <c r="CB181" s="68">
        <f t="shared" si="167"/>
        <v>332.70274727102606</v>
      </c>
      <c r="CC181" s="56">
        <f>(EXP($Y181)-EXP($Y181-R181-X181) )</f>
        <v>59.657631626857437</v>
      </c>
      <c r="CD181" s="68">
        <f t="shared" si="168"/>
        <v>0</v>
      </c>
      <c r="CE181" s="68">
        <f t="shared" si="169"/>
        <v>0</v>
      </c>
      <c r="CF181" s="68">
        <f t="shared" si="170"/>
        <v>35.277392419390708</v>
      </c>
      <c r="CG181" s="68">
        <f t="shared" si="171"/>
        <v>0</v>
      </c>
      <c r="CH181" s="68">
        <f t="shared" si="172"/>
        <v>1009.5583965607784</v>
      </c>
      <c r="CI181" s="68">
        <f t="shared" si="173"/>
        <v>775.24284246020397</v>
      </c>
      <c r="CJ181" s="68">
        <f t="shared" si="174"/>
        <v>724.04723334631581</v>
      </c>
      <c r="CK181" s="68">
        <f t="shared" si="175"/>
        <v>724.04723334631581</v>
      </c>
      <c r="CL181" s="68">
        <f t="shared" si="176"/>
        <v>754.32077159464461</v>
      </c>
      <c r="CM181" s="68">
        <f t="shared" si="177"/>
        <v>724.04723334631581</v>
      </c>
      <c r="CN181" s="68">
        <f t="shared" si="178"/>
        <v>388.47204398287704</v>
      </c>
      <c r="CO181" s="68">
        <f t="shared" si="179"/>
        <v>332.70274727102606</v>
      </c>
      <c r="CP181" s="68">
        <f t="shared" si="180"/>
        <v>332.70274727102606</v>
      </c>
      <c r="CQ181" s="68">
        <f t="shared" si="181"/>
        <v>365.68084766500306</v>
      </c>
      <c r="CR181" s="68">
        <f t="shared" si="182"/>
        <v>332.70274727102606</v>
      </c>
      <c r="CS181" s="68">
        <f t="shared" si="183"/>
        <v>0</v>
      </c>
      <c r="CT181" s="68">
        <f t="shared" si="184"/>
        <v>79.524981480339193</v>
      </c>
      <c r="CU181" s="68">
        <f t="shared" si="185"/>
        <v>59.657631626857437</v>
      </c>
      <c r="CV181" s="68">
        <f t="shared" si="186"/>
        <v>59.657631626857437</v>
      </c>
      <c r="CW181" s="68">
        <f t="shared" si="187"/>
        <v>1009.5583965607784</v>
      </c>
      <c r="CX181" s="68">
        <f t="shared" si="188"/>
        <v>1009.5583965607784</v>
      </c>
      <c r="CY181" s="68">
        <f t="shared" si="189"/>
        <v>1057.4172041794673</v>
      </c>
      <c r="CZ181" s="68">
        <f t="shared" si="190"/>
        <v>1009.5583965607784</v>
      </c>
    </row>
    <row r="182" spans="1:104" x14ac:dyDescent="0.25">
      <c r="A182" s="54">
        <v>43805</v>
      </c>
      <c r="B182" s="63">
        <v>9359</v>
      </c>
      <c r="C182" s="59">
        <f t="shared" si="2"/>
        <v>9.1440937261572568</v>
      </c>
      <c r="D182" s="57">
        <v>8.5258144938200715</v>
      </c>
      <c r="E182" s="58">
        <v>0</v>
      </c>
      <c r="F182" s="58">
        <v>6.7195790860799997E-3</v>
      </c>
      <c r="G182" s="58">
        <v>0.17126210459504002</v>
      </c>
      <c r="H182" s="58">
        <v>0</v>
      </c>
      <c r="I182" s="58">
        <v>5.8683411760999992E-3</v>
      </c>
      <c r="J182" s="58">
        <v>1.7877689811299998E-2</v>
      </c>
      <c r="K182" s="58">
        <v>0</v>
      </c>
      <c r="L182" s="58">
        <v>7.0749312480000007E-2</v>
      </c>
      <c r="M182" s="58">
        <v>0</v>
      </c>
      <c r="N182" s="58">
        <v>8.8231877683400007E-3</v>
      </c>
      <c r="O182" s="58">
        <v>0</v>
      </c>
      <c r="P182" s="58">
        <v>1.435691474944E-2</v>
      </c>
      <c r="Q182" s="58">
        <v>0</v>
      </c>
      <c r="R182" s="58">
        <v>0</v>
      </c>
      <c r="S182" s="58">
        <v>0</v>
      </c>
      <c r="T182" s="58">
        <v>0</v>
      </c>
      <c r="U182" s="58">
        <v>0</v>
      </c>
      <c r="V182" s="58">
        <v>0</v>
      </c>
      <c r="W182" s="58">
        <v>2.99384E-2</v>
      </c>
      <c r="X182" s="59">
        <v>1.8371377143960001E-2</v>
      </c>
      <c r="Y182" s="65">
        <f t="shared" si="142"/>
        <v>8.8697814006303339</v>
      </c>
      <c r="Z182" s="63">
        <f t="shared" si="4"/>
        <v>7113.725747225948</v>
      </c>
      <c r="AA182" s="66">
        <f t="shared" si="191"/>
        <v>7229.0676964914692</v>
      </c>
      <c r="AB182" s="4">
        <f t="shared" si="143"/>
        <v>4904.9567300773242</v>
      </c>
      <c r="AC182" s="4">
        <f t="shared" si="144"/>
        <v>0</v>
      </c>
      <c r="AD182" s="4">
        <f t="shared" si="203"/>
        <v>47.640999762335014</v>
      </c>
      <c r="AE182" s="4">
        <f t="shared" si="204"/>
        <v>1119.6954884864163</v>
      </c>
      <c r="AF182" s="4">
        <f t="shared" si="205"/>
        <v>0</v>
      </c>
      <c r="AG182" s="4">
        <f t="shared" si="206"/>
        <v>41.623519759967166</v>
      </c>
      <c r="AH182" s="4">
        <f t="shared" si="207"/>
        <v>126.04691136464317</v>
      </c>
      <c r="AI182" s="4">
        <f t="shared" si="208"/>
        <v>0</v>
      </c>
      <c r="AJ182" s="4">
        <f t="shared" si="209"/>
        <v>485.89999768086363</v>
      </c>
      <c r="AK182" s="4">
        <f t="shared" si="210"/>
        <v>0</v>
      </c>
      <c r="AL182" s="4">
        <f t="shared" si="192"/>
        <v>62.489653632422232</v>
      </c>
      <c r="AM182" s="4">
        <f t="shared" si="193"/>
        <v>0</v>
      </c>
      <c r="AN182" s="4">
        <f t="shared" si="194"/>
        <v>101.40150597311549</v>
      </c>
      <c r="AO182" s="4">
        <f t="shared" si="195"/>
        <v>0</v>
      </c>
      <c r="AP182" s="4">
        <f t="shared" si="196"/>
        <v>0</v>
      </c>
      <c r="AQ182" s="4">
        <f t="shared" si="197"/>
        <v>0</v>
      </c>
      <c r="AR182" s="4">
        <f t="shared" si="198"/>
        <v>0</v>
      </c>
      <c r="AS182" s="4">
        <f t="shared" si="199"/>
        <v>0</v>
      </c>
      <c r="AT182" s="4">
        <f t="shared" si="200"/>
        <v>0</v>
      </c>
      <c r="AU182" s="4">
        <f t="shared" si="201"/>
        <v>209.81710126729558</v>
      </c>
      <c r="AV182" s="4">
        <f t="shared" si="202"/>
        <v>129.49578848708643</v>
      </c>
      <c r="AW182" s="69">
        <f t="shared" si="145"/>
        <v>0</v>
      </c>
      <c r="AX182" s="69">
        <f t="shared" si="146"/>
        <v>0</v>
      </c>
      <c r="AY182" s="69">
        <f t="shared" si="147"/>
        <v>0</v>
      </c>
      <c r="AZ182" s="69">
        <f>(AK182+AP182)- (EXP($Y182)-EXP($Y182-M182-R182) )</f>
        <v>0</v>
      </c>
      <c r="BA182" s="69">
        <f>(AC182+AP182)- (EXP($Y182)-EXP($Y182-R182-E182) )</f>
        <v>0</v>
      </c>
      <c r="BB182" s="69">
        <f t="shared" si="148"/>
        <v>0</v>
      </c>
      <c r="BC182" s="69">
        <f t="shared" si="149"/>
        <v>0</v>
      </c>
      <c r="BD182" s="69">
        <f t="shared" si="150"/>
        <v>76.480321928489502</v>
      </c>
      <c r="BE182" s="69">
        <f>(AE182+AV182)- (EXP($Y182)-EXP($Y182-X182-G182) )</f>
        <v>20.382547106700258</v>
      </c>
      <c r="BF182" s="69">
        <f t="shared" si="151"/>
        <v>0</v>
      </c>
      <c r="BG182" s="69">
        <f t="shared" si="152"/>
        <v>0</v>
      </c>
      <c r="BH182" s="69">
        <f t="shared" si="153"/>
        <v>7.4986602515100458</v>
      </c>
      <c r="BI182" s="69">
        <f t="shared" si="154"/>
        <v>0</v>
      </c>
      <c r="BJ182" s="69">
        <f t="shared" si="155"/>
        <v>8.8451545029120098</v>
      </c>
      <c r="BK182" s="69">
        <f t="shared" si="156"/>
        <v>0</v>
      </c>
      <c r="BL182" s="69">
        <f t="shared" si="157"/>
        <v>0</v>
      </c>
      <c r="BM182" s="69">
        <f t="shared" si="158"/>
        <v>3.2540981331840158</v>
      </c>
      <c r="BN182" s="69">
        <f t="shared" si="159"/>
        <v>0</v>
      </c>
      <c r="BO182" s="69">
        <f t="shared" si="160"/>
        <v>0</v>
      </c>
      <c r="BP182" s="69">
        <f t="shared" si="160"/>
        <v>0.41849653467579628</v>
      </c>
      <c r="BQ182" s="69">
        <f t="shared" si="161"/>
        <v>0</v>
      </c>
      <c r="BR182" s="69">
        <f t="shared" si="162"/>
        <v>0</v>
      </c>
      <c r="BS182" s="69">
        <f t="shared" si="163"/>
        <v>76.480321928489502</v>
      </c>
      <c r="BT182" s="69">
        <f t="shared" si="164"/>
        <v>76.480321928489502</v>
      </c>
      <c r="BU182" s="69">
        <f t="shared" si="165"/>
        <v>104.31580236683476</v>
      </c>
      <c r="BV182" s="69">
        <f t="shared" si="166"/>
        <v>76.480321928489502</v>
      </c>
      <c r="BW182" s="5"/>
      <c r="BX182" s="5"/>
      <c r="BY182" s="5"/>
      <c r="CA182" s="56">
        <f>(EXP($Y182)-EXP($Y182-R182-G182) )</f>
        <v>1119.6954884864163</v>
      </c>
      <c r="CB182" s="68">
        <f t="shared" si="167"/>
        <v>485.89999768086363</v>
      </c>
      <c r="CC182" s="56">
        <f>(EXP($Y182)-EXP($Y182-R182-X182) )</f>
        <v>129.49578848708643</v>
      </c>
      <c r="CD182" s="68">
        <f t="shared" si="168"/>
        <v>0</v>
      </c>
      <c r="CE182" s="68">
        <f t="shared" si="169"/>
        <v>0</v>
      </c>
      <c r="CF182" s="68">
        <f t="shared" si="170"/>
        <v>47.640999762335014</v>
      </c>
      <c r="CG182" s="68">
        <f t="shared" si="171"/>
        <v>0</v>
      </c>
      <c r="CH182" s="68">
        <f t="shared" si="172"/>
        <v>1529.1151642387904</v>
      </c>
      <c r="CI182" s="68">
        <f t="shared" si="173"/>
        <v>1228.8087298668024</v>
      </c>
      <c r="CJ182" s="68">
        <f t="shared" si="174"/>
        <v>1119.6954884864163</v>
      </c>
      <c r="CK182" s="68">
        <f t="shared" si="175"/>
        <v>1119.6954884864163</v>
      </c>
      <c r="CL182" s="68">
        <f t="shared" si="176"/>
        <v>1159.8378279972412</v>
      </c>
      <c r="CM182" s="68">
        <f t="shared" si="177"/>
        <v>1119.6954884864163</v>
      </c>
      <c r="CN182" s="68">
        <f t="shared" si="178"/>
        <v>606.55063166503805</v>
      </c>
      <c r="CO182" s="68">
        <f t="shared" si="179"/>
        <v>485.89999768086363</v>
      </c>
      <c r="CP182" s="68">
        <f t="shared" si="180"/>
        <v>485.89999768086363</v>
      </c>
      <c r="CQ182" s="68">
        <f t="shared" si="181"/>
        <v>530.28689931001463</v>
      </c>
      <c r="CR182" s="68">
        <f t="shared" si="182"/>
        <v>485.89999768086363</v>
      </c>
      <c r="CS182" s="68">
        <f t="shared" si="183"/>
        <v>0</v>
      </c>
      <c r="CT182" s="68">
        <f t="shared" si="184"/>
        <v>109.71215686008145</v>
      </c>
      <c r="CU182" s="68">
        <f t="shared" si="185"/>
        <v>129.49578848708643</v>
      </c>
      <c r="CV182" s="68">
        <f t="shared" si="186"/>
        <v>129.49578848708643</v>
      </c>
      <c r="CW182" s="68">
        <f t="shared" si="187"/>
        <v>1529.1151642387904</v>
      </c>
      <c r="CX182" s="68">
        <f t="shared" si="188"/>
        <v>1529.1151642387904</v>
      </c>
      <c r="CY182" s="68">
        <f t="shared" si="189"/>
        <v>1630.7754722875316</v>
      </c>
      <c r="CZ182" s="68">
        <f t="shared" si="190"/>
        <v>1529.1151642387904</v>
      </c>
    </row>
    <row r="183" spans="1:104" x14ac:dyDescent="0.25">
      <c r="A183" s="54">
        <v>43806</v>
      </c>
      <c r="B183" s="63">
        <v>11566</v>
      </c>
      <c r="C183" s="59">
        <f t="shared" si="2"/>
        <v>9.3558250387181641</v>
      </c>
      <c r="D183" s="57">
        <v>8.8273725403490175</v>
      </c>
      <c r="E183" s="58">
        <v>0</v>
      </c>
      <c r="F183" s="58">
        <v>6.5376140659199992E-3</v>
      </c>
      <c r="G183" s="58">
        <v>0.19020455062880001</v>
      </c>
      <c r="H183" s="58">
        <v>0</v>
      </c>
      <c r="I183" s="58">
        <v>4.8816985275499996E-3</v>
      </c>
      <c r="J183" s="58">
        <v>1.716136634288E-2</v>
      </c>
      <c r="K183" s="58">
        <v>0</v>
      </c>
      <c r="L183" s="58">
        <v>7.5040516943699995E-2</v>
      </c>
      <c r="M183" s="58">
        <v>0</v>
      </c>
      <c r="N183" s="58">
        <v>8.9130579573199996E-3</v>
      </c>
      <c r="O183" s="58">
        <v>0</v>
      </c>
      <c r="P183" s="58">
        <v>1.4964974384079999E-2</v>
      </c>
      <c r="Q183" s="58">
        <v>0</v>
      </c>
      <c r="R183" s="58">
        <v>0</v>
      </c>
      <c r="S183" s="58">
        <v>0</v>
      </c>
      <c r="T183" s="58">
        <v>0</v>
      </c>
      <c r="U183" s="58">
        <v>0</v>
      </c>
      <c r="V183" s="58">
        <v>0</v>
      </c>
      <c r="W183" s="58">
        <v>2.99384E-2</v>
      </c>
      <c r="X183" s="59">
        <v>2.5853764173000001E-2</v>
      </c>
      <c r="Y183" s="65">
        <f t="shared" si="142"/>
        <v>9.2008684833722683</v>
      </c>
      <c r="Z183" s="63">
        <f t="shared" si="4"/>
        <v>9905.7282843663543</v>
      </c>
      <c r="AA183" s="66">
        <f t="shared" si="191"/>
        <v>10066.33976276907</v>
      </c>
      <c r="AB183" s="4">
        <f t="shared" si="143"/>
        <v>6573.0920122712378</v>
      </c>
      <c r="AC183" s="4">
        <f t="shared" si="144"/>
        <v>0</v>
      </c>
      <c r="AD183" s="4">
        <f t="shared" si="203"/>
        <v>64.548601739139485</v>
      </c>
      <c r="AE183" s="4">
        <f t="shared" si="204"/>
        <v>1715.771233462614</v>
      </c>
      <c r="AF183" s="4">
        <f t="shared" si="205"/>
        <v>0</v>
      </c>
      <c r="AG183" s="4">
        <f t="shared" si="206"/>
        <v>48.238939401975585</v>
      </c>
      <c r="AH183" s="4">
        <f t="shared" si="207"/>
        <v>168.54546024499177</v>
      </c>
      <c r="AI183" s="4">
        <f t="shared" si="208"/>
        <v>0</v>
      </c>
      <c r="AJ183" s="4">
        <f t="shared" si="209"/>
        <v>716.12573335717207</v>
      </c>
      <c r="AK183" s="4">
        <f t="shared" si="210"/>
        <v>0</v>
      </c>
      <c r="AL183" s="4">
        <f t="shared" si="192"/>
        <v>87.898028294526739</v>
      </c>
      <c r="AM183" s="4">
        <f t="shared" si="193"/>
        <v>0</v>
      </c>
      <c r="AN183" s="4">
        <f t="shared" si="194"/>
        <v>147.13528622884587</v>
      </c>
      <c r="AO183" s="4">
        <f t="shared" si="195"/>
        <v>0</v>
      </c>
      <c r="AP183" s="4">
        <f t="shared" si="196"/>
        <v>0</v>
      </c>
      <c r="AQ183" s="4">
        <f t="shared" si="197"/>
        <v>0</v>
      </c>
      <c r="AR183" s="4">
        <f t="shared" si="198"/>
        <v>0</v>
      </c>
      <c r="AS183" s="4">
        <f t="shared" si="199"/>
        <v>0</v>
      </c>
      <c r="AT183" s="4">
        <f t="shared" si="200"/>
        <v>0</v>
      </c>
      <c r="AU183" s="4">
        <f t="shared" si="201"/>
        <v>292.16633708119662</v>
      </c>
      <c r="AV183" s="4">
        <f t="shared" si="202"/>
        <v>252.81813068737029</v>
      </c>
      <c r="AW183" s="69">
        <f t="shared" si="145"/>
        <v>0</v>
      </c>
      <c r="AX183" s="69">
        <f t="shared" si="146"/>
        <v>0</v>
      </c>
      <c r="AY183" s="69">
        <f t="shared" si="147"/>
        <v>0</v>
      </c>
      <c r="AZ183" s="69">
        <f>(AK183+AP183)- (EXP($Y183)-EXP($Y183-M183-R183) )</f>
        <v>0</v>
      </c>
      <c r="BA183" s="69">
        <f>(AC183+AP183)- (EXP($Y183)-EXP($Y183-R183-E183) )</f>
        <v>0</v>
      </c>
      <c r="BB183" s="69">
        <f t="shared" si="148"/>
        <v>0</v>
      </c>
      <c r="BC183" s="69">
        <f t="shared" si="149"/>
        <v>0</v>
      </c>
      <c r="BD183" s="69">
        <f t="shared" si="150"/>
        <v>124.04014097335494</v>
      </c>
      <c r="BE183" s="69">
        <f>(AE183+AV183)- (EXP($Y183)-EXP($Y183-X183-G183) )</f>
        <v>43.790629369046655</v>
      </c>
      <c r="BF183" s="69">
        <f t="shared" si="151"/>
        <v>0</v>
      </c>
      <c r="BG183" s="69">
        <f t="shared" si="152"/>
        <v>0</v>
      </c>
      <c r="BH183" s="69">
        <f t="shared" si="153"/>
        <v>11.180463550472268</v>
      </c>
      <c r="BI183" s="69">
        <f t="shared" si="154"/>
        <v>0</v>
      </c>
      <c r="BJ183" s="69">
        <f t="shared" si="155"/>
        <v>18.277259788177616</v>
      </c>
      <c r="BK183" s="69">
        <f t="shared" si="156"/>
        <v>0</v>
      </c>
      <c r="BL183" s="69">
        <f t="shared" si="157"/>
        <v>0</v>
      </c>
      <c r="BM183" s="69">
        <f t="shared" si="158"/>
        <v>4.6664832136120822</v>
      </c>
      <c r="BN183" s="69">
        <f t="shared" si="159"/>
        <v>0</v>
      </c>
      <c r="BO183" s="69">
        <f t="shared" si="160"/>
        <v>0</v>
      </c>
      <c r="BP183" s="69">
        <f t="shared" si="160"/>
        <v>0.57276907453524473</v>
      </c>
      <c r="BQ183" s="69">
        <f t="shared" si="161"/>
        <v>0</v>
      </c>
      <c r="BR183" s="69">
        <f t="shared" si="162"/>
        <v>0</v>
      </c>
      <c r="BS183" s="69">
        <f t="shared" si="163"/>
        <v>124.04014097335494</v>
      </c>
      <c r="BT183" s="69">
        <f t="shared" si="164"/>
        <v>124.04014097335494</v>
      </c>
      <c r="BU183" s="69">
        <f t="shared" si="165"/>
        <v>182.9422258937966</v>
      </c>
      <c r="BV183" s="69">
        <f t="shared" si="166"/>
        <v>124.04014097335494</v>
      </c>
      <c r="BW183" s="5"/>
      <c r="BX183" s="5"/>
      <c r="BY183" s="5"/>
      <c r="CA183" s="56">
        <f>(EXP($Y183)-EXP($Y183-R183-G183) )</f>
        <v>1715.771233462614</v>
      </c>
      <c r="CB183" s="68">
        <f t="shared" si="167"/>
        <v>716.12573335717207</v>
      </c>
      <c r="CC183" s="56">
        <f>(EXP($Y183)-EXP($Y183-R183-X183) )</f>
        <v>252.81813068737029</v>
      </c>
      <c r="CD183" s="68">
        <f t="shared" si="168"/>
        <v>0</v>
      </c>
      <c r="CE183" s="68">
        <f t="shared" si="169"/>
        <v>0</v>
      </c>
      <c r="CF183" s="68">
        <f t="shared" si="170"/>
        <v>64.548601739139485</v>
      </c>
      <c r="CG183" s="68">
        <f t="shared" si="171"/>
        <v>0</v>
      </c>
      <c r="CH183" s="68">
        <f t="shared" si="172"/>
        <v>2307.8568258464311</v>
      </c>
      <c r="CI183" s="68">
        <f t="shared" si="173"/>
        <v>1924.7987347809376</v>
      </c>
      <c r="CJ183" s="68">
        <f t="shared" si="174"/>
        <v>1715.771233462614</v>
      </c>
      <c r="CK183" s="68">
        <f t="shared" si="175"/>
        <v>1715.771233462614</v>
      </c>
      <c r="CL183" s="68">
        <f t="shared" si="176"/>
        <v>1769.1393716512812</v>
      </c>
      <c r="CM183" s="68">
        <f t="shared" si="177"/>
        <v>1715.771233462614</v>
      </c>
      <c r="CN183" s="68">
        <f t="shared" si="178"/>
        <v>950.66660425636474</v>
      </c>
      <c r="CO183" s="68">
        <f t="shared" si="179"/>
        <v>716.12573335717207</v>
      </c>
      <c r="CP183" s="68">
        <f t="shared" si="180"/>
        <v>716.12573335717207</v>
      </c>
      <c r="CQ183" s="68">
        <f t="shared" si="181"/>
        <v>776.00785188269947</v>
      </c>
      <c r="CR183" s="68">
        <f t="shared" si="182"/>
        <v>716.12573335717207</v>
      </c>
      <c r="CS183" s="68">
        <f t="shared" si="183"/>
        <v>0</v>
      </c>
      <c r="CT183" s="68">
        <f t="shared" si="184"/>
        <v>151.87386095913098</v>
      </c>
      <c r="CU183" s="68">
        <f t="shared" si="185"/>
        <v>252.81813068737029</v>
      </c>
      <c r="CV183" s="68">
        <f t="shared" si="186"/>
        <v>252.81813068737029</v>
      </c>
      <c r="CW183" s="68">
        <f t="shared" si="187"/>
        <v>2307.8568258464311</v>
      </c>
      <c r="CX183" s="68">
        <f t="shared" si="188"/>
        <v>2307.8568258464311</v>
      </c>
      <c r="CY183" s="68">
        <f t="shared" si="189"/>
        <v>2501.7728716133597</v>
      </c>
      <c r="CZ183" s="68">
        <f t="shared" si="190"/>
        <v>2307.8568258464311</v>
      </c>
    </row>
    <row r="184" spans="1:104" x14ac:dyDescent="0.25">
      <c r="A184" s="54">
        <v>43807</v>
      </c>
      <c r="B184" s="63">
        <v>9316</v>
      </c>
      <c r="C184" s="59">
        <f t="shared" si="2"/>
        <v>9.139488631004232</v>
      </c>
      <c r="D184" s="57">
        <v>8.5883079831465103</v>
      </c>
      <c r="E184" s="58">
        <v>0</v>
      </c>
      <c r="F184" s="58">
        <v>6.3545257843199993E-3</v>
      </c>
      <c r="G184" s="58">
        <v>0.20963937859536</v>
      </c>
      <c r="H184" s="58">
        <v>0</v>
      </c>
      <c r="I184" s="58">
        <v>4.0122885133499998E-3</v>
      </c>
      <c r="J184" s="58">
        <v>1.7228245200599998E-2</v>
      </c>
      <c r="K184" s="58">
        <v>0</v>
      </c>
      <c r="L184" s="58">
        <v>7.89630219021E-2</v>
      </c>
      <c r="M184" s="58">
        <v>0</v>
      </c>
      <c r="N184" s="58">
        <v>8.92572795224E-3</v>
      </c>
      <c r="O184" s="58">
        <v>0</v>
      </c>
      <c r="P184" s="58">
        <v>1.5430796780799999E-2</v>
      </c>
      <c r="Q184" s="58">
        <v>0</v>
      </c>
      <c r="R184" s="58">
        <v>0</v>
      </c>
      <c r="S184" s="58">
        <v>0</v>
      </c>
      <c r="T184" s="58">
        <v>0</v>
      </c>
      <c r="U184" s="58">
        <v>0</v>
      </c>
      <c r="V184" s="58">
        <v>0</v>
      </c>
      <c r="W184" s="58">
        <v>2.99384E-2</v>
      </c>
      <c r="X184" s="59">
        <v>3.3978160033560002E-2</v>
      </c>
      <c r="Y184" s="65">
        <f t="shared" si="142"/>
        <v>8.9927785279088397</v>
      </c>
      <c r="Z184" s="63">
        <f t="shared" si="4"/>
        <v>8044.7785119895198</v>
      </c>
      <c r="AA184" s="66">
        <f t="shared" si="191"/>
        <v>8175.2165507829177</v>
      </c>
      <c r="AB184" s="4">
        <f t="shared" si="143"/>
        <v>5121.6676663577209</v>
      </c>
      <c r="AC184" s="4">
        <f t="shared" si="144"/>
        <v>0</v>
      </c>
      <c r="AD184" s="4">
        <f t="shared" si="203"/>
        <v>50.958671910472731</v>
      </c>
      <c r="AE184" s="4">
        <f t="shared" si="204"/>
        <v>1521.4557621592649</v>
      </c>
      <c r="AF184" s="4">
        <f t="shared" si="205"/>
        <v>0</v>
      </c>
      <c r="AG184" s="4">
        <f t="shared" si="206"/>
        <v>32.213304664586758</v>
      </c>
      <c r="AH184" s="4">
        <f t="shared" si="207"/>
        <v>137.41034845939521</v>
      </c>
      <c r="AI184" s="4">
        <f t="shared" si="208"/>
        <v>0</v>
      </c>
      <c r="AJ184" s="4">
        <f t="shared" si="209"/>
        <v>610.8070945528716</v>
      </c>
      <c r="AK184" s="4">
        <f t="shared" si="210"/>
        <v>0</v>
      </c>
      <c r="AL184" s="4">
        <f t="shared" si="192"/>
        <v>71.485997552176741</v>
      </c>
      <c r="AM184" s="4">
        <f t="shared" si="193"/>
        <v>0</v>
      </c>
      <c r="AN184" s="4">
        <f t="shared" si="194"/>
        <v>123.18448074745811</v>
      </c>
      <c r="AO184" s="4">
        <f t="shared" si="195"/>
        <v>0</v>
      </c>
      <c r="AP184" s="4">
        <f t="shared" si="196"/>
        <v>0</v>
      </c>
      <c r="AQ184" s="4">
        <f t="shared" si="197"/>
        <v>0</v>
      </c>
      <c r="AR184" s="4">
        <f t="shared" si="198"/>
        <v>0</v>
      </c>
      <c r="AS184" s="4">
        <f t="shared" si="199"/>
        <v>0</v>
      </c>
      <c r="AT184" s="4">
        <f t="shared" si="200"/>
        <v>0</v>
      </c>
      <c r="AU184" s="4">
        <f t="shared" si="201"/>
        <v>237.2782094363547</v>
      </c>
      <c r="AV184" s="4">
        <f t="shared" si="202"/>
        <v>268.75501494261607</v>
      </c>
      <c r="AW184" s="69">
        <f t="shared" si="145"/>
        <v>0</v>
      </c>
      <c r="AX184" s="69">
        <f t="shared" si="146"/>
        <v>0</v>
      </c>
      <c r="AY184" s="69">
        <f t="shared" si="147"/>
        <v>0</v>
      </c>
      <c r="AZ184" s="69">
        <f>(AK184+AP184)- (EXP($Y184)-EXP($Y184-M184-R184) )</f>
        <v>0</v>
      </c>
      <c r="BA184" s="69">
        <f>(AC184+AP184)- (EXP($Y184)-EXP($Y184-R184-E184) )</f>
        <v>0</v>
      </c>
      <c r="BB184" s="69">
        <f t="shared" si="148"/>
        <v>0</v>
      </c>
      <c r="BC184" s="69">
        <f t="shared" si="149"/>
        <v>0</v>
      </c>
      <c r="BD184" s="69">
        <f t="shared" si="150"/>
        <v>115.51790670062837</v>
      </c>
      <c r="BE184" s="69">
        <f>(AE184+AV184)- (EXP($Y184)-EXP($Y184-X184-G184) )</f>
        <v>50.827858776254288</v>
      </c>
      <c r="BF184" s="69">
        <f t="shared" si="151"/>
        <v>0</v>
      </c>
      <c r="BG184" s="69">
        <f t="shared" si="152"/>
        <v>0</v>
      </c>
      <c r="BH184" s="69">
        <f t="shared" si="153"/>
        <v>9.6374766433436889</v>
      </c>
      <c r="BI184" s="69">
        <f t="shared" si="154"/>
        <v>0</v>
      </c>
      <c r="BJ184" s="69">
        <f t="shared" si="155"/>
        <v>20.40546791673205</v>
      </c>
      <c r="BK184" s="69">
        <f t="shared" si="156"/>
        <v>0</v>
      </c>
      <c r="BL184" s="69">
        <f t="shared" si="157"/>
        <v>0</v>
      </c>
      <c r="BM184" s="69">
        <f t="shared" si="158"/>
        <v>3.869083317274999</v>
      </c>
      <c r="BN184" s="69">
        <f t="shared" si="159"/>
        <v>0</v>
      </c>
      <c r="BO184" s="69">
        <f t="shared" si="160"/>
        <v>0</v>
      </c>
      <c r="BP184" s="69">
        <f t="shared" si="160"/>
        <v>0.45281936476203555</v>
      </c>
      <c r="BQ184" s="69">
        <f t="shared" si="161"/>
        <v>0</v>
      </c>
      <c r="BR184" s="69">
        <f t="shared" si="162"/>
        <v>0</v>
      </c>
      <c r="BS184" s="69">
        <f t="shared" si="163"/>
        <v>115.51790670062837</v>
      </c>
      <c r="BT184" s="69">
        <f t="shared" si="164"/>
        <v>115.51790670062837</v>
      </c>
      <c r="BU184" s="69">
        <f t="shared" si="165"/>
        <v>182.89208218203021</v>
      </c>
      <c r="BV184" s="69">
        <f t="shared" si="166"/>
        <v>115.51790670062837</v>
      </c>
      <c r="BW184" s="5"/>
      <c r="BX184" s="5"/>
      <c r="BY184" s="5"/>
      <c r="CA184" s="56">
        <f>(EXP($Y184)-EXP($Y184-R184-G184) )</f>
        <v>1521.4557621592649</v>
      </c>
      <c r="CB184" s="68">
        <f t="shared" si="167"/>
        <v>610.8070945528716</v>
      </c>
      <c r="CC184" s="56">
        <f>(EXP($Y184)-EXP($Y184-R184-X184) )</f>
        <v>268.75501494261607</v>
      </c>
      <c r="CD184" s="68">
        <f t="shared" si="168"/>
        <v>0</v>
      </c>
      <c r="CE184" s="68">
        <f t="shared" si="169"/>
        <v>0</v>
      </c>
      <c r="CF184" s="68">
        <f t="shared" si="170"/>
        <v>50.958671910472731</v>
      </c>
      <c r="CG184" s="68">
        <f t="shared" si="171"/>
        <v>0</v>
      </c>
      <c r="CH184" s="68">
        <f t="shared" si="172"/>
        <v>2016.7449500115081</v>
      </c>
      <c r="CI184" s="68">
        <f t="shared" si="173"/>
        <v>1739.3829183256266</v>
      </c>
      <c r="CJ184" s="68">
        <f t="shared" si="174"/>
        <v>1521.4557621592649</v>
      </c>
      <c r="CK184" s="68">
        <f t="shared" si="175"/>
        <v>1521.4557621592649</v>
      </c>
      <c r="CL184" s="68">
        <f t="shared" si="176"/>
        <v>1562.7769574263939</v>
      </c>
      <c r="CM184" s="68">
        <f t="shared" si="177"/>
        <v>1521.4557621592649</v>
      </c>
      <c r="CN184" s="68">
        <f t="shared" si="178"/>
        <v>859.15664157875563</v>
      </c>
      <c r="CO184" s="68">
        <f t="shared" si="179"/>
        <v>610.8070945528716</v>
      </c>
      <c r="CP184" s="68">
        <f t="shared" si="180"/>
        <v>610.8070945528716</v>
      </c>
      <c r="CQ184" s="68">
        <f t="shared" si="181"/>
        <v>657.89668314606934</v>
      </c>
      <c r="CR184" s="68">
        <f t="shared" si="182"/>
        <v>610.8070945528716</v>
      </c>
      <c r="CS184" s="68">
        <f t="shared" si="183"/>
        <v>0</v>
      </c>
      <c r="CT184" s="68">
        <f t="shared" si="184"/>
        <v>121.99185009788744</v>
      </c>
      <c r="CU184" s="68">
        <f t="shared" si="185"/>
        <v>268.75501494261607</v>
      </c>
      <c r="CV184" s="68">
        <f t="shared" si="186"/>
        <v>268.75501494261607</v>
      </c>
      <c r="CW184" s="68">
        <f t="shared" si="187"/>
        <v>2016.7449500115081</v>
      </c>
      <c r="CX184" s="68">
        <f t="shared" si="188"/>
        <v>2016.7449500115081</v>
      </c>
      <c r="CY184" s="68">
        <f t="shared" si="189"/>
        <v>2218.1257894727223</v>
      </c>
      <c r="CZ184" s="68">
        <f t="shared" si="190"/>
        <v>2016.7449500115081</v>
      </c>
    </row>
    <row r="185" spans="1:104" x14ac:dyDescent="0.25">
      <c r="A185" s="54">
        <v>43808</v>
      </c>
      <c r="B185" s="63">
        <v>5176</v>
      </c>
      <c r="C185" s="59">
        <f t="shared" si="2"/>
        <v>8.5517878361807362</v>
      </c>
      <c r="D185" s="57">
        <v>8.1548395353468095</v>
      </c>
      <c r="E185" s="58">
        <v>0</v>
      </c>
      <c r="F185" s="58">
        <v>5.8326825177600003E-3</v>
      </c>
      <c r="G185" s="58">
        <v>0.22328397527903998</v>
      </c>
      <c r="H185" s="58">
        <v>0</v>
      </c>
      <c r="I185" s="58">
        <v>3.2656199250999996E-3</v>
      </c>
      <c r="J185" s="58">
        <v>1.6767322066900001E-2</v>
      </c>
      <c r="K185" s="58">
        <v>0</v>
      </c>
      <c r="L185" s="58">
        <v>8.0728889838450002E-2</v>
      </c>
      <c r="M185" s="58">
        <v>0</v>
      </c>
      <c r="N185" s="58">
        <v>8.9058949669799988E-3</v>
      </c>
      <c r="O185" s="58">
        <v>0</v>
      </c>
      <c r="P185" s="58">
        <v>1.5782078102319998E-2</v>
      </c>
      <c r="Q185" s="58">
        <v>0</v>
      </c>
      <c r="R185" s="58">
        <v>0</v>
      </c>
      <c r="S185" s="58">
        <v>0</v>
      </c>
      <c r="T185" s="58">
        <v>0</v>
      </c>
      <c r="U185" s="58">
        <v>0</v>
      </c>
      <c r="V185" s="58">
        <v>0</v>
      </c>
      <c r="W185" s="58">
        <v>2.99384E-2</v>
      </c>
      <c r="X185" s="59">
        <v>4.2554639437080002E-2</v>
      </c>
      <c r="Y185" s="65">
        <f t="shared" si="142"/>
        <v>8.58189903748044</v>
      </c>
      <c r="Z185" s="63">
        <f t="shared" si="4"/>
        <v>5334.2258076065482</v>
      </c>
      <c r="AA185" s="66">
        <f t="shared" si="191"/>
        <v>5420.7149448510809</v>
      </c>
      <c r="AB185" s="4">
        <f t="shared" si="143"/>
        <v>3292.0747756965065</v>
      </c>
      <c r="AC185" s="4">
        <f t="shared" si="144"/>
        <v>0</v>
      </c>
      <c r="AD185" s="4">
        <f t="shared" si="203"/>
        <v>31.022286092322247</v>
      </c>
      <c r="AE185" s="4">
        <f t="shared" si="204"/>
        <v>1067.4443619590384</v>
      </c>
      <c r="AF185" s="4">
        <f t="shared" si="205"/>
        <v>0</v>
      </c>
      <c r="AG185" s="4">
        <f t="shared" si="206"/>
        <v>17.391142196744113</v>
      </c>
      <c r="AH185" s="4">
        <f t="shared" si="207"/>
        <v>88.695015161753872</v>
      </c>
      <c r="AI185" s="4">
        <f t="shared" si="208"/>
        <v>0</v>
      </c>
      <c r="AJ185" s="4">
        <f t="shared" si="209"/>
        <v>413.7025960626388</v>
      </c>
      <c r="AK185" s="4">
        <f t="shared" si="210"/>
        <v>0</v>
      </c>
      <c r="AL185" s="4">
        <f t="shared" si="192"/>
        <v>47.295139400105654</v>
      </c>
      <c r="AM185" s="4">
        <f t="shared" si="193"/>
        <v>0</v>
      </c>
      <c r="AN185" s="4">
        <f t="shared" si="194"/>
        <v>83.524340837920136</v>
      </c>
      <c r="AO185" s="4">
        <f t="shared" si="195"/>
        <v>0</v>
      </c>
      <c r="AP185" s="4">
        <f t="shared" si="196"/>
        <v>0</v>
      </c>
      <c r="AQ185" s="4">
        <f t="shared" si="197"/>
        <v>0</v>
      </c>
      <c r="AR185" s="4">
        <f t="shared" si="198"/>
        <v>0</v>
      </c>
      <c r="AS185" s="4">
        <f t="shared" si="199"/>
        <v>0</v>
      </c>
      <c r="AT185" s="4">
        <f t="shared" si="200"/>
        <v>0</v>
      </c>
      <c r="AU185" s="4">
        <f t="shared" si="201"/>
        <v>157.3313107964068</v>
      </c>
      <c r="AV185" s="4">
        <f t="shared" si="202"/>
        <v>222.23397664764434</v>
      </c>
      <c r="AW185" s="69">
        <f t="shared" si="145"/>
        <v>0</v>
      </c>
      <c r="AX185" s="69">
        <f t="shared" si="146"/>
        <v>0</v>
      </c>
      <c r="AY185" s="69">
        <f t="shared" si="147"/>
        <v>0</v>
      </c>
      <c r="AZ185" s="69">
        <f>(AK185+AP185)- (EXP($Y185)-EXP($Y185-M185-R185) )</f>
        <v>0</v>
      </c>
      <c r="BA185" s="69">
        <f>(AC185+AP185)- (EXP($Y185)-EXP($Y185-R185-E185) )</f>
        <v>0</v>
      </c>
      <c r="BB185" s="69">
        <f t="shared" si="148"/>
        <v>0</v>
      </c>
      <c r="BC185" s="69">
        <f t="shared" si="149"/>
        <v>0</v>
      </c>
      <c r="BD185" s="69">
        <f t="shared" si="150"/>
        <v>82.786990956618411</v>
      </c>
      <c r="BE185" s="69">
        <f>(AE185+AV185)- (EXP($Y185)-EXP($Y185-X185-G185) )</f>
        <v>44.471759157625002</v>
      </c>
      <c r="BF185" s="69">
        <f t="shared" si="151"/>
        <v>0</v>
      </c>
      <c r="BG185" s="69">
        <f t="shared" si="152"/>
        <v>0</v>
      </c>
      <c r="BH185" s="69">
        <f t="shared" si="153"/>
        <v>6.2079419917154155</v>
      </c>
      <c r="BI185" s="69">
        <f t="shared" si="154"/>
        <v>0</v>
      </c>
      <c r="BJ185" s="69">
        <f t="shared" si="155"/>
        <v>17.235635758304852</v>
      </c>
      <c r="BK185" s="69">
        <f t="shared" si="156"/>
        <v>0</v>
      </c>
      <c r="BL185" s="69">
        <f t="shared" si="157"/>
        <v>0</v>
      </c>
      <c r="BM185" s="69">
        <f t="shared" si="158"/>
        <v>2.4059724419412305</v>
      </c>
      <c r="BN185" s="69">
        <f t="shared" si="159"/>
        <v>0</v>
      </c>
      <c r="BO185" s="69">
        <f t="shared" si="160"/>
        <v>0</v>
      </c>
      <c r="BP185" s="69">
        <f t="shared" si="160"/>
        <v>0.27505459989242809</v>
      </c>
      <c r="BQ185" s="69">
        <f t="shared" si="161"/>
        <v>0</v>
      </c>
      <c r="BR185" s="69">
        <f t="shared" si="162"/>
        <v>0</v>
      </c>
      <c r="BS185" s="69">
        <f t="shared" si="163"/>
        <v>82.786990956618411</v>
      </c>
      <c r="BT185" s="69">
        <f t="shared" si="164"/>
        <v>82.786990956618411</v>
      </c>
      <c r="BU185" s="69">
        <f t="shared" si="165"/>
        <v>141.04532261977965</v>
      </c>
      <c r="BV185" s="69">
        <f t="shared" si="166"/>
        <v>82.786990956618411</v>
      </c>
      <c r="BW185" s="5"/>
      <c r="BX185" s="5"/>
      <c r="BY185" s="5"/>
      <c r="CA185" s="56">
        <f>(EXP($Y185)-EXP($Y185-R185-G185) )</f>
        <v>1067.4443619590384</v>
      </c>
      <c r="CB185" s="68">
        <f t="shared" si="167"/>
        <v>413.7025960626388</v>
      </c>
      <c r="CC185" s="56">
        <f>(EXP($Y185)-EXP($Y185-R185-X185) )</f>
        <v>222.23397664764434</v>
      </c>
      <c r="CD185" s="68">
        <f t="shared" si="168"/>
        <v>0</v>
      </c>
      <c r="CE185" s="68">
        <f t="shared" si="169"/>
        <v>0</v>
      </c>
      <c r="CF185" s="68">
        <f t="shared" si="170"/>
        <v>31.022286092322247</v>
      </c>
      <c r="CG185" s="68">
        <f t="shared" si="171"/>
        <v>0</v>
      </c>
      <c r="CH185" s="68">
        <f t="shared" si="172"/>
        <v>1398.3599670650588</v>
      </c>
      <c r="CI185" s="68">
        <f t="shared" si="173"/>
        <v>1245.2065794490577</v>
      </c>
      <c r="CJ185" s="68">
        <f t="shared" si="174"/>
        <v>1067.4443619590384</v>
      </c>
      <c r="CK185" s="68">
        <f t="shared" si="175"/>
        <v>1067.4443619590384</v>
      </c>
      <c r="CL185" s="68">
        <f t="shared" si="176"/>
        <v>1092.2587060596452</v>
      </c>
      <c r="CM185" s="68">
        <f t="shared" si="177"/>
        <v>1067.4443619590384</v>
      </c>
      <c r="CN185" s="68">
        <f t="shared" si="178"/>
        <v>618.70093695197829</v>
      </c>
      <c r="CO185" s="68">
        <f t="shared" si="179"/>
        <v>413.7025960626388</v>
      </c>
      <c r="CP185" s="68">
        <f t="shared" si="180"/>
        <v>413.7025960626388</v>
      </c>
      <c r="CQ185" s="68">
        <f t="shared" si="181"/>
        <v>442.31890971301982</v>
      </c>
      <c r="CR185" s="68">
        <f t="shared" si="182"/>
        <v>413.7025960626388</v>
      </c>
      <c r="CS185" s="68">
        <f t="shared" si="183"/>
        <v>0</v>
      </c>
      <c r="CT185" s="68">
        <f t="shared" si="184"/>
        <v>78.042370892535473</v>
      </c>
      <c r="CU185" s="68">
        <f t="shared" si="185"/>
        <v>222.23397664764434</v>
      </c>
      <c r="CV185" s="68">
        <f t="shared" si="186"/>
        <v>222.23397664764434</v>
      </c>
      <c r="CW185" s="68">
        <f t="shared" si="187"/>
        <v>1398.3599670650588</v>
      </c>
      <c r="CX185" s="68">
        <f t="shared" si="188"/>
        <v>1398.3599670650588</v>
      </c>
      <c r="CY185" s="68">
        <f t="shared" si="189"/>
        <v>1562.3356120495419</v>
      </c>
      <c r="CZ185" s="68">
        <f t="shared" si="190"/>
        <v>1398.3599670650588</v>
      </c>
    </row>
    <row r="186" spans="1:104" x14ac:dyDescent="0.25">
      <c r="A186" s="54">
        <v>43809</v>
      </c>
      <c r="B186" s="63">
        <v>6738</v>
      </c>
      <c r="C186" s="59">
        <f t="shared" si="2"/>
        <v>8.8155184239664983</v>
      </c>
      <c r="D186" s="57">
        <v>8.2580298269499188</v>
      </c>
      <c r="E186" s="58">
        <v>0</v>
      </c>
      <c r="F186" s="58">
        <v>5.4519668851199998E-3</v>
      </c>
      <c r="G186" s="58">
        <v>0.23165181959807998</v>
      </c>
      <c r="H186" s="58">
        <v>0</v>
      </c>
      <c r="I186" s="58">
        <v>2.6364708616999997E-3</v>
      </c>
      <c r="J186" s="58">
        <v>1.522182291588E-2</v>
      </c>
      <c r="K186" s="58">
        <v>0</v>
      </c>
      <c r="L186" s="58">
        <v>8.0465670116999996E-2</v>
      </c>
      <c r="M186" s="58">
        <v>0</v>
      </c>
      <c r="N186" s="58">
        <v>8.6765776532599995E-3</v>
      </c>
      <c r="O186" s="58">
        <v>0</v>
      </c>
      <c r="P186" s="58">
        <v>1.6043712455119999E-2</v>
      </c>
      <c r="Q186" s="58">
        <v>0</v>
      </c>
      <c r="R186" s="58">
        <v>0</v>
      </c>
      <c r="S186" s="58">
        <v>0</v>
      </c>
      <c r="T186" s="58">
        <v>0</v>
      </c>
      <c r="U186" s="58">
        <v>0</v>
      </c>
      <c r="V186" s="58">
        <v>0</v>
      </c>
      <c r="W186" s="58">
        <v>2.99384E-2</v>
      </c>
      <c r="X186" s="59">
        <v>4.9191087995520001E-2</v>
      </c>
      <c r="Y186" s="65">
        <f t="shared" si="142"/>
        <v>8.6973073554316009</v>
      </c>
      <c r="Z186" s="63">
        <f t="shared" si="4"/>
        <v>5986.7702503273185</v>
      </c>
      <c r="AA186" s="66">
        <f t="shared" si="191"/>
        <v>6083.8397431661251</v>
      </c>
      <c r="AB186" s="4">
        <f t="shared" si="143"/>
        <v>3633.3464430072218</v>
      </c>
      <c r="AC186" s="4">
        <f t="shared" si="144"/>
        <v>0</v>
      </c>
      <c r="AD186" s="4">
        <f t="shared" si="203"/>
        <v>32.550859421499808</v>
      </c>
      <c r="AE186" s="4">
        <f t="shared" si="204"/>
        <v>1237.9308241989702</v>
      </c>
      <c r="AF186" s="4">
        <f t="shared" si="205"/>
        <v>0</v>
      </c>
      <c r="AG186" s="4">
        <f t="shared" si="206"/>
        <v>15.763156638321561</v>
      </c>
      <c r="AH186" s="4">
        <f t="shared" si="207"/>
        <v>90.43948342956719</v>
      </c>
      <c r="AI186" s="4">
        <f t="shared" si="208"/>
        <v>0</v>
      </c>
      <c r="AJ186" s="4">
        <f t="shared" si="209"/>
        <v>462.85769021661599</v>
      </c>
      <c r="AK186" s="4">
        <f t="shared" si="210"/>
        <v>0</v>
      </c>
      <c r="AL186" s="4">
        <f t="shared" si="192"/>
        <v>51.719976304701049</v>
      </c>
      <c r="AM186" s="4">
        <f t="shared" si="193"/>
        <v>0</v>
      </c>
      <c r="AN186" s="4">
        <f t="shared" si="194"/>
        <v>95.28362505943187</v>
      </c>
      <c r="AO186" s="4">
        <f t="shared" si="195"/>
        <v>0</v>
      </c>
      <c r="AP186" s="4">
        <f t="shared" si="196"/>
        <v>0</v>
      </c>
      <c r="AQ186" s="4">
        <f t="shared" si="197"/>
        <v>0</v>
      </c>
      <c r="AR186" s="4">
        <f t="shared" si="198"/>
        <v>0</v>
      </c>
      <c r="AS186" s="4">
        <f t="shared" si="199"/>
        <v>0</v>
      </c>
      <c r="AT186" s="4">
        <f t="shared" si="200"/>
        <v>0</v>
      </c>
      <c r="AU186" s="4">
        <f t="shared" si="201"/>
        <v>176.57790369087434</v>
      </c>
      <c r="AV186" s="4">
        <f t="shared" si="202"/>
        <v>287.36978119892137</v>
      </c>
      <c r="AW186" s="69">
        <f t="shared" si="145"/>
        <v>0</v>
      </c>
      <c r="AX186" s="69">
        <f t="shared" si="146"/>
        <v>0</v>
      </c>
      <c r="AY186" s="69">
        <f t="shared" si="147"/>
        <v>0</v>
      </c>
      <c r="AZ186" s="69">
        <f>(AK186+AP186)- (EXP($Y186)-EXP($Y186-M186-R186) )</f>
        <v>0</v>
      </c>
      <c r="BA186" s="69">
        <f>(AC186+AP186)- (EXP($Y186)-EXP($Y186-R186-E186) )</f>
        <v>0</v>
      </c>
      <c r="BB186" s="69">
        <f t="shared" si="148"/>
        <v>0</v>
      </c>
      <c r="BC186" s="69">
        <f t="shared" si="149"/>
        <v>0</v>
      </c>
      <c r="BD186" s="69">
        <f t="shared" si="150"/>
        <v>95.708667274371692</v>
      </c>
      <c r="BE186" s="69">
        <f>(AE186+AV186)- (EXP($Y186)-EXP($Y186-X186-G186) )</f>
        <v>59.421673993587319</v>
      </c>
      <c r="BF186" s="69">
        <f t="shared" si="151"/>
        <v>0</v>
      </c>
      <c r="BG186" s="69">
        <f t="shared" si="152"/>
        <v>0</v>
      </c>
      <c r="BH186" s="69">
        <f t="shared" si="153"/>
        <v>6.7307931567675041</v>
      </c>
      <c r="BI186" s="69">
        <f t="shared" si="154"/>
        <v>0</v>
      </c>
      <c r="BJ186" s="69">
        <f t="shared" si="155"/>
        <v>22.217540944804568</v>
      </c>
      <c r="BK186" s="69">
        <f t="shared" si="156"/>
        <v>0</v>
      </c>
      <c r="BL186" s="69">
        <f t="shared" si="157"/>
        <v>0</v>
      </c>
      <c r="BM186" s="69">
        <f t="shared" si="158"/>
        <v>2.5166183061019183</v>
      </c>
      <c r="BN186" s="69">
        <f t="shared" si="159"/>
        <v>0</v>
      </c>
      <c r="BO186" s="69">
        <f t="shared" si="160"/>
        <v>0</v>
      </c>
      <c r="BP186" s="69">
        <f t="shared" si="160"/>
        <v>0.28120833230332209</v>
      </c>
      <c r="BQ186" s="69">
        <f t="shared" si="161"/>
        <v>0</v>
      </c>
      <c r="BR186" s="69">
        <f t="shared" si="162"/>
        <v>0</v>
      </c>
      <c r="BS186" s="69">
        <f t="shared" si="163"/>
        <v>95.708667274371692</v>
      </c>
      <c r="BT186" s="69">
        <f t="shared" si="164"/>
        <v>95.708667274371692</v>
      </c>
      <c r="BU186" s="69">
        <f t="shared" si="165"/>
        <v>172.75378930065108</v>
      </c>
      <c r="BV186" s="69">
        <f t="shared" si="166"/>
        <v>95.708667274371692</v>
      </c>
      <c r="BW186" s="5"/>
      <c r="BX186" s="5"/>
      <c r="BY186" s="5"/>
      <c r="CA186" s="56">
        <f>(EXP($Y186)-EXP($Y186-R186-G186) )</f>
        <v>1237.9308241989702</v>
      </c>
      <c r="CB186" s="68">
        <f t="shared" si="167"/>
        <v>462.85769021661599</v>
      </c>
      <c r="CC186" s="56">
        <f>(EXP($Y186)-EXP($Y186-R186-X186) )</f>
        <v>287.36978119892137</v>
      </c>
      <c r="CD186" s="68">
        <f t="shared" si="168"/>
        <v>0</v>
      </c>
      <c r="CE186" s="68">
        <f t="shared" si="169"/>
        <v>0</v>
      </c>
      <c r="CF186" s="68">
        <f t="shared" si="170"/>
        <v>32.550859421499808</v>
      </c>
      <c r="CG186" s="68">
        <f t="shared" si="171"/>
        <v>0</v>
      </c>
      <c r="CH186" s="68">
        <f t="shared" si="172"/>
        <v>1605.0798471412145</v>
      </c>
      <c r="CI186" s="68">
        <f t="shared" si="173"/>
        <v>1465.8789314043042</v>
      </c>
      <c r="CJ186" s="68">
        <f t="shared" si="174"/>
        <v>1237.9308241989702</v>
      </c>
      <c r="CK186" s="68">
        <f t="shared" si="175"/>
        <v>1237.9308241989702</v>
      </c>
      <c r="CL186" s="68">
        <f t="shared" si="176"/>
        <v>1263.7508904637025</v>
      </c>
      <c r="CM186" s="68">
        <f t="shared" si="177"/>
        <v>1237.9308241989702</v>
      </c>
      <c r="CN186" s="68">
        <f t="shared" si="178"/>
        <v>728.0099304707328</v>
      </c>
      <c r="CO186" s="68">
        <f t="shared" si="179"/>
        <v>462.85769021661599</v>
      </c>
      <c r="CP186" s="68">
        <f t="shared" si="180"/>
        <v>462.85769021661599</v>
      </c>
      <c r="CQ186" s="68">
        <f t="shared" si="181"/>
        <v>492.89193133201388</v>
      </c>
      <c r="CR186" s="68">
        <f t="shared" si="182"/>
        <v>462.85769021661599</v>
      </c>
      <c r="CS186" s="68">
        <f t="shared" si="183"/>
        <v>0</v>
      </c>
      <c r="CT186" s="68">
        <f t="shared" si="184"/>
        <v>83.989627393897536</v>
      </c>
      <c r="CU186" s="68">
        <f t="shared" si="185"/>
        <v>287.36978119892137</v>
      </c>
      <c r="CV186" s="68">
        <f t="shared" si="186"/>
        <v>287.36978119892137</v>
      </c>
      <c r="CW186" s="68">
        <f t="shared" si="187"/>
        <v>1605.0798471412145</v>
      </c>
      <c r="CX186" s="68">
        <f t="shared" si="188"/>
        <v>1605.0798471412145</v>
      </c>
      <c r="CY186" s="68">
        <f t="shared" si="189"/>
        <v>1815.4045063138565</v>
      </c>
      <c r="CZ186" s="68">
        <f t="shared" si="190"/>
        <v>1605.0798471412145</v>
      </c>
    </row>
    <row r="187" spans="1:104" x14ac:dyDescent="0.25">
      <c r="A187" s="54">
        <v>43810</v>
      </c>
      <c r="B187" s="63">
        <v>6731</v>
      </c>
      <c r="C187" s="59">
        <f t="shared" si="2"/>
        <v>8.8144790000107136</v>
      </c>
      <c r="D187" s="57">
        <v>8.2095577079558382</v>
      </c>
      <c r="E187" s="58">
        <v>0</v>
      </c>
      <c r="F187" s="58">
        <v>5.5063038239999999E-3</v>
      </c>
      <c r="G187" s="58">
        <v>0.23547558018255998</v>
      </c>
      <c r="H187" s="58">
        <v>0</v>
      </c>
      <c r="I187" s="58">
        <v>1.9260818680999997E-3</v>
      </c>
      <c r="J187" s="58">
        <v>1.3412206606530001E-2</v>
      </c>
      <c r="K187" s="58">
        <v>0</v>
      </c>
      <c r="L187" s="58">
        <v>8.1684510157950002E-2</v>
      </c>
      <c r="M187" s="58">
        <v>0</v>
      </c>
      <c r="N187" s="58">
        <v>8.5877756197200016E-3</v>
      </c>
      <c r="O187" s="58">
        <v>0</v>
      </c>
      <c r="P187" s="58">
        <v>1.6236629112879999E-2</v>
      </c>
      <c r="Q187" s="58">
        <v>0</v>
      </c>
      <c r="R187" s="58">
        <v>0</v>
      </c>
      <c r="S187" s="58">
        <v>0</v>
      </c>
      <c r="T187" s="58">
        <v>0</v>
      </c>
      <c r="U187" s="58">
        <v>0</v>
      </c>
      <c r="V187" s="58">
        <v>0</v>
      </c>
      <c r="W187" s="58">
        <v>2.99384E-2</v>
      </c>
      <c r="X187" s="59">
        <v>5.4179087043960003E-2</v>
      </c>
      <c r="Y187" s="65">
        <f t="shared" si="142"/>
        <v>8.6565042823715395</v>
      </c>
      <c r="Z187" s="63">
        <f t="shared" si="4"/>
        <v>5747.408188640642</v>
      </c>
      <c r="AA187" s="66">
        <f t="shared" si="191"/>
        <v>5840.5966650112614</v>
      </c>
      <c r="AB187" s="4">
        <f t="shared" si="143"/>
        <v>3450.4265276096867</v>
      </c>
      <c r="AC187" s="4">
        <f t="shared" si="144"/>
        <v>0</v>
      </c>
      <c r="AD187" s="4">
        <f t="shared" si="203"/>
        <v>31.56000645513177</v>
      </c>
      <c r="AE187" s="4">
        <f t="shared" si="204"/>
        <v>1205.8352095703485</v>
      </c>
      <c r="AF187" s="4">
        <f t="shared" si="205"/>
        <v>0</v>
      </c>
      <c r="AG187" s="4">
        <f t="shared" si="206"/>
        <v>11.059324699343961</v>
      </c>
      <c r="AH187" s="4">
        <f t="shared" si="207"/>
        <v>76.570786633788885</v>
      </c>
      <c r="AI187" s="4">
        <f t="shared" si="208"/>
        <v>0</v>
      </c>
      <c r="AJ187" s="4">
        <f t="shared" si="209"/>
        <v>450.81143035716377</v>
      </c>
      <c r="AK187" s="4">
        <f t="shared" si="210"/>
        <v>0</v>
      </c>
      <c r="AL187" s="4">
        <f t="shared" si="192"/>
        <v>49.146121942024365</v>
      </c>
      <c r="AM187" s="4">
        <f t="shared" si="193"/>
        <v>0</v>
      </c>
      <c r="AN187" s="4">
        <f t="shared" si="194"/>
        <v>92.565029539397983</v>
      </c>
      <c r="AO187" s="4">
        <f t="shared" si="195"/>
        <v>0</v>
      </c>
      <c r="AP187" s="4">
        <f t="shared" si="196"/>
        <v>0</v>
      </c>
      <c r="AQ187" s="4">
        <f t="shared" si="197"/>
        <v>0</v>
      </c>
      <c r="AR187" s="4">
        <f t="shared" si="198"/>
        <v>0</v>
      </c>
      <c r="AS187" s="4">
        <f t="shared" si="199"/>
        <v>0</v>
      </c>
      <c r="AT187" s="4">
        <f t="shared" si="200"/>
        <v>0</v>
      </c>
      <c r="AU187" s="4">
        <f t="shared" si="201"/>
        <v>169.51799504088922</v>
      </c>
      <c r="AV187" s="4">
        <f t="shared" si="202"/>
        <v>303.10423316348624</v>
      </c>
      <c r="AW187" s="69">
        <f t="shared" si="145"/>
        <v>0</v>
      </c>
      <c r="AX187" s="69">
        <f t="shared" si="146"/>
        <v>0</v>
      </c>
      <c r="AY187" s="69">
        <f t="shared" si="147"/>
        <v>0</v>
      </c>
      <c r="AZ187" s="69">
        <f>(AK187+AP187)- (EXP($Y187)-EXP($Y187-M187-R187) )</f>
        <v>0</v>
      </c>
      <c r="BA187" s="69">
        <f>(AC187+AP187)- (EXP($Y187)-EXP($Y187-R187-E187) )</f>
        <v>0</v>
      </c>
      <c r="BB187" s="69">
        <f t="shared" si="148"/>
        <v>0</v>
      </c>
      <c r="BC187" s="69">
        <f t="shared" si="149"/>
        <v>0</v>
      </c>
      <c r="BD187" s="69">
        <f t="shared" si="150"/>
        <v>94.582510543767057</v>
      </c>
      <c r="BE187" s="69">
        <f>(AE187+AV187)- (EXP($Y187)-EXP($Y187-X187-G187) )</f>
        <v>63.592796008594632</v>
      </c>
      <c r="BF187" s="69">
        <f t="shared" si="151"/>
        <v>0</v>
      </c>
      <c r="BG187" s="69">
        <f t="shared" si="152"/>
        <v>0</v>
      </c>
      <c r="BH187" s="69">
        <f t="shared" si="153"/>
        <v>6.6214484422871465</v>
      </c>
      <c r="BI187" s="69">
        <f t="shared" si="154"/>
        <v>0</v>
      </c>
      <c r="BJ187" s="69">
        <f t="shared" si="155"/>
        <v>23.774690854533219</v>
      </c>
      <c r="BK187" s="69">
        <f t="shared" si="156"/>
        <v>0</v>
      </c>
      <c r="BL187" s="69">
        <f t="shared" si="157"/>
        <v>0</v>
      </c>
      <c r="BM187" s="69">
        <f t="shared" si="158"/>
        <v>2.4754830673482502</v>
      </c>
      <c r="BN187" s="69">
        <f t="shared" si="159"/>
        <v>0</v>
      </c>
      <c r="BO187" s="69">
        <f t="shared" si="160"/>
        <v>0</v>
      </c>
      <c r="BP187" s="69">
        <f t="shared" si="160"/>
        <v>0.26986980475794553</v>
      </c>
      <c r="BQ187" s="69">
        <f t="shared" si="161"/>
        <v>0</v>
      </c>
      <c r="BR187" s="69">
        <f t="shared" si="162"/>
        <v>0</v>
      </c>
      <c r="BS187" s="69">
        <f t="shared" si="163"/>
        <v>94.582510543767057</v>
      </c>
      <c r="BT187" s="69">
        <f t="shared" si="164"/>
        <v>94.582510543767057</v>
      </c>
      <c r="BU187" s="69">
        <f t="shared" si="165"/>
        <v>176.96194742191074</v>
      </c>
      <c r="BV187" s="69">
        <f t="shared" si="166"/>
        <v>94.582510543767057</v>
      </c>
      <c r="BW187" s="5"/>
      <c r="BX187" s="5"/>
      <c r="BY187" s="5"/>
      <c r="CA187" s="56">
        <f>(EXP($Y187)-EXP($Y187-R187-G187) )</f>
        <v>1205.8352095703485</v>
      </c>
      <c r="CB187" s="68">
        <f t="shared" si="167"/>
        <v>450.81143035716377</v>
      </c>
      <c r="CC187" s="56">
        <f>(EXP($Y187)-EXP($Y187-R187-X187) )</f>
        <v>303.10423316348624</v>
      </c>
      <c r="CD187" s="68">
        <f t="shared" si="168"/>
        <v>0</v>
      </c>
      <c r="CE187" s="68">
        <f t="shared" si="169"/>
        <v>0</v>
      </c>
      <c r="CF187" s="68">
        <f t="shared" si="170"/>
        <v>31.56000645513177</v>
      </c>
      <c r="CG187" s="68">
        <f t="shared" si="171"/>
        <v>0</v>
      </c>
      <c r="CH187" s="68">
        <f t="shared" si="172"/>
        <v>1562.0641293837452</v>
      </c>
      <c r="CI187" s="68">
        <f t="shared" si="173"/>
        <v>1445.3466467252401</v>
      </c>
      <c r="CJ187" s="68">
        <f t="shared" si="174"/>
        <v>1205.8352095703485</v>
      </c>
      <c r="CK187" s="68">
        <f t="shared" si="175"/>
        <v>1205.8352095703485</v>
      </c>
      <c r="CL187" s="68">
        <f t="shared" si="176"/>
        <v>1230.7737675831931</v>
      </c>
      <c r="CM187" s="68">
        <f t="shared" si="177"/>
        <v>1205.8352095703485</v>
      </c>
      <c r="CN187" s="68">
        <f t="shared" si="178"/>
        <v>730.1409726661168</v>
      </c>
      <c r="CO187" s="68">
        <f t="shared" si="179"/>
        <v>450.81143035716377</v>
      </c>
      <c r="CP187" s="68">
        <f t="shared" si="180"/>
        <v>450.81143035716377</v>
      </c>
      <c r="CQ187" s="68">
        <f t="shared" si="181"/>
        <v>479.89595374494729</v>
      </c>
      <c r="CR187" s="68">
        <f t="shared" si="182"/>
        <v>450.81143035716377</v>
      </c>
      <c r="CS187" s="68">
        <f t="shared" si="183"/>
        <v>0</v>
      </c>
      <c r="CT187" s="68">
        <f t="shared" si="184"/>
        <v>80.43625859239819</v>
      </c>
      <c r="CU187" s="68">
        <f t="shared" si="185"/>
        <v>303.10423316348624</v>
      </c>
      <c r="CV187" s="68">
        <f t="shared" si="186"/>
        <v>303.10423316348624</v>
      </c>
      <c r="CW187" s="68">
        <f t="shared" si="187"/>
        <v>1562.0641293837452</v>
      </c>
      <c r="CX187" s="68">
        <f t="shared" si="188"/>
        <v>1562.0641293837452</v>
      </c>
      <c r="CY187" s="68">
        <f t="shared" si="189"/>
        <v>1782.7889256690878</v>
      </c>
      <c r="CZ187" s="68">
        <f t="shared" si="190"/>
        <v>1562.0641293837452</v>
      </c>
    </row>
    <row r="188" spans="1:104" x14ac:dyDescent="0.25">
      <c r="A188" s="54">
        <v>43811</v>
      </c>
      <c r="B188" s="63">
        <v>9723</v>
      </c>
      <c r="C188" s="59">
        <f t="shared" si="2"/>
        <v>9.1822494918096567</v>
      </c>
      <c r="D188" s="57">
        <v>8.30048142836457</v>
      </c>
      <c r="E188" s="58">
        <v>0</v>
      </c>
      <c r="F188" s="58">
        <v>5.6712715987199992E-3</v>
      </c>
      <c r="G188" s="58">
        <v>0.24135327290063996</v>
      </c>
      <c r="H188" s="58">
        <v>0</v>
      </c>
      <c r="I188" s="58">
        <v>1.0205130298999998E-3</v>
      </c>
      <c r="J188" s="58">
        <v>1.3165197270500001E-2</v>
      </c>
      <c r="K188" s="58">
        <v>0</v>
      </c>
      <c r="L188" s="58">
        <v>8.6320766876400001E-2</v>
      </c>
      <c r="M188" s="58">
        <v>0</v>
      </c>
      <c r="N188" s="58">
        <v>8.4414118538200002E-3</v>
      </c>
      <c r="O188" s="58">
        <v>0</v>
      </c>
      <c r="P188" s="58">
        <v>1.6377700991440002E-2</v>
      </c>
      <c r="Q188" s="58">
        <v>0</v>
      </c>
      <c r="R188" s="58">
        <v>0</v>
      </c>
      <c r="S188" s="58">
        <v>0</v>
      </c>
      <c r="T188" s="58">
        <v>0</v>
      </c>
      <c r="U188" s="58">
        <v>0</v>
      </c>
      <c r="V188" s="58">
        <v>0</v>
      </c>
      <c r="W188" s="58">
        <v>2.99384E-2</v>
      </c>
      <c r="X188" s="59">
        <v>5.7772268717280008E-2</v>
      </c>
      <c r="Y188" s="65">
        <f t="shared" si="142"/>
        <v>8.7605422316032673</v>
      </c>
      <c r="Z188" s="63">
        <f t="shared" si="4"/>
        <v>6377.5687599436806</v>
      </c>
      <c r="AA188" s="66">
        <f t="shared" si="191"/>
        <v>6480.974659817407</v>
      </c>
      <c r="AB188" s="4">
        <f t="shared" si="143"/>
        <v>3756.6677332658201</v>
      </c>
      <c r="AC188" s="4">
        <f t="shared" si="144"/>
        <v>0</v>
      </c>
      <c r="AD188" s="4">
        <f t="shared" si="203"/>
        <v>36.066556290672452</v>
      </c>
      <c r="AE188" s="4">
        <f t="shared" si="204"/>
        <v>1367.5799591663381</v>
      </c>
      <c r="AF188" s="4">
        <f t="shared" si="205"/>
        <v>0</v>
      </c>
      <c r="AG188" s="4">
        <f t="shared" si="206"/>
        <v>6.505072198578091</v>
      </c>
      <c r="AH188" s="4">
        <f t="shared" si="207"/>
        <v>83.411680460826574</v>
      </c>
      <c r="AI188" s="4">
        <f t="shared" si="208"/>
        <v>0</v>
      </c>
      <c r="AJ188" s="4">
        <f t="shared" si="209"/>
        <v>527.42528985377248</v>
      </c>
      <c r="AK188" s="4">
        <f t="shared" si="210"/>
        <v>0</v>
      </c>
      <c r="AL188" s="4">
        <f t="shared" si="192"/>
        <v>53.60909795441421</v>
      </c>
      <c r="AM188" s="4">
        <f t="shared" si="193"/>
        <v>0</v>
      </c>
      <c r="AN188" s="4">
        <f t="shared" si="194"/>
        <v>103.59923983244607</v>
      </c>
      <c r="AO188" s="4">
        <f t="shared" si="195"/>
        <v>0</v>
      </c>
      <c r="AP188" s="4">
        <f t="shared" si="196"/>
        <v>0</v>
      </c>
      <c r="AQ188" s="4">
        <f t="shared" si="197"/>
        <v>0</v>
      </c>
      <c r="AR188" s="4">
        <f t="shared" si="198"/>
        <v>0</v>
      </c>
      <c r="AS188" s="4">
        <f t="shared" si="199"/>
        <v>0</v>
      </c>
      <c r="AT188" s="4">
        <f t="shared" si="200"/>
        <v>0</v>
      </c>
      <c r="AU188" s="4">
        <f t="shared" si="201"/>
        <v>188.10438269510905</v>
      </c>
      <c r="AV188" s="4">
        <f t="shared" si="202"/>
        <v>358.00564809942989</v>
      </c>
      <c r="AW188" s="69">
        <f t="shared" si="145"/>
        <v>0</v>
      </c>
      <c r="AX188" s="69">
        <f t="shared" si="146"/>
        <v>0</v>
      </c>
      <c r="AY188" s="69">
        <f t="shared" si="147"/>
        <v>0</v>
      </c>
      <c r="AZ188" s="69">
        <f>(AK188+AP188)- (EXP($Y188)-EXP($Y188-M188-R188) )</f>
        <v>0</v>
      </c>
      <c r="BA188" s="69">
        <f>(AC188+AP188)- (EXP($Y188)-EXP($Y188-R188-E188) )</f>
        <v>0</v>
      </c>
      <c r="BB188" s="69">
        <f t="shared" si="148"/>
        <v>0</v>
      </c>
      <c r="BC188" s="69">
        <f t="shared" si="149"/>
        <v>0</v>
      </c>
      <c r="BD188" s="69">
        <f t="shared" si="150"/>
        <v>113.09893840609675</v>
      </c>
      <c r="BE188" s="69">
        <f>(AE188+AV188)- (EXP($Y188)-EXP($Y188-X188-G188) )</f>
        <v>76.769278080423646</v>
      </c>
      <c r="BF188" s="69">
        <f t="shared" si="151"/>
        <v>0</v>
      </c>
      <c r="BG188" s="69">
        <f t="shared" si="152"/>
        <v>0</v>
      </c>
      <c r="BH188" s="69">
        <f t="shared" si="153"/>
        <v>7.7339659415456481</v>
      </c>
      <c r="BI188" s="69">
        <f t="shared" si="154"/>
        <v>0</v>
      </c>
      <c r="BJ188" s="69">
        <f t="shared" si="155"/>
        <v>29.607086936338419</v>
      </c>
      <c r="BK188" s="69">
        <f t="shared" si="156"/>
        <v>0</v>
      </c>
      <c r="BL188" s="69">
        <f t="shared" si="157"/>
        <v>0</v>
      </c>
      <c r="BM188" s="69">
        <f t="shared" si="158"/>
        <v>2.9827062038293661</v>
      </c>
      <c r="BN188" s="69">
        <f t="shared" si="159"/>
        <v>0</v>
      </c>
      <c r="BO188" s="69">
        <f t="shared" si="160"/>
        <v>0</v>
      </c>
      <c r="BP188" s="69">
        <f t="shared" si="160"/>
        <v>0.30317125880446838</v>
      </c>
      <c r="BQ188" s="69">
        <f t="shared" si="161"/>
        <v>0</v>
      </c>
      <c r="BR188" s="69">
        <f t="shared" si="162"/>
        <v>0</v>
      </c>
      <c r="BS188" s="69">
        <f t="shared" si="163"/>
        <v>113.09893840609675</v>
      </c>
      <c r="BT188" s="69">
        <f t="shared" si="164"/>
        <v>113.09893840609675</v>
      </c>
      <c r="BU188" s="69">
        <f t="shared" si="165"/>
        <v>213.12647987151649</v>
      </c>
      <c r="BV188" s="69">
        <f t="shared" si="166"/>
        <v>113.09893840609675</v>
      </c>
      <c r="BW188" s="5"/>
      <c r="BX188" s="5"/>
      <c r="BY188" s="5"/>
      <c r="CA188" s="56">
        <f>(EXP($Y188)-EXP($Y188-R188-G188) )</f>
        <v>1367.5799591663381</v>
      </c>
      <c r="CB188" s="68">
        <f t="shared" si="167"/>
        <v>527.42528985377248</v>
      </c>
      <c r="CC188" s="56">
        <f>(EXP($Y188)-EXP($Y188-R188-X188) )</f>
        <v>358.00564809942989</v>
      </c>
      <c r="CD188" s="68">
        <f t="shared" si="168"/>
        <v>0</v>
      </c>
      <c r="CE188" s="68">
        <f t="shared" si="169"/>
        <v>0</v>
      </c>
      <c r="CF188" s="68">
        <f t="shared" si="170"/>
        <v>36.066556290672452</v>
      </c>
      <c r="CG188" s="68">
        <f t="shared" si="171"/>
        <v>0</v>
      </c>
      <c r="CH188" s="68">
        <f t="shared" si="172"/>
        <v>1781.9063106140138</v>
      </c>
      <c r="CI188" s="68">
        <f t="shared" si="173"/>
        <v>1648.8163291853443</v>
      </c>
      <c r="CJ188" s="68">
        <f t="shared" si="174"/>
        <v>1367.5799591663381</v>
      </c>
      <c r="CK188" s="68">
        <f t="shared" si="175"/>
        <v>1367.5799591663381</v>
      </c>
      <c r="CL188" s="68">
        <f t="shared" si="176"/>
        <v>1395.9125495154649</v>
      </c>
      <c r="CM188" s="68">
        <f t="shared" si="177"/>
        <v>1367.5799591663381</v>
      </c>
      <c r="CN188" s="68">
        <f t="shared" si="178"/>
        <v>855.82385101686396</v>
      </c>
      <c r="CO188" s="68">
        <f t="shared" si="179"/>
        <v>527.42528985377248</v>
      </c>
      <c r="CP188" s="68">
        <f t="shared" si="180"/>
        <v>527.42528985377248</v>
      </c>
      <c r="CQ188" s="68">
        <f t="shared" si="181"/>
        <v>560.50913994061557</v>
      </c>
      <c r="CR188" s="68">
        <f t="shared" si="182"/>
        <v>527.42528985377248</v>
      </c>
      <c r="CS188" s="68">
        <f t="shared" si="183"/>
        <v>0</v>
      </c>
      <c r="CT188" s="68">
        <f t="shared" si="184"/>
        <v>89.372482986282193</v>
      </c>
      <c r="CU188" s="68">
        <f t="shared" si="185"/>
        <v>358.00564809942989</v>
      </c>
      <c r="CV188" s="68">
        <f t="shared" si="186"/>
        <v>358.00564809942989</v>
      </c>
      <c r="CW188" s="68">
        <f t="shared" si="187"/>
        <v>1781.9063106140138</v>
      </c>
      <c r="CX188" s="68">
        <f t="shared" si="188"/>
        <v>1781.9063106140138</v>
      </c>
      <c r="CY188" s="68">
        <f t="shared" si="189"/>
        <v>2039.884417248024</v>
      </c>
      <c r="CZ188" s="68">
        <f t="shared" si="190"/>
        <v>1781.9063106140138</v>
      </c>
    </row>
    <row r="189" spans="1:104" x14ac:dyDescent="0.25">
      <c r="A189" s="54">
        <v>43812</v>
      </c>
      <c r="B189" s="63">
        <v>12177</v>
      </c>
      <c r="C189" s="59">
        <f t="shared" si="2"/>
        <v>9.4073042055070069</v>
      </c>
      <c r="D189" s="57">
        <v>8.7804062850418383</v>
      </c>
      <c r="E189" s="58">
        <v>0</v>
      </c>
      <c r="F189" s="58">
        <v>5.8502963903999993E-3</v>
      </c>
      <c r="G189" s="58">
        <v>0.24900834858319998</v>
      </c>
      <c r="H189" s="58">
        <v>0</v>
      </c>
      <c r="I189" s="58">
        <v>1.161918134E-3</v>
      </c>
      <c r="J189" s="58">
        <v>1.2037828909019999E-2</v>
      </c>
      <c r="K189" s="58">
        <v>0</v>
      </c>
      <c r="L189" s="58">
        <v>9.2695749429149987E-2</v>
      </c>
      <c r="M189" s="58">
        <v>0</v>
      </c>
      <c r="N189" s="58">
        <v>8.2894170466800005E-3</v>
      </c>
      <c r="O189" s="58">
        <v>0</v>
      </c>
      <c r="P189" s="58">
        <v>1.6480144560159997E-2</v>
      </c>
      <c r="Q189" s="58">
        <v>0</v>
      </c>
      <c r="R189" s="58">
        <v>0</v>
      </c>
      <c r="S189" s="58">
        <v>0</v>
      </c>
      <c r="T189" s="58">
        <v>0</v>
      </c>
      <c r="U189" s="58">
        <v>0</v>
      </c>
      <c r="V189" s="58">
        <v>0</v>
      </c>
      <c r="W189" s="58">
        <v>2.99384E-2</v>
      </c>
      <c r="X189" s="59">
        <v>6.0190937585040002E-2</v>
      </c>
      <c r="Y189" s="65">
        <f t="shared" si="142"/>
        <v>9.256059325679491</v>
      </c>
      <c r="Z189" s="63">
        <f t="shared" si="4"/>
        <v>10467.801759201475</v>
      </c>
      <c r="AA189" s="66">
        <f t="shared" si="191"/>
        <v>10637.526696925168</v>
      </c>
      <c r="AB189" s="4">
        <f t="shared" si="143"/>
        <v>6027.2337737074449</v>
      </c>
      <c r="AC189" s="4">
        <f t="shared" si="144"/>
        <v>0</v>
      </c>
      <c r="AD189" s="4">
        <f t="shared" si="203"/>
        <v>61.060956345276281</v>
      </c>
      <c r="AE189" s="4">
        <f t="shared" si="204"/>
        <v>2307.3812706006483</v>
      </c>
      <c r="AF189" s="4">
        <f t="shared" si="205"/>
        <v>0</v>
      </c>
      <c r="AG189" s="4">
        <f t="shared" si="206"/>
        <v>12.155665375557874</v>
      </c>
      <c r="AH189" s="4">
        <f t="shared" si="207"/>
        <v>125.25419977913589</v>
      </c>
      <c r="AI189" s="4">
        <f t="shared" si="208"/>
        <v>0</v>
      </c>
      <c r="AJ189" s="4">
        <f t="shared" si="209"/>
        <v>926.70639167371883</v>
      </c>
      <c r="AK189" s="4">
        <f t="shared" si="210"/>
        <v>0</v>
      </c>
      <c r="AL189" s="4">
        <f t="shared" si="192"/>
        <v>86.413321494212141</v>
      </c>
      <c r="AM189" s="4">
        <f t="shared" si="193"/>
        <v>0</v>
      </c>
      <c r="AN189" s="4">
        <f t="shared" si="194"/>
        <v>171.09716083395506</v>
      </c>
      <c r="AO189" s="4">
        <f t="shared" si="195"/>
        <v>0</v>
      </c>
      <c r="AP189" s="4">
        <f t="shared" si="196"/>
        <v>0</v>
      </c>
      <c r="AQ189" s="4">
        <f t="shared" si="197"/>
        <v>0</v>
      </c>
      <c r="AR189" s="4">
        <f t="shared" si="198"/>
        <v>0</v>
      </c>
      <c r="AS189" s="4">
        <f t="shared" si="199"/>
        <v>0</v>
      </c>
      <c r="AT189" s="4">
        <f t="shared" si="200"/>
        <v>0</v>
      </c>
      <c r="AU189" s="4">
        <f t="shared" si="201"/>
        <v>308.74451726127154</v>
      </c>
      <c r="AV189" s="4">
        <f t="shared" si="202"/>
        <v>611.47943985394704</v>
      </c>
      <c r="AW189" s="69">
        <f t="shared" si="145"/>
        <v>0</v>
      </c>
      <c r="AX189" s="69">
        <f t="shared" si="146"/>
        <v>0</v>
      </c>
      <c r="AY189" s="69">
        <f t="shared" si="147"/>
        <v>0</v>
      </c>
      <c r="AZ189" s="69">
        <f>(AK189+AP189)- (EXP($Y189)-EXP($Y189-M189-R189) )</f>
        <v>0</v>
      </c>
      <c r="BA189" s="69">
        <f>(AC189+AP189)- (EXP($Y189)-EXP($Y189-R189-E189) )</f>
        <v>0</v>
      </c>
      <c r="BB189" s="69">
        <f t="shared" si="148"/>
        <v>0</v>
      </c>
      <c r="BC189" s="69">
        <f t="shared" si="149"/>
        <v>0</v>
      </c>
      <c r="BD189" s="69">
        <f t="shared" si="150"/>
        <v>204.27067885712131</v>
      </c>
      <c r="BE189" s="69">
        <f>(AE189+AV189)- (EXP($Y189)-EXP($Y189-X189-G189) )</f>
        <v>134.78629413631552</v>
      </c>
      <c r="BF189" s="69">
        <f t="shared" si="151"/>
        <v>0</v>
      </c>
      <c r="BG189" s="69">
        <f t="shared" si="152"/>
        <v>0</v>
      </c>
      <c r="BH189" s="69">
        <f t="shared" si="153"/>
        <v>13.459455029535093</v>
      </c>
      <c r="BI189" s="69">
        <f t="shared" si="154"/>
        <v>0</v>
      </c>
      <c r="BJ189" s="69">
        <f t="shared" si="155"/>
        <v>54.133801759438938</v>
      </c>
      <c r="BK189" s="69">
        <f t="shared" si="156"/>
        <v>0</v>
      </c>
      <c r="BL189" s="69">
        <f t="shared" si="157"/>
        <v>0</v>
      </c>
      <c r="BM189" s="69">
        <f t="shared" si="158"/>
        <v>5.4056792274604959</v>
      </c>
      <c r="BN189" s="69">
        <f t="shared" si="159"/>
        <v>0</v>
      </c>
      <c r="BO189" s="69">
        <f t="shared" si="160"/>
        <v>0</v>
      </c>
      <c r="BP189" s="69">
        <f t="shared" si="160"/>
        <v>0.50406763261344167</v>
      </c>
      <c r="BQ189" s="69">
        <f t="shared" si="161"/>
        <v>0</v>
      </c>
      <c r="BR189" s="69">
        <f t="shared" si="162"/>
        <v>0</v>
      </c>
      <c r="BS189" s="69">
        <f t="shared" si="163"/>
        <v>204.27067885712131</v>
      </c>
      <c r="BT189" s="69">
        <f t="shared" si="164"/>
        <v>204.27067885712131</v>
      </c>
      <c r="BU189" s="69">
        <f t="shared" si="165"/>
        <v>381.25824840594305</v>
      </c>
      <c r="BV189" s="69">
        <f t="shared" si="166"/>
        <v>204.27067885712131</v>
      </c>
      <c r="BW189" s="5"/>
      <c r="BX189" s="5"/>
      <c r="BY189" s="5"/>
      <c r="CA189" s="56">
        <f>(EXP($Y189)-EXP($Y189-R189-G189) )</f>
        <v>2307.3812706006483</v>
      </c>
      <c r="CB189" s="68">
        <f t="shared" si="167"/>
        <v>926.70639167371883</v>
      </c>
      <c r="CC189" s="56">
        <f>(EXP($Y189)-EXP($Y189-R189-X189) )</f>
        <v>611.47943985394704</v>
      </c>
      <c r="CD189" s="68">
        <f t="shared" si="168"/>
        <v>0</v>
      </c>
      <c r="CE189" s="68">
        <f t="shared" si="169"/>
        <v>0</v>
      </c>
      <c r="CF189" s="68">
        <f t="shared" si="170"/>
        <v>61.060956345276281</v>
      </c>
      <c r="CG189" s="68">
        <f t="shared" si="171"/>
        <v>0</v>
      </c>
      <c r="CH189" s="68">
        <f t="shared" si="172"/>
        <v>3029.8169834172459</v>
      </c>
      <c r="CI189" s="68">
        <f t="shared" si="173"/>
        <v>2784.0744163182799</v>
      </c>
      <c r="CJ189" s="68">
        <f t="shared" si="174"/>
        <v>2307.3812706006483</v>
      </c>
      <c r="CK189" s="68">
        <f t="shared" si="175"/>
        <v>2307.3812706006483</v>
      </c>
      <c r="CL189" s="68">
        <f t="shared" si="176"/>
        <v>2354.9827719163895</v>
      </c>
      <c r="CM189" s="68">
        <f t="shared" si="177"/>
        <v>2307.3812706006483</v>
      </c>
      <c r="CN189" s="68">
        <f t="shared" si="178"/>
        <v>1484.0520297682269</v>
      </c>
      <c r="CO189" s="68">
        <f t="shared" si="179"/>
        <v>926.70639167371883</v>
      </c>
      <c r="CP189" s="68">
        <f t="shared" si="180"/>
        <v>926.70639167371883</v>
      </c>
      <c r="CQ189" s="68">
        <f t="shared" si="181"/>
        <v>982.36166879153461</v>
      </c>
      <c r="CR189" s="68">
        <f t="shared" si="182"/>
        <v>926.70639167371883</v>
      </c>
      <c r="CS189" s="68">
        <f t="shared" si="183"/>
        <v>0</v>
      </c>
      <c r="CT189" s="68">
        <f t="shared" si="184"/>
        <v>146.97021020687498</v>
      </c>
      <c r="CU189" s="68">
        <f t="shared" si="185"/>
        <v>611.47943985394704</v>
      </c>
      <c r="CV189" s="68">
        <f t="shared" si="186"/>
        <v>611.47943985394704</v>
      </c>
      <c r="CW189" s="68">
        <f t="shared" si="187"/>
        <v>3029.8169834172459</v>
      </c>
      <c r="CX189" s="68">
        <f t="shared" si="188"/>
        <v>3029.8169834172459</v>
      </c>
      <c r="CY189" s="68">
        <f t="shared" si="189"/>
        <v>3464.3088537223712</v>
      </c>
      <c r="CZ189" s="68">
        <f t="shared" si="190"/>
        <v>3029.8169834172459</v>
      </c>
    </row>
    <row r="190" spans="1:104" x14ac:dyDescent="0.25">
      <c r="A190" s="54">
        <v>43813</v>
      </c>
      <c r="B190" s="63">
        <v>16164</v>
      </c>
      <c r="C190" s="59">
        <f t="shared" si="2"/>
        <v>9.6905418261983645</v>
      </c>
      <c r="D190" s="57">
        <v>9.1515554742561882</v>
      </c>
      <c r="E190" s="58">
        <v>0</v>
      </c>
      <c r="F190" s="58">
        <v>6.0860875487999998E-3</v>
      </c>
      <c r="G190" s="58">
        <v>0.25533330910704</v>
      </c>
      <c r="H190" s="58">
        <v>0</v>
      </c>
      <c r="I190" s="58">
        <v>2.3438182716E-3</v>
      </c>
      <c r="J190" s="58">
        <v>1.027297198742E-2</v>
      </c>
      <c r="K190" s="58">
        <v>0</v>
      </c>
      <c r="L190" s="58">
        <v>0.1029864349857</v>
      </c>
      <c r="M190" s="58">
        <v>0</v>
      </c>
      <c r="N190" s="58">
        <v>8.2341133292000001E-3</v>
      </c>
      <c r="O190" s="58">
        <v>0</v>
      </c>
      <c r="P190" s="58">
        <v>1.6554096839439997E-2</v>
      </c>
      <c r="Q190" s="58">
        <v>0</v>
      </c>
      <c r="R190" s="58">
        <v>0</v>
      </c>
      <c r="S190" s="58">
        <v>0</v>
      </c>
      <c r="T190" s="58">
        <v>0</v>
      </c>
      <c r="U190" s="58">
        <v>0</v>
      </c>
      <c r="V190" s="58">
        <v>0</v>
      </c>
      <c r="W190" s="58">
        <v>2.99384E-2</v>
      </c>
      <c r="X190" s="59">
        <v>6.1626094661160001E-2</v>
      </c>
      <c r="Y190" s="65">
        <f t="shared" si="142"/>
        <v>9.6449308009865504</v>
      </c>
      <c r="Z190" s="63">
        <f t="shared" si="4"/>
        <v>15443.304164671863</v>
      </c>
      <c r="AA190" s="66">
        <f t="shared" si="191"/>
        <v>15693.701898397852</v>
      </c>
      <c r="AB190" s="4">
        <f t="shared" si="143"/>
        <v>8656.033130732596</v>
      </c>
      <c r="AC190" s="4">
        <f t="shared" si="144"/>
        <v>0</v>
      </c>
      <c r="AD190" s="4">
        <f t="shared" si="203"/>
        <v>93.703866983851185</v>
      </c>
      <c r="AE190" s="4">
        <f t="shared" si="204"/>
        <v>3480.021120229454</v>
      </c>
      <c r="AF190" s="4">
        <f t="shared" si="205"/>
        <v>0</v>
      </c>
      <c r="AG190" s="4">
        <f t="shared" si="206"/>
        <v>36.153912823385326</v>
      </c>
      <c r="AH190" s="4">
        <f t="shared" si="207"/>
        <v>157.8365179230841</v>
      </c>
      <c r="AI190" s="4">
        <f t="shared" si="208"/>
        <v>0</v>
      </c>
      <c r="AJ190" s="4">
        <f t="shared" si="209"/>
        <v>1511.2939314057057</v>
      </c>
      <c r="AK190" s="4">
        <f t="shared" si="210"/>
        <v>0</v>
      </c>
      <c r="AL190" s="4">
        <f t="shared" si="192"/>
        <v>126.63981784243515</v>
      </c>
      <c r="AM190" s="4">
        <f t="shared" si="193"/>
        <v>0</v>
      </c>
      <c r="AN190" s="4">
        <f t="shared" si="194"/>
        <v>253.54555376859389</v>
      </c>
      <c r="AO190" s="4">
        <f t="shared" si="195"/>
        <v>0</v>
      </c>
      <c r="AP190" s="4">
        <f t="shared" si="196"/>
        <v>0</v>
      </c>
      <c r="AQ190" s="4">
        <f t="shared" si="197"/>
        <v>0</v>
      </c>
      <c r="AR190" s="4">
        <f t="shared" si="198"/>
        <v>0</v>
      </c>
      <c r="AS190" s="4">
        <f t="shared" si="199"/>
        <v>0</v>
      </c>
      <c r="AT190" s="4">
        <f t="shared" si="200"/>
        <v>0</v>
      </c>
      <c r="AU190" s="4">
        <f t="shared" si="201"/>
        <v>455.49539425021794</v>
      </c>
      <c r="AV190" s="4">
        <f t="shared" si="202"/>
        <v>922.97865243852902</v>
      </c>
      <c r="AW190" s="69">
        <f t="shared" si="145"/>
        <v>0</v>
      </c>
      <c r="AX190" s="69">
        <f t="shared" si="146"/>
        <v>0</v>
      </c>
      <c r="AY190" s="69">
        <f t="shared" si="147"/>
        <v>0</v>
      </c>
      <c r="AZ190" s="69">
        <f>(AK190+AP190)- (EXP($Y190)-EXP($Y190-M190-R190) )</f>
        <v>0</v>
      </c>
      <c r="BA190" s="69">
        <f>(AC190+AP190)- (EXP($Y190)-EXP($Y190-R190-E190) )</f>
        <v>0</v>
      </c>
      <c r="BB190" s="69">
        <f t="shared" si="148"/>
        <v>0</v>
      </c>
      <c r="BC190" s="69">
        <f t="shared" si="149"/>
        <v>0</v>
      </c>
      <c r="BD190" s="69">
        <f t="shared" si="150"/>
        <v>340.55761280657316</v>
      </c>
      <c r="BE190" s="69">
        <f>(AE190+AV190)- (EXP($Y190)-EXP($Y190-X190-G190) )</f>
        <v>207.98562080741613</v>
      </c>
      <c r="BF190" s="69">
        <f t="shared" si="151"/>
        <v>0</v>
      </c>
      <c r="BG190" s="69">
        <f t="shared" si="152"/>
        <v>0</v>
      </c>
      <c r="BH190" s="69">
        <f t="shared" si="153"/>
        <v>21.115392967327352</v>
      </c>
      <c r="BI190" s="69">
        <f t="shared" si="154"/>
        <v>0</v>
      </c>
      <c r="BJ190" s="69">
        <f t="shared" si="155"/>
        <v>90.323419222573648</v>
      </c>
      <c r="BK190" s="69">
        <f t="shared" si="156"/>
        <v>0</v>
      </c>
      <c r="BL190" s="69">
        <f t="shared" si="157"/>
        <v>0</v>
      </c>
      <c r="BM190" s="69">
        <f t="shared" si="158"/>
        <v>9.1699343619675346</v>
      </c>
      <c r="BN190" s="69">
        <f t="shared" si="159"/>
        <v>0</v>
      </c>
      <c r="BO190" s="69">
        <f t="shared" si="160"/>
        <v>0</v>
      </c>
      <c r="BP190" s="69">
        <f t="shared" si="160"/>
        <v>0.7684003707672673</v>
      </c>
      <c r="BQ190" s="69">
        <f t="shared" si="161"/>
        <v>0</v>
      </c>
      <c r="BR190" s="69">
        <f t="shared" si="162"/>
        <v>0</v>
      </c>
      <c r="BS190" s="69">
        <f t="shared" si="163"/>
        <v>340.55761280657316</v>
      </c>
      <c r="BT190" s="69">
        <f t="shared" si="164"/>
        <v>340.55761280657316</v>
      </c>
      <c r="BU190" s="69">
        <f t="shared" si="165"/>
        <v>618.5130158690954</v>
      </c>
      <c r="BV190" s="69">
        <f t="shared" si="166"/>
        <v>340.55761280657316</v>
      </c>
      <c r="BW190" s="5"/>
      <c r="BX190" s="5"/>
      <c r="BY190" s="5"/>
      <c r="CA190" s="56">
        <f>(EXP($Y190)-EXP($Y190-R190-G190) )</f>
        <v>3480.021120229454</v>
      </c>
      <c r="CB190" s="68">
        <f t="shared" si="167"/>
        <v>1511.2939314057057</v>
      </c>
      <c r="CC190" s="56">
        <f>(EXP($Y190)-EXP($Y190-R190-X190) )</f>
        <v>922.97865243852902</v>
      </c>
      <c r="CD190" s="68">
        <f t="shared" si="168"/>
        <v>0</v>
      </c>
      <c r="CE190" s="68">
        <f t="shared" si="169"/>
        <v>0</v>
      </c>
      <c r="CF190" s="68">
        <f t="shared" si="170"/>
        <v>93.703866983851185</v>
      </c>
      <c r="CG190" s="68">
        <f t="shared" si="171"/>
        <v>0</v>
      </c>
      <c r="CH190" s="68">
        <f t="shared" si="172"/>
        <v>4650.7574388285866</v>
      </c>
      <c r="CI190" s="68">
        <f t="shared" si="173"/>
        <v>4195.0141518605669</v>
      </c>
      <c r="CJ190" s="68">
        <f t="shared" si="174"/>
        <v>3480.021120229454</v>
      </c>
      <c r="CK190" s="68">
        <f t="shared" si="175"/>
        <v>3480.021120229454</v>
      </c>
      <c r="CL190" s="68">
        <f t="shared" si="176"/>
        <v>3552.6095942459779</v>
      </c>
      <c r="CM190" s="68">
        <f t="shared" si="177"/>
        <v>3480.021120229454</v>
      </c>
      <c r="CN190" s="68">
        <f t="shared" si="178"/>
        <v>2343.9491646216611</v>
      </c>
      <c r="CO190" s="68">
        <f t="shared" si="179"/>
        <v>1511.2939314057057</v>
      </c>
      <c r="CP190" s="68">
        <f t="shared" si="180"/>
        <v>1511.2939314057057</v>
      </c>
      <c r="CQ190" s="68">
        <f t="shared" si="181"/>
        <v>1595.8278640275894</v>
      </c>
      <c r="CR190" s="68">
        <f t="shared" si="182"/>
        <v>1511.2939314057057</v>
      </c>
      <c r="CS190" s="68">
        <f t="shared" si="183"/>
        <v>0</v>
      </c>
      <c r="CT190" s="68">
        <f t="shared" si="184"/>
        <v>219.57528445551907</v>
      </c>
      <c r="CU190" s="68">
        <f t="shared" si="185"/>
        <v>922.97865243852902</v>
      </c>
      <c r="CV190" s="68">
        <f t="shared" si="186"/>
        <v>922.97865243852902</v>
      </c>
      <c r="CW190" s="68">
        <f t="shared" si="187"/>
        <v>4650.7574388285866</v>
      </c>
      <c r="CX190" s="68">
        <f t="shared" si="188"/>
        <v>4650.7574388285866</v>
      </c>
      <c r="CY190" s="68">
        <f t="shared" si="189"/>
        <v>5295.7806882045934</v>
      </c>
      <c r="CZ190" s="68">
        <f t="shared" si="190"/>
        <v>4650.7574388285866</v>
      </c>
    </row>
    <row r="191" spans="1:104" x14ac:dyDescent="0.25">
      <c r="A191" s="54">
        <v>43814</v>
      </c>
      <c r="B191" s="63">
        <v>11366</v>
      </c>
      <c r="C191" s="59">
        <f t="shared" si="2"/>
        <v>9.3383817218570666</v>
      </c>
      <c r="D191" s="57">
        <v>8.9264652597390786</v>
      </c>
      <c r="E191" s="58">
        <v>0</v>
      </c>
      <c r="F191" s="58">
        <v>6.2632524595199997E-3</v>
      </c>
      <c r="G191" s="58">
        <v>0.25960529743999999</v>
      </c>
      <c r="H191" s="58">
        <v>0</v>
      </c>
      <c r="I191" s="58">
        <v>4.1342935581999991E-3</v>
      </c>
      <c r="J191" s="58">
        <v>8.8144576675900001E-3</v>
      </c>
      <c r="K191" s="58">
        <v>0</v>
      </c>
      <c r="L191" s="58">
        <v>0.1138315059714</v>
      </c>
      <c r="M191" s="58">
        <v>0</v>
      </c>
      <c r="N191" s="58">
        <v>8.2818316420399992E-3</v>
      </c>
      <c r="O191" s="58">
        <v>0</v>
      </c>
      <c r="P191" s="58">
        <v>1.6554096839439997E-2</v>
      </c>
      <c r="Q191" s="58">
        <v>0</v>
      </c>
      <c r="R191" s="58">
        <v>0</v>
      </c>
      <c r="S191" s="58">
        <v>0</v>
      </c>
      <c r="T191" s="58">
        <v>0</v>
      </c>
      <c r="U191" s="58">
        <v>0</v>
      </c>
      <c r="V191" s="58">
        <v>0</v>
      </c>
      <c r="W191" s="58">
        <v>2.99384E-2</v>
      </c>
      <c r="X191" s="59">
        <v>6.2243023155120002E-2</v>
      </c>
      <c r="Y191" s="65">
        <f t="shared" si="142"/>
        <v>9.4361314184723906</v>
      </c>
      <c r="Z191" s="63">
        <f t="shared" si="4"/>
        <v>12533.137536152912</v>
      </c>
      <c r="AA191" s="66">
        <f t="shared" si="191"/>
        <v>12736.349828164095</v>
      </c>
      <c r="AB191" s="4">
        <f t="shared" si="143"/>
        <v>6847.1974672374163</v>
      </c>
      <c r="AC191" s="4">
        <f t="shared" si="144"/>
        <v>0</v>
      </c>
      <c r="AD191" s="4">
        <f t="shared" si="203"/>
        <v>78.252889885607146</v>
      </c>
      <c r="AE191" s="4">
        <f t="shared" si="204"/>
        <v>2865.6269255733951</v>
      </c>
      <c r="AF191" s="4">
        <f t="shared" si="205"/>
        <v>0</v>
      </c>
      <c r="AG191" s="4">
        <f t="shared" si="206"/>
        <v>51.708706641307799</v>
      </c>
      <c r="AH191" s="4">
        <f t="shared" si="207"/>
        <v>109.98735867767027</v>
      </c>
      <c r="AI191" s="4">
        <f t="shared" si="208"/>
        <v>0</v>
      </c>
      <c r="AJ191" s="4">
        <f t="shared" si="209"/>
        <v>1348.4614649810937</v>
      </c>
      <c r="AK191" s="4">
        <f t="shared" si="210"/>
        <v>0</v>
      </c>
      <c r="AL191" s="4">
        <f t="shared" si="192"/>
        <v>103.36870309620099</v>
      </c>
      <c r="AM191" s="4">
        <f t="shared" si="193"/>
        <v>0</v>
      </c>
      <c r="AN191" s="4">
        <f t="shared" si="194"/>
        <v>205.76693065018844</v>
      </c>
      <c r="AO191" s="4">
        <f t="shared" si="195"/>
        <v>0</v>
      </c>
      <c r="AP191" s="4">
        <f t="shared" si="196"/>
        <v>0</v>
      </c>
      <c r="AQ191" s="4">
        <f t="shared" si="197"/>
        <v>0</v>
      </c>
      <c r="AR191" s="4">
        <f t="shared" si="198"/>
        <v>0</v>
      </c>
      <c r="AS191" s="4">
        <f t="shared" si="199"/>
        <v>0</v>
      </c>
      <c r="AT191" s="4">
        <f t="shared" si="200"/>
        <v>0</v>
      </c>
      <c r="AU191" s="4">
        <f t="shared" si="201"/>
        <v>369.66094576325122</v>
      </c>
      <c r="AV191" s="4">
        <f t="shared" si="202"/>
        <v>756.31843565796407</v>
      </c>
      <c r="AW191" s="69">
        <f t="shared" si="145"/>
        <v>0</v>
      </c>
      <c r="AX191" s="69">
        <f t="shared" si="146"/>
        <v>0</v>
      </c>
      <c r="AY191" s="69">
        <f t="shared" si="147"/>
        <v>0</v>
      </c>
      <c r="AZ191" s="69">
        <f>(AK191+AP191)- (EXP($Y191)-EXP($Y191-M191-R191) )</f>
        <v>0</v>
      </c>
      <c r="BA191" s="69">
        <f>(AC191+AP191)- (EXP($Y191)-EXP($Y191-R191-E191) )</f>
        <v>0</v>
      </c>
      <c r="BB191" s="69">
        <f t="shared" si="148"/>
        <v>0</v>
      </c>
      <c r="BC191" s="69">
        <f t="shared" si="149"/>
        <v>0</v>
      </c>
      <c r="BD191" s="69">
        <f t="shared" si="150"/>
        <v>308.3176475963337</v>
      </c>
      <c r="BE191" s="69">
        <f>(AE191+AV191)- (EXP($Y191)-EXP($Y191-X191-G191) )</f>
        <v>172.92768608635924</v>
      </c>
      <c r="BF191" s="69">
        <f t="shared" si="151"/>
        <v>0</v>
      </c>
      <c r="BG191" s="69">
        <f t="shared" si="152"/>
        <v>0</v>
      </c>
      <c r="BH191" s="69">
        <f t="shared" si="153"/>
        <v>17.892055170805179</v>
      </c>
      <c r="BI191" s="69">
        <f t="shared" si="154"/>
        <v>0</v>
      </c>
      <c r="BJ191" s="69">
        <f t="shared" si="155"/>
        <v>81.373579664123099</v>
      </c>
      <c r="BK191" s="69">
        <f t="shared" si="156"/>
        <v>0</v>
      </c>
      <c r="BL191" s="69">
        <f t="shared" si="157"/>
        <v>0</v>
      </c>
      <c r="BM191" s="69">
        <f t="shared" si="158"/>
        <v>8.4193607729721407</v>
      </c>
      <c r="BN191" s="69">
        <f t="shared" si="159"/>
        <v>0</v>
      </c>
      <c r="BO191" s="69">
        <f t="shared" si="160"/>
        <v>0</v>
      </c>
      <c r="BP191" s="69">
        <f t="shared" si="160"/>
        <v>0.64540101931197569</v>
      </c>
      <c r="BQ191" s="69">
        <f t="shared" si="161"/>
        <v>0</v>
      </c>
      <c r="BR191" s="69">
        <f t="shared" si="162"/>
        <v>0</v>
      </c>
      <c r="BS191" s="69">
        <f t="shared" si="163"/>
        <v>308.3176475963337</v>
      </c>
      <c r="BT191" s="69">
        <f t="shared" si="164"/>
        <v>308.3176475963337</v>
      </c>
      <c r="BU191" s="69">
        <f t="shared" si="165"/>
        <v>544.01333112582961</v>
      </c>
      <c r="BV191" s="69">
        <f t="shared" si="166"/>
        <v>308.3176475963337</v>
      </c>
      <c r="BW191" s="5"/>
      <c r="BX191" s="5"/>
      <c r="BY191" s="5"/>
      <c r="CA191" s="56">
        <f>(EXP($Y191)-EXP($Y191-R191-G191) )</f>
        <v>2865.6269255733951</v>
      </c>
      <c r="CB191" s="68">
        <f t="shared" si="167"/>
        <v>1348.4614649810937</v>
      </c>
      <c r="CC191" s="56">
        <f>(EXP($Y191)-EXP($Y191-R191-X191) )</f>
        <v>756.31843565796407</v>
      </c>
      <c r="CD191" s="68">
        <f t="shared" si="168"/>
        <v>0</v>
      </c>
      <c r="CE191" s="68">
        <f t="shared" si="169"/>
        <v>0</v>
      </c>
      <c r="CF191" s="68">
        <f t="shared" si="170"/>
        <v>78.252889885607146</v>
      </c>
      <c r="CG191" s="68">
        <f t="shared" si="171"/>
        <v>0</v>
      </c>
      <c r="CH191" s="68">
        <f t="shared" si="172"/>
        <v>3905.7707429581551</v>
      </c>
      <c r="CI191" s="68">
        <f t="shared" si="173"/>
        <v>3449.0176751449999</v>
      </c>
      <c r="CJ191" s="68">
        <f t="shared" si="174"/>
        <v>2865.6269255733951</v>
      </c>
      <c r="CK191" s="68">
        <f t="shared" si="175"/>
        <v>2865.6269255733951</v>
      </c>
      <c r="CL191" s="68">
        <f t="shared" si="176"/>
        <v>2925.987760288197</v>
      </c>
      <c r="CM191" s="68">
        <f t="shared" si="177"/>
        <v>2865.6269255733951</v>
      </c>
      <c r="CN191" s="68">
        <f t="shared" si="178"/>
        <v>2023.4063209749347</v>
      </c>
      <c r="CO191" s="68">
        <f t="shared" si="179"/>
        <v>1348.4614649810937</v>
      </c>
      <c r="CP191" s="68">
        <f t="shared" si="180"/>
        <v>1348.4614649810937</v>
      </c>
      <c r="CQ191" s="68">
        <f t="shared" si="181"/>
        <v>1418.2949940937287</v>
      </c>
      <c r="CR191" s="68">
        <f t="shared" si="182"/>
        <v>1348.4614649810937</v>
      </c>
      <c r="CS191" s="68">
        <f t="shared" si="183"/>
        <v>0</v>
      </c>
      <c r="CT191" s="68">
        <f t="shared" si="184"/>
        <v>180.97619196249616</v>
      </c>
      <c r="CU191" s="68">
        <f t="shared" si="185"/>
        <v>756.31843565796407</v>
      </c>
      <c r="CV191" s="68">
        <f t="shared" si="186"/>
        <v>756.31843565796407</v>
      </c>
      <c r="CW191" s="68">
        <f t="shared" si="187"/>
        <v>3905.7707429581551</v>
      </c>
      <c r="CX191" s="68">
        <f t="shared" si="188"/>
        <v>3905.7707429581551</v>
      </c>
      <c r="CY191" s="68">
        <f t="shared" si="189"/>
        <v>4426.3934950866233</v>
      </c>
      <c r="CZ191" s="68">
        <f t="shared" si="190"/>
        <v>3905.7707429581551</v>
      </c>
    </row>
    <row r="192" spans="1:104" x14ac:dyDescent="0.25">
      <c r="A192" s="54">
        <v>43815</v>
      </c>
      <c r="B192" s="63">
        <v>6322</v>
      </c>
      <c r="C192" s="59">
        <f t="shared" si="2"/>
        <v>8.7517908927755634</v>
      </c>
      <c r="D192" s="57">
        <v>8.1949690346247799</v>
      </c>
      <c r="E192" s="58">
        <v>0</v>
      </c>
      <c r="F192" s="58">
        <v>6.3535483468800001E-3</v>
      </c>
      <c r="G192" s="58">
        <v>0.25847191731727998</v>
      </c>
      <c r="H192" s="58">
        <v>0</v>
      </c>
      <c r="I192" s="58">
        <v>5.7464745376999997E-3</v>
      </c>
      <c r="J192" s="58">
        <v>7.6686217417799999E-3</v>
      </c>
      <c r="K192" s="58">
        <v>0</v>
      </c>
      <c r="L192" s="58">
        <v>0.11619308477070001</v>
      </c>
      <c r="M192" s="58">
        <v>0</v>
      </c>
      <c r="N192" s="58">
        <v>8.3883673682600014E-3</v>
      </c>
      <c r="O192" s="58">
        <v>0</v>
      </c>
      <c r="P192" s="58">
        <v>1.6554096839439997E-2</v>
      </c>
      <c r="Q192" s="58">
        <v>0</v>
      </c>
      <c r="R192" s="58">
        <v>0</v>
      </c>
      <c r="S192" s="58">
        <v>0</v>
      </c>
      <c r="T192" s="58">
        <v>0</v>
      </c>
      <c r="U192" s="58">
        <v>0</v>
      </c>
      <c r="V192" s="58">
        <v>0</v>
      </c>
      <c r="W192" s="58">
        <v>2.99384E-2</v>
      </c>
      <c r="X192" s="59">
        <v>6.2184435964679999E-2</v>
      </c>
      <c r="Y192" s="65">
        <f t="shared" si="142"/>
        <v>8.7064679815115014</v>
      </c>
      <c r="Z192" s="63">
        <f t="shared" si="4"/>
        <v>6041.8647789241886</v>
      </c>
      <c r="AA192" s="66">
        <f t="shared" si="191"/>
        <v>6139.827574449665</v>
      </c>
      <c r="AB192" s="4">
        <f t="shared" si="143"/>
        <v>3289.7293948395381</v>
      </c>
      <c r="AC192" s="4">
        <f t="shared" si="144"/>
        <v>0</v>
      </c>
      <c r="AD192" s="4">
        <f t="shared" si="203"/>
        <v>38.265590115785017</v>
      </c>
      <c r="AE192" s="4">
        <f t="shared" si="204"/>
        <v>1376.1512083468388</v>
      </c>
      <c r="AF192" s="4">
        <f t="shared" si="205"/>
        <v>0</v>
      </c>
      <c r="AG192" s="4">
        <f t="shared" si="206"/>
        <v>34.619855784499123</v>
      </c>
      <c r="AH192" s="4">
        <f t="shared" si="207"/>
        <v>46.155574591210097</v>
      </c>
      <c r="AI192" s="4">
        <f t="shared" si="208"/>
        <v>0</v>
      </c>
      <c r="AJ192" s="4">
        <f t="shared" si="209"/>
        <v>662.77261183357405</v>
      </c>
      <c r="AK192" s="4">
        <f t="shared" si="210"/>
        <v>0</v>
      </c>
      <c r="AL192" s="4">
        <f t="shared" si="192"/>
        <v>50.469407451279949</v>
      </c>
      <c r="AM192" s="4">
        <f t="shared" si="193"/>
        <v>0</v>
      </c>
      <c r="AN192" s="4">
        <f t="shared" si="194"/>
        <v>99.194313265657001</v>
      </c>
      <c r="AO192" s="4">
        <f t="shared" si="195"/>
        <v>0</v>
      </c>
      <c r="AP192" s="4">
        <f t="shared" si="196"/>
        <v>0</v>
      </c>
      <c r="AQ192" s="4">
        <f t="shared" si="197"/>
        <v>0</v>
      </c>
      <c r="AR192" s="4">
        <f t="shared" si="198"/>
        <v>0</v>
      </c>
      <c r="AS192" s="4">
        <f t="shared" si="199"/>
        <v>0</v>
      </c>
      <c r="AT192" s="4">
        <f t="shared" si="200"/>
        <v>0</v>
      </c>
      <c r="AU192" s="4">
        <f t="shared" si="201"/>
        <v>178.20289946617504</v>
      </c>
      <c r="AV192" s="4">
        <f t="shared" si="202"/>
        <v>364.26671875510783</v>
      </c>
      <c r="AW192" s="69">
        <f t="shared" si="145"/>
        <v>0</v>
      </c>
      <c r="AX192" s="69">
        <f t="shared" si="146"/>
        <v>0</v>
      </c>
      <c r="AY192" s="69">
        <f t="shared" si="147"/>
        <v>0</v>
      </c>
      <c r="AZ192" s="69">
        <f>(AK192+AP192)- (EXP($Y192)-EXP($Y192-M192-R192) )</f>
        <v>0</v>
      </c>
      <c r="BA192" s="69">
        <f>(AC192+AP192)- (EXP($Y192)-EXP($Y192-R192-E192) )</f>
        <v>0</v>
      </c>
      <c r="BB192" s="69">
        <f t="shared" si="148"/>
        <v>0</v>
      </c>
      <c r="BC192" s="69">
        <f t="shared" si="149"/>
        <v>0</v>
      </c>
      <c r="BD192" s="69">
        <f t="shared" si="150"/>
        <v>150.95924255298632</v>
      </c>
      <c r="BE192" s="69">
        <f>(AE192+AV192)- (EXP($Y192)-EXP($Y192-X192-G192) )</f>
        <v>82.968769331616386</v>
      </c>
      <c r="BF192" s="69">
        <f t="shared" si="151"/>
        <v>0</v>
      </c>
      <c r="BG192" s="69">
        <f t="shared" si="152"/>
        <v>0</v>
      </c>
      <c r="BH192" s="69">
        <f t="shared" si="153"/>
        <v>8.7157260221438264</v>
      </c>
      <c r="BI192" s="69">
        <f t="shared" si="154"/>
        <v>0</v>
      </c>
      <c r="BJ192" s="69">
        <f t="shared" si="155"/>
        <v>39.958855986902563</v>
      </c>
      <c r="BK192" s="69">
        <f t="shared" si="156"/>
        <v>0</v>
      </c>
      <c r="BL192" s="69">
        <f t="shared" si="157"/>
        <v>0</v>
      </c>
      <c r="BM192" s="69">
        <f t="shared" si="158"/>
        <v>4.1976088562687437</v>
      </c>
      <c r="BN192" s="69">
        <f t="shared" si="159"/>
        <v>0</v>
      </c>
      <c r="BO192" s="69">
        <f t="shared" si="160"/>
        <v>0</v>
      </c>
      <c r="BP192" s="69">
        <f t="shared" si="160"/>
        <v>0.31964331039853278</v>
      </c>
      <c r="BQ192" s="69">
        <f t="shared" si="161"/>
        <v>0</v>
      </c>
      <c r="BR192" s="69">
        <f t="shared" si="162"/>
        <v>0</v>
      </c>
      <c r="BS192" s="69">
        <f t="shared" si="163"/>
        <v>150.95924255298632</v>
      </c>
      <c r="BT192" s="69">
        <f t="shared" si="164"/>
        <v>150.95924255298632</v>
      </c>
      <c r="BU192" s="69">
        <f t="shared" si="165"/>
        <v>264.78546789606207</v>
      </c>
      <c r="BV192" s="69">
        <f t="shared" si="166"/>
        <v>150.95924255298632</v>
      </c>
      <c r="BW192" s="5"/>
      <c r="BX192" s="5"/>
      <c r="BY192" s="5"/>
      <c r="CA192" s="56">
        <f>(EXP($Y192)-EXP($Y192-R192-G192) )</f>
        <v>1376.1512083468388</v>
      </c>
      <c r="CB192" s="68">
        <f t="shared" si="167"/>
        <v>662.77261183357405</v>
      </c>
      <c r="CC192" s="56">
        <f>(EXP($Y192)-EXP($Y192-R192-X192) )</f>
        <v>364.26671875510783</v>
      </c>
      <c r="CD192" s="68">
        <f t="shared" si="168"/>
        <v>0</v>
      </c>
      <c r="CE192" s="68">
        <f t="shared" si="169"/>
        <v>0</v>
      </c>
      <c r="CF192" s="68">
        <f t="shared" si="170"/>
        <v>38.265590115785017</v>
      </c>
      <c r="CG192" s="68">
        <f t="shared" si="171"/>
        <v>0</v>
      </c>
      <c r="CH192" s="68">
        <f t="shared" si="172"/>
        <v>1887.9645776274265</v>
      </c>
      <c r="CI192" s="68">
        <f t="shared" si="173"/>
        <v>1657.4491577703302</v>
      </c>
      <c r="CJ192" s="68">
        <f t="shared" si="174"/>
        <v>1376.1512083468388</v>
      </c>
      <c r="CK192" s="68">
        <f t="shared" si="175"/>
        <v>1376.1512083468388</v>
      </c>
      <c r="CL192" s="68">
        <f t="shared" si="176"/>
        <v>1405.7010724404799</v>
      </c>
      <c r="CM192" s="68">
        <f t="shared" si="177"/>
        <v>1376.1512083468388</v>
      </c>
      <c r="CN192" s="68">
        <f t="shared" si="178"/>
        <v>987.08047460177931</v>
      </c>
      <c r="CO192" s="68">
        <f t="shared" si="179"/>
        <v>662.77261183357405</v>
      </c>
      <c r="CP192" s="68">
        <f t="shared" si="180"/>
        <v>662.77261183357405</v>
      </c>
      <c r="CQ192" s="68">
        <f t="shared" si="181"/>
        <v>696.84059309309032</v>
      </c>
      <c r="CR192" s="68">
        <f t="shared" si="182"/>
        <v>662.77261183357405</v>
      </c>
      <c r="CS192" s="68">
        <f t="shared" si="183"/>
        <v>0</v>
      </c>
      <c r="CT192" s="68">
        <f t="shared" si="184"/>
        <v>88.415354256666433</v>
      </c>
      <c r="CU192" s="68">
        <f t="shared" si="185"/>
        <v>364.26671875510783</v>
      </c>
      <c r="CV192" s="68">
        <f t="shared" si="186"/>
        <v>364.26671875510783</v>
      </c>
      <c r="CW192" s="68">
        <f t="shared" si="187"/>
        <v>1887.9645776274265</v>
      </c>
      <c r="CX192" s="68">
        <f t="shared" si="188"/>
        <v>1887.9645776274265</v>
      </c>
      <c r="CY192" s="68">
        <f t="shared" si="189"/>
        <v>2138.4050710394586</v>
      </c>
      <c r="CZ192" s="68">
        <f t="shared" si="190"/>
        <v>1887.9645776274265</v>
      </c>
    </row>
    <row r="193" spans="1:104" x14ac:dyDescent="0.25">
      <c r="A193" s="54">
        <v>43816</v>
      </c>
      <c r="B193" s="63">
        <v>7212</v>
      </c>
      <c r="C193" s="59">
        <f t="shared" si="2"/>
        <v>8.8835015843232075</v>
      </c>
      <c r="D193" s="57">
        <v>8.2462990489132899</v>
      </c>
      <c r="E193" s="58">
        <v>0</v>
      </c>
      <c r="F193" s="58">
        <v>6.4743872793599994E-3</v>
      </c>
      <c r="G193" s="58">
        <v>0.25330596463312</v>
      </c>
      <c r="H193" s="58">
        <v>0</v>
      </c>
      <c r="I193" s="58">
        <v>7.1040634164499994E-3</v>
      </c>
      <c r="J193" s="58">
        <v>6.5119897085499992E-3</v>
      </c>
      <c r="K193" s="58">
        <v>0</v>
      </c>
      <c r="L193" s="58">
        <v>0.11382795136439999</v>
      </c>
      <c r="M193" s="58">
        <v>0</v>
      </c>
      <c r="N193" s="58">
        <v>8.4399673287600015E-3</v>
      </c>
      <c r="O193" s="58">
        <v>0</v>
      </c>
      <c r="P193" s="58">
        <v>1.6554096839439997E-2</v>
      </c>
      <c r="Q193" s="58">
        <v>0</v>
      </c>
      <c r="R193" s="58">
        <v>0</v>
      </c>
      <c r="S193" s="58">
        <v>0</v>
      </c>
      <c r="T193" s="58">
        <v>0</v>
      </c>
      <c r="U193" s="58">
        <v>0</v>
      </c>
      <c r="V193" s="58">
        <v>0</v>
      </c>
      <c r="W193" s="58">
        <v>2.99384E-2</v>
      </c>
      <c r="X193" s="59">
        <v>6.1573344276839997E-2</v>
      </c>
      <c r="Y193" s="65">
        <f t="shared" si="142"/>
        <v>8.7500292137602091</v>
      </c>
      <c r="Z193" s="63">
        <f t="shared" si="4"/>
        <v>6310.8724697111038</v>
      </c>
      <c r="AA193" s="66">
        <f t="shared" si="191"/>
        <v>6413.1969559349991</v>
      </c>
      <c r="AB193" s="4">
        <f t="shared" si="143"/>
        <v>3476.0263091485604</v>
      </c>
      <c r="AC193" s="4">
        <f t="shared" si="144"/>
        <v>0</v>
      </c>
      <c r="AD193" s="4">
        <f t="shared" si="203"/>
        <v>40.727048830900458</v>
      </c>
      <c r="AE193" s="4">
        <f t="shared" si="204"/>
        <v>1412.1817461220671</v>
      </c>
      <c r="AF193" s="4">
        <f t="shared" si="205"/>
        <v>0</v>
      </c>
      <c r="AG193" s="4">
        <f t="shared" si="206"/>
        <v>44.673967008014188</v>
      </c>
      <c r="AH193" s="4">
        <f t="shared" si="207"/>
        <v>40.96281709734194</v>
      </c>
      <c r="AI193" s="4">
        <f t="shared" si="208"/>
        <v>0</v>
      </c>
      <c r="AJ193" s="4">
        <f t="shared" si="209"/>
        <v>678.9774235429004</v>
      </c>
      <c r="AK193" s="4">
        <f t="shared" si="210"/>
        <v>0</v>
      </c>
      <c r="AL193" s="4">
        <f t="shared" si="192"/>
        <v>53.039417140194018</v>
      </c>
      <c r="AM193" s="4">
        <f t="shared" si="193"/>
        <v>0</v>
      </c>
      <c r="AN193" s="4">
        <f t="shared" si="194"/>
        <v>103.61083599947779</v>
      </c>
      <c r="AO193" s="4">
        <f t="shared" si="195"/>
        <v>0</v>
      </c>
      <c r="AP193" s="4">
        <f t="shared" si="196"/>
        <v>0</v>
      </c>
      <c r="AQ193" s="4">
        <f t="shared" si="197"/>
        <v>0</v>
      </c>
      <c r="AR193" s="4">
        <f t="shared" si="198"/>
        <v>0</v>
      </c>
      <c r="AS193" s="4">
        <f t="shared" si="199"/>
        <v>0</v>
      </c>
      <c r="AT193" s="4">
        <f t="shared" si="200"/>
        <v>0</v>
      </c>
      <c r="AU193" s="4">
        <f t="shared" si="201"/>
        <v>186.13719661300092</v>
      </c>
      <c r="AV193" s="4">
        <f t="shared" si="202"/>
        <v>376.8601944325419</v>
      </c>
      <c r="AW193" s="69">
        <f t="shared" si="145"/>
        <v>0</v>
      </c>
      <c r="AX193" s="69">
        <f t="shared" si="146"/>
        <v>0</v>
      </c>
      <c r="AY193" s="69">
        <f t="shared" si="147"/>
        <v>0</v>
      </c>
      <c r="AZ193" s="69">
        <f>(AK193+AP193)- (EXP($Y193)-EXP($Y193-M193-R193) )</f>
        <v>0</v>
      </c>
      <c r="BA193" s="69">
        <f>(AC193+AP193)- (EXP($Y193)-EXP($Y193-R193-E193) )</f>
        <v>0</v>
      </c>
      <c r="BB193" s="69">
        <f t="shared" si="148"/>
        <v>0</v>
      </c>
      <c r="BC193" s="69">
        <f t="shared" si="149"/>
        <v>0</v>
      </c>
      <c r="BD193" s="69">
        <f t="shared" si="150"/>
        <v>151.9345428319466</v>
      </c>
      <c r="BE193" s="69">
        <f>(AE193+AV193)- (EXP($Y193)-EXP($Y193-X193-G193) )</f>
        <v>84.329875143556819</v>
      </c>
      <c r="BF193" s="69">
        <f t="shared" si="151"/>
        <v>0</v>
      </c>
      <c r="BG193" s="69">
        <f t="shared" si="152"/>
        <v>0</v>
      </c>
      <c r="BH193" s="69">
        <f t="shared" si="153"/>
        <v>9.1134776068538486</v>
      </c>
      <c r="BI193" s="69">
        <f t="shared" si="154"/>
        <v>0</v>
      </c>
      <c r="BJ193" s="69">
        <f t="shared" si="155"/>
        <v>40.545830244514946</v>
      </c>
      <c r="BK193" s="69">
        <f t="shared" si="156"/>
        <v>0</v>
      </c>
      <c r="BL193" s="69">
        <f t="shared" si="157"/>
        <v>0</v>
      </c>
      <c r="BM193" s="69">
        <f t="shared" si="158"/>
        <v>4.3817628729520948</v>
      </c>
      <c r="BN193" s="69">
        <f t="shared" si="159"/>
        <v>0</v>
      </c>
      <c r="BO193" s="69">
        <f t="shared" si="160"/>
        <v>0</v>
      </c>
      <c r="BP193" s="69">
        <f t="shared" si="160"/>
        <v>0.34228847789290739</v>
      </c>
      <c r="BQ193" s="69">
        <f t="shared" si="161"/>
        <v>0</v>
      </c>
      <c r="BR193" s="69">
        <f t="shared" si="162"/>
        <v>0</v>
      </c>
      <c r="BS193" s="69">
        <f t="shared" si="163"/>
        <v>151.9345428319466</v>
      </c>
      <c r="BT193" s="69">
        <f t="shared" si="164"/>
        <v>151.9345428319466</v>
      </c>
      <c r="BU193" s="69">
        <f t="shared" si="165"/>
        <v>267.73732183345692</v>
      </c>
      <c r="BV193" s="69">
        <f t="shared" si="166"/>
        <v>151.9345428319466</v>
      </c>
      <c r="BW193" s="5"/>
      <c r="BX193" s="5"/>
      <c r="BY193" s="5"/>
      <c r="CA193" s="56">
        <f>(EXP($Y193)-EXP($Y193-R193-G193) )</f>
        <v>1412.1817461220671</v>
      </c>
      <c r="CB193" s="68">
        <f t="shared" si="167"/>
        <v>678.9774235429004</v>
      </c>
      <c r="CC193" s="56">
        <f>(EXP($Y193)-EXP($Y193-R193-X193) )</f>
        <v>376.8601944325419</v>
      </c>
      <c r="CD193" s="68">
        <f t="shared" si="168"/>
        <v>0</v>
      </c>
      <c r="CE193" s="68">
        <f t="shared" si="169"/>
        <v>0</v>
      </c>
      <c r="CF193" s="68">
        <f t="shared" si="170"/>
        <v>40.727048830900458</v>
      </c>
      <c r="CG193" s="68">
        <f t="shared" si="171"/>
        <v>0</v>
      </c>
      <c r="CH193" s="68">
        <f t="shared" si="172"/>
        <v>1939.2246268330209</v>
      </c>
      <c r="CI193" s="68">
        <f t="shared" si="173"/>
        <v>1704.7120654110522</v>
      </c>
      <c r="CJ193" s="68">
        <f t="shared" si="174"/>
        <v>1412.1817461220671</v>
      </c>
      <c r="CK193" s="68">
        <f t="shared" si="175"/>
        <v>1412.1817461220671</v>
      </c>
      <c r="CL193" s="68">
        <f t="shared" si="176"/>
        <v>1443.7953173461137</v>
      </c>
      <c r="CM193" s="68">
        <f t="shared" si="177"/>
        <v>1412.1817461220671</v>
      </c>
      <c r="CN193" s="68">
        <f t="shared" si="178"/>
        <v>1015.2917877309274</v>
      </c>
      <c r="CO193" s="68">
        <f t="shared" si="179"/>
        <v>678.9774235429004</v>
      </c>
      <c r="CP193" s="68">
        <f t="shared" si="180"/>
        <v>678.9774235429004</v>
      </c>
      <c r="CQ193" s="68">
        <f t="shared" si="181"/>
        <v>715.32270950084876</v>
      </c>
      <c r="CR193" s="68">
        <f t="shared" si="182"/>
        <v>678.9774235429004</v>
      </c>
      <c r="CS193" s="68">
        <f t="shared" si="183"/>
        <v>0</v>
      </c>
      <c r="CT193" s="68">
        <f t="shared" si="184"/>
        <v>93.424177493201569</v>
      </c>
      <c r="CU193" s="68">
        <f t="shared" si="185"/>
        <v>376.8601944325419</v>
      </c>
      <c r="CV193" s="68">
        <f t="shared" si="186"/>
        <v>376.8601944325419</v>
      </c>
      <c r="CW193" s="68">
        <f t="shared" si="187"/>
        <v>1939.2246268330209</v>
      </c>
      <c r="CX193" s="68">
        <f t="shared" si="188"/>
        <v>1939.2246268330209</v>
      </c>
      <c r="CY193" s="68">
        <f t="shared" si="189"/>
        <v>2200.2820422640525</v>
      </c>
      <c r="CZ193" s="68">
        <f t="shared" si="190"/>
        <v>1939.2246268330209</v>
      </c>
    </row>
    <row r="194" spans="1:104" x14ac:dyDescent="0.25">
      <c r="A194" s="54">
        <v>43817</v>
      </c>
      <c r="B194" s="63">
        <v>8339</v>
      </c>
      <c r="C194" s="59">
        <f t="shared" si="2"/>
        <v>9.0286985840869853</v>
      </c>
      <c r="D194" s="57">
        <v>8.307800399470338</v>
      </c>
      <c r="E194" s="58">
        <v>0</v>
      </c>
      <c r="F194" s="58">
        <v>6.7054270751999998E-3</v>
      </c>
      <c r="G194" s="58">
        <v>0.24558507689215997</v>
      </c>
      <c r="H194" s="58">
        <v>0</v>
      </c>
      <c r="I194" s="58">
        <v>8.5563138966500002E-3</v>
      </c>
      <c r="J194" s="58">
        <v>5.5013886060600002E-3</v>
      </c>
      <c r="K194" s="58">
        <v>0</v>
      </c>
      <c r="L194" s="58">
        <v>0.10827454181564999</v>
      </c>
      <c r="M194" s="58">
        <v>0</v>
      </c>
      <c r="N194" s="58">
        <v>8.5356863077200012E-3</v>
      </c>
      <c r="O194" s="58">
        <v>0</v>
      </c>
      <c r="P194" s="58">
        <v>1.6554096839439997E-2</v>
      </c>
      <c r="Q194" s="58">
        <v>0</v>
      </c>
      <c r="R194" s="58">
        <v>0</v>
      </c>
      <c r="S194" s="58">
        <v>0</v>
      </c>
      <c r="T194" s="58">
        <v>0</v>
      </c>
      <c r="U194" s="58">
        <v>0</v>
      </c>
      <c r="V194" s="58">
        <v>0</v>
      </c>
      <c r="W194" s="58">
        <v>2.99384E-2</v>
      </c>
      <c r="X194" s="59">
        <v>6.0515428147799998E-2</v>
      </c>
      <c r="Y194" s="65">
        <f t="shared" si="142"/>
        <v>8.79796675905102</v>
      </c>
      <c r="Z194" s="63">
        <f t="shared" si="4"/>
        <v>6620.7686936198661</v>
      </c>
      <c r="AA194" s="66">
        <f t="shared" si="191"/>
        <v>6728.1178372182185</v>
      </c>
      <c r="AB194" s="4">
        <f t="shared" si="143"/>
        <v>3721.0057550602187</v>
      </c>
      <c r="AC194" s="4">
        <f t="shared" si="144"/>
        <v>0</v>
      </c>
      <c r="AD194" s="4">
        <f t="shared" si="203"/>
        <v>44.246569796117001</v>
      </c>
      <c r="AE194" s="4">
        <f t="shared" si="204"/>
        <v>1441.6940339903304</v>
      </c>
      <c r="AF194" s="4">
        <f t="shared" si="205"/>
        <v>0</v>
      </c>
      <c r="AG194" s="4">
        <f t="shared" si="206"/>
        <v>56.4077100072127</v>
      </c>
      <c r="AH194" s="4">
        <f t="shared" si="207"/>
        <v>36.323415231623585</v>
      </c>
      <c r="AI194" s="4">
        <f t="shared" si="208"/>
        <v>0</v>
      </c>
      <c r="AJ194" s="4">
        <f t="shared" si="209"/>
        <v>679.41537850046916</v>
      </c>
      <c r="AK194" s="4">
        <f t="shared" si="210"/>
        <v>0</v>
      </c>
      <c r="AL194" s="4">
        <f t="shared" si="192"/>
        <v>56.272301670689558</v>
      </c>
      <c r="AM194" s="4">
        <f t="shared" si="193"/>
        <v>0</v>
      </c>
      <c r="AN194" s="4">
        <f t="shared" si="194"/>
        <v>108.69865974910499</v>
      </c>
      <c r="AO194" s="4">
        <f t="shared" si="195"/>
        <v>0</v>
      </c>
      <c r="AP194" s="4">
        <f t="shared" si="196"/>
        <v>0</v>
      </c>
      <c r="AQ194" s="4">
        <f t="shared" si="197"/>
        <v>0</v>
      </c>
      <c r="AR194" s="4">
        <f t="shared" si="198"/>
        <v>0</v>
      </c>
      <c r="AS194" s="4">
        <f t="shared" si="199"/>
        <v>0</v>
      </c>
      <c r="AT194" s="4">
        <f t="shared" si="200"/>
        <v>0</v>
      </c>
      <c r="AU194" s="4">
        <f t="shared" si="201"/>
        <v>195.27748817113024</v>
      </c>
      <c r="AV194" s="4">
        <f t="shared" si="202"/>
        <v>388.7765250413222</v>
      </c>
      <c r="AW194" s="69">
        <f t="shared" si="145"/>
        <v>0</v>
      </c>
      <c r="AX194" s="69">
        <f t="shared" si="146"/>
        <v>0</v>
      </c>
      <c r="AY194" s="69">
        <f t="shared" si="147"/>
        <v>0</v>
      </c>
      <c r="AZ194" s="69">
        <f>(AK194+AP194)- (EXP($Y194)-EXP($Y194-M194-R194) )</f>
        <v>0</v>
      </c>
      <c r="BA194" s="69">
        <f>(AC194+AP194)- (EXP($Y194)-EXP($Y194-R194-E194) )</f>
        <v>0</v>
      </c>
      <c r="BB194" s="69">
        <f t="shared" si="148"/>
        <v>0</v>
      </c>
      <c r="BC194" s="69">
        <f t="shared" si="149"/>
        <v>0</v>
      </c>
      <c r="BD194" s="69">
        <f t="shared" si="150"/>
        <v>147.94492046358846</v>
      </c>
      <c r="BE194" s="69">
        <f>(AE194+AV194)- (EXP($Y194)-EXP($Y194-X194-G194) )</f>
        <v>84.657359688111683</v>
      </c>
      <c r="BF194" s="69">
        <f t="shared" si="151"/>
        <v>0</v>
      </c>
      <c r="BG194" s="69">
        <f t="shared" si="152"/>
        <v>0</v>
      </c>
      <c r="BH194" s="69">
        <f t="shared" si="153"/>
        <v>9.634835266344453</v>
      </c>
      <c r="BI194" s="69">
        <f t="shared" si="154"/>
        <v>0</v>
      </c>
      <c r="BJ194" s="69">
        <f t="shared" si="155"/>
        <v>39.895782821651665</v>
      </c>
      <c r="BK194" s="69">
        <f t="shared" si="156"/>
        <v>0</v>
      </c>
      <c r="BL194" s="69">
        <f t="shared" si="157"/>
        <v>0</v>
      </c>
      <c r="BM194" s="69">
        <f t="shared" si="158"/>
        <v>4.5405301644723295</v>
      </c>
      <c r="BN194" s="69">
        <f t="shared" si="159"/>
        <v>0</v>
      </c>
      <c r="BO194" s="69">
        <f t="shared" si="160"/>
        <v>0</v>
      </c>
      <c r="BP194" s="69">
        <f t="shared" si="160"/>
        <v>0.37606755932483793</v>
      </c>
      <c r="BQ194" s="69">
        <f t="shared" si="161"/>
        <v>0</v>
      </c>
      <c r="BR194" s="69">
        <f t="shared" si="162"/>
        <v>0</v>
      </c>
      <c r="BS194" s="69">
        <f t="shared" si="163"/>
        <v>147.94492046358846</v>
      </c>
      <c r="BT194" s="69">
        <f t="shared" si="164"/>
        <v>147.94492046358846</v>
      </c>
      <c r="BU194" s="69">
        <f t="shared" si="165"/>
        <v>263.81062579845457</v>
      </c>
      <c r="BV194" s="69">
        <f t="shared" si="166"/>
        <v>147.94492046358846</v>
      </c>
      <c r="BW194" s="5"/>
      <c r="BX194" s="5"/>
      <c r="BY194" s="5"/>
      <c r="CA194" s="56">
        <f>(EXP($Y194)-EXP($Y194-R194-G194) )</f>
        <v>1441.6940339903304</v>
      </c>
      <c r="CB194" s="68">
        <f t="shared" si="167"/>
        <v>679.41537850046916</v>
      </c>
      <c r="CC194" s="56">
        <f>(EXP($Y194)-EXP($Y194-R194-X194) )</f>
        <v>388.7765250413222</v>
      </c>
      <c r="CD194" s="68">
        <f t="shared" si="168"/>
        <v>0</v>
      </c>
      <c r="CE194" s="68">
        <f t="shared" si="169"/>
        <v>0</v>
      </c>
      <c r="CF194" s="68">
        <f t="shared" si="170"/>
        <v>44.246569796117001</v>
      </c>
      <c r="CG194" s="68">
        <f t="shared" si="171"/>
        <v>0</v>
      </c>
      <c r="CH194" s="68">
        <f t="shared" si="172"/>
        <v>1973.1644920272111</v>
      </c>
      <c r="CI194" s="68">
        <f t="shared" si="173"/>
        <v>1745.8131993435409</v>
      </c>
      <c r="CJ194" s="68">
        <f t="shared" si="174"/>
        <v>1441.6940339903304</v>
      </c>
      <c r="CK194" s="68">
        <f t="shared" si="175"/>
        <v>1441.6940339903304</v>
      </c>
      <c r="CL194" s="68">
        <f t="shared" si="176"/>
        <v>1476.3057685201029</v>
      </c>
      <c r="CM194" s="68">
        <f t="shared" si="177"/>
        <v>1441.6940339903304</v>
      </c>
      <c r="CN194" s="68">
        <f t="shared" si="178"/>
        <v>1028.2961207201397</v>
      </c>
      <c r="CO194" s="68">
        <f t="shared" si="179"/>
        <v>679.41537850046916</v>
      </c>
      <c r="CP194" s="68">
        <f t="shared" si="180"/>
        <v>679.41537850046916</v>
      </c>
      <c r="CQ194" s="68">
        <f t="shared" si="181"/>
        <v>719.12141813211383</v>
      </c>
      <c r="CR194" s="68">
        <f t="shared" si="182"/>
        <v>679.41537850046916</v>
      </c>
      <c r="CS194" s="68">
        <f t="shared" si="183"/>
        <v>0</v>
      </c>
      <c r="CT194" s="68">
        <f t="shared" si="184"/>
        <v>100.14280390748172</v>
      </c>
      <c r="CU194" s="68">
        <f t="shared" si="185"/>
        <v>388.7765250413222</v>
      </c>
      <c r="CV194" s="68">
        <f t="shared" si="186"/>
        <v>388.7765250413222</v>
      </c>
      <c r="CW194" s="68">
        <f t="shared" si="187"/>
        <v>1973.1644920272111</v>
      </c>
      <c r="CX194" s="68">
        <f t="shared" si="188"/>
        <v>1973.1644920272111</v>
      </c>
      <c r="CY194" s="68">
        <f t="shared" si="189"/>
        <v>2246.0753117336671</v>
      </c>
      <c r="CZ194" s="68">
        <f t="shared" si="190"/>
        <v>1973.1644920272111</v>
      </c>
    </row>
    <row r="195" spans="1:104" x14ac:dyDescent="0.25">
      <c r="A195" s="54">
        <v>43818</v>
      </c>
      <c r="B195" s="63">
        <v>9335</v>
      </c>
      <c r="C195" s="59">
        <f t="shared" si="2"/>
        <v>9.1415260559758238</v>
      </c>
      <c r="D195" s="57">
        <v>8.4172454225644664</v>
      </c>
      <c r="E195" s="58">
        <v>0</v>
      </c>
      <c r="F195" s="58">
        <v>6.8602021689599998E-3</v>
      </c>
      <c r="G195" s="58">
        <v>0.24480247734736002</v>
      </c>
      <c r="H195" s="58">
        <v>0</v>
      </c>
      <c r="I195" s="58">
        <v>9.9501498648499991E-3</v>
      </c>
      <c r="J195" s="58">
        <v>4.5828590442100001E-3</v>
      </c>
      <c r="K195" s="58">
        <v>0</v>
      </c>
      <c r="L195" s="58">
        <v>0.10187783422109999</v>
      </c>
      <c r="M195" s="58">
        <v>0</v>
      </c>
      <c r="N195" s="58">
        <v>8.8303603935799991E-3</v>
      </c>
      <c r="O195" s="58">
        <v>0</v>
      </c>
      <c r="P195" s="58">
        <v>1.6554096839439997E-2</v>
      </c>
      <c r="Q195" s="58">
        <v>0</v>
      </c>
      <c r="R195" s="58">
        <v>0</v>
      </c>
      <c r="S195" s="58">
        <v>0</v>
      </c>
      <c r="T195" s="58">
        <v>0</v>
      </c>
      <c r="U195" s="58">
        <v>0</v>
      </c>
      <c r="V195" s="58">
        <v>0</v>
      </c>
      <c r="W195" s="58">
        <v>2.99384E-2</v>
      </c>
      <c r="X195" s="59">
        <v>5.9101247716200005E-2</v>
      </c>
      <c r="Y195" s="65">
        <f t="shared" si="142"/>
        <v>8.8997430501601649</v>
      </c>
      <c r="Z195" s="63">
        <f t="shared" si="4"/>
        <v>7330.0898317489537</v>
      </c>
      <c r="AA195" s="66">
        <f t="shared" si="191"/>
        <v>7448.9399082809305</v>
      </c>
      <c r="AB195" s="4">
        <f t="shared" si="143"/>
        <v>4169.4316784914572</v>
      </c>
      <c r="AC195" s="4">
        <f t="shared" si="144"/>
        <v>0</v>
      </c>
      <c r="AD195" s="4">
        <f t="shared" si="203"/>
        <v>50.113806202034539</v>
      </c>
      <c r="AE195" s="4">
        <f t="shared" si="204"/>
        <v>1591.6618971464304</v>
      </c>
      <c r="AF195" s="4">
        <f t="shared" si="205"/>
        <v>0</v>
      </c>
      <c r="AG195" s="4">
        <f t="shared" si="206"/>
        <v>72.573833323499457</v>
      </c>
      <c r="AH195" s="4">
        <f t="shared" si="207"/>
        <v>33.515910473501208</v>
      </c>
      <c r="AI195" s="4">
        <f t="shared" si="208"/>
        <v>0</v>
      </c>
      <c r="AJ195" s="4">
        <f t="shared" si="209"/>
        <v>709.99339745353882</v>
      </c>
      <c r="AK195" s="4">
        <f t="shared" si="210"/>
        <v>0</v>
      </c>
      <c r="AL195" s="4">
        <f t="shared" si="192"/>
        <v>64.442391419062005</v>
      </c>
      <c r="AM195" s="4">
        <f t="shared" si="193"/>
        <v>0</v>
      </c>
      <c r="AN195" s="4">
        <f t="shared" si="194"/>
        <v>120.34417413184474</v>
      </c>
      <c r="AO195" s="4">
        <f t="shared" si="195"/>
        <v>0</v>
      </c>
      <c r="AP195" s="4">
        <f t="shared" si="196"/>
        <v>0</v>
      </c>
      <c r="AQ195" s="4">
        <f t="shared" si="197"/>
        <v>0</v>
      </c>
      <c r="AR195" s="4">
        <f t="shared" si="198"/>
        <v>0</v>
      </c>
      <c r="AS195" s="4">
        <f t="shared" si="199"/>
        <v>0</v>
      </c>
      <c r="AT195" s="4">
        <f t="shared" si="200"/>
        <v>0</v>
      </c>
      <c r="AU195" s="4">
        <f t="shared" si="201"/>
        <v>216.19869182139701</v>
      </c>
      <c r="AV195" s="4">
        <f t="shared" si="202"/>
        <v>420.66412781816507</v>
      </c>
      <c r="AW195" s="69">
        <f t="shared" si="145"/>
        <v>0</v>
      </c>
      <c r="AX195" s="69">
        <f t="shared" si="146"/>
        <v>0</v>
      </c>
      <c r="AY195" s="69">
        <f t="shared" si="147"/>
        <v>0</v>
      </c>
      <c r="AZ195" s="69">
        <f>(AK195+AP195)- (EXP($Y195)-EXP($Y195-M195-R195) )</f>
        <v>0</v>
      </c>
      <c r="BA195" s="69">
        <f>(AC195+AP195)- (EXP($Y195)-EXP($Y195-R195-E195) )</f>
        <v>0</v>
      </c>
      <c r="BB195" s="69">
        <f t="shared" si="148"/>
        <v>0</v>
      </c>
      <c r="BC195" s="69">
        <f t="shared" si="149"/>
        <v>0</v>
      </c>
      <c r="BD195" s="69">
        <f t="shared" si="150"/>
        <v>154.16856599187213</v>
      </c>
      <c r="BE195" s="69">
        <f>(AE195+AV195)- (EXP($Y195)-EXP($Y195-X195-G195) )</f>
        <v>91.343364012328493</v>
      </c>
      <c r="BF195" s="69">
        <f t="shared" si="151"/>
        <v>0</v>
      </c>
      <c r="BG195" s="69">
        <f t="shared" si="152"/>
        <v>0</v>
      </c>
      <c r="BH195" s="69">
        <f t="shared" si="153"/>
        <v>10.881754205422112</v>
      </c>
      <c r="BI195" s="69">
        <f t="shared" si="154"/>
        <v>0</v>
      </c>
      <c r="BJ195" s="69">
        <f t="shared" si="155"/>
        <v>40.745578860824025</v>
      </c>
      <c r="BK195" s="69">
        <f t="shared" si="156"/>
        <v>0</v>
      </c>
      <c r="BL195" s="69">
        <f t="shared" si="157"/>
        <v>0</v>
      </c>
      <c r="BM195" s="69">
        <f t="shared" si="158"/>
        <v>4.8540293968299011</v>
      </c>
      <c r="BN195" s="69">
        <f t="shared" si="159"/>
        <v>0</v>
      </c>
      <c r="BO195" s="69">
        <f t="shared" si="160"/>
        <v>0</v>
      </c>
      <c r="BP195" s="69">
        <f t="shared" si="160"/>
        <v>0.44057488910675602</v>
      </c>
      <c r="BQ195" s="69">
        <f t="shared" si="161"/>
        <v>0</v>
      </c>
      <c r="BR195" s="69">
        <f t="shared" si="162"/>
        <v>0</v>
      </c>
      <c r="BS195" s="69">
        <f t="shared" si="163"/>
        <v>154.16856599187213</v>
      </c>
      <c r="BT195" s="69">
        <f t="shared" si="164"/>
        <v>154.16856599187213</v>
      </c>
      <c r="BU195" s="69">
        <f t="shared" si="165"/>
        <v>277.40997945698746</v>
      </c>
      <c r="BV195" s="69">
        <f t="shared" si="166"/>
        <v>154.16856599187213</v>
      </c>
      <c r="BW195" s="5"/>
      <c r="BX195" s="5"/>
      <c r="BY195" s="5"/>
      <c r="CA195" s="56">
        <f>(EXP($Y195)-EXP($Y195-R195-G195) )</f>
        <v>1591.6618971464304</v>
      </c>
      <c r="CB195" s="68">
        <f t="shared" si="167"/>
        <v>709.99339745353882</v>
      </c>
      <c r="CC195" s="56">
        <f>(EXP($Y195)-EXP($Y195-R195-X195) )</f>
        <v>420.66412781816507</v>
      </c>
      <c r="CD195" s="68">
        <f t="shared" si="168"/>
        <v>0</v>
      </c>
      <c r="CE195" s="68">
        <f t="shared" si="169"/>
        <v>0</v>
      </c>
      <c r="CF195" s="68">
        <f t="shared" si="170"/>
        <v>50.113806202034539</v>
      </c>
      <c r="CG195" s="68">
        <f t="shared" si="171"/>
        <v>0</v>
      </c>
      <c r="CH195" s="68">
        <f t="shared" si="172"/>
        <v>2147.4867286080971</v>
      </c>
      <c r="CI195" s="68">
        <f t="shared" si="173"/>
        <v>1920.982660952267</v>
      </c>
      <c r="CJ195" s="68">
        <f t="shared" si="174"/>
        <v>1591.6618971464304</v>
      </c>
      <c r="CK195" s="68">
        <f t="shared" si="175"/>
        <v>1591.6618971464304</v>
      </c>
      <c r="CL195" s="68">
        <f t="shared" si="176"/>
        <v>1630.8939491430428</v>
      </c>
      <c r="CM195" s="68">
        <f t="shared" si="177"/>
        <v>1591.6618971464304</v>
      </c>
      <c r="CN195" s="68">
        <f t="shared" si="178"/>
        <v>1089.9119464108799</v>
      </c>
      <c r="CO195" s="68">
        <f t="shared" si="179"/>
        <v>709.99339745353882</v>
      </c>
      <c r="CP195" s="68">
        <f t="shared" si="180"/>
        <v>709.99339745353882</v>
      </c>
      <c r="CQ195" s="68">
        <f t="shared" si="181"/>
        <v>755.25317425874346</v>
      </c>
      <c r="CR195" s="68">
        <f t="shared" si="182"/>
        <v>709.99339745353882</v>
      </c>
      <c r="CS195" s="68">
        <f t="shared" si="183"/>
        <v>0</v>
      </c>
      <c r="CT195" s="68">
        <f t="shared" si="184"/>
        <v>114.11562273198979</v>
      </c>
      <c r="CU195" s="68">
        <f t="shared" si="185"/>
        <v>420.66412781816507</v>
      </c>
      <c r="CV195" s="68">
        <f t="shared" si="186"/>
        <v>420.66412781816507</v>
      </c>
      <c r="CW195" s="68">
        <f t="shared" si="187"/>
        <v>2147.4867286080971</v>
      </c>
      <c r="CX195" s="68">
        <f t="shared" si="188"/>
        <v>2147.4867286080971</v>
      </c>
      <c r="CY195" s="68">
        <f t="shared" si="189"/>
        <v>2444.9094429611469</v>
      </c>
      <c r="CZ195" s="68">
        <f t="shared" si="190"/>
        <v>2147.4867286080971</v>
      </c>
    </row>
    <row r="196" spans="1:104" x14ac:dyDescent="0.25">
      <c r="A196" s="54">
        <v>43819</v>
      </c>
      <c r="B196" s="63">
        <v>12759</v>
      </c>
      <c r="C196" s="59">
        <f t="shared" si="2"/>
        <v>9.4539921839217431</v>
      </c>
      <c r="D196" s="57">
        <v>8.8554290219271365</v>
      </c>
      <c r="E196" s="58">
        <v>0</v>
      </c>
      <c r="F196" s="58">
        <v>6.9432097727999999E-3</v>
      </c>
      <c r="G196" s="58">
        <v>0.25043611850511999</v>
      </c>
      <c r="H196" s="58">
        <v>0</v>
      </c>
      <c r="I196" s="58">
        <v>1.1156052239799999E-2</v>
      </c>
      <c r="J196" s="58">
        <v>3.6732305164799998E-3</v>
      </c>
      <c r="K196" s="58">
        <v>0</v>
      </c>
      <c r="L196" s="58">
        <v>9.7525537027799994E-2</v>
      </c>
      <c r="M196" s="58">
        <v>0</v>
      </c>
      <c r="N196" s="58">
        <v>8.9565861028599991E-3</v>
      </c>
      <c r="O196" s="58">
        <v>0</v>
      </c>
      <c r="P196" s="58">
        <v>1.6554096839439997E-2</v>
      </c>
      <c r="Q196" s="58">
        <v>0</v>
      </c>
      <c r="R196" s="58">
        <v>0</v>
      </c>
      <c r="S196" s="58">
        <v>0</v>
      </c>
      <c r="T196" s="58">
        <v>0</v>
      </c>
      <c r="U196" s="58">
        <v>0</v>
      </c>
      <c r="V196" s="58">
        <v>0</v>
      </c>
      <c r="W196" s="58">
        <v>2.99384E-2</v>
      </c>
      <c r="X196" s="59">
        <v>5.740819544544E-2</v>
      </c>
      <c r="Y196" s="65">
        <f t="shared" si="142"/>
        <v>9.3380204483768754</v>
      </c>
      <c r="Z196" s="63">
        <f t="shared" si="4"/>
        <v>11361.894507271621</v>
      </c>
      <c r="AA196" s="66">
        <f t="shared" si="191"/>
        <v>11546.116264812523</v>
      </c>
      <c r="AB196" s="4">
        <f t="shared" si="143"/>
        <v>6470.0778033407096</v>
      </c>
      <c r="AC196" s="4">
        <f t="shared" si="144"/>
        <v>0</v>
      </c>
      <c r="AD196" s="4">
        <f t="shared" si="203"/>
        <v>78.614781697533545</v>
      </c>
      <c r="AE196" s="4">
        <f t="shared" si="204"/>
        <v>2517.1003874827384</v>
      </c>
      <c r="AF196" s="4">
        <f t="shared" si="205"/>
        <v>0</v>
      </c>
      <c r="AG196" s="4">
        <f t="shared" si="206"/>
        <v>126.04947409315173</v>
      </c>
      <c r="AH196" s="4">
        <f t="shared" si="207"/>
        <v>41.658300518802207</v>
      </c>
      <c r="AI196" s="4">
        <f t="shared" si="208"/>
        <v>0</v>
      </c>
      <c r="AJ196" s="4">
        <f t="shared" si="209"/>
        <v>1055.7565867066623</v>
      </c>
      <c r="AK196" s="4">
        <f t="shared" si="210"/>
        <v>0</v>
      </c>
      <c r="AL196" s="4">
        <f t="shared" si="192"/>
        <v>101.30941593634998</v>
      </c>
      <c r="AM196" s="4">
        <f t="shared" si="193"/>
        <v>0</v>
      </c>
      <c r="AN196" s="4">
        <f t="shared" si="194"/>
        <v>186.53766085217285</v>
      </c>
      <c r="AO196" s="4">
        <f t="shared" si="195"/>
        <v>0</v>
      </c>
      <c r="AP196" s="4">
        <f t="shared" si="196"/>
        <v>0</v>
      </c>
      <c r="AQ196" s="4">
        <f t="shared" si="197"/>
        <v>0</v>
      </c>
      <c r="AR196" s="4">
        <f t="shared" si="198"/>
        <v>0</v>
      </c>
      <c r="AS196" s="4">
        <f t="shared" si="199"/>
        <v>0</v>
      </c>
      <c r="AT196" s="4">
        <f t="shared" si="200"/>
        <v>0</v>
      </c>
      <c r="AU196" s="4">
        <f t="shared" si="201"/>
        <v>335.11550137425183</v>
      </c>
      <c r="AV196" s="4">
        <f t="shared" si="202"/>
        <v>633.89635281015035</v>
      </c>
      <c r="AW196" s="69">
        <f t="shared" si="145"/>
        <v>0</v>
      </c>
      <c r="AX196" s="69">
        <f t="shared" si="146"/>
        <v>0</v>
      </c>
      <c r="AY196" s="69">
        <f t="shared" si="147"/>
        <v>0</v>
      </c>
      <c r="AZ196" s="69">
        <f>(AK196+AP196)- (EXP($Y196)-EXP($Y196-M196-R196) )</f>
        <v>0</v>
      </c>
      <c r="BA196" s="69">
        <f>(AC196+AP196)- (EXP($Y196)-EXP($Y196-R196-E196) )</f>
        <v>0</v>
      </c>
      <c r="BB196" s="69">
        <f t="shared" si="148"/>
        <v>0</v>
      </c>
      <c r="BC196" s="69">
        <f t="shared" si="149"/>
        <v>0</v>
      </c>
      <c r="BD196" s="69">
        <f t="shared" si="150"/>
        <v>233.89103919122226</v>
      </c>
      <c r="BE196" s="69">
        <f>(AE196+AV196)- (EXP($Y196)-EXP($Y196-X196-G196) )</f>
        <v>140.43263245061462</v>
      </c>
      <c r="BF196" s="69">
        <f t="shared" si="151"/>
        <v>0</v>
      </c>
      <c r="BG196" s="69">
        <f t="shared" si="152"/>
        <v>0</v>
      </c>
      <c r="BH196" s="69">
        <f t="shared" si="153"/>
        <v>17.416223794903999</v>
      </c>
      <c r="BI196" s="69">
        <f t="shared" si="154"/>
        <v>0</v>
      </c>
      <c r="BJ196" s="69">
        <f t="shared" si="155"/>
        <v>58.902170702283911</v>
      </c>
      <c r="BK196" s="69">
        <f t="shared" si="156"/>
        <v>0</v>
      </c>
      <c r="BL196" s="69">
        <f t="shared" si="157"/>
        <v>0</v>
      </c>
      <c r="BM196" s="69">
        <f t="shared" si="158"/>
        <v>7.3049502032044984</v>
      </c>
      <c r="BN196" s="69">
        <f t="shared" si="159"/>
        <v>0</v>
      </c>
      <c r="BO196" s="69">
        <f t="shared" si="160"/>
        <v>0</v>
      </c>
      <c r="BP196" s="69">
        <f t="shared" si="160"/>
        <v>0.70097619834996294</v>
      </c>
      <c r="BQ196" s="69">
        <f t="shared" si="161"/>
        <v>0</v>
      </c>
      <c r="BR196" s="69">
        <f t="shared" si="162"/>
        <v>0</v>
      </c>
      <c r="BS196" s="69">
        <f t="shared" si="163"/>
        <v>233.89103919122226</v>
      </c>
      <c r="BT196" s="69">
        <f t="shared" si="164"/>
        <v>233.89103919122226</v>
      </c>
      <c r="BU196" s="69">
        <f t="shared" si="165"/>
        <v>420.17672658236006</v>
      </c>
      <c r="BV196" s="69">
        <f t="shared" si="166"/>
        <v>233.89103919122226</v>
      </c>
      <c r="BW196" s="5"/>
      <c r="BX196" s="5"/>
      <c r="BY196" s="5"/>
      <c r="CA196" s="56">
        <f>(EXP($Y196)-EXP($Y196-R196-G196) )</f>
        <v>2517.1003874827384</v>
      </c>
      <c r="CB196" s="68">
        <f t="shared" si="167"/>
        <v>1055.7565867066623</v>
      </c>
      <c r="CC196" s="56">
        <f>(EXP($Y196)-EXP($Y196-R196-X196) )</f>
        <v>633.89635281015035</v>
      </c>
      <c r="CD196" s="68">
        <f t="shared" si="168"/>
        <v>0</v>
      </c>
      <c r="CE196" s="68">
        <f t="shared" si="169"/>
        <v>0</v>
      </c>
      <c r="CF196" s="68">
        <f t="shared" si="170"/>
        <v>78.614781697533545</v>
      </c>
      <c r="CG196" s="68">
        <f t="shared" si="171"/>
        <v>0</v>
      </c>
      <c r="CH196" s="68">
        <f t="shared" si="172"/>
        <v>3338.9659349981785</v>
      </c>
      <c r="CI196" s="68">
        <f t="shared" si="173"/>
        <v>3010.5641078422741</v>
      </c>
      <c r="CJ196" s="68">
        <f t="shared" si="174"/>
        <v>2517.1003874827384</v>
      </c>
      <c r="CK196" s="68">
        <f t="shared" si="175"/>
        <v>2517.1003874827384</v>
      </c>
      <c r="CL196" s="68">
        <f t="shared" si="176"/>
        <v>2578.2989453853679</v>
      </c>
      <c r="CM196" s="68">
        <f t="shared" si="177"/>
        <v>2517.1003874827384</v>
      </c>
      <c r="CN196" s="68">
        <f t="shared" si="178"/>
        <v>1630.7507688145288</v>
      </c>
      <c r="CO196" s="68">
        <f t="shared" si="179"/>
        <v>1055.7565867066623</v>
      </c>
      <c r="CP196" s="68">
        <f t="shared" si="180"/>
        <v>1055.7565867066623</v>
      </c>
      <c r="CQ196" s="68">
        <f t="shared" si="181"/>
        <v>1127.0664182009914</v>
      </c>
      <c r="CR196" s="68">
        <f t="shared" si="182"/>
        <v>1055.7565867066623</v>
      </c>
      <c r="CS196" s="68">
        <f t="shared" si="183"/>
        <v>0</v>
      </c>
      <c r="CT196" s="68">
        <f t="shared" si="184"/>
        <v>179.22322143553356</v>
      </c>
      <c r="CU196" s="68">
        <f t="shared" si="185"/>
        <v>633.89635281015035</v>
      </c>
      <c r="CV196" s="68">
        <f t="shared" si="186"/>
        <v>633.89635281015035</v>
      </c>
      <c r="CW196" s="68">
        <f t="shared" si="187"/>
        <v>3338.9659349981785</v>
      </c>
      <c r="CX196" s="68">
        <f t="shared" si="188"/>
        <v>3338.9659349981785</v>
      </c>
      <c r="CY196" s="68">
        <f t="shared" si="189"/>
        <v>3786.576600417191</v>
      </c>
      <c r="CZ196" s="68">
        <f t="shared" si="190"/>
        <v>3338.9659349981785</v>
      </c>
    </row>
    <row r="197" spans="1:104" x14ac:dyDescent="0.25">
      <c r="A197" s="54">
        <v>43820</v>
      </c>
      <c r="B197" s="63">
        <v>14090</v>
      </c>
      <c r="C197" s="59">
        <f t="shared" si="2"/>
        <v>9.5532206048927257</v>
      </c>
      <c r="D197" s="57">
        <v>9.1570380606926207</v>
      </c>
      <c r="E197" s="58">
        <v>0</v>
      </c>
      <c r="F197" s="58">
        <v>7.0627242067199999E-3</v>
      </c>
      <c r="G197" s="58">
        <v>0.26159225280848003</v>
      </c>
      <c r="H197" s="58">
        <v>0</v>
      </c>
      <c r="I197" s="58">
        <v>1.1922547431599999E-2</v>
      </c>
      <c r="J197" s="58">
        <v>2.7436719583199998E-3</v>
      </c>
      <c r="K197" s="58">
        <v>0</v>
      </c>
      <c r="L197" s="58">
        <v>9.7784934837450002E-2</v>
      </c>
      <c r="M197" s="58">
        <v>0</v>
      </c>
      <c r="N197" s="58">
        <v>9.1474894759600005E-3</v>
      </c>
      <c r="O197" s="58">
        <v>0</v>
      </c>
      <c r="P197" s="58">
        <v>1.6554096839439997E-2</v>
      </c>
      <c r="Q197" s="58">
        <v>0</v>
      </c>
      <c r="R197" s="58">
        <v>0</v>
      </c>
      <c r="S197" s="58">
        <v>0</v>
      </c>
      <c r="T197" s="58">
        <v>0</v>
      </c>
      <c r="U197" s="58">
        <v>0</v>
      </c>
      <c r="V197" s="58">
        <v>0</v>
      </c>
      <c r="W197" s="58">
        <v>2.99384E-2</v>
      </c>
      <c r="X197" s="59">
        <v>5.5502169474240005E-2</v>
      </c>
      <c r="Y197" s="65">
        <f t="shared" ref="Y197:Y260" si="211">SUM(D197:X197)</f>
        <v>9.6492863477248356</v>
      </c>
      <c r="Z197" s="63">
        <f t="shared" si="4"/>
        <v>15510.714896481653</v>
      </c>
      <c r="AA197" s="66">
        <f t="shared" si="191"/>
        <v>15762.205627813206</v>
      </c>
      <c r="AB197" s="4">
        <f t="shared" ref="AB197:AB260" si="212">AA197-SUM(AC197:AV197)</f>
        <v>8720.8208905235915</v>
      </c>
      <c r="AC197" s="4">
        <f t="shared" ref="AC197:AC260" si="213">$Z197-EXP($Y197-E197)</f>
        <v>0</v>
      </c>
      <c r="AD197" s="4">
        <f t="shared" si="203"/>
        <v>109.16195739509931</v>
      </c>
      <c r="AE197" s="4">
        <f t="shared" si="204"/>
        <v>3570.1810713896612</v>
      </c>
      <c r="AF197" s="4">
        <f t="shared" si="205"/>
        <v>0</v>
      </c>
      <c r="AG197" s="4">
        <f t="shared" si="206"/>
        <v>183.82920031027606</v>
      </c>
      <c r="AH197" s="4">
        <f t="shared" si="207"/>
        <v>42.497986588476124</v>
      </c>
      <c r="AI197" s="4">
        <f t="shared" si="208"/>
        <v>0</v>
      </c>
      <c r="AJ197" s="4">
        <f t="shared" si="209"/>
        <v>1444.9175014133125</v>
      </c>
      <c r="AK197" s="4">
        <f t="shared" si="210"/>
        <v>0</v>
      </c>
      <c r="AL197" s="4">
        <f t="shared" si="192"/>
        <v>141.23713383073118</v>
      </c>
      <c r="AM197" s="4">
        <f t="shared" si="193"/>
        <v>0</v>
      </c>
      <c r="AN197" s="4">
        <f t="shared" si="194"/>
        <v>254.65229175318564</v>
      </c>
      <c r="AO197" s="4">
        <f t="shared" si="195"/>
        <v>0</v>
      </c>
      <c r="AP197" s="4">
        <f t="shared" si="196"/>
        <v>0</v>
      </c>
      <c r="AQ197" s="4">
        <f t="shared" si="197"/>
        <v>0</v>
      </c>
      <c r="AR197" s="4">
        <f t="shared" si="198"/>
        <v>0</v>
      </c>
      <c r="AS197" s="4">
        <f t="shared" si="199"/>
        <v>0</v>
      </c>
      <c r="AT197" s="4">
        <f t="shared" si="200"/>
        <v>0</v>
      </c>
      <c r="AU197" s="4">
        <f t="shared" si="201"/>
        <v>457.48365256171564</v>
      </c>
      <c r="AV197" s="4">
        <f t="shared" si="202"/>
        <v>837.42394204715674</v>
      </c>
      <c r="AW197" s="69">
        <f t="shared" ref="AW197:AW260" si="214">(AP197+AE197) - (EXP($Y197)-EXP($Y197-R197-G197) )</f>
        <v>0</v>
      </c>
      <c r="AX197" s="69">
        <f t="shared" ref="AX197:AX260" si="215">(AP197+AJ197)- (EXP($Y197)-EXP($Y197-R197-L197) )</f>
        <v>0</v>
      </c>
      <c r="AY197" s="69">
        <f t="shared" ref="AY197:AY260" si="216">(AP197+AV197)- (EXP($Y197)-EXP($Y197-R197-X197) )</f>
        <v>0</v>
      </c>
      <c r="AZ197" s="69">
        <f>(AK197+AP197)- (EXP($Y197)-EXP($Y197-M197-R197) )</f>
        <v>0</v>
      </c>
      <c r="BA197" s="69">
        <f>(AC197+AP197)- (EXP($Y197)-EXP($Y197-R197-E197) )</f>
        <v>0</v>
      </c>
      <c r="BB197" s="69">
        <f t="shared" ref="BB197:BB260" si="217">(AD197+AP197)- (EXP($Y197)-EXP($Y197-R197-F197) )</f>
        <v>0</v>
      </c>
      <c r="BC197" s="69">
        <f t="shared" ref="BC197:BC260" si="218">(AP197+AR197)- (EXP($Y197)-EXP($Y197-T197-R197) )</f>
        <v>0</v>
      </c>
      <c r="BD197" s="69">
        <f t="shared" ref="BD197:BD260" si="219">(AE197+AJ197)- (EXP($Y197)-EXP($Y197-L197-G197) )</f>
        <v>332.58409736069552</v>
      </c>
      <c r="BE197" s="69">
        <f>(AE197+AV197)- (EXP($Y197)-EXP($Y197-X197-G197) )</f>
        <v>192.75417842303614</v>
      </c>
      <c r="BF197" s="69">
        <f t="shared" ref="BF197:BF260" si="220">(AE197+AK197)- (EXP($Y197)-EXP($Y197-G197-M197) )</f>
        <v>0</v>
      </c>
      <c r="BG197" s="69">
        <f t="shared" ref="BG197:BG260" si="221">(AE197+AC197)- (EXP($Y197)-EXP($Y197-E197-G197) )</f>
        <v>0</v>
      </c>
      <c r="BH197" s="69">
        <f t="shared" ref="BH197:BH260" si="222">(AE197+AD197)- (EXP($Y197)-EXP($Y197-F197-G197) )</f>
        <v>25.12636951996501</v>
      </c>
      <c r="BI197" s="69">
        <f t="shared" ref="BI197:BI260" si="223">(AE197+AR197)- (EXP($Y197)-EXP($Y197-T197-G197) )</f>
        <v>0</v>
      </c>
      <c r="BJ197" s="69">
        <f t="shared" ref="BJ197:BJ260" si="224">(AJ197+AV197)- (EXP($Y197)-EXP($Y197-L197-X197) )</f>
        <v>78.011137335837702</v>
      </c>
      <c r="BK197" s="69">
        <f t="shared" ref="BK197:BK260" si="225">(AK197+AJ197)- (EXP($Y197)-EXP($Y197-L197-M197) )</f>
        <v>0</v>
      </c>
      <c r="BL197" s="69">
        <f t="shared" ref="BL197:BN260" si="226">(AJ197+AC197)- (EXP($Y197)-EXP($Y197-E197-L197) )</f>
        <v>0</v>
      </c>
      <c r="BM197" s="69">
        <f t="shared" ref="BM197:BM260" si="227">(AJ197+AD197)- (EXP($Y197)-EXP($Y197-F197-L197) )</f>
        <v>10.169100765593612</v>
      </c>
      <c r="BN197" s="69">
        <f t="shared" ref="BN197:BN260" si="228">(AR197+AJ197)- (EXP($Y197)-EXP($Y197-L197-T197) )</f>
        <v>0</v>
      </c>
      <c r="BO197" s="69">
        <f t="shared" ref="BO197:BQ260" si="229">(AC197+AK197)- (EXP($Y197)-EXP($Y197-M197-E197) )</f>
        <v>0</v>
      </c>
      <c r="BP197" s="69">
        <f t="shared" si="229"/>
        <v>0.99400460189826845</v>
      </c>
      <c r="BQ197" s="69">
        <f t="shared" ref="BQ197:BQ260" si="230">(AC197+AV197)- (EXP($Y197)-EXP($Y197-X197-E197) )</f>
        <v>0</v>
      </c>
      <c r="BR197" s="69">
        <f t="shared" ref="BR197:BR260" si="231">(AK197+AV197)- (EXP($Y197)-EXP($Y197-X197-M197) )</f>
        <v>0</v>
      </c>
      <c r="BS197" s="69">
        <f t="shared" ref="BS197:BS260" si="232">(AP197+AJ197+AE197)- (EXP($Y197)-EXP($Y197-R197-G197-L197) )</f>
        <v>332.58409736069552</v>
      </c>
      <c r="BT197" s="69">
        <f t="shared" ref="BT197:BT260" si="233">(AP197+AJ197+AE197+AC197)- (EXP($Y197)-EXP($Y197-R197-G197-L197-E197) )</f>
        <v>332.58409736069552</v>
      </c>
      <c r="BU197" s="69">
        <f t="shared" ref="BU197:BU260" si="234">(AP197+AJ197+AE197+AV197)- (EXP($Y197)-EXP($Y197-R197-G197-L197-X197) )</f>
        <v>585.39318816586638</v>
      </c>
      <c r="BV197" s="69">
        <f t="shared" ref="BV197:BV260" si="235">(AE197+AJ197+AC197)- (EXP($Y197)-EXP($Y197-E197-G197-L197) )</f>
        <v>332.58409736069552</v>
      </c>
      <c r="BW197" s="5"/>
      <c r="BX197" s="5"/>
      <c r="BY197" s="5"/>
      <c r="CA197" s="56">
        <f>(EXP($Y197)-EXP($Y197-R197-G197) )</f>
        <v>3570.1810713896612</v>
      </c>
      <c r="CB197" s="68">
        <f t="shared" ref="CB197:CB260" si="236">(EXP($Y197)-EXP($Y197-R197-L197) )</f>
        <v>1444.9175014133125</v>
      </c>
      <c r="CC197" s="56">
        <f>(EXP($Y197)-EXP($Y197-R197-X197) )</f>
        <v>837.42394204715674</v>
      </c>
      <c r="CD197" s="68">
        <f t="shared" ref="CD197:CD260" si="237">(EXP($Y197)-EXP($Y197-R197-M197) )</f>
        <v>0</v>
      </c>
      <c r="CE197" s="68">
        <f t="shared" ref="CE197:CE260" si="238">(EXP($Y197)-EXP($Y197-R197-E197) )</f>
        <v>0</v>
      </c>
      <c r="CF197" s="68">
        <f t="shared" ref="CF197:CF260" si="239">(EXP($Y197)-EXP($Y197-R197-F197) )</f>
        <v>109.16195739509931</v>
      </c>
      <c r="CG197" s="68">
        <f t="shared" ref="CG197:CG260" si="240">(EXP($Y197)-EXP($Y197-T197-R197) )</f>
        <v>0</v>
      </c>
      <c r="CH197" s="68">
        <f t="shared" ref="CH197:CH260" si="241">(EXP($Y197)-EXP($Y197-L197-G197) )</f>
        <v>4682.5144754422781</v>
      </c>
      <c r="CI197" s="68">
        <f t="shared" ref="CI197:CI260" si="242">(EXP($Y197)-EXP($Y197-X197-G197) )</f>
        <v>4214.8508350137818</v>
      </c>
      <c r="CJ197" s="68">
        <f t="shared" ref="CJ197:CJ260" si="243">(EXP($Y197)-EXP($Y197-M197-G197) )</f>
        <v>3570.1810713896612</v>
      </c>
      <c r="CK197" s="68">
        <f t="shared" ref="CK197:CK260" si="244">(EXP($Y197)-EXP($Y197-E197-G197) )</f>
        <v>3570.1810713896612</v>
      </c>
      <c r="CL197" s="68">
        <f t="shared" ref="CL197:CL260" si="245">(EXP($Y197)-EXP($Y197-F197-G197) )</f>
        <v>3654.2166592647955</v>
      </c>
      <c r="CM197" s="68">
        <f t="shared" ref="CM197:CM260" si="246">(EXP($Y197)-EXP($Y197-G197-T197) )</f>
        <v>3570.1810713896612</v>
      </c>
      <c r="CN197" s="68">
        <f t="shared" ref="CN197:CN260" si="247">(EXP($Y197)-EXP($Y197-L197-X197) )</f>
        <v>2204.3303061246315</v>
      </c>
      <c r="CO197" s="68">
        <f t="shared" ref="CO197:CO260" si="248">(EXP($Y197)-EXP($Y197-L197-M197) )</f>
        <v>1444.9175014133125</v>
      </c>
      <c r="CP197" s="68">
        <f t="shared" ref="CP197:CP260" si="249">(EXP($Y197)-EXP($Y197-E197-L197) )</f>
        <v>1444.9175014133125</v>
      </c>
      <c r="CQ197" s="68">
        <f t="shared" ref="CQ197:CQ260" si="250">(EXP($Y197)-EXP($Y197-F197-L197) )</f>
        <v>1543.9103580428182</v>
      </c>
      <c r="CR197" s="68">
        <f t="shared" ref="CR197:CR260" si="251">(EXP($Y197)-EXP($Y197-L197-T197) )</f>
        <v>1444.9175014133125</v>
      </c>
      <c r="CS197" s="68">
        <f t="shared" ref="CS197:CS260" si="252">(EXP($Y197)-EXP($Y197-M197-E197) )</f>
        <v>0</v>
      </c>
      <c r="CT197" s="68">
        <f t="shared" ref="CT197:CT260" si="253">(EXP($Y197)-EXP($Y197-N197-F197) )</f>
        <v>249.40508662393222</v>
      </c>
      <c r="CU197" s="68">
        <f t="shared" ref="CU197:CU260" si="254">(EXP($Y197)-EXP($Y197-X197-E197) )</f>
        <v>837.42394204715674</v>
      </c>
      <c r="CV197" s="68">
        <f t="shared" ref="CV197:CV260" si="255">(EXP($Y197)-EXP($Y197-X197-M197) )</f>
        <v>837.42394204715674</v>
      </c>
      <c r="CW197" s="68">
        <f t="shared" ref="CW197:CW260" si="256">(EXP($Y197)-EXP($Y197-R197-L197-G197) )</f>
        <v>4682.5144754422781</v>
      </c>
      <c r="CX197" s="68">
        <f t="shared" ref="CX197:CX260" si="257">(EXP($Y197)-EXP($Y197-R197-L197-G197-E197) )</f>
        <v>4682.5144754422781</v>
      </c>
      <c r="CY197" s="68">
        <f t="shared" ref="CY197:CY260" si="258">(EXP($Y197)-EXP($Y197-R197-L197-G197-X197) )</f>
        <v>5267.129326684264</v>
      </c>
      <c r="CZ197" s="68">
        <f t="shared" ref="CZ197:CZ260" si="259">(EXP($Y197)-EXP($Y197-L197-G197-E197) )</f>
        <v>4682.5144754422781</v>
      </c>
    </row>
    <row r="198" spans="1:104" x14ac:dyDescent="0.25">
      <c r="A198" s="54">
        <v>43821</v>
      </c>
      <c r="B198" s="63">
        <v>10504</v>
      </c>
      <c r="C198" s="59">
        <f t="shared" si="2"/>
        <v>9.2595114159826313</v>
      </c>
      <c r="D198" s="57">
        <v>8.876287318860907</v>
      </c>
      <c r="E198" s="58">
        <v>0</v>
      </c>
      <c r="F198" s="58">
        <v>7.1960210918399995E-3</v>
      </c>
      <c r="G198" s="58">
        <v>0.27293704271135999</v>
      </c>
      <c r="H198" s="58">
        <v>0</v>
      </c>
      <c r="I198" s="58">
        <v>1.251356099175E-2</v>
      </c>
      <c r="J198" s="58">
        <v>2.1246740127600001E-3</v>
      </c>
      <c r="K198" s="58">
        <v>0</v>
      </c>
      <c r="L198" s="58">
        <v>9.8036070144600002E-2</v>
      </c>
      <c r="M198" s="58">
        <v>0</v>
      </c>
      <c r="N198" s="58">
        <v>9.4917459742600001E-3</v>
      </c>
      <c r="O198" s="58">
        <v>0</v>
      </c>
      <c r="P198" s="58">
        <v>1.6554096839439997E-2</v>
      </c>
      <c r="Q198" s="58">
        <v>0</v>
      </c>
      <c r="R198" s="58">
        <v>0</v>
      </c>
      <c r="S198" s="58">
        <v>0</v>
      </c>
      <c r="T198" s="58">
        <v>0</v>
      </c>
      <c r="U198" s="58">
        <v>0</v>
      </c>
      <c r="V198" s="58">
        <v>0</v>
      </c>
      <c r="W198" s="58">
        <v>2.99384E-2</v>
      </c>
      <c r="X198" s="59">
        <v>5.3439027837960007E-2</v>
      </c>
      <c r="Y198" s="65">
        <f t="shared" si="211"/>
        <v>9.3785179584648795</v>
      </c>
      <c r="Z198" s="63">
        <f t="shared" si="4"/>
        <v>11831.467028610637</v>
      </c>
      <c r="AA198" s="66">
        <f t="shared" si="191"/>
        <v>12023.302435012531</v>
      </c>
      <c r="AB198" s="4">
        <f t="shared" si="212"/>
        <v>6564.6550027079902</v>
      </c>
      <c r="AC198" s="4">
        <f t="shared" si="213"/>
        <v>0</v>
      </c>
      <c r="AD198" s="4">
        <f t="shared" si="203"/>
        <v>84.833886988122686</v>
      </c>
      <c r="AE198" s="4">
        <f t="shared" si="204"/>
        <v>2826.0558676424062</v>
      </c>
      <c r="AF198" s="4">
        <f t="shared" si="205"/>
        <v>0</v>
      </c>
      <c r="AG198" s="4">
        <f t="shared" si="206"/>
        <v>147.13129613431192</v>
      </c>
      <c r="AH198" s="4">
        <f t="shared" si="207"/>
        <v>25.111324392797542</v>
      </c>
      <c r="AI198" s="4">
        <f t="shared" si="208"/>
        <v>0</v>
      </c>
      <c r="AJ198" s="4">
        <f t="shared" si="209"/>
        <v>1104.8673343002174</v>
      </c>
      <c r="AK198" s="4">
        <f t="shared" si="210"/>
        <v>0</v>
      </c>
      <c r="AL198" s="4">
        <f t="shared" si="192"/>
        <v>111.76999420000357</v>
      </c>
      <c r="AM198" s="4">
        <f t="shared" si="193"/>
        <v>0</v>
      </c>
      <c r="AN198" s="4">
        <f t="shared" si="194"/>
        <v>194.24702302544392</v>
      </c>
      <c r="AO198" s="4">
        <f t="shared" si="195"/>
        <v>0</v>
      </c>
      <c r="AP198" s="4">
        <f t="shared" si="196"/>
        <v>0</v>
      </c>
      <c r="AQ198" s="4">
        <f t="shared" si="197"/>
        <v>0</v>
      </c>
      <c r="AR198" s="4">
        <f t="shared" si="198"/>
        <v>0</v>
      </c>
      <c r="AS198" s="4">
        <f t="shared" si="199"/>
        <v>0</v>
      </c>
      <c r="AT198" s="4">
        <f t="shared" si="200"/>
        <v>0</v>
      </c>
      <c r="AU198" s="4">
        <f t="shared" si="201"/>
        <v>348.96539505345936</v>
      </c>
      <c r="AV198" s="4">
        <f t="shared" si="202"/>
        <v>615.66531056777785</v>
      </c>
      <c r="AW198" s="69">
        <f t="shared" si="214"/>
        <v>0</v>
      </c>
      <c r="AX198" s="69">
        <f t="shared" si="215"/>
        <v>0</v>
      </c>
      <c r="AY198" s="69">
        <f t="shared" si="216"/>
        <v>0</v>
      </c>
      <c r="AZ198" s="69">
        <f>(AK198+AP198)- (EXP($Y198)-EXP($Y198-M198-R198) )</f>
        <v>0</v>
      </c>
      <c r="BA198" s="69">
        <f>(AC198+AP198)- (EXP($Y198)-EXP($Y198-R198-E198) )</f>
        <v>0</v>
      </c>
      <c r="BB198" s="69">
        <f t="shared" si="217"/>
        <v>0</v>
      </c>
      <c r="BC198" s="69">
        <f t="shared" si="218"/>
        <v>0</v>
      </c>
      <c r="BD198" s="69">
        <f t="shared" si="219"/>
        <v>263.90783201398517</v>
      </c>
      <c r="BE198" s="69">
        <f>(AE198+AV198)- (EXP($Y198)-EXP($Y198-X198-G198) )</f>
        <v>147.05738174535327</v>
      </c>
      <c r="BF198" s="69">
        <f t="shared" si="220"/>
        <v>0</v>
      </c>
      <c r="BG198" s="69">
        <f t="shared" si="221"/>
        <v>0</v>
      </c>
      <c r="BH198" s="69">
        <f t="shared" si="222"/>
        <v>20.263362397745368</v>
      </c>
      <c r="BI198" s="69">
        <f t="shared" si="223"/>
        <v>0</v>
      </c>
      <c r="BJ198" s="69">
        <f t="shared" si="224"/>
        <v>57.493165375284661</v>
      </c>
      <c r="BK198" s="69">
        <f t="shared" si="225"/>
        <v>0</v>
      </c>
      <c r="BL198" s="69">
        <f t="shared" si="226"/>
        <v>0</v>
      </c>
      <c r="BM198" s="69">
        <f t="shared" si="227"/>
        <v>7.9221106180866627</v>
      </c>
      <c r="BN198" s="69">
        <f t="shared" si="228"/>
        <v>0</v>
      </c>
      <c r="BO198" s="69">
        <f t="shared" si="229"/>
        <v>0</v>
      </c>
      <c r="BP198" s="69">
        <f t="shared" si="229"/>
        <v>0.80141228756292548</v>
      </c>
      <c r="BQ198" s="69">
        <f t="shared" si="230"/>
        <v>0</v>
      </c>
      <c r="BR198" s="69">
        <f t="shared" si="231"/>
        <v>0</v>
      </c>
      <c r="BS198" s="69">
        <f t="shared" si="232"/>
        <v>263.90783201398517</v>
      </c>
      <c r="BT198" s="69">
        <f t="shared" si="233"/>
        <v>263.90783201398517</v>
      </c>
      <c r="BU198" s="69">
        <f t="shared" si="234"/>
        <v>454.72560221310869</v>
      </c>
      <c r="BV198" s="69">
        <f t="shared" si="235"/>
        <v>263.90783201398517</v>
      </c>
      <c r="BW198" s="5"/>
      <c r="BX198" s="5"/>
      <c r="BY198" s="5"/>
      <c r="CA198" s="56">
        <f>(EXP($Y198)-EXP($Y198-R198-G198) )</f>
        <v>2826.0558676424062</v>
      </c>
      <c r="CB198" s="68">
        <f t="shared" si="236"/>
        <v>1104.8673343002174</v>
      </c>
      <c r="CC198" s="56">
        <f>(EXP($Y198)-EXP($Y198-R198-X198) )</f>
        <v>615.66531056777785</v>
      </c>
      <c r="CD198" s="68">
        <f t="shared" si="237"/>
        <v>0</v>
      </c>
      <c r="CE198" s="68">
        <f t="shared" si="238"/>
        <v>0</v>
      </c>
      <c r="CF198" s="68">
        <f t="shared" si="239"/>
        <v>84.833886988122686</v>
      </c>
      <c r="CG198" s="68">
        <f t="shared" si="240"/>
        <v>0</v>
      </c>
      <c r="CH198" s="68">
        <f t="shared" si="241"/>
        <v>3667.0153699286384</v>
      </c>
      <c r="CI198" s="68">
        <f t="shared" si="242"/>
        <v>3294.6637964648307</v>
      </c>
      <c r="CJ198" s="68">
        <f t="shared" si="243"/>
        <v>2826.0558676424062</v>
      </c>
      <c r="CK198" s="68">
        <f t="shared" si="244"/>
        <v>2826.0558676424062</v>
      </c>
      <c r="CL198" s="68">
        <f t="shared" si="245"/>
        <v>2890.6263922327835</v>
      </c>
      <c r="CM198" s="68">
        <f t="shared" si="246"/>
        <v>2826.0558676424062</v>
      </c>
      <c r="CN198" s="68">
        <f t="shared" si="247"/>
        <v>1663.0394794927106</v>
      </c>
      <c r="CO198" s="68">
        <f t="shared" si="248"/>
        <v>1104.8673343002174</v>
      </c>
      <c r="CP198" s="68">
        <f t="shared" si="249"/>
        <v>1104.8673343002174</v>
      </c>
      <c r="CQ198" s="68">
        <f t="shared" si="250"/>
        <v>1181.7791106702534</v>
      </c>
      <c r="CR198" s="68">
        <f t="shared" si="251"/>
        <v>1104.8673343002174</v>
      </c>
      <c r="CS198" s="68">
        <f t="shared" si="252"/>
        <v>0</v>
      </c>
      <c r="CT198" s="68">
        <f t="shared" si="253"/>
        <v>195.80246890056333</v>
      </c>
      <c r="CU198" s="68">
        <f t="shared" si="254"/>
        <v>615.66531056777785</v>
      </c>
      <c r="CV198" s="68">
        <f t="shared" si="255"/>
        <v>615.66531056777785</v>
      </c>
      <c r="CW198" s="68">
        <f t="shared" si="256"/>
        <v>3667.0153699286384</v>
      </c>
      <c r="CX198" s="68">
        <f t="shared" si="257"/>
        <v>3667.0153699286384</v>
      </c>
      <c r="CY198" s="68">
        <f t="shared" si="258"/>
        <v>4091.8629102972927</v>
      </c>
      <c r="CZ198" s="68">
        <f t="shared" si="259"/>
        <v>3667.0153699286384</v>
      </c>
    </row>
    <row r="199" spans="1:104" x14ac:dyDescent="0.25">
      <c r="A199" s="54">
        <v>43822</v>
      </c>
      <c r="B199" s="63">
        <v>8238</v>
      </c>
      <c r="C199" s="59">
        <f t="shared" si="2"/>
        <v>9.0165128749960264</v>
      </c>
      <c r="D199" s="57">
        <v>8.1936887164320105</v>
      </c>
      <c r="E199" s="58">
        <v>0</v>
      </c>
      <c r="F199" s="58">
        <v>7.2041776531199999E-3</v>
      </c>
      <c r="G199" s="58">
        <v>0.26532770219568003</v>
      </c>
      <c r="H199" s="58">
        <v>0</v>
      </c>
      <c r="I199" s="58">
        <v>1.3305032860600001E-2</v>
      </c>
      <c r="J199" s="58">
        <v>1.8325443398999998E-3</v>
      </c>
      <c r="K199" s="58">
        <v>0</v>
      </c>
      <c r="L199" s="58">
        <v>9.4714292923950005E-2</v>
      </c>
      <c r="M199" s="58">
        <v>0</v>
      </c>
      <c r="N199" s="58">
        <v>9.8540683157399989E-3</v>
      </c>
      <c r="O199" s="58">
        <v>0</v>
      </c>
      <c r="P199" s="58">
        <v>1.6554096839439997E-2</v>
      </c>
      <c r="Q199" s="58">
        <v>0</v>
      </c>
      <c r="R199" s="58">
        <v>0</v>
      </c>
      <c r="S199" s="58">
        <v>0</v>
      </c>
      <c r="T199" s="58">
        <v>0</v>
      </c>
      <c r="U199" s="58">
        <v>0</v>
      </c>
      <c r="V199" s="58">
        <v>0</v>
      </c>
      <c r="W199" s="58">
        <v>2.99384E-2</v>
      </c>
      <c r="X199" s="59">
        <v>5.126592316488001E-2</v>
      </c>
      <c r="Y199" s="65">
        <f t="shared" si="211"/>
        <v>8.6836849547253223</v>
      </c>
      <c r="Z199" s="63">
        <f t="shared" si="4"/>
        <v>5905.7690351573765</v>
      </c>
      <c r="AA199" s="66">
        <f t="shared" si="191"/>
        <v>6001.5251742934179</v>
      </c>
      <c r="AB199" s="4">
        <f t="shared" si="212"/>
        <v>3336.0691489520996</v>
      </c>
      <c r="AC199" s="4">
        <f t="shared" si="213"/>
        <v>0</v>
      </c>
      <c r="AD199" s="4">
        <f t="shared" si="203"/>
        <v>42.393321446490518</v>
      </c>
      <c r="AE199" s="4">
        <f t="shared" si="204"/>
        <v>1376.3124483030815</v>
      </c>
      <c r="AF199" s="4">
        <f t="shared" si="205"/>
        <v>0</v>
      </c>
      <c r="AG199" s="4">
        <f t="shared" si="206"/>
        <v>78.056030575486147</v>
      </c>
      <c r="AH199" s="4">
        <f t="shared" si="207"/>
        <v>10.812673240615368</v>
      </c>
      <c r="AI199" s="4">
        <f t="shared" si="208"/>
        <v>0</v>
      </c>
      <c r="AJ199" s="4">
        <f t="shared" si="209"/>
        <v>533.68789500651201</v>
      </c>
      <c r="AK199" s="4">
        <f t="shared" si="210"/>
        <v>0</v>
      </c>
      <c r="AL199" s="4">
        <f t="shared" si="192"/>
        <v>57.910058094129454</v>
      </c>
      <c r="AM199" s="4">
        <f t="shared" si="193"/>
        <v>0</v>
      </c>
      <c r="AN199" s="4">
        <f t="shared" si="194"/>
        <v>96.959916380705181</v>
      </c>
      <c r="AO199" s="4">
        <f t="shared" si="195"/>
        <v>0</v>
      </c>
      <c r="AP199" s="4">
        <f t="shared" si="196"/>
        <v>0</v>
      </c>
      <c r="AQ199" s="4">
        <f t="shared" si="197"/>
        <v>0</v>
      </c>
      <c r="AR199" s="4">
        <f t="shared" si="198"/>
        <v>0</v>
      </c>
      <c r="AS199" s="4">
        <f t="shared" si="199"/>
        <v>0</v>
      </c>
      <c r="AT199" s="4">
        <f t="shared" si="200"/>
        <v>0</v>
      </c>
      <c r="AU199" s="4">
        <f t="shared" si="201"/>
        <v>174.18879835142343</v>
      </c>
      <c r="AV199" s="4">
        <f t="shared" si="202"/>
        <v>295.13488394287469</v>
      </c>
      <c r="AW199" s="69">
        <f t="shared" si="214"/>
        <v>0</v>
      </c>
      <c r="AX199" s="69">
        <f t="shared" si="215"/>
        <v>0</v>
      </c>
      <c r="AY199" s="69">
        <f t="shared" si="216"/>
        <v>0</v>
      </c>
      <c r="AZ199" s="69">
        <f>(AK199+AP199)- (EXP($Y199)-EXP($Y199-M199-R199) )</f>
        <v>0</v>
      </c>
      <c r="BA199" s="69">
        <f>(AC199+AP199)- (EXP($Y199)-EXP($Y199-R199-E199) )</f>
        <v>0</v>
      </c>
      <c r="BB199" s="69">
        <f t="shared" si="217"/>
        <v>0</v>
      </c>
      <c r="BC199" s="69">
        <f t="shared" si="218"/>
        <v>0</v>
      </c>
      <c r="BD199" s="69">
        <f t="shared" si="219"/>
        <v>124.37352172654937</v>
      </c>
      <c r="BE199" s="69">
        <f>(AE199+AV199)- (EXP($Y199)-EXP($Y199-X199-G199) )</f>
        <v>68.779834138610568</v>
      </c>
      <c r="BF199" s="69">
        <f t="shared" si="220"/>
        <v>0</v>
      </c>
      <c r="BG199" s="69">
        <f t="shared" si="221"/>
        <v>0</v>
      </c>
      <c r="BH199" s="69">
        <f t="shared" si="222"/>
        <v>9.8795695673807131</v>
      </c>
      <c r="BI199" s="69">
        <f t="shared" si="223"/>
        <v>0</v>
      </c>
      <c r="BJ199" s="69">
        <f t="shared" si="224"/>
        <v>26.670517254704464</v>
      </c>
      <c r="BK199" s="69">
        <f t="shared" si="225"/>
        <v>0</v>
      </c>
      <c r="BL199" s="69">
        <f t="shared" si="226"/>
        <v>0</v>
      </c>
      <c r="BM199" s="69">
        <f t="shared" si="227"/>
        <v>3.8309663568661563</v>
      </c>
      <c r="BN199" s="69">
        <f t="shared" si="228"/>
        <v>0</v>
      </c>
      <c r="BO199" s="69">
        <f t="shared" si="229"/>
        <v>0</v>
      </c>
      <c r="BP199" s="69">
        <f t="shared" si="229"/>
        <v>0.4156951775721609</v>
      </c>
      <c r="BQ199" s="69">
        <f t="shared" si="230"/>
        <v>0</v>
      </c>
      <c r="BR199" s="69">
        <f t="shared" si="231"/>
        <v>0</v>
      </c>
      <c r="BS199" s="69">
        <f t="shared" si="232"/>
        <v>124.37352172654937</v>
      </c>
      <c r="BT199" s="69">
        <f t="shared" si="233"/>
        <v>124.37352172654937</v>
      </c>
      <c r="BU199" s="69">
        <f t="shared" si="234"/>
        <v>213.60843112038674</v>
      </c>
      <c r="BV199" s="69">
        <f t="shared" si="235"/>
        <v>124.37352172654937</v>
      </c>
      <c r="BW199" s="5"/>
      <c r="BX199" s="5"/>
      <c r="BY199" s="5"/>
      <c r="CA199" s="56">
        <f>(EXP($Y199)-EXP($Y199-R199-G199) )</f>
        <v>1376.3124483030815</v>
      </c>
      <c r="CB199" s="68">
        <f t="shared" si="236"/>
        <v>533.68789500651201</v>
      </c>
      <c r="CC199" s="56">
        <f>(EXP($Y199)-EXP($Y199-R199-X199) )</f>
        <v>295.13488394287469</v>
      </c>
      <c r="CD199" s="68">
        <f t="shared" si="237"/>
        <v>0</v>
      </c>
      <c r="CE199" s="68">
        <f t="shared" si="238"/>
        <v>0</v>
      </c>
      <c r="CF199" s="68">
        <f t="shared" si="239"/>
        <v>42.393321446490518</v>
      </c>
      <c r="CG199" s="68">
        <f t="shared" si="240"/>
        <v>0</v>
      </c>
      <c r="CH199" s="68">
        <f t="shared" si="241"/>
        <v>1785.6268215830441</v>
      </c>
      <c r="CI199" s="68">
        <f t="shared" si="242"/>
        <v>1602.6674981073456</v>
      </c>
      <c r="CJ199" s="68">
        <f t="shared" si="243"/>
        <v>1376.3124483030815</v>
      </c>
      <c r="CK199" s="68">
        <f t="shared" si="244"/>
        <v>1376.3124483030815</v>
      </c>
      <c r="CL199" s="68">
        <f t="shared" si="245"/>
        <v>1408.8262001821913</v>
      </c>
      <c r="CM199" s="68">
        <f t="shared" si="246"/>
        <v>1376.3124483030815</v>
      </c>
      <c r="CN199" s="68">
        <f t="shared" si="247"/>
        <v>802.15226169468224</v>
      </c>
      <c r="CO199" s="68">
        <f t="shared" si="248"/>
        <v>533.68789500651201</v>
      </c>
      <c r="CP199" s="68">
        <f t="shared" si="249"/>
        <v>533.68789500651201</v>
      </c>
      <c r="CQ199" s="68">
        <f t="shared" si="250"/>
        <v>572.25025009613637</v>
      </c>
      <c r="CR199" s="68">
        <f t="shared" si="251"/>
        <v>533.68789500651201</v>
      </c>
      <c r="CS199" s="68">
        <f t="shared" si="252"/>
        <v>0</v>
      </c>
      <c r="CT199" s="68">
        <f t="shared" si="253"/>
        <v>99.887684363047811</v>
      </c>
      <c r="CU199" s="68">
        <f t="shared" si="254"/>
        <v>295.13488394287469</v>
      </c>
      <c r="CV199" s="68">
        <f t="shared" si="255"/>
        <v>295.13488394287469</v>
      </c>
      <c r="CW199" s="68">
        <f t="shared" si="256"/>
        <v>1785.6268215830441</v>
      </c>
      <c r="CX199" s="68">
        <f t="shared" si="257"/>
        <v>1785.6268215830441</v>
      </c>
      <c r="CY199" s="68">
        <f t="shared" si="258"/>
        <v>1991.5267961320815</v>
      </c>
      <c r="CZ199" s="68">
        <f t="shared" si="259"/>
        <v>1785.6268215830441</v>
      </c>
    </row>
    <row r="200" spans="1:104" x14ac:dyDescent="0.25">
      <c r="A200" s="54">
        <v>43823</v>
      </c>
      <c r="B200" s="63">
        <v>9591</v>
      </c>
      <c r="C200" s="59">
        <f t="shared" si="2"/>
        <v>9.1685804377279503</v>
      </c>
      <c r="D200" s="57">
        <v>8.284663353405918</v>
      </c>
      <c r="E200" s="58">
        <v>0</v>
      </c>
      <c r="F200" s="58">
        <v>7.4165840582399991E-3</v>
      </c>
      <c r="G200" s="58">
        <v>0.24813801641727998</v>
      </c>
      <c r="H200" s="58">
        <v>0</v>
      </c>
      <c r="I200" s="58">
        <v>1.4511284505899998E-2</v>
      </c>
      <c r="J200" s="58">
        <v>1.5728396743099999E-3</v>
      </c>
      <c r="K200" s="58">
        <v>0</v>
      </c>
      <c r="L200" s="58">
        <v>8.9416490481149996E-2</v>
      </c>
      <c r="M200" s="58">
        <v>0</v>
      </c>
      <c r="N200" s="58">
        <v>1.0058087728920001E-2</v>
      </c>
      <c r="O200" s="58">
        <v>0</v>
      </c>
      <c r="P200" s="58">
        <v>1.6554096839439997E-2</v>
      </c>
      <c r="Q200" s="58">
        <v>0</v>
      </c>
      <c r="R200" s="58">
        <v>0</v>
      </c>
      <c r="S200" s="58">
        <v>0</v>
      </c>
      <c r="T200" s="58">
        <v>0</v>
      </c>
      <c r="U200" s="58">
        <v>0</v>
      </c>
      <c r="V200" s="58">
        <v>0</v>
      </c>
      <c r="W200" s="58">
        <v>2.99384E-2</v>
      </c>
      <c r="X200" s="59">
        <v>4.9022478005760005E-2</v>
      </c>
      <c r="Y200" s="65">
        <f t="shared" si="211"/>
        <v>8.7512916311169207</v>
      </c>
      <c r="Z200" s="63">
        <f t="shared" si="4"/>
        <v>6318.84445558078</v>
      </c>
      <c r="AA200" s="66">
        <f t="shared" si="191"/>
        <v>6421.2981995835662</v>
      </c>
      <c r="AB200" s="4">
        <f t="shared" si="212"/>
        <v>3688.9613449223707</v>
      </c>
      <c r="AC200" s="4">
        <f t="shared" si="213"/>
        <v>0</v>
      </c>
      <c r="AD200" s="4">
        <f t="shared" si="203"/>
        <v>46.690883602319445</v>
      </c>
      <c r="AE200" s="4">
        <f t="shared" si="204"/>
        <v>1388.5518629204034</v>
      </c>
      <c r="AF200" s="4">
        <f t="shared" si="205"/>
        <v>0</v>
      </c>
      <c r="AG200" s="4">
        <f t="shared" si="206"/>
        <v>91.032453286669806</v>
      </c>
      <c r="AH200" s="4">
        <f t="shared" si="207"/>
        <v>9.9307174950581611</v>
      </c>
      <c r="AI200" s="4">
        <f t="shared" si="208"/>
        <v>0</v>
      </c>
      <c r="AJ200" s="4">
        <f t="shared" si="209"/>
        <v>540.48470835782791</v>
      </c>
      <c r="AK200" s="4">
        <f t="shared" si="210"/>
        <v>0</v>
      </c>
      <c r="AL200" s="4">
        <f t="shared" si="192"/>
        <v>63.236937433911407</v>
      </c>
      <c r="AM200" s="4">
        <f t="shared" si="193"/>
        <v>0</v>
      </c>
      <c r="AN200" s="4">
        <f t="shared" si="194"/>
        <v>103.74171871410999</v>
      </c>
      <c r="AO200" s="4">
        <f t="shared" si="195"/>
        <v>0</v>
      </c>
      <c r="AP200" s="4">
        <f t="shared" si="196"/>
        <v>0</v>
      </c>
      <c r="AQ200" s="4">
        <f t="shared" si="197"/>
        <v>0</v>
      </c>
      <c r="AR200" s="4">
        <f t="shared" si="198"/>
        <v>0</v>
      </c>
      <c r="AS200" s="4">
        <f t="shared" si="199"/>
        <v>0</v>
      </c>
      <c r="AT200" s="4">
        <f t="shared" si="200"/>
        <v>0</v>
      </c>
      <c r="AU200" s="4">
        <f t="shared" si="201"/>
        <v>186.37232782636966</v>
      </c>
      <c r="AV200" s="4">
        <f t="shared" si="202"/>
        <v>302.29524502452568</v>
      </c>
      <c r="AW200" s="69">
        <f t="shared" si="214"/>
        <v>0</v>
      </c>
      <c r="AX200" s="69">
        <f t="shared" si="215"/>
        <v>0</v>
      </c>
      <c r="AY200" s="69">
        <f t="shared" si="216"/>
        <v>0</v>
      </c>
      <c r="AZ200" s="69">
        <f>(AK200+AP200)- (EXP($Y200)-EXP($Y200-M200-R200) )</f>
        <v>0</v>
      </c>
      <c r="BA200" s="69">
        <f>(AC200+AP200)- (EXP($Y200)-EXP($Y200-R200-E200) )</f>
        <v>0</v>
      </c>
      <c r="BB200" s="69">
        <f t="shared" si="217"/>
        <v>0</v>
      </c>
      <c r="BC200" s="69">
        <f t="shared" si="218"/>
        <v>0</v>
      </c>
      <c r="BD200" s="69">
        <f t="shared" si="219"/>
        <v>118.77029952959492</v>
      </c>
      <c r="BE200" s="69">
        <f>(AE200+AV200)- (EXP($Y200)-EXP($Y200-X200-G200) )</f>
        <v>66.42870046596272</v>
      </c>
      <c r="BF200" s="69">
        <f t="shared" si="220"/>
        <v>0</v>
      </c>
      <c r="BG200" s="69">
        <f t="shared" si="221"/>
        <v>0</v>
      </c>
      <c r="BH200" s="69">
        <f t="shared" si="222"/>
        <v>10.260216699928606</v>
      </c>
      <c r="BI200" s="69">
        <f t="shared" si="223"/>
        <v>0</v>
      </c>
      <c r="BJ200" s="69">
        <f t="shared" si="224"/>
        <v>25.856936104945817</v>
      </c>
      <c r="BK200" s="69">
        <f t="shared" si="225"/>
        <v>0</v>
      </c>
      <c r="BL200" s="69">
        <f t="shared" si="226"/>
        <v>0</v>
      </c>
      <c r="BM200" s="69">
        <f t="shared" si="227"/>
        <v>3.993722077536404</v>
      </c>
      <c r="BN200" s="69">
        <f t="shared" si="228"/>
        <v>0</v>
      </c>
      <c r="BO200" s="69">
        <f t="shared" si="229"/>
        <v>0</v>
      </c>
      <c r="BP200" s="69">
        <f t="shared" si="229"/>
        <v>0.46726715712793521</v>
      </c>
      <c r="BQ200" s="69">
        <f t="shared" si="230"/>
        <v>0</v>
      </c>
      <c r="BR200" s="69">
        <f t="shared" si="231"/>
        <v>0</v>
      </c>
      <c r="BS200" s="69">
        <f t="shared" si="232"/>
        <v>118.77029952959492</v>
      </c>
      <c r="BT200" s="69">
        <f t="shared" si="233"/>
        <v>118.77029952959492</v>
      </c>
      <c r="BU200" s="69">
        <f t="shared" si="234"/>
        <v>205.3739325236902</v>
      </c>
      <c r="BV200" s="69">
        <f t="shared" si="235"/>
        <v>118.77029952959492</v>
      </c>
      <c r="BW200" s="5"/>
      <c r="BX200" s="5"/>
      <c r="BY200" s="5"/>
      <c r="CA200" s="56">
        <f>(EXP($Y200)-EXP($Y200-R200-G200) )</f>
        <v>1388.5518629204034</v>
      </c>
      <c r="CB200" s="68">
        <f t="shared" si="236"/>
        <v>540.48470835782791</v>
      </c>
      <c r="CC200" s="56">
        <f>(EXP($Y200)-EXP($Y200-R200-X200) )</f>
        <v>302.29524502452568</v>
      </c>
      <c r="CD200" s="68">
        <f t="shared" si="237"/>
        <v>0</v>
      </c>
      <c r="CE200" s="68">
        <f t="shared" si="238"/>
        <v>0</v>
      </c>
      <c r="CF200" s="68">
        <f t="shared" si="239"/>
        <v>46.690883602319445</v>
      </c>
      <c r="CG200" s="68">
        <f t="shared" si="240"/>
        <v>0</v>
      </c>
      <c r="CH200" s="68">
        <f t="shared" si="241"/>
        <v>1810.2662717486364</v>
      </c>
      <c r="CI200" s="68">
        <f t="shared" si="242"/>
        <v>1624.4184074789664</v>
      </c>
      <c r="CJ200" s="68">
        <f t="shared" si="243"/>
        <v>1388.5518629204034</v>
      </c>
      <c r="CK200" s="68">
        <f t="shared" si="244"/>
        <v>1388.5518629204034</v>
      </c>
      <c r="CL200" s="68">
        <f t="shared" si="245"/>
        <v>1424.9825298227943</v>
      </c>
      <c r="CM200" s="68">
        <f t="shared" si="246"/>
        <v>1388.5518629204034</v>
      </c>
      <c r="CN200" s="68">
        <f t="shared" si="247"/>
        <v>816.92301727740778</v>
      </c>
      <c r="CO200" s="68">
        <f t="shared" si="248"/>
        <v>540.48470835782791</v>
      </c>
      <c r="CP200" s="68">
        <f t="shared" si="249"/>
        <v>540.48470835782791</v>
      </c>
      <c r="CQ200" s="68">
        <f t="shared" si="250"/>
        <v>583.18186988261095</v>
      </c>
      <c r="CR200" s="68">
        <f t="shared" si="251"/>
        <v>540.48470835782791</v>
      </c>
      <c r="CS200" s="68">
        <f t="shared" si="252"/>
        <v>0</v>
      </c>
      <c r="CT200" s="68">
        <f t="shared" si="253"/>
        <v>109.46055387910292</v>
      </c>
      <c r="CU200" s="68">
        <f t="shared" si="254"/>
        <v>302.29524502452568</v>
      </c>
      <c r="CV200" s="68">
        <f t="shared" si="255"/>
        <v>302.29524502452568</v>
      </c>
      <c r="CW200" s="68">
        <f t="shared" si="256"/>
        <v>1810.2662717486364</v>
      </c>
      <c r="CX200" s="68">
        <f t="shared" si="257"/>
        <v>1810.2662717486364</v>
      </c>
      <c r="CY200" s="68">
        <f t="shared" si="258"/>
        <v>2025.9578837790668</v>
      </c>
      <c r="CZ200" s="68">
        <f t="shared" si="259"/>
        <v>1810.2662717486364</v>
      </c>
    </row>
    <row r="201" spans="1:104" x14ac:dyDescent="0.25">
      <c r="A201" s="54">
        <v>43824</v>
      </c>
      <c r="B201" s="63">
        <v>12363</v>
      </c>
      <c r="C201" s="59">
        <f t="shared" si="2"/>
        <v>9.4224634200069275</v>
      </c>
      <c r="D201" s="57">
        <v>8.9849384166483688</v>
      </c>
      <c r="E201" s="58">
        <v>0</v>
      </c>
      <c r="F201" s="58">
        <v>7.3848077587199993E-3</v>
      </c>
      <c r="G201" s="58">
        <v>0.22826189094976002</v>
      </c>
      <c r="H201" s="58">
        <v>0</v>
      </c>
      <c r="I201" s="58">
        <v>1.41984910912E-2</v>
      </c>
      <c r="J201" s="58">
        <v>1.35748956233E-3</v>
      </c>
      <c r="K201" s="58">
        <v>0</v>
      </c>
      <c r="L201" s="58">
        <v>8.2928694762900004E-2</v>
      </c>
      <c r="M201" s="58">
        <v>0</v>
      </c>
      <c r="N201" s="58">
        <v>1.0153933787140001E-2</v>
      </c>
      <c r="O201" s="58">
        <v>0</v>
      </c>
      <c r="P201" s="58">
        <v>1.6554096839439997E-2</v>
      </c>
      <c r="Q201" s="58">
        <v>0</v>
      </c>
      <c r="R201" s="58">
        <v>0</v>
      </c>
      <c r="S201" s="58">
        <v>0</v>
      </c>
      <c r="T201" s="58">
        <v>0</v>
      </c>
      <c r="U201" s="58">
        <v>0</v>
      </c>
      <c r="V201" s="58">
        <v>0</v>
      </c>
      <c r="W201" s="58">
        <v>2.99384E-2</v>
      </c>
      <c r="X201" s="59">
        <v>4.6741741034159998E-2</v>
      </c>
      <c r="Y201" s="65">
        <f t="shared" si="211"/>
        <v>9.4224579624340219</v>
      </c>
      <c r="Z201" s="63">
        <f t="shared" si="4"/>
        <v>12362.932528210289</v>
      </c>
      <c r="AA201" s="66">
        <f t="shared" si="191"/>
        <v>12563.385116222689</v>
      </c>
      <c r="AB201" s="4">
        <f t="shared" si="212"/>
        <v>7517.3179623613541</v>
      </c>
      <c r="AC201" s="4">
        <f t="shared" si="213"/>
        <v>0</v>
      </c>
      <c r="AD201" s="4">
        <f t="shared" si="203"/>
        <v>90.961599706119159</v>
      </c>
      <c r="AE201" s="4">
        <f t="shared" si="204"/>
        <v>2523.0793257657278</v>
      </c>
      <c r="AF201" s="4">
        <f t="shared" si="205"/>
        <v>0</v>
      </c>
      <c r="AG201" s="4">
        <f t="shared" si="206"/>
        <v>174.29469840195998</v>
      </c>
      <c r="AH201" s="4">
        <f t="shared" si="207"/>
        <v>16.771165950020077</v>
      </c>
      <c r="AI201" s="4">
        <f t="shared" si="208"/>
        <v>0</v>
      </c>
      <c r="AJ201" s="4">
        <f t="shared" si="209"/>
        <v>983.88203590097328</v>
      </c>
      <c r="AK201" s="4">
        <f t="shared" si="210"/>
        <v>0</v>
      </c>
      <c r="AL201" s="4">
        <f t="shared" si="192"/>
        <v>124.89722612602418</v>
      </c>
      <c r="AM201" s="4">
        <f t="shared" si="193"/>
        <v>0</v>
      </c>
      <c r="AN201" s="4">
        <f t="shared" si="194"/>
        <v>202.97253363949494</v>
      </c>
      <c r="AO201" s="4">
        <f t="shared" si="195"/>
        <v>0</v>
      </c>
      <c r="AP201" s="4">
        <f t="shared" si="196"/>
        <v>0</v>
      </c>
      <c r="AQ201" s="4">
        <f t="shared" si="197"/>
        <v>0</v>
      </c>
      <c r="AR201" s="4">
        <f t="shared" si="198"/>
        <v>0</v>
      </c>
      <c r="AS201" s="4">
        <f t="shared" si="199"/>
        <v>0</v>
      </c>
      <c r="AT201" s="4">
        <f t="shared" si="200"/>
        <v>0</v>
      </c>
      <c r="AU201" s="4">
        <f t="shared" si="201"/>
        <v>364.64080264041149</v>
      </c>
      <c r="AV201" s="4">
        <f t="shared" si="202"/>
        <v>564.56776573060415</v>
      </c>
      <c r="AW201" s="69">
        <f t="shared" si="214"/>
        <v>0</v>
      </c>
      <c r="AX201" s="69">
        <f t="shared" si="215"/>
        <v>0</v>
      </c>
      <c r="AY201" s="69">
        <f t="shared" si="216"/>
        <v>0</v>
      </c>
      <c r="AZ201" s="69">
        <f>(AK201+AP201)- (EXP($Y201)-EXP($Y201-M201-R201) )</f>
        <v>0</v>
      </c>
      <c r="BA201" s="69">
        <f>(AC201+AP201)- (EXP($Y201)-EXP($Y201-R201-E201) )</f>
        <v>0</v>
      </c>
      <c r="BB201" s="69">
        <f t="shared" si="217"/>
        <v>0</v>
      </c>
      <c r="BC201" s="69">
        <f t="shared" si="218"/>
        <v>0</v>
      </c>
      <c r="BD201" s="69">
        <f t="shared" si="219"/>
        <v>200.79478862393989</v>
      </c>
      <c r="BE201" s="69">
        <f>(AE201+AV201)- (EXP($Y201)-EXP($Y201-X201-G201) )</f>
        <v>115.21936680138242</v>
      </c>
      <c r="BF201" s="69">
        <f t="shared" si="220"/>
        <v>0</v>
      </c>
      <c r="BG201" s="69">
        <f t="shared" si="221"/>
        <v>0</v>
      </c>
      <c r="BH201" s="69">
        <f t="shared" si="222"/>
        <v>18.563826271265498</v>
      </c>
      <c r="BI201" s="69">
        <f t="shared" si="223"/>
        <v>0</v>
      </c>
      <c r="BJ201" s="69">
        <f t="shared" si="224"/>
        <v>44.930123292639109</v>
      </c>
      <c r="BK201" s="69">
        <f t="shared" si="225"/>
        <v>0</v>
      </c>
      <c r="BL201" s="69">
        <f t="shared" si="226"/>
        <v>0</v>
      </c>
      <c r="BM201" s="69">
        <f t="shared" si="227"/>
        <v>7.2390174178690359</v>
      </c>
      <c r="BN201" s="69">
        <f t="shared" si="228"/>
        <v>0</v>
      </c>
      <c r="BO201" s="69">
        <f t="shared" si="229"/>
        <v>0</v>
      </c>
      <c r="BP201" s="69">
        <f t="shared" si="229"/>
        <v>0.9189447132685018</v>
      </c>
      <c r="BQ201" s="69">
        <f t="shared" si="230"/>
        <v>0</v>
      </c>
      <c r="BR201" s="69">
        <f t="shared" si="231"/>
        <v>0</v>
      </c>
      <c r="BS201" s="69">
        <f t="shared" si="232"/>
        <v>200.79478862393989</v>
      </c>
      <c r="BT201" s="69">
        <f t="shared" si="233"/>
        <v>200.79478862393989</v>
      </c>
      <c r="BU201" s="69">
        <f t="shared" si="234"/>
        <v>351.77474997346326</v>
      </c>
      <c r="BV201" s="69">
        <f t="shared" si="235"/>
        <v>200.79478862393989</v>
      </c>
      <c r="BW201" s="5"/>
      <c r="BX201" s="5"/>
      <c r="BY201" s="5"/>
      <c r="CA201" s="56">
        <f>(EXP($Y201)-EXP($Y201-R201-G201) )</f>
        <v>2523.0793257657278</v>
      </c>
      <c r="CB201" s="68">
        <f t="shared" si="236"/>
        <v>983.88203590097328</v>
      </c>
      <c r="CC201" s="56">
        <f>(EXP($Y201)-EXP($Y201-R201-X201) )</f>
        <v>564.56776573060415</v>
      </c>
      <c r="CD201" s="68">
        <f t="shared" si="237"/>
        <v>0</v>
      </c>
      <c r="CE201" s="68">
        <f t="shared" si="238"/>
        <v>0</v>
      </c>
      <c r="CF201" s="68">
        <f t="shared" si="239"/>
        <v>90.961599706119159</v>
      </c>
      <c r="CG201" s="68">
        <f t="shared" si="240"/>
        <v>0</v>
      </c>
      <c r="CH201" s="68">
        <f t="shared" si="241"/>
        <v>3306.1665730427612</v>
      </c>
      <c r="CI201" s="68">
        <f t="shared" si="242"/>
        <v>2972.4277246949496</v>
      </c>
      <c r="CJ201" s="68">
        <f t="shared" si="243"/>
        <v>2523.0793257657278</v>
      </c>
      <c r="CK201" s="68">
        <f t="shared" si="244"/>
        <v>2523.0793257657278</v>
      </c>
      <c r="CL201" s="68">
        <f t="shared" si="245"/>
        <v>2595.4770992005815</v>
      </c>
      <c r="CM201" s="68">
        <f t="shared" si="246"/>
        <v>2523.0793257657278</v>
      </c>
      <c r="CN201" s="68">
        <f t="shared" si="247"/>
        <v>1503.5196783389383</v>
      </c>
      <c r="CO201" s="68">
        <f t="shared" si="248"/>
        <v>983.88203590097328</v>
      </c>
      <c r="CP201" s="68">
        <f t="shared" si="249"/>
        <v>983.88203590097328</v>
      </c>
      <c r="CQ201" s="68">
        <f t="shared" si="250"/>
        <v>1067.6046181892234</v>
      </c>
      <c r="CR201" s="68">
        <f t="shared" si="251"/>
        <v>983.88203590097328</v>
      </c>
      <c r="CS201" s="68">
        <f t="shared" si="252"/>
        <v>0</v>
      </c>
      <c r="CT201" s="68">
        <f t="shared" si="253"/>
        <v>214.93988111887484</v>
      </c>
      <c r="CU201" s="68">
        <f t="shared" si="254"/>
        <v>564.56776573060415</v>
      </c>
      <c r="CV201" s="68">
        <f t="shared" si="255"/>
        <v>564.56776573060415</v>
      </c>
      <c r="CW201" s="68">
        <f t="shared" si="256"/>
        <v>3306.1665730427612</v>
      </c>
      <c r="CX201" s="68">
        <f t="shared" si="257"/>
        <v>3306.1665730427612</v>
      </c>
      <c r="CY201" s="68">
        <f t="shared" si="258"/>
        <v>3719.754377423842</v>
      </c>
      <c r="CZ201" s="68">
        <f t="shared" si="259"/>
        <v>3306.1665730427612</v>
      </c>
    </row>
    <row r="202" spans="1:104" x14ac:dyDescent="0.25">
      <c r="A202" s="54">
        <v>43825</v>
      </c>
      <c r="B202" s="63">
        <v>8786</v>
      </c>
      <c r="C202" s="59">
        <f t="shared" si="2"/>
        <v>9.080914824535725</v>
      </c>
      <c r="D202" s="57">
        <v>8.3457802924279001</v>
      </c>
      <c r="E202" s="58">
        <v>0</v>
      </c>
      <c r="F202" s="58">
        <v>7.6318827782399998E-3</v>
      </c>
      <c r="G202" s="58">
        <v>0.20573027322768001</v>
      </c>
      <c r="H202" s="58">
        <v>0</v>
      </c>
      <c r="I202" s="58">
        <v>1.3073040012499999E-2</v>
      </c>
      <c r="J202" s="58">
        <v>8.3265064827000006E-4</v>
      </c>
      <c r="K202" s="58">
        <v>0</v>
      </c>
      <c r="L202" s="58">
        <v>7.6121791797449989E-2</v>
      </c>
      <c r="M202" s="58">
        <v>0</v>
      </c>
      <c r="N202" s="58">
        <v>1.0145464101520001E-2</v>
      </c>
      <c r="O202" s="58">
        <v>0</v>
      </c>
      <c r="P202" s="58">
        <v>1.6554096839439997E-2</v>
      </c>
      <c r="Q202" s="58">
        <v>0</v>
      </c>
      <c r="R202" s="58">
        <v>0</v>
      </c>
      <c r="S202" s="58">
        <v>0</v>
      </c>
      <c r="T202" s="58">
        <v>0</v>
      </c>
      <c r="U202" s="58">
        <v>0</v>
      </c>
      <c r="V202" s="58">
        <v>0</v>
      </c>
      <c r="W202" s="58">
        <v>2.99384E-2</v>
      </c>
      <c r="X202" s="59">
        <v>4.4451163167600005E-2</v>
      </c>
      <c r="Y202" s="65">
        <f t="shared" si="211"/>
        <v>8.7502590550006012</v>
      </c>
      <c r="Z202" s="63">
        <f t="shared" si="4"/>
        <v>6312.3231351724862</v>
      </c>
      <c r="AA202" s="66">
        <f t="shared" si="191"/>
        <v>6414.6711424861724</v>
      </c>
      <c r="AB202" s="4">
        <f t="shared" si="212"/>
        <v>4015.0319103402944</v>
      </c>
      <c r="AC202" s="4">
        <f t="shared" si="213"/>
        <v>0</v>
      </c>
      <c r="AD202" s="4">
        <f t="shared" si="203"/>
        <v>47.99154436426943</v>
      </c>
      <c r="AE202" s="4">
        <f t="shared" si="204"/>
        <v>1173.7599584281188</v>
      </c>
      <c r="AF202" s="4">
        <f t="shared" si="205"/>
        <v>0</v>
      </c>
      <c r="AG202" s="4">
        <f t="shared" si="206"/>
        <v>81.984193975695234</v>
      </c>
      <c r="AH202" s="4">
        <f t="shared" si="207"/>
        <v>5.2537723685691162</v>
      </c>
      <c r="AI202" s="4">
        <f t="shared" si="208"/>
        <v>0</v>
      </c>
      <c r="AJ202" s="4">
        <f t="shared" si="209"/>
        <v>462.67223533884317</v>
      </c>
      <c r="AK202" s="4">
        <f t="shared" si="210"/>
        <v>0</v>
      </c>
      <c r="AL202" s="4">
        <f t="shared" si="192"/>
        <v>63.717678515283296</v>
      </c>
      <c r="AM202" s="4">
        <f t="shared" si="193"/>
        <v>0</v>
      </c>
      <c r="AN202" s="4">
        <f t="shared" si="194"/>
        <v>103.6346527794758</v>
      </c>
      <c r="AO202" s="4">
        <f t="shared" si="195"/>
        <v>0</v>
      </c>
      <c r="AP202" s="4">
        <f t="shared" si="196"/>
        <v>0</v>
      </c>
      <c r="AQ202" s="4">
        <f t="shared" si="197"/>
        <v>0</v>
      </c>
      <c r="AR202" s="4">
        <f t="shared" si="198"/>
        <v>0</v>
      </c>
      <c r="AS202" s="4">
        <f t="shared" si="199"/>
        <v>0</v>
      </c>
      <c r="AT202" s="4">
        <f t="shared" si="200"/>
        <v>0</v>
      </c>
      <c r="AU202" s="4">
        <f t="shared" si="201"/>
        <v>186.17998353406438</v>
      </c>
      <c r="AV202" s="4">
        <f t="shared" si="202"/>
        <v>274.44521284155871</v>
      </c>
      <c r="AW202" s="69">
        <f t="shared" si="214"/>
        <v>0</v>
      </c>
      <c r="AX202" s="69">
        <f t="shared" si="215"/>
        <v>0</v>
      </c>
      <c r="AY202" s="69">
        <f t="shared" si="216"/>
        <v>0</v>
      </c>
      <c r="AZ202" s="69">
        <f>(AK202+AP202)- (EXP($Y202)-EXP($Y202-M202-R202) )</f>
        <v>0</v>
      </c>
      <c r="BA202" s="69">
        <f>(AC202+AP202)- (EXP($Y202)-EXP($Y202-R202-E202) )</f>
        <v>0</v>
      </c>
      <c r="BB202" s="69">
        <f t="shared" si="217"/>
        <v>0</v>
      </c>
      <c r="BC202" s="69">
        <f t="shared" si="218"/>
        <v>0</v>
      </c>
      <c r="BD202" s="69">
        <f t="shared" si="219"/>
        <v>86.032690673134312</v>
      </c>
      <c r="BE202" s="69">
        <f>(AE202+AV202)- (EXP($Y202)-EXP($Y202-X202-G202) )</f>
        <v>51.032368704442888</v>
      </c>
      <c r="BF202" s="69">
        <f t="shared" si="220"/>
        <v>0</v>
      </c>
      <c r="BG202" s="69">
        <f t="shared" si="221"/>
        <v>0</v>
      </c>
      <c r="BH202" s="69">
        <f t="shared" si="222"/>
        <v>8.9239020106615499</v>
      </c>
      <c r="BI202" s="69">
        <f t="shared" si="223"/>
        <v>0</v>
      </c>
      <c r="BJ202" s="69">
        <f t="shared" si="224"/>
        <v>20.115918875560055</v>
      </c>
      <c r="BK202" s="69">
        <f t="shared" si="225"/>
        <v>0</v>
      </c>
      <c r="BL202" s="69">
        <f t="shared" si="226"/>
        <v>0</v>
      </c>
      <c r="BM202" s="69">
        <f t="shared" si="227"/>
        <v>3.5176201586791649</v>
      </c>
      <c r="BN202" s="69">
        <f t="shared" si="228"/>
        <v>0</v>
      </c>
      <c r="BO202" s="69">
        <f t="shared" si="229"/>
        <v>0</v>
      </c>
      <c r="BP202" s="69">
        <f t="shared" si="229"/>
        <v>0.4844349266941208</v>
      </c>
      <c r="BQ202" s="69">
        <f t="shared" si="230"/>
        <v>0</v>
      </c>
      <c r="BR202" s="69">
        <f t="shared" si="231"/>
        <v>0</v>
      </c>
      <c r="BS202" s="69">
        <f t="shared" si="232"/>
        <v>86.032690673134312</v>
      </c>
      <c r="BT202" s="69">
        <f t="shared" si="233"/>
        <v>86.032690673134312</v>
      </c>
      <c r="BU202" s="69">
        <f t="shared" si="234"/>
        <v>153.44047581092855</v>
      </c>
      <c r="BV202" s="69">
        <f t="shared" si="235"/>
        <v>86.032690673134312</v>
      </c>
      <c r="BW202" s="5"/>
      <c r="BX202" s="5"/>
      <c r="BY202" s="5"/>
      <c r="CA202" s="56">
        <f>(EXP($Y202)-EXP($Y202-R202-G202) )</f>
        <v>1173.7599584281188</v>
      </c>
      <c r="CB202" s="68">
        <f t="shared" si="236"/>
        <v>462.67223533884317</v>
      </c>
      <c r="CC202" s="56">
        <f>(EXP($Y202)-EXP($Y202-R202-X202) )</f>
        <v>274.44521284155871</v>
      </c>
      <c r="CD202" s="68">
        <f t="shared" si="237"/>
        <v>0</v>
      </c>
      <c r="CE202" s="68">
        <f t="shared" si="238"/>
        <v>0</v>
      </c>
      <c r="CF202" s="68">
        <f t="shared" si="239"/>
        <v>47.99154436426943</v>
      </c>
      <c r="CG202" s="68">
        <f t="shared" si="240"/>
        <v>0</v>
      </c>
      <c r="CH202" s="68">
        <f t="shared" si="241"/>
        <v>1550.3995030938277</v>
      </c>
      <c r="CI202" s="68">
        <f t="shared" si="242"/>
        <v>1397.1728025652346</v>
      </c>
      <c r="CJ202" s="68">
        <f t="shared" si="243"/>
        <v>1173.7599584281188</v>
      </c>
      <c r="CK202" s="68">
        <f t="shared" si="244"/>
        <v>1173.7599584281188</v>
      </c>
      <c r="CL202" s="68">
        <f t="shared" si="245"/>
        <v>1212.8276007817267</v>
      </c>
      <c r="CM202" s="68">
        <f t="shared" si="246"/>
        <v>1173.7599584281188</v>
      </c>
      <c r="CN202" s="68">
        <f t="shared" si="247"/>
        <v>717.00152930484182</v>
      </c>
      <c r="CO202" s="68">
        <f t="shared" si="248"/>
        <v>462.67223533884317</v>
      </c>
      <c r="CP202" s="68">
        <f t="shared" si="249"/>
        <v>462.67223533884317</v>
      </c>
      <c r="CQ202" s="68">
        <f t="shared" si="250"/>
        <v>507.14615954443343</v>
      </c>
      <c r="CR202" s="68">
        <f t="shared" si="251"/>
        <v>462.67223533884317</v>
      </c>
      <c r="CS202" s="68">
        <f t="shared" si="252"/>
        <v>0</v>
      </c>
      <c r="CT202" s="68">
        <f t="shared" si="253"/>
        <v>111.22478795285861</v>
      </c>
      <c r="CU202" s="68">
        <f t="shared" si="254"/>
        <v>274.44521284155871</v>
      </c>
      <c r="CV202" s="68">
        <f t="shared" si="255"/>
        <v>274.44521284155871</v>
      </c>
      <c r="CW202" s="68">
        <f t="shared" si="256"/>
        <v>1550.3995030938277</v>
      </c>
      <c r="CX202" s="68">
        <f t="shared" si="257"/>
        <v>1550.3995030938277</v>
      </c>
      <c r="CY202" s="68">
        <f t="shared" si="258"/>
        <v>1757.4369307975921</v>
      </c>
      <c r="CZ202" s="68">
        <f t="shared" si="259"/>
        <v>1550.3995030938277</v>
      </c>
    </row>
    <row r="203" spans="1:104" x14ac:dyDescent="0.25">
      <c r="A203" s="54">
        <v>43826</v>
      </c>
      <c r="B203" s="63">
        <v>7420</v>
      </c>
      <c r="C203" s="59">
        <f t="shared" si="2"/>
        <v>8.9119343361614263</v>
      </c>
      <c r="D203" s="57">
        <v>8.4976234744759687</v>
      </c>
      <c r="E203" s="58">
        <v>0</v>
      </c>
      <c r="F203" s="58">
        <v>8.0382096883199992E-3</v>
      </c>
      <c r="G203" s="58">
        <v>0.18390919778655998</v>
      </c>
      <c r="H203" s="58">
        <v>0</v>
      </c>
      <c r="I203" s="58">
        <v>1.140157662475E-2</v>
      </c>
      <c r="J203" s="58">
        <v>8.0853921146000006E-4</v>
      </c>
      <c r="K203" s="58">
        <v>0</v>
      </c>
      <c r="L203" s="58">
        <v>7.0406283856650001E-2</v>
      </c>
      <c r="M203" s="58">
        <v>0</v>
      </c>
      <c r="N203" s="58">
        <v>1.0282622886800001E-2</v>
      </c>
      <c r="O203" s="58">
        <v>0</v>
      </c>
      <c r="P203" s="58">
        <v>1.6554096839439997E-2</v>
      </c>
      <c r="Q203" s="58">
        <v>0</v>
      </c>
      <c r="R203" s="58">
        <v>0</v>
      </c>
      <c r="S203" s="58">
        <v>0</v>
      </c>
      <c r="T203" s="58">
        <v>0</v>
      </c>
      <c r="U203" s="58">
        <v>0</v>
      </c>
      <c r="V203" s="58">
        <v>0</v>
      </c>
      <c r="W203" s="58">
        <v>2.99384E-2</v>
      </c>
      <c r="X203" s="59">
        <v>4.2173235034440003E-2</v>
      </c>
      <c r="Y203" s="65">
        <f t="shared" si="211"/>
        <v>8.8711356364043912</v>
      </c>
      <c r="Z203" s="63">
        <f t="shared" si="4"/>
        <v>7123.3659351900733</v>
      </c>
      <c r="AA203" s="66">
        <f t="shared" ref="AA203:AA266" si="260">Z203*$Z$811</f>
        <v>7238.864190463245</v>
      </c>
      <c r="AB203" s="4">
        <f t="shared" si="212"/>
        <v>4720.3029520961572</v>
      </c>
      <c r="AC203" s="4">
        <f t="shared" si="213"/>
        <v>0</v>
      </c>
      <c r="AD203" s="4">
        <f t="shared" si="203"/>
        <v>57.029594085949611</v>
      </c>
      <c r="AE203" s="4">
        <f t="shared" si="204"/>
        <v>1196.6446349659818</v>
      </c>
      <c r="AF203" s="4">
        <f t="shared" si="205"/>
        <v>0</v>
      </c>
      <c r="AG203" s="4">
        <f t="shared" si="206"/>
        <v>80.756352832497214</v>
      </c>
      <c r="AH203" s="4">
        <f t="shared" si="207"/>
        <v>5.7571929044379431</v>
      </c>
      <c r="AI203" s="4">
        <f t="shared" si="208"/>
        <v>0</v>
      </c>
      <c r="AJ203" s="4">
        <f t="shared" si="209"/>
        <v>484.28146115470554</v>
      </c>
      <c r="AK203" s="4">
        <f t="shared" si="210"/>
        <v>0</v>
      </c>
      <c r="AL203" s="4">
        <f t="shared" si="192"/>
        <v>72.871587994527545</v>
      </c>
      <c r="AM203" s="4">
        <f t="shared" si="193"/>
        <v>0</v>
      </c>
      <c r="AN203" s="4">
        <f t="shared" si="194"/>
        <v>116.95021618920964</v>
      </c>
      <c r="AO203" s="4">
        <f t="shared" si="195"/>
        <v>0</v>
      </c>
      <c r="AP203" s="4">
        <f t="shared" si="196"/>
        <v>0</v>
      </c>
      <c r="AQ203" s="4">
        <f t="shared" si="197"/>
        <v>0</v>
      </c>
      <c r="AR203" s="4">
        <f t="shared" si="198"/>
        <v>0</v>
      </c>
      <c r="AS203" s="4">
        <f t="shared" si="199"/>
        <v>0</v>
      </c>
      <c r="AT203" s="4">
        <f t="shared" si="200"/>
        <v>0</v>
      </c>
      <c r="AU203" s="4">
        <f t="shared" si="201"/>
        <v>210.10143557623269</v>
      </c>
      <c r="AV203" s="4">
        <f t="shared" si="202"/>
        <v>294.16876266354575</v>
      </c>
      <c r="AW203" s="69">
        <f t="shared" si="214"/>
        <v>0</v>
      </c>
      <c r="AX203" s="69">
        <f t="shared" si="215"/>
        <v>0</v>
      </c>
      <c r="AY203" s="69">
        <f t="shared" si="216"/>
        <v>0</v>
      </c>
      <c r="AZ203" s="69">
        <f>(AK203+AP203)- (EXP($Y203)-EXP($Y203-M203-R203) )</f>
        <v>0</v>
      </c>
      <c r="BA203" s="69">
        <f>(AC203+AP203)- (EXP($Y203)-EXP($Y203-R203-E203) )</f>
        <v>0</v>
      </c>
      <c r="BB203" s="69">
        <f t="shared" si="217"/>
        <v>0</v>
      </c>
      <c r="BC203" s="69">
        <f t="shared" si="218"/>
        <v>0</v>
      </c>
      <c r="BD203" s="69">
        <f t="shared" si="219"/>
        <v>81.35378942718944</v>
      </c>
      <c r="BE203" s="69">
        <f>(AE203+AV203)- (EXP($Y203)-EXP($Y203-X203-G203) )</f>
        <v>49.417013644761028</v>
      </c>
      <c r="BF203" s="69">
        <f t="shared" si="220"/>
        <v>0</v>
      </c>
      <c r="BG203" s="69">
        <f t="shared" si="221"/>
        <v>0</v>
      </c>
      <c r="BH203" s="69">
        <f t="shared" si="222"/>
        <v>9.5803245850547682</v>
      </c>
      <c r="BI203" s="69">
        <f t="shared" si="223"/>
        <v>0</v>
      </c>
      <c r="BJ203" s="69">
        <f t="shared" si="224"/>
        <v>19.999039710287434</v>
      </c>
      <c r="BK203" s="69">
        <f t="shared" si="225"/>
        <v>0</v>
      </c>
      <c r="BL203" s="69">
        <f t="shared" si="226"/>
        <v>0</v>
      </c>
      <c r="BM203" s="69">
        <f t="shared" si="227"/>
        <v>3.8771523749146581</v>
      </c>
      <c r="BN203" s="69">
        <f t="shared" si="228"/>
        <v>0</v>
      </c>
      <c r="BO203" s="69">
        <f t="shared" si="229"/>
        <v>0</v>
      </c>
      <c r="BP203" s="69">
        <f t="shared" si="229"/>
        <v>0.58340918065186997</v>
      </c>
      <c r="BQ203" s="69">
        <f t="shared" si="230"/>
        <v>0</v>
      </c>
      <c r="BR203" s="69">
        <f t="shared" si="231"/>
        <v>0</v>
      </c>
      <c r="BS203" s="69">
        <f t="shared" si="232"/>
        <v>81.35378942718944</v>
      </c>
      <c r="BT203" s="69">
        <f t="shared" si="233"/>
        <v>81.35378942718944</v>
      </c>
      <c r="BU203" s="69">
        <f t="shared" si="234"/>
        <v>147.41023107738874</v>
      </c>
      <c r="BV203" s="69">
        <f t="shared" si="235"/>
        <v>81.35378942718944</v>
      </c>
      <c r="BW203" s="5"/>
      <c r="BX203" s="5"/>
      <c r="BY203" s="5"/>
      <c r="CA203" s="56">
        <f>(EXP($Y203)-EXP($Y203-R203-G203) )</f>
        <v>1196.6446349659818</v>
      </c>
      <c r="CB203" s="68">
        <f t="shared" si="236"/>
        <v>484.28146115470554</v>
      </c>
      <c r="CC203" s="56">
        <f>(EXP($Y203)-EXP($Y203-R203-X203) )</f>
        <v>294.16876266354575</v>
      </c>
      <c r="CD203" s="68">
        <f t="shared" si="237"/>
        <v>0</v>
      </c>
      <c r="CE203" s="68">
        <f t="shared" si="238"/>
        <v>0</v>
      </c>
      <c r="CF203" s="68">
        <f t="shared" si="239"/>
        <v>57.029594085949611</v>
      </c>
      <c r="CG203" s="68">
        <f t="shared" si="240"/>
        <v>0</v>
      </c>
      <c r="CH203" s="68">
        <f t="shared" si="241"/>
        <v>1599.5723066934979</v>
      </c>
      <c r="CI203" s="68">
        <f t="shared" si="242"/>
        <v>1441.3963839847665</v>
      </c>
      <c r="CJ203" s="68">
        <f t="shared" si="243"/>
        <v>1196.6446349659818</v>
      </c>
      <c r="CK203" s="68">
        <f t="shared" si="244"/>
        <v>1196.6446349659818</v>
      </c>
      <c r="CL203" s="68">
        <f t="shared" si="245"/>
        <v>1244.0939044668767</v>
      </c>
      <c r="CM203" s="68">
        <f t="shared" si="246"/>
        <v>1196.6446349659818</v>
      </c>
      <c r="CN203" s="68">
        <f t="shared" si="247"/>
        <v>758.45118410796385</v>
      </c>
      <c r="CO203" s="68">
        <f t="shared" si="248"/>
        <v>484.28146115470554</v>
      </c>
      <c r="CP203" s="68">
        <f t="shared" si="249"/>
        <v>484.28146115470554</v>
      </c>
      <c r="CQ203" s="68">
        <f t="shared" si="250"/>
        <v>537.43390286574049</v>
      </c>
      <c r="CR203" s="68">
        <f t="shared" si="251"/>
        <v>484.28146115470554</v>
      </c>
      <c r="CS203" s="68">
        <f t="shared" si="252"/>
        <v>0</v>
      </c>
      <c r="CT203" s="68">
        <f t="shared" si="253"/>
        <v>129.31777289982529</v>
      </c>
      <c r="CU203" s="68">
        <f t="shared" si="254"/>
        <v>294.16876266354575</v>
      </c>
      <c r="CV203" s="68">
        <f t="shared" si="255"/>
        <v>294.16876266354575</v>
      </c>
      <c r="CW203" s="68">
        <f t="shared" si="256"/>
        <v>1599.5723066934979</v>
      </c>
      <c r="CX203" s="68">
        <f t="shared" si="257"/>
        <v>1599.5723066934979</v>
      </c>
      <c r="CY203" s="68">
        <f t="shared" si="258"/>
        <v>1827.6846277068444</v>
      </c>
      <c r="CZ203" s="68">
        <f t="shared" si="259"/>
        <v>1599.5723066934979</v>
      </c>
    </row>
    <row r="204" spans="1:104" x14ac:dyDescent="0.25">
      <c r="A204" s="54">
        <v>43827</v>
      </c>
      <c r="B204" s="63">
        <v>7968</v>
      </c>
      <c r="C204" s="59">
        <f t="shared" si="2"/>
        <v>8.9831887992644344</v>
      </c>
      <c r="D204" s="57">
        <v>8.8159563259268516</v>
      </c>
      <c r="E204" s="58">
        <v>0</v>
      </c>
      <c r="F204" s="58">
        <v>8.2398130348800003E-3</v>
      </c>
      <c r="G204" s="58">
        <v>0.16450148853696001</v>
      </c>
      <c r="H204" s="58">
        <v>0</v>
      </c>
      <c r="I204" s="58">
        <v>9.5727825855999992E-3</v>
      </c>
      <c r="J204" s="58">
        <v>7.8945828343E-4</v>
      </c>
      <c r="K204" s="58">
        <v>0</v>
      </c>
      <c r="L204" s="58">
        <v>6.4988656759949998E-2</v>
      </c>
      <c r="M204" s="58">
        <v>0</v>
      </c>
      <c r="N204" s="58">
        <v>1.0443230483180001E-2</v>
      </c>
      <c r="O204" s="58">
        <v>0</v>
      </c>
      <c r="P204" s="58">
        <v>1.6554096839439997E-2</v>
      </c>
      <c r="Q204" s="58">
        <v>0</v>
      </c>
      <c r="R204" s="58">
        <v>0</v>
      </c>
      <c r="S204" s="58">
        <v>0</v>
      </c>
      <c r="T204" s="58">
        <v>0</v>
      </c>
      <c r="U204" s="58">
        <v>0</v>
      </c>
      <c r="V204" s="58">
        <v>0</v>
      </c>
      <c r="W204" s="58">
        <v>2.99384E-2</v>
      </c>
      <c r="X204" s="59">
        <v>3.9926323649159996E-2</v>
      </c>
      <c r="Y204" s="65">
        <f t="shared" si="211"/>
        <v>9.160910576099452</v>
      </c>
      <c r="Z204" s="63">
        <f t="shared" si="4"/>
        <v>9517.7197410805093</v>
      </c>
      <c r="AA204" s="66">
        <f t="shared" si="260"/>
        <v>9672.040048962388</v>
      </c>
      <c r="AB204" s="4">
        <f t="shared" si="212"/>
        <v>6544.8142580064768</v>
      </c>
      <c r="AC204" s="4">
        <f t="shared" si="213"/>
        <v>0</v>
      </c>
      <c r="AD204" s="4">
        <f t="shared" si="203"/>
        <v>78.102016287892184</v>
      </c>
      <c r="AE204" s="4">
        <f t="shared" si="204"/>
        <v>1443.6810976161132</v>
      </c>
      <c r="AF204" s="4">
        <f t="shared" si="205"/>
        <v>0</v>
      </c>
      <c r="AG204" s="4">
        <f t="shared" si="206"/>
        <v>90.676356817108172</v>
      </c>
      <c r="AH204" s="4">
        <f t="shared" si="207"/>
        <v>7.5108775366243208</v>
      </c>
      <c r="AI204" s="4">
        <f t="shared" si="208"/>
        <v>0</v>
      </c>
      <c r="AJ204" s="4">
        <f t="shared" si="209"/>
        <v>598.87307812427207</v>
      </c>
      <c r="AK204" s="4">
        <f t="shared" si="210"/>
        <v>0</v>
      </c>
      <c r="AL204" s="4">
        <f t="shared" si="192"/>
        <v>98.87853660836663</v>
      </c>
      <c r="AM204" s="4">
        <f t="shared" si="193"/>
        <v>0</v>
      </c>
      <c r="AN204" s="4">
        <f t="shared" si="194"/>
        <v>156.26031169462476</v>
      </c>
      <c r="AO204" s="4">
        <f t="shared" si="195"/>
        <v>0</v>
      </c>
      <c r="AP204" s="4">
        <f t="shared" si="196"/>
        <v>0</v>
      </c>
      <c r="AQ204" s="4">
        <f t="shared" si="197"/>
        <v>0</v>
      </c>
      <c r="AR204" s="4">
        <f t="shared" si="198"/>
        <v>0</v>
      </c>
      <c r="AS204" s="4">
        <f t="shared" si="199"/>
        <v>0</v>
      </c>
      <c r="AT204" s="4">
        <f t="shared" si="200"/>
        <v>0</v>
      </c>
      <c r="AU204" s="4">
        <f t="shared" si="201"/>
        <v>280.72214725550293</v>
      </c>
      <c r="AV204" s="4">
        <f t="shared" si="202"/>
        <v>372.52136901540689</v>
      </c>
      <c r="AW204" s="69">
        <f t="shared" si="214"/>
        <v>0</v>
      </c>
      <c r="AX204" s="69">
        <f t="shared" si="215"/>
        <v>0</v>
      </c>
      <c r="AY204" s="69">
        <f t="shared" si="216"/>
        <v>0</v>
      </c>
      <c r="AZ204" s="69">
        <f>(AK204+AP204)- (EXP($Y204)-EXP($Y204-M204-R204) )</f>
        <v>0</v>
      </c>
      <c r="BA204" s="69">
        <f>(AC204+AP204)- (EXP($Y204)-EXP($Y204-R204-E204) )</f>
        <v>0</v>
      </c>
      <c r="BB204" s="69">
        <f t="shared" si="217"/>
        <v>0</v>
      </c>
      <c r="BC204" s="69">
        <f t="shared" si="218"/>
        <v>0</v>
      </c>
      <c r="BD204" s="69">
        <f t="shared" si="219"/>
        <v>90.839168023352613</v>
      </c>
      <c r="BE204" s="69">
        <f>(AE204+AV204)- (EXP($Y204)-EXP($Y204-X204-G204) )</f>
        <v>56.50534724030058</v>
      </c>
      <c r="BF204" s="69">
        <f t="shared" si="220"/>
        <v>0</v>
      </c>
      <c r="BG204" s="69">
        <f t="shared" si="221"/>
        <v>0</v>
      </c>
      <c r="BH204" s="69">
        <f t="shared" si="222"/>
        <v>11.846787641147785</v>
      </c>
      <c r="BI204" s="69">
        <f t="shared" si="223"/>
        <v>0</v>
      </c>
      <c r="BJ204" s="69">
        <f t="shared" si="224"/>
        <v>23.439755004174003</v>
      </c>
      <c r="BK204" s="69">
        <f t="shared" si="225"/>
        <v>0</v>
      </c>
      <c r="BL204" s="69">
        <f t="shared" si="226"/>
        <v>0</v>
      </c>
      <c r="BM204" s="69">
        <f t="shared" si="227"/>
        <v>4.9143278195260791</v>
      </c>
      <c r="BN204" s="69">
        <f t="shared" si="228"/>
        <v>0</v>
      </c>
      <c r="BO204" s="69">
        <f t="shared" si="229"/>
        <v>0</v>
      </c>
      <c r="BP204" s="69">
        <f t="shared" si="229"/>
        <v>0.81139319992507808</v>
      </c>
      <c r="BQ204" s="69">
        <f t="shared" si="230"/>
        <v>0</v>
      </c>
      <c r="BR204" s="69">
        <f t="shared" si="231"/>
        <v>0</v>
      </c>
      <c r="BS204" s="69">
        <f t="shared" si="232"/>
        <v>90.839168023352613</v>
      </c>
      <c r="BT204" s="69">
        <f t="shared" si="233"/>
        <v>90.839168023352613</v>
      </c>
      <c r="BU204" s="69">
        <f t="shared" si="234"/>
        <v>167.22884605353556</v>
      </c>
      <c r="BV204" s="69">
        <f t="shared" si="235"/>
        <v>90.839168023352613</v>
      </c>
      <c r="BW204" s="5"/>
      <c r="BX204" s="5"/>
      <c r="BY204" s="5"/>
      <c r="CA204" s="56">
        <f>(EXP($Y204)-EXP($Y204-R204-G204) )</f>
        <v>1443.6810976161132</v>
      </c>
      <c r="CB204" s="68">
        <f t="shared" si="236"/>
        <v>598.87307812427207</v>
      </c>
      <c r="CC204" s="56">
        <f>(EXP($Y204)-EXP($Y204-R204-X204) )</f>
        <v>372.52136901540689</v>
      </c>
      <c r="CD204" s="68">
        <f t="shared" si="237"/>
        <v>0</v>
      </c>
      <c r="CE204" s="68">
        <f t="shared" si="238"/>
        <v>0</v>
      </c>
      <c r="CF204" s="68">
        <f t="shared" si="239"/>
        <v>78.102016287892184</v>
      </c>
      <c r="CG204" s="68">
        <f t="shared" si="240"/>
        <v>0</v>
      </c>
      <c r="CH204" s="68">
        <f t="shared" si="241"/>
        <v>1951.7150077170327</v>
      </c>
      <c r="CI204" s="68">
        <f t="shared" si="242"/>
        <v>1759.6971193912195</v>
      </c>
      <c r="CJ204" s="68">
        <f t="shared" si="243"/>
        <v>1443.6810976161132</v>
      </c>
      <c r="CK204" s="68">
        <f t="shared" si="244"/>
        <v>1443.6810976161132</v>
      </c>
      <c r="CL204" s="68">
        <f t="shared" si="245"/>
        <v>1509.9363262628576</v>
      </c>
      <c r="CM204" s="68">
        <f t="shared" si="246"/>
        <v>1443.6810976161132</v>
      </c>
      <c r="CN204" s="68">
        <f t="shared" si="247"/>
        <v>947.95469213550496</v>
      </c>
      <c r="CO204" s="68">
        <f t="shared" si="248"/>
        <v>598.87307812427207</v>
      </c>
      <c r="CP204" s="68">
        <f t="shared" si="249"/>
        <v>598.87307812427207</v>
      </c>
      <c r="CQ204" s="68">
        <f t="shared" si="250"/>
        <v>672.06076659263817</v>
      </c>
      <c r="CR204" s="68">
        <f t="shared" si="251"/>
        <v>598.87307812427207</v>
      </c>
      <c r="CS204" s="68">
        <f t="shared" si="252"/>
        <v>0</v>
      </c>
      <c r="CT204" s="68">
        <f t="shared" si="253"/>
        <v>176.16915969633374</v>
      </c>
      <c r="CU204" s="68">
        <f t="shared" si="254"/>
        <v>372.52136901540689</v>
      </c>
      <c r="CV204" s="68">
        <f t="shared" si="255"/>
        <v>372.52136901540689</v>
      </c>
      <c r="CW204" s="68">
        <f t="shared" si="256"/>
        <v>1951.7150077170327</v>
      </c>
      <c r="CX204" s="68">
        <f t="shared" si="257"/>
        <v>1951.7150077170327</v>
      </c>
      <c r="CY204" s="68">
        <f t="shared" si="258"/>
        <v>2247.8466987022566</v>
      </c>
      <c r="CZ204" s="68">
        <f t="shared" si="259"/>
        <v>1951.7150077170327</v>
      </c>
    </row>
    <row r="205" spans="1:104" x14ac:dyDescent="0.25">
      <c r="A205" s="54">
        <v>43828</v>
      </c>
      <c r="B205" s="63">
        <v>7456</v>
      </c>
      <c r="C205" s="59">
        <f t="shared" si="2"/>
        <v>8.9167743563654263</v>
      </c>
      <c r="D205" s="57">
        <v>8.5862843067805379</v>
      </c>
      <c r="E205" s="58">
        <v>0</v>
      </c>
      <c r="F205" s="58">
        <v>8.407329396479998E-3</v>
      </c>
      <c r="G205" s="58">
        <v>0.14739675568992</v>
      </c>
      <c r="H205" s="58">
        <v>0</v>
      </c>
      <c r="I205" s="58">
        <v>7.8654785468999996E-3</v>
      </c>
      <c r="J205" s="58">
        <v>7.8808892454999997E-4</v>
      </c>
      <c r="K205" s="58">
        <v>0</v>
      </c>
      <c r="L205" s="58">
        <v>6.0023457061050001E-2</v>
      </c>
      <c r="M205" s="58">
        <v>0</v>
      </c>
      <c r="N205" s="58">
        <v>1.0619618930140001E-2</v>
      </c>
      <c r="O205" s="58">
        <v>0</v>
      </c>
      <c r="P205" s="58">
        <v>1.6554096839439997E-2</v>
      </c>
      <c r="Q205" s="58">
        <v>0</v>
      </c>
      <c r="R205" s="58">
        <v>0</v>
      </c>
      <c r="S205" s="58">
        <v>0</v>
      </c>
      <c r="T205" s="58">
        <v>0</v>
      </c>
      <c r="U205" s="58">
        <v>0</v>
      </c>
      <c r="V205" s="58">
        <v>0</v>
      </c>
      <c r="W205" s="58">
        <v>2.99384E-2</v>
      </c>
      <c r="X205" s="59">
        <v>3.7725130591679999E-2</v>
      </c>
      <c r="Y205" s="65">
        <f t="shared" si="211"/>
        <v>8.9056026627606979</v>
      </c>
      <c r="Z205" s="63">
        <f t="shared" si="4"/>
        <v>7373.1674041773613</v>
      </c>
      <c r="AA205" s="66">
        <f t="shared" si="260"/>
        <v>7492.7159404686927</v>
      </c>
      <c r="AB205" s="4">
        <f t="shared" si="212"/>
        <v>5238.0096910269049</v>
      </c>
      <c r="AC205" s="4">
        <f t="shared" si="213"/>
        <v>0</v>
      </c>
      <c r="AD205" s="4">
        <f t="shared" si="203"/>
        <v>61.728796301849798</v>
      </c>
      <c r="AE205" s="4">
        <f t="shared" si="204"/>
        <v>1010.4813224324334</v>
      </c>
      <c r="AF205" s="4">
        <f t="shared" si="205"/>
        <v>0</v>
      </c>
      <c r="AG205" s="4">
        <f t="shared" si="206"/>
        <v>57.766013558883969</v>
      </c>
      <c r="AH205" s="4">
        <f t="shared" si="207"/>
        <v>5.8084224927370087</v>
      </c>
      <c r="AI205" s="4">
        <f t="shared" si="208"/>
        <v>0</v>
      </c>
      <c r="AJ205" s="4">
        <f t="shared" si="209"/>
        <v>429.542721682089</v>
      </c>
      <c r="AK205" s="4">
        <f t="shared" si="210"/>
        <v>0</v>
      </c>
      <c r="AL205" s="4">
        <f t="shared" si="192"/>
        <v>77.885936684042463</v>
      </c>
      <c r="AM205" s="4">
        <f t="shared" si="193"/>
        <v>0</v>
      </c>
      <c r="AN205" s="4">
        <f t="shared" si="194"/>
        <v>121.05141442445984</v>
      </c>
      <c r="AO205" s="4">
        <f t="shared" si="195"/>
        <v>0</v>
      </c>
      <c r="AP205" s="4">
        <f t="shared" si="196"/>
        <v>0</v>
      </c>
      <c r="AQ205" s="4">
        <f t="shared" si="197"/>
        <v>0</v>
      </c>
      <c r="AR205" s="4">
        <f t="shared" si="198"/>
        <v>0</v>
      </c>
      <c r="AS205" s="4">
        <f t="shared" si="199"/>
        <v>0</v>
      </c>
      <c r="AT205" s="4">
        <f t="shared" si="200"/>
        <v>0</v>
      </c>
      <c r="AU205" s="4">
        <f t="shared" si="201"/>
        <v>217.4692512578622</v>
      </c>
      <c r="AV205" s="4">
        <f t="shared" si="202"/>
        <v>272.97237060743009</v>
      </c>
      <c r="AW205" s="69">
        <f t="shared" si="214"/>
        <v>0</v>
      </c>
      <c r="AX205" s="69">
        <f t="shared" si="215"/>
        <v>0</v>
      </c>
      <c r="AY205" s="69">
        <f t="shared" si="216"/>
        <v>0</v>
      </c>
      <c r="AZ205" s="69">
        <f>(AK205+AP205)- (EXP($Y205)-EXP($Y205-M205-R205) )</f>
        <v>0</v>
      </c>
      <c r="BA205" s="69">
        <f>(AC205+AP205)- (EXP($Y205)-EXP($Y205-R205-E205) )</f>
        <v>0</v>
      </c>
      <c r="BB205" s="69">
        <f t="shared" si="217"/>
        <v>0</v>
      </c>
      <c r="BC205" s="69">
        <f t="shared" si="218"/>
        <v>0</v>
      </c>
      <c r="BD205" s="69">
        <f t="shared" si="219"/>
        <v>58.868173425796158</v>
      </c>
      <c r="BE205" s="69">
        <f>(AE205+AV205)- (EXP($Y205)-EXP($Y205-X205-G205) )</f>
        <v>37.41044613779286</v>
      </c>
      <c r="BF205" s="69">
        <f t="shared" si="220"/>
        <v>0</v>
      </c>
      <c r="BG205" s="69">
        <f t="shared" si="221"/>
        <v>0</v>
      </c>
      <c r="BH205" s="69">
        <f t="shared" si="222"/>
        <v>8.4598371771562597</v>
      </c>
      <c r="BI205" s="69">
        <f t="shared" si="223"/>
        <v>0</v>
      </c>
      <c r="BJ205" s="69">
        <f t="shared" si="224"/>
        <v>15.902703490537533</v>
      </c>
      <c r="BK205" s="69">
        <f t="shared" si="225"/>
        <v>0</v>
      </c>
      <c r="BL205" s="69">
        <f t="shared" si="226"/>
        <v>0</v>
      </c>
      <c r="BM205" s="69">
        <f t="shared" si="227"/>
        <v>3.5961688805045924</v>
      </c>
      <c r="BN205" s="69">
        <f t="shared" si="228"/>
        <v>0</v>
      </c>
      <c r="BO205" s="69">
        <f t="shared" si="229"/>
        <v>0</v>
      </c>
      <c r="BP205" s="69">
        <f t="shared" si="229"/>
        <v>0.65206780977496237</v>
      </c>
      <c r="BQ205" s="69">
        <f t="shared" si="230"/>
        <v>0</v>
      </c>
      <c r="BR205" s="69">
        <f t="shared" si="231"/>
        <v>0</v>
      </c>
      <c r="BS205" s="69">
        <f t="shared" si="232"/>
        <v>58.868173425796158</v>
      </c>
      <c r="BT205" s="69">
        <f t="shared" si="233"/>
        <v>58.868173425796158</v>
      </c>
      <c r="BU205" s="69">
        <f t="shared" si="234"/>
        <v>110.00188184894523</v>
      </c>
      <c r="BV205" s="69">
        <f t="shared" si="235"/>
        <v>58.868173425796158</v>
      </c>
      <c r="BW205" s="5"/>
      <c r="BX205" s="5"/>
      <c r="BY205" s="5"/>
      <c r="CA205" s="56">
        <f>(EXP($Y205)-EXP($Y205-R205-G205) )</f>
        <v>1010.4813224324334</v>
      </c>
      <c r="CB205" s="68">
        <f t="shared" si="236"/>
        <v>429.542721682089</v>
      </c>
      <c r="CC205" s="56">
        <f>(EXP($Y205)-EXP($Y205-R205-X205) )</f>
        <v>272.97237060743009</v>
      </c>
      <c r="CD205" s="68">
        <f t="shared" si="237"/>
        <v>0</v>
      </c>
      <c r="CE205" s="68">
        <f t="shared" si="238"/>
        <v>0</v>
      </c>
      <c r="CF205" s="68">
        <f t="shared" si="239"/>
        <v>61.728796301849798</v>
      </c>
      <c r="CG205" s="68">
        <f t="shared" si="240"/>
        <v>0</v>
      </c>
      <c r="CH205" s="68">
        <f t="shared" si="241"/>
        <v>1381.1558706887263</v>
      </c>
      <c r="CI205" s="68">
        <f t="shared" si="242"/>
        <v>1246.0432469020707</v>
      </c>
      <c r="CJ205" s="68">
        <f t="shared" si="243"/>
        <v>1010.4813224324334</v>
      </c>
      <c r="CK205" s="68">
        <f t="shared" si="244"/>
        <v>1010.4813224324334</v>
      </c>
      <c r="CL205" s="68">
        <f t="shared" si="245"/>
        <v>1063.750281557127</v>
      </c>
      <c r="CM205" s="68">
        <f t="shared" si="246"/>
        <v>1010.4813224324334</v>
      </c>
      <c r="CN205" s="68">
        <f t="shared" si="247"/>
        <v>686.61238879898156</v>
      </c>
      <c r="CO205" s="68">
        <f t="shared" si="248"/>
        <v>429.542721682089</v>
      </c>
      <c r="CP205" s="68">
        <f t="shared" si="249"/>
        <v>429.542721682089</v>
      </c>
      <c r="CQ205" s="68">
        <f t="shared" si="250"/>
        <v>487.6753491034342</v>
      </c>
      <c r="CR205" s="68">
        <f t="shared" si="251"/>
        <v>429.542721682089</v>
      </c>
      <c r="CS205" s="68">
        <f t="shared" si="252"/>
        <v>0</v>
      </c>
      <c r="CT205" s="68">
        <f t="shared" si="253"/>
        <v>138.9626651761173</v>
      </c>
      <c r="CU205" s="68">
        <f t="shared" si="254"/>
        <v>272.97237060743009</v>
      </c>
      <c r="CV205" s="68">
        <f t="shared" si="255"/>
        <v>272.97237060743009</v>
      </c>
      <c r="CW205" s="68">
        <f t="shared" si="256"/>
        <v>1381.1558706887263</v>
      </c>
      <c r="CX205" s="68">
        <f t="shared" si="257"/>
        <v>1381.1558706887263</v>
      </c>
      <c r="CY205" s="68">
        <f t="shared" si="258"/>
        <v>1602.9945328730073</v>
      </c>
      <c r="CZ205" s="68">
        <f t="shared" si="259"/>
        <v>1381.1558706887263</v>
      </c>
    </row>
    <row r="206" spans="1:104" x14ac:dyDescent="0.25">
      <c r="A206" s="54">
        <v>43829</v>
      </c>
      <c r="B206" s="63">
        <v>6599</v>
      </c>
      <c r="C206" s="59">
        <f t="shared" si="2"/>
        <v>8.794673401383422</v>
      </c>
      <c r="D206" s="57">
        <v>8.1787578270370389</v>
      </c>
      <c r="E206" s="58">
        <v>0</v>
      </c>
      <c r="F206" s="58">
        <v>8.2572939993599999E-3</v>
      </c>
      <c r="G206" s="58">
        <v>0.13421331426432001</v>
      </c>
      <c r="H206" s="58">
        <v>0</v>
      </c>
      <c r="I206" s="58">
        <v>6.3655879910999996E-3</v>
      </c>
      <c r="J206" s="58">
        <v>7.9295301650999996E-4</v>
      </c>
      <c r="K206" s="58">
        <v>0</v>
      </c>
      <c r="L206" s="58">
        <v>5.89397855193E-2</v>
      </c>
      <c r="M206" s="58">
        <v>0</v>
      </c>
      <c r="N206" s="58">
        <v>1.0975017328220002E-2</v>
      </c>
      <c r="O206" s="58">
        <v>0</v>
      </c>
      <c r="P206" s="58">
        <v>1.6554096839439997E-2</v>
      </c>
      <c r="Q206" s="58">
        <v>0</v>
      </c>
      <c r="R206" s="58">
        <v>0</v>
      </c>
      <c r="S206" s="58">
        <v>0</v>
      </c>
      <c r="T206" s="58">
        <v>0</v>
      </c>
      <c r="U206" s="58">
        <v>0</v>
      </c>
      <c r="V206" s="58">
        <v>0</v>
      </c>
      <c r="W206" s="58">
        <v>2.99384E-2</v>
      </c>
      <c r="X206" s="59">
        <v>3.5581309553400005E-2</v>
      </c>
      <c r="Y206" s="65">
        <f t="shared" si="211"/>
        <v>8.4803755855486926</v>
      </c>
      <c r="Z206" s="63">
        <f t="shared" si="4"/>
        <v>4819.2596012615422</v>
      </c>
      <c r="AA206" s="66">
        <f t="shared" si="260"/>
        <v>4897.3990764363971</v>
      </c>
      <c r="AB206" s="4">
        <f t="shared" si="212"/>
        <v>3499.922168757631</v>
      </c>
      <c r="AC206" s="4">
        <f t="shared" si="213"/>
        <v>0</v>
      </c>
      <c r="AD206" s="4">
        <f t="shared" si="203"/>
        <v>39.630199109291425</v>
      </c>
      <c r="AE206" s="4">
        <f t="shared" si="204"/>
        <v>605.28203265995671</v>
      </c>
      <c r="AF206" s="4">
        <f t="shared" si="205"/>
        <v>0</v>
      </c>
      <c r="AG206" s="4">
        <f t="shared" si="206"/>
        <v>30.579987981485829</v>
      </c>
      <c r="AH206" s="4">
        <f t="shared" si="207"/>
        <v>3.8199317248208899</v>
      </c>
      <c r="AI206" s="4">
        <f t="shared" si="208"/>
        <v>0</v>
      </c>
      <c r="AJ206" s="4">
        <f t="shared" si="209"/>
        <v>275.83738125393029</v>
      </c>
      <c r="AK206" s="4">
        <f t="shared" si="210"/>
        <v>0</v>
      </c>
      <c r="AL206" s="4">
        <f t="shared" si="192"/>
        <v>52.602274198947271</v>
      </c>
      <c r="AM206" s="4">
        <f t="shared" si="193"/>
        <v>0</v>
      </c>
      <c r="AN206" s="4">
        <f t="shared" si="194"/>
        <v>79.121788402750099</v>
      </c>
      <c r="AO206" s="4">
        <f t="shared" si="195"/>
        <v>0</v>
      </c>
      <c r="AP206" s="4">
        <f t="shared" si="196"/>
        <v>0</v>
      </c>
      <c r="AQ206" s="4">
        <f t="shared" si="197"/>
        <v>0</v>
      </c>
      <c r="AR206" s="4">
        <f t="shared" si="198"/>
        <v>0</v>
      </c>
      <c r="AS206" s="4">
        <f t="shared" si="199"/>
        <v>0</v>
      </c>
      <c r="AT206" s="4">
        <f t="shared" si="200"/>
        <v>0</v>
      </c>
      <c r="AU206" s="4">
        <f t="shared" si="201"/>
        <v>142.14254466945022</v>
      </c>
      <c r="AV206" s="4">
        <f t="shared" si="202"/>
        <v>168.46076767813338</v>
      </c>
      <c r="AW206" s="69">
        <f t="shared" si="214"/>
        <v>0</v>
      </c>
      <c r="AX206" s="69">
        <f t="shared" si="215"/>
        <v>0</v>
      </c>
      <c r="AY206" s="69">
        <f t="shared" si="216"/>
        <v>0</v>
      </c>
      <c r="AZ206" s="69">
        <f>(AK206+AP206)- (EXP($Y206)-EXP($Y206-M206-R206) )</f>
        <v>0</v>
      </c>
      <c r="BA206" s="69">
        <f>(AC206+AP206)- (EXP($Y206)-EXP($Y206-R206-E206) )</f>
        <v>0</v>
      </c>
      <c r="BB206" s="69">
        <f t="shared" si="217"/>
        <v>0</v>
      </c>
      <c r="BC206" s="69">
        <f t="shared" si="218"/>
        <v>0</v>
      </c>
      <c r="BD206" s="69">
        <f t="shared" si="219"/>
        <v>34.644203596186344</v>
      </c>
      <c r="BE206" s="69">
        <f>(AE206+AV206)- (EXP($Y206)-EXP($Y206-X206-G206) )</f>
        <v>21.158079107626236</v>
      </c>
      <c r="BF206" s="69">
        <f t="shared" si="220"/>
        <v>0</v>
      </c>
      <c r="BG206" s="69">
        <f t="shared" si="221"/>
        <v>0</v>
      </c>
      <c r="BH206" s="69">
        <f t="shared" si="222"/>
        <v>4.9774134319950463</v>
      </c>
      <c r="BI206" s="69">
        <f t="shared" si="223"/>
        <v>0</v>
      </c>
      <c r="BJ206" s="69">
        <f t="shared" si="224"/>
        <v>9.642098754797189</v>
      </c>
      <c r="BK206" s="69">
        <f t="shared" si="225"/>
        <v>0</v>
      </c>
      <c r="BL206" s="69">
        <f t="shared" si="226"/>
        <v>0</v>
      </c>
      <c r="BM206" s="69">
        <f t="shared" si="227"/>
        <v>2.2682924858454498</v>
      </c>
      <c r="BN206" s="69">
        <f t="shared" si="228"/>
        <v>0</v>
      </c>
      <c r="BO206" s="69">
        <f t="shared" si="229"/>
        <v>0</v>
      </c>
      <c r="BP206" s="69">
        <f t="shared" si="229"/>
        <v>0.43256408091474441</v>
      </c>
      <c r="BQ206" s="69">
        <f t="shared" si="230"/>
        <v>0</v>
      </c>
      <c r="BR206" s="69">
        <f t="shared" si="231"/>
        <v>0</v>
      </c>
      <c r="BS206" s="69">
        <f t="shared" si="232"/>
        <v>34.644203596186344</v>
      </c>
      <c r="BT206" s="69">
        <f t="shared" si="233"/>
        <v>34.644203596186344</v>
      </c>
      <c r="BU206" s="69">
        <f t="shared" si="234"/>
        <v>64.233367814130361</v>
      </c>
      <c r="BV206" s="69">
        <f t="shared" si="235"/>
        <v>34.644203596186344</v>
      </c>
      <c r="BW206" s="5"/>
      <c r="BX206" s="5"/>
      <c r="BY206" s="5"/>
      <c r="CA206" s="56">
        <f>(EXP($Y206)-EXP($Y206-R206-G206) )</f>
        <v>605.28203265995671</v>
      </c>
      <c r="CB206" s="68">
        <f t="shared" si="236"/>
        <v>275.83738125393029</v>
      </c>
      <c r="CC206" s="56">
        <f>(EXP($Y206)-EXP($Y206-R206-X206) )</f>
        <v>168.46076767813338</v>
      </c>
      <c r="CD206" s="68">
        <f t="shared" si="237"/>
        <v>0</v>
      </c>
      <c r="CE206" s="68">
        <f t="shared" si="238"/>
        <v>0</v>
      </c>
      <c r="CF206" s="68">
        <f t="shared" si="239"/>
        <v>39.630199109291425</v>
      </c>
      <c r="CG206" s="68">
        <f t="shared" si="240"/>
        <v>0</v>
      </c>
      <c r="CH206" s="68">
        <f t="shared" si="241"/>
        <v>846.47521031770066</v>
      </c>
      <c r="CI206" s="68">
        <f t="shared" si="242"/>
        <v>752.58472123046386</v>
      </c>
      <c r="CJ206" s="68">
        <f t="shared" si="243"/>
        <v>605.28203265995671</v>
      </c>
      <c r="CK206" s="68">
        <f t="shared" si="244"/>
        <v>605.28203265995671</v>
      </c>
      <c r="CL206" s="68">
        <f t="shared" si="245"/>
        <v>639.93481833725309</v>
      </c>
      <c r="CM206" s="68">
        <f t="shared" si="246"/>
        <v>605.28203265995671</v>
      </c>
      <c r="CN206" s="68">
        <f t="shared" si="247"/>
        <v>434.65605017726648</v>
      </c>
      <c r="CO206" s="68">
        <f t="shared" si="248"/>
        <v>275.83738125393029</v>
      </c>
      <c r="CP206" s="68">
        <f t="shared" si="249"/>
        <v>275.83738125393029</v>
      </c>
      <c r="CQ206" s="68">
        <f t="shared" si="250"/>
        <v>313.19928787737626</v>
      </c>
      <c r="CR206" s="68">
        <f t="shared" si="251"/>
        <v>275.83738125393029</v>
      </c>
      <c r="CS206" s="68">
        <f t="shared" si="252"/>
        <v>0</v>
      </c>
      <c r="CT206" s="68">
        <f t="shared" si="253"/>
        <v>91.799909227323951</v>
      </c>
      <c r="CU206" s="68">
        <f t="shared" si="254"/>
        <v>168.46076767813338</v>
      </c>
      <c r="CV206" s="68">
        <f t="shared" si="255"/>
        <v>168.46076767813338</v>
      </c>
      <c r="CW206" s="68">
        <f t="shared" si="256"/>
        <v>846.47521031770066</v>
      </c>
      <c r="CX206" s="68">
        <f t="shared" si="257"/>
        <v>846.47521031770066</v>
      </c>
      <c r="CY206" s="68">
        <f t="shared" si="258"/>
        <v>985.34681377789002</v>
      </c>
      <c r="CZ206" s="68">
        <f t="shared" si="259"/>
        <v>846.47521031770066</v>
      </c>
    </row>
    <row r="207" spans="1:104" x14ac:dyDescent="0.25">
      <c r="A207" s="54">
        <v>43830</v>
      </c>
      <c r="B207" s="63">
        <v>15581</v>
      </c>
      <c r="C207" s="59">
        <f t="shared" si="2"/>
        <v>9.6538075022173544</v>
      </c>
      <c r="D207" s="57">
        <v>9.2632389635620775</v>
      </c>
      <c r="E207" s="58">
        <v>0</v>
      </c>
      <c r="F207" s="58">
        <v>7.7770709855999988E-3</v>
      </c>
      <c r="G207" s="58">
        <v>0.12445030164431999</v>
      </c>
      <c r="H207" s="58">
        <v>0</v>
      </c>
      <c r="I207" s="58">
        <v>5.0627461065999996E-3</v>
      </c>
      <c r="J207" s="58">
        <v>7.5218294988999999E-4</v>
      </c>
      <c r="K207" s="58">
        <v>0</v>
      </c>
      <c r="L207" s="58">
        <v>6.0060396904199995E-2</v>
      </c>
      <c r="M207" s="58">
        <v>0</v>
      </c>
      <c r="N207" s="58">
        <v>1.1416090068460002E-2</v>
      </c>
      <c r="O207" s="58">
        <v>0</v>
      </c>
      <c r="P207" s="58">
        <v>1.6554096839439997E-2</v>
      </c>
      <c r="Q207" s="58">
        <v>0</v>
      </c>
      <c r="R207" s="58">
        <v>0</v>
      </c>
      <c r="S207" s="58">
        <v>0</v>
      </c>
      <c r="T207" s="58">
        <v>0</v>
      </c>
      <c r="U207" s="58">
        <v>0</v>
      </c>
      <c r="V207" s="58">
        <v>0</v>
      </c>
      <c r="W207" s="58">
        <v>2.99384E-2</v>
      </c>
      <c r="X207" s="59">
        <v>3.3503864754000003E-2</v>
      </c>
      <c r="Y207" s="65">
        <f t="shared" si="211"/>
        <v>9.5527541138145882</v>
      </c>
      <c r="Z207" s="63">
        <f t="shared" si="4"/>
        <v>14083.428673560784</v>
      </c>
      <c r="AA207" s="66">
        <f t="shared" si="260"/>
        <v>14311.777386073898</v>
      </c>
      <c r="AB207" s="4">
        <f t="shared" si="212"/>
        <v>10381.494142881438</v>
      </c>
      <c r="AC207" s="4">
        <f t="shared" si="213"/>
        <v>0</v>
      </c>
      <c r="AD207" s="4">
        <f t="shared" si="203"/>
        <v>109.10302363071969</v>
      </c>
      <c r="AE207" s="4">
        <f t="shared" si="204"/>
        <v>1648.0126420775487</v>
      </c>
      <c r="AF207" s="4">
        <f t="shared" si="205"/>
        <v>0</v>
      </c>
      <c r="AG207" s="4">
        <f t="shared" si="206"/>
        <v>71.120638905726082</v>
      </c>
      <c r="AH207" s="4">
        <f t="shared" si="207"/>
        <v>10.589331867537112</v>
      </c>
      <c r="AI207" s="4">
        <f t="shared" si="208"/>
        <v>0</v>
      </c>
      <c r="AJ207" s="4">
        <f t="shared" si="209"/>
        <v>820.95607401464804</v>
      </c>
      <c r="AK207" s="4">
        <f t="shared" si="210"/>
        <v>0</v>
      </c>
      <c r="AL207" s="4">
        <f t="shared" si="192"/>
        <v>159.86344625156198</v>
      </c>
      <c r="AM207" s="4">
        <f t="shared" si="193"/>
        <v>0</v>
      </c>
      <c r="AN207" s="4">
        <f t="shared" si="194"/>
        <v>231.21934813451298</v>
      </c>
      <c r="AO207" s="4">
        <f t="shared" si="195"/>
        <v>0</v>
      </c>
      <c r="AP207" s="4">
        <f t="shared" si="196"/>
        <v>0</v>
      </c>
      <c r="AQ207" s="4">
        <f t="shared" si="197"/>
        <v>0</v>
      </c>
      <c r="AR207" s="4">
        <f t="shared" si="198"/>
        <v>0</v>
      </c>
      <c r="AS207" s="4">
        <f t="shared" si="199"/>
        <v>0</v>
      </c>
      <c r="AT207" s="4">
        <f t="shared" si="200"/>
        <v>0</v>
      </c>
      <c r="AU207" s="4">
        <f t="shared" si="201"/>
        <v>415.38629477577706</v>
      </c>
      <c r="AV207" s="4">
        <f t="shared" si="202"/>
        <v>464.03244353442824</v>
      </c>
      <c r="AW207" s="69">
        <f t="shared" si="214"/>
        <v>0</v>
      </c>
      <c r="AX207" s="69">
        <f t="shared" si="215"/>
        <v>0</v>
      </c>
      <c r="AY207" s="69">
        <f t="shared" si="216"/>
        <v>0</v>
      </c>
      <c r="AZ207" s="69">
        <f>(AK207+AP207)- (EXP($Y207)-EXP($Y207-M207-R207) )</f>
        <v>0</v>
      </c>
      <c r="BA207" s="69">
        <f>(AC207+AP207)- (EXP($Y207)-EXP($Y207-R207-E207) )</f>
        <v>0</v>
      </c>
      <c r="BB207" s="69">
        <f t="shared" si="217"/>
        <v>0</v>
      </c>
      <c r="BC207" s="69">
        <f t="shared" si="218"/>
        <v>0</v>
      </c>
      <c r="BD207" s="69">
        <f t="shared" si="219"/>
        <v>96.066520442313049</v>
      </c>
      <c r="BE207" s="69">
        <f>(AE207+AV207)- (EXP($Y207)-EXP($Y207-X207-G207) )</f>
        <v>54.300082103905879</v>
      </c>
      <c r="BF207" s="69">
        <f t="shared" si="220"/>
        <v>0</v>
      </c>
      <c r="BG207" s="69">
        <f t="shared" si="221"/>
        <v>0</v>
      </c>
      <c r="BH207" s="69">
        <f t="shared" si="222"/>
        <v>12.767002013499223</v>
      </c>
      <c r="BI207" s="69">
        <f t="shared" si="223"/>
        <v>0</v>
      </c>
      <c r="BJ207" s="69">
        <f t="shared" si="224"/>
        <v>27.049538992916496</v>
      </c>
      <c r="BK207" s="69">
        <f t="shared" si="225"/>
        <v>0</v>
      </c>
      <c r="BL207" s="69">
        <f t="shared" si="226"/>
        <v>0</v>
      </c>
      <c r="BM207" s="69">
        <f t="shared" si="227"/>
        <v>6.3598710242458765</v>
      </c>
      <c r="BN207" s="69">
        <f t="shared" si="228"/>
        <v>0</v>
      </c>
      <c r="BO207" s="69">
        <f t="shared" si="229"/>
        <v>0</v>
      </c>
      <c r="BP207" s="69">
        <f t="shared" si="229"/>
        <v>1.238447380843354</v>
      </c>
      <c r="BQ207" s="69">
        <f t="shared" si="230"/>
        <v>0</v>
      </c>
      <c r="BR207" s="69">
        <f t="shared" si="231"/>
        <v>0</v>
      </c>
      <c r="BS207" s="69">
        <f t="shared" si="232"/>
        <v>96.066520442313049</v>
      </c>
      <c r="BT207" s="69">
        <f t="shared" si="233"/>
        <v>96.066520442313049</v>
      </c>
      <c r="BU207" s="69">
        <f t="shared" si="234"/>
        <v>174.25086245433704</v>
      </c>
      <c r="BV207" s="69">
        <f t="shared" si="235"/>
        <v>96.066520442313049</v>
      </c>
      <c r="BW207" s="5"/>
      <c r="BX207" s="5"/>
      <c r="BY207" s="5"/>
      <c r="CA207" s="56">
        <f>(EXP($Y207)-EXP($Y207-R207-G207) )</f>
        <v>1648.0126420775487</v>
      </c>
      <c r="CB207" s="68">
        <f t="shared" si="236"/>
        <v>820.95607401464804</v>
      </c>
      <c r="CC207" s="56">
        <f>(EXP($Y207)-EXP($Y207-R207-X207) )</f>
        <v>464.03244353442824</v>
      </c>
      <c r="CD207" s="68">
        <f t="shared" si="237"/>
        <v>0</v>
      </c>
      <c r="CE207" s="68">
        <f t="shared" si="238"/>
        <v>0</v>
      </c>
      <c r="CF207" s="68">
        <f t="shared" si="239"/>
        <v>109.10302363071969</v>
      </c>
      <c r="CG207" s="68">
        <f t="shared" si="240"/>
        <v>0</v>
      </c>
      <c r="CH207" s="68">
        <f t="shared" si="241"/>
        <v>2372.9021956498837</v>
      </c>
      <c r="CI207" s="68">
        <f t="shared" si="242"/>
        <v>2057.745003508071</v>
      </c>
      <c r="CJ207" s="68">
        <f t="shared" si="243"/>
        <v>1648.0126420775487</v>
      </c>
      <c r="CK207" s="68">
        <f t="shared" si="244"/>
        <v>1648.0126420775487</v>
      </c>
      <c r="CL207" s="68">
        <f t="shared" si="245"/>
        <v>1744.3486636947691</v>
      </c>
      <c r="CM207" s="68">
        <f t="shared" si="246"/>
        <v>1648.0126420775487</v>
      </c>
      <c r="CN207" s="68">
        <f t="shared" si="247"/>
        <v>1257.9389785561598</v>
      </c>
      <c r="CO207" s="68">
        <f t="shared" si="248"/>
        <v>820.95607401464804</v>
      </c>
      <c r="CP207" s="68">
        <f t="shared" si="249"/>
        <v>820.95607401464804</v>
      </c>
      <c r="CQ207" s="68">
        <f t="shared" si="250"/>
        <v>923.69922662112185</v>
      </c>
      <c r="CR207" s="68">
        <f t="shared" si="251"/>
        <v>820.95607401464804</v>
      </c>
      <c r="CS207" s="68">
        <f t="shared" si="252"/>
        <v>0</v>
      </c>
      <c r="CT207" s="68">
        <f t="shared" si="253"/>
        <v>267.72802250143832</v>
      </c>
      <c r="CU207" s="68">
        <f t="shared" si="254"/>
        <v>464.03244353442824</v>
      </c>
      <c r="CV207" s="68">
        <f t="shared" si="255"/>
        <v>464.03244353442824</v>
      </c>
      <c r="CW207" s="68">
        <f t="shared" si="256"/>
        <v>2372.9021956498837</v>
      </c>
      <c r="CX207" s="68">
        <f t="shared" si="257"/>
        <v>2372.9021956498837</v>
      </c>
      <c r="CY207" s="68">
        <f t="shared" si="258"/>
        <v>2758.7502971722879</v>
      </c>
      <c r="CZ207" s="68">
        <f t="shared" si="259"/>
        <v>2372.9021956498837</v>
      </c>
    </row>
    <row r="208" spans="1:104" x14ac:dyDescent="0.25">
      <c r="A208" s="54">
        <v>43831</v>
      </c>
      <c r="B208" s="63">
        <v>13650</v>
      </c>
      <c r="C208" s="59">
        <f t="shared" si="2"/>
        <v>9.5214948006131053</v>
      </c>
      <c r="D208" s="57">
        <v>9.3409509526242012</v>
      </c>
      <c r="E208" s="58">
        <v>0</v>
      </c>
      <c r="F208" s="58">
        <v>7.1404371494399998E-3</v>
      </c>
      <c r="G208" s="58">
        <v>0.11979471303455999</v>
      </c>
      <c r="H208" s="58">
        <v>0</v>
      </c>
      <c r="I208" s="58">
        <v>3.8747971118999998E-3</v>
      </c>
      <c r="J208" s="58">
        <v>6.6488507260999998E-4</v>
      </c>
      <c r="K208" s="58">
        <v>0</v>
      </c>
      <c r="L208" s="58">
        <v>6.0885181799399994E-2</v>
      </c>
      <c r="M208" s="58">
        <v>0</v>
      </c>
      <c r="N208" s="58">
        <v>1.1943872141960001E-2</v>
      </c>
      <c r="O208" s="58">
        <v>0</v>
      </c>
      <c r="P208" s="58">
        <v>1.5852487390479997E-2</v>
      </c>
      <c r="Q208" s="58">
        <v>0</v>
      </c>
      <c r="R208" s="58">
        <v>0</v>
      </c>
      <c r="S208" s="58">
        <v>0</v>
      </c>
      <c r="T208" s="58">
        <v>0</v>
      </c>
      <c r="U208" s="58">
        <v>0</v>
      </c>
      <c r="V208" s="58">
        <v>0</v>
      </c>
      <c r="W208" s="58">
        <v>2.99384E-2</v>
      </c>
      <c r="X208" s="59">
        <v>3.1499609120760004E-2</v>
      </c>
      <c r="Y208" s="65">
        <f t="shared" si="211"/>
        <v>9.6225453354453094</v>
      </c>
      <c r="Z208" s="63">
        <f t="shared" si="4"/>
        <v>15101.439289488788</v>
      </c>
      <c r="AA208" s="66">
        <f t="shared" si="260"/>
        <v>15346.294026128558</v>
      </c>
      <c r="AB208" s="4">
        <f t="shared" si="212"/>
        <v>11242.978577357502</v>
      </c>
      <c r="AC208" s="4">
        <f t="shared" si="213"/>
        <v>0</v>
      </c>
      <c r="AD208" s="4">
        <f t="shared" si="203"/>
        <v>107.44681298336582</v>
      </c>
      <c r="AE208" s="4">
        <f t="shared" si="204"/>
        <v>1704.9143101010995</v>
      </c>
      <c r="AF208" s="4">
        <f t="shared" si="205"/>
        <v>0</v>
      </c>
      <c r="AG208" s="4">
        <f t="shared" si="206"/>
        <v>58.401792724935149</v>
      </c>
      <c r="AH208" s="4">
        <f t="shared" si="207"/>
        <v>10.03738433522085</v>
      </c>
      <c r="AI208" s="4">
        <f t="shared" si="208"/>
        <v>0</v>
      </c>
      <c r="AJ208" s="4">
        <f t="shared" si="209"/>
        <v>892.02284590292766</v>
      </c>
      <c r="AK208" s="4">
        <f t="shared" si="210"/>
        <v>0</v>
      </c>
      <c r="AL208" s="4">
        <f t="shared" si="192"/>
        <v>179.29677965113297</v>
      </c>
      <c r="AM208" s="4">
        <f t="shared" si="193"/>
        <v>0</v>
      </c>
      <c r="AN208" s="4">
        <f t="shared" si="194"/>
        <v>237.50785694466504</v>
      </c>
      <c r="AO208" s="4">
        <f t="shared" si="195"/>
        <v>0</v>
      </c>
      <c r="AP208" s="4">
        <f t="shared" si="196"/>
        <v>0</v>
      </c>
      <c r="AQ208" s="4">
        <f t="shared" si="197"/>
        <v>0</v>
      </c>
      <c r="AR208" s="4">
        <f t="shared" si="198"/>
        <v>0</v>
      </c>
      <c r="AS208" s="4">
        <f t="shared" si="199"/>
        <v>0</v>
      </c>
      <c r="AT208" s="4">
        <f t="shared" si="200"/>
        <v>0</v>
      </c>
      <c r="AU208" s="4">
        <f t="shared" si="201"/>
        <v>445.41219738758991</v>
      </c>
      <c r="AV208" s="4">
        <f t="shared" si="202"/>
        <v>468.27546874011932</v>
      </c>
      <c r="AW208" s="69">
        <f t="shared" si="214"/>
        <v>0</v>
      </c>
      <c r="AX208" s="69">
        <f t="shared" si="215"/>
        <v>0</v>
      </c>
      <c r="AY208" s="69">
        <f t="shared" si="216"/>
        <v>0</v>
      </c>
      <c r="AZ208" s="69">
        <f>(AK208+AP208)- (EXP($Y208)-EXP($Y208-M208-R208) )</f>
        <v>0</v>
      </c>
      <c r="BA208" s="69">
        <f>(AC208+AP208)- (EXP($Y208)-EXP($Y208-R208-E208) )</f>
        <v>0</v>
      </c>
      <c r="BB208" s="69">
        <f t="shared" si="217"/>
        <v>0</v>
      </c>
      <c r="BC208" s="69">
        <f t="shared" si="218"/>
        <v>0</v>
      </c>
      <c r="BD208" s="69">
        <f t="shared" si="219"/>
        <v>100.70712372267553</v>
      </c>
      <c r="BE208" s="69">
        <f>(AE208+AV208)- (EXP($Y208)-EXP($Y208-X208-G208) )</f>
        <v>52.86711633374216</v>
      </c>
      <c r="BF208" s="69">
        <f t="shared" si="220"/>
        <v>0</v>
      </c>
      <c r="BG208" s="69">
        <f t="shared" si="221"/>
        <v>0</v>
      </c>
      <c r="BH208" s="69">
        <f t="shared" si="222"/>
        <v>12.130473494511534</v>
      </c>
      <c r="BI208" s="69">
        <f t="shared" si="223"/>
        <v>0</v>
      </c>
      <c r="BJ208" s="69">
        <f t="shared" si="224"/>
        <v>27.660437411606836</v>
      </c>
      <c r="BK208" s="69">
        <f t="shared" si="225"/>
        <v>0</v>
      </c>
      <c r="BL208" s="69">
        <f t="shared" si="226"/>
        <v>0</v>
      </c>
      <c r="BM208" s="69">
        <f t="shared" si="227"/>
        <v>6.3467468274593557</v>
      </c>
      <c r="BN208" s="69">
        <f t="shared" si="228"/>
        <v>0</v>
      </c>
      <c r="BO208" s="69">
        <f t="shared" si="229"/>
        <v>0</v>
      </c>
      <c r="BP208" s="69">
        <f t="shared" si="229"/>
        <v>1.2756974472704314</v>
      </c>
      <c r="BQ208" s="69">
        <f t="shared" si="230"/>
        <v>0</v>
      </c>
      <c r="BR208" s="69">
        <f t="shared" si="231"/>
        <v>0</v>
      </c>
      <c r="BS208" s="69">
        <f t="shared" si="232"/>
        <v>100.70712372267553</v>
      </c>
      <c r="BT208" s="69">
        <f t="shared" si="233"/>
        <v>100.70712372267553</v>
      </c>
      <c r="BU208" s="69">
        <f t="shared" si="234"/>
        <v>178.11188402676999</v>
      </c>
      <c r="BV208" s="69">
        <f t="shared" si="235"/>
        <v>100.70712372267553</v>
      </c>
      <c r="BW208" s="5"/>
      <c r="BX208" s="5"/>
      <c r="BY208" s="5"/>
      <c r="CA208" s="56">
        <f>(EXP($Y208)-EXP($Y208-R208-G208) )</f>
        <v>1704.9143101010995</v>
      </c>
      <c r="CB208" s="68">
        <f t="shared" si="236"/>
        <v>892.02284590292766</v>
      </c>
      <c r="CC208" s="56">
        <f>(EXP($Y208)-EXP($Y208-R208-X208) )</f>
        <v>468.27546874011932</v>
      </c>
      <c r="CD208" s="68">
        <f t="shared" si="237"/>
        <v>0</v>
      </c>
      <c r="CE208" s="68">
        <f t="shared" si="238"/>
        <v>0</v>
      </c>
      <c r="CF208" s="68">
        <f t="shared" si="239"/>
        <v>107.44681298336582</v>
      </c>
      <c r="CG208" s="68">
        <f t="shared" si="240"/>
        <v>0</v>
      </c>
      <c r="CH208" s="68">
        <f t="shared" si="241"/>
        <v>2496.2300322813517</v>
      </c>
      <c r="CI208" s="68">
        <f t="shared" si="242"/>
        <v>2120.3226625074767</v>
      </c>
      <c r="CJ208" s="68">
        <f t="shared" si="243"/>
        <v>1704.9143101010995</v>
      </c>
      <c r="CK208" s="68">
        <f t="shared" si="244"/>
        <v>1704.9143101010995</v>
      </c>
      <c r="CL208" s="68">
        <f t="shared" si="245"/>
        <v>1800.2306495899538</v>
      </c>
      <c r="CM208" s="68">
        <f t="shared" si="246"/>
        <v>1704.9143101010995</v>
      </c>
      <c r="CN208" s="68">
        <f t="shared" si="247"/>
        <v>1332.6378772314401</v>
      </c>
      <c r="CO208" s="68">
        <f t="shared" si="248"/>
        <v>892.02284590292766</v>
      </c>
      <c r="CP208" s="68">
        <f t="shared" si="249"/>
        <v>892.02284590292766</v>
      </c>
      <c r="CQ208" s="68">
        <f t="shared" si="250"/>
        <v>993.12291205883412</v>
      </c>
      <c r="CR208" s="68">
        <f t="shared" si="251"/>
        <v>892.02284590292766</v>
      </c>
      <c r="CS208" s="68">
        <f t="shared" si="252"/>
        <v>0</v>
      </c>
      <c r="CT208" s="68">
        <f t="shared" si="253"/>
        <v>285.46789518722835</v>
      </c>
      <c r="CU208" s="68">
        <f t="shared" si="254"/>
        <v>468.27546874011932</v>
      </c>
      <c r="CV208" s="68">
        <f t="shared" si="255"/>
        <v>468.27546874011932</v>
      </c>
      <c r="CW208" s="68">
        <f t="shared" si="256"/>
        <v>2496.2300322813517</v>
      </c>
      <c r="CX208" s="68">
        <f t="shared" si="257"/>
        <v>2496.2300322813517</v>
      </c>
      <c r="CY208" s="68">
        <f t="shared" si="258"/>
        <v>2887.1007407173765</v>
      </c>
      <c r="CZ208" s="68">
        <f t="shared" si="259"/>
        <v>2496.2300322813517</v>
      </c>
    </row>
    <row r="209" spans="1:104" x14ac:dyDescent="0.25">
      <c r="A209" s="54">
        <v>43832</v>
      </c>
      <c r="B209" s="63">
        <v>6277</v>
      </c>
      <c r="C209" s="59">
        <f t="shared" si="2"/>
        <v>8.7446474383175321</v>
      </c>
      <c r="D209" s="57">
        <v>8.2850501979548596</v>
      </c>
      <c r="E209" s="58">
        <v>0</v>
      </c>
      <c r="F209" s="58">
        <v>6.4866473279999995E-3</v>
      </c>
      <c r="G209" s="58">
        <v>0.11515196104304</v>
      </c>
      <c r="H209" s="58">
        <v>0</v>
      </c>
      <c r="I209" s="58">
        <v>2.8832212434999997E-3</v>
      </c>
      <c r="J209" s="58">
        <v>5.7274111860000003E-4</v>
      </c>
      <c r="K209" s="58">
        <v>0</v>
      </c>
      <c r="L209" s="58">
        <v>6.2039657177400002E-2</v>
      </c>
      <c r="M209" s="58">
        <v>0</v>
      </c>
      <c r="N209" s="58">
        <v>1.247142815028E-2</v>
      </c>
      <c r="O209" s="58">
        <v>0</v>
      </c>
      <c r="P209" s="58">
        <v>1.4911881642879999E-2</v>
      </c>
      <c r="Q209" s="58">
        <v>0</v>
      </c>
      <c r="R209" s="58">
        <v>0</v>
      </c>
      <c r="S209" s="58">
        <v>0</v>
      </c>
      <c r="T209" s="58">
        <v>0</v>
      </c>
      <c r="U209" s="58">
        <v>0</v>
      </c>
      <c r="V209" s="58">
        <v>0</v>
      </c>
      <c r="W209" s="58">
        <v>2.99384E-2</v>
      </c>
      <c r="X209" s="59">
        <v>2.6127795248040001E-2</v>
      </c>
      <c r="Y209" s="65">
        <f t="shared" si="211"/>
        <v>8.5556339309065983</v>
      </c>
      <c r="Z209" s="63">
        <f t="shared" si="4"/>
        <v>5195.9457182748356</v>
      </c>
      <c r="AA209" s="66">
        <f t="shared" si="260"/>
        <v>5280.1927821509435</v>
      </c>
      <c r="AB209" s="4">
        <f t="shared" si="212"/>
        <v>3922.3865846769977</v>
      </c>
      <c r="AC209" s="4">
        <f t="shared" si="213"/>
        <v>0</v>
      </c>
      <c r="AD209" s="4">
        <f t="shared" si="203"/>
        <v>33.595189539139028</v>
      </c>
      <c r="AE209" s="4">
        <f t="shared" si="204"/>
        <v>565.15937202039004</v>
      </c>
      <c r="AF209" s="4">
        <f t="shared" si="205"/>
        <v>0</v>
      </c>
      <c r="AG209" s="4">
        <f t="shared" si="206"/>
        <v>14.95948495945413</v>
      </c>
      <c r="AH209" s="4">
        <f t="shared" si="207"/>
        <v>2.9750797062997663</v>
      </c>
      <c r="AI209" s="4">
        <f t="shared" si="208"/>
        <v>0</v>
      </c>
      <c r="AJ209" s="4">
        <f t="shared" si="209"/>
        <v>312.55892214944924</v>
      </c>
      <c r="AK209" s="4">
        <f t="shared" si="210"/>
        <v>0</v>
      </c>
      <c r="AL209" s="4">
        <f t="shared" ref="AL209:AL272" si="261">$Z209-EXP($Y209-N209)</f>
        <v>64.39845863278606</v>
      </c>
      <c r="AM209" s="4">
        <f t="shared" ref="AM209:AM272" si="262">$Z209-EXP($Y209-O209)</f>
        <v>0</v>
      </c>
      <c r="AN209" s="4">
        <f t="shared" ref="AN209:AN272" si="263">$Z209-EXP($Y209-P209)</f>
        <v>76.906492219935899</v>
      </c>
      <c r="AO209" s="4">
        <f t="shared" ref="AO209:AO272" si="264">$Z209-EXP($Y209-Q209)</f>
        <v>0</v>
      </c>
      <c r="AP209" s="4">
        <f t="shared" ref="AP209:AP272" si="265">$Z209-EXP($Y209-R209)</f>
        <v>0</v>
      </c>
      <c r="AQ209" s="4">
        <f t="shared" ref="AQ209:AQ272" si="266">$Z209-EXP($Y209-S209)</f>
        <v>0</v>
      </c>
      <c r="AR209" s="4">
        <f t="shared" ref="AR209:AR272" si="267">$Z209-EXP($Y209-T209)</f>
        <v>0</v>
      </c>
      <c r="AS209" s="4">
        <f t="shared" ref="AS209:AS272" si="268">$Z209-EXP($Y209-U209)</f>
        <v>0</v>
      </c>
      <c r="AT209" s="4">
        <f t="shared" ref="AT209:AT272" si="269">$Z209-EXP($Y209-V209)</f>
        <v>0</v>
      </c>
      <c r="AU209" s="4">
        <f t="shared" ref="AU209:AU272" si="270">$Z209-EXP($Y209-W209)</f>
        <v>153.25278309692658</v>
      </c>
      <c r="AV209" s="4">
        <f t="shared" ref="AV209:AV272" si="271">$Z209-EXP($Y209-X209)</f>
        <v>134.00041514956501</v>
      </c>
      <c r="AW209" s="69">
        <f t="shared" si="214"/>
        <v>0</v>
      </c>
      <c r="AX209" s="69">
        <f t="shared" si="215"/>
        <v>0</v>
      </c>
      <c r="AY209" s="69">
        <f t="shared" si="216"/>
        <v>0</v>
      </c>
      <c r="AZ209" s="69">
        <f>(AK209+AP209)- (EXP($Y209)-EXP($Y209-M209-R209) )</f>
        <v>0</v>
      </c>
      <c r="BA209" s="69">
        <f>(AC209+AP209)- (EXP($Y209)-EXP($Y209-R209-E209) )</f>
        <v>0</v>
      </c>
      <c r="BB209" s="69">
        <f t="shared" si="217"/>
        <v>0</v>
      </c>
      <c r="BC209" s="69">
        <f t="shared" si="218"/>
        <v>0</v>
      </c>
      <c r="BD209" s="69">
        <f t="shared" si="219"/>
        <v>33.996814774270206</v>
      </c>
      <c r="BE209" s="69">
        <f>(AE209+AV209)- (EXP($Y209)-EXP($Y209-X209-G209) )</f>
        <v>14.575131185462851</v>
      </c>
      <c r="BF209" s="69">
        <f t="shared" si="220"/>
        <v>0</v>
      </c>
      <c r="BG209" s="69">
        <f t="shared" si="221"/>
        <v>0</v>
      </c>
      <c r="BH209" s="69">
        <f t="shared" si="222"/>
        <v>3.6541252069027905</v>
      </c>
      <c r="BI209" s="69">
        <f t="shared" si="223"/>
        <v>0</v>
      </c>
      <c r="BJ209" s="69">
        <f t="shared" si="224"/>
        <v>8.0607126397453612</v>
      </c>
      <c r="BK209" s="69">
        <f t="shared" si="225"/>
        <v>0</v>
      </c>
      <c r="BL209" s="69">
        <f t="shared" si="226"/>
        <v>0</v>
      </c>
      <c r="BM209" s="69">
        <f t="shared" si="227"/>
        <v>2.0208979849094248</v>
      </c>
      <c r="BN209" s="69">
        <f t="shared" si="228"/>
        <v>0</v>
      </c>
      <c r="BO209" s="69">
        <f t="shared" si="229"/>
        <v>0</v>
      </c>
      <c r="BP209" s="69">
        <f t="shared" si="229"/>
        <v>0.41637818043182051</v>
      </c>
      <c r="BQ209" s="69">
        <f t="shared" si="230"/>
        <v>0</v>
      </c>
      <c r="BR209" s="69">
        <f t="shared" si="231"/>
        <v>0</v>
      </c>
      <c r="BS209" s="69">
        <f t="shared" si="232"/>
        <v>33.996814774270206</v>
      </c>
      <c r="BT209" s="69">
        <f t="shared" si="233"/>
        <v>33.996814774270206</v>
      </c>
      <c r="BU209" s="69">
        <f t="shared" si="234"/>
        <v>55.755900538381866</v>
      </c>
      <c r="BV209" s="69">
        <f t="shared" si="235"/>
        <v>33.996814774270206</v>
      </c>
      <c r="BW209" s="5"/>
      <c r="BX209" s="5"/>
      <c r="BY209" s="5"/>
      <c r="CA209" s="56">
        <f>(EXP($Y209)-EXP($Y209-R209-G209) )</f>
        <v>565.15937202039004</v>
      </c>
      <c r="CB209" s="68">
        <f t="shared" si="236"/>
        <v>312.55892214944924</v>
      </c>
      <c r="CC209" s="56">
        <f>(EXP($Y209)-EXP($Y209-R209-X209) )</f>
        <v>134.00041514956501</v>
      </c>
      <c r="CD209" s="68">
        <f t="shared" si="237"/>
        <v>0</v>
      </c>
      <c r="CE209" s="68">
        <f t="shared" si="238"/>
        <v>0</v>
      </c>
      <c r="CF209" s="68">
        <f t="shared" si="239"/>
        <v>33.595189539139028</v>
      </c>
      <c r="CG209" s="68">
        <f t="shared" si="240"/>
        <v>0</v>
      </c>
      <c r="CH209" s="68">
        <f t="shared" si="241"/>
        <v>843.72147939556908</v>
      </c>
      <c r="CI209" s="68">
        <f t="shared" si="242"/>
        <v>684.5846559844922</v>
      </c>
      <c r="CJ209" s="68">
        <f t="shared" si="243"/>
        <v>565.15937202039004</v>
      </c>
      <c r="CK209" s="68">
        <f t="shared" si="244"/>
        <v>565.15937202039004</v>
      </c>
      <c r="CL209" s="68">
        <f t="shared" si="245"/>
        <v>595.10043635262628</v>
      </c>
      <c r="CM209" s="68">
        <f t="shared" si="246"/>
        <v>565.15937202039004</v>
      </c>
      <c r="CN209" s="68">
        <f t="shared" si="247"/>
        <v>438.4986246592689</v>
      </c>
      <c r="CO209" s="68">
        <f t="shared" si="248"/>
        <v>312.55892214944924</v>
      </c>
      <c r="CP209" s="68">
        <f t="shared" si="249"/>
        <v>312.55892214944924</v>
      </c>
      <c r="CQ209" s="68">
        <f t="shared" si="250"/>
        <v>344.13321370367885</v>
      </c>
      <c r="CR209" s="68">
        <f t="shared" si="251"/>
        <v>312.55892214944924</v>
      </c>
      <c r="CS209" s="68">
        <f t="shared" si="252"/>
        <v>0</v>
      </c>
      <c r="CT209" s="68">
        <f t="shared" si="253"/>
        <v>97.577269991493267</v>
      </c>
      <c r="CU209" s="68">
        <f t="shared" si="254"/>
        <v>134.00041514956501</v>
      </c>
      <c r="CV209" s="68">
        <f t="shared" si="255"/>
        <v>134.00041514956501</v>
      </c>
      <c r="CW209" s="68">
        <f t="shared" si="256"/>
        <v>843.72147939556908</v>
      </c>
      <c r="CX209" s="68">
        <f t="shared" si="257"/>
        <v>843.72147939556908</v>
      </c>
      <c r="CY209" s="68">
        <f t="shared" si="258"/>
        <v>955.96280878102243</v>
      </c>
      <c r="CZ209" s="68">
        <f t="shared" si="259"/>
        <v>843.72147939556908</v>
      </c>
    </row>
    <row r="210" spans="1:104" x14ac:dyDescent="0.25">
      <c r="A210" s="54">
        <v>43833</v>
      </c>
      <c r="B210" s="63">
        <v>6791</v>
      </c>
      <c r="C210" s="59">
        <f t="shared" si="2"/>
        <v>8.8233534851137918</v>
      </c>
      <c r="D210" s="57">
        <v>8.5382363626883304</v>
      </c>
      <c r="E210" s="58">
        <v>0</v>
      </c>
      <c r="F210" s="58">
        <v>6.1197320620799993E-3</v>
      </c>
      <c r="G210" s="58">
        <v>0.11023650010767999</v>
      </c>
      <c r="H210" s="58">
        <v>0</v>
      </c>
      <c r="I210" s="58">
        <v>2.0780348601999996E-3</v>
      </c>
      <c r="J210" s="58">
        <v>4.9150494831E-4</v>
      </c>
      <c r="K210" s="58">
        <v>0</v>
      </c>
      <c r="L210" s="58">
        <v>6.2229336437099998E-2</v>
      </c>
      <c r="M210" s="58">
        <v>0</v>
      </c>
      <c r="N210" s="58">
        <v>1.318868996434E-2</v>
      </c>
      <c r="O210" s="58">
        <v>0</v>
      </c>
      <c r="P210" s="58">
        <v>1.3966121283919998E-2</v>
      </c>
      <c r="Q210" s="58">
        <v>0</v>
      </c>
      <c r="R210" s="58">
        <v>0</v>
      </c>
      <c r="S210" s="58">
        <v>0</v>
      </c>
      <c r="T210" s="58">
        <v>0</v>
      </c>
      <c r="U210" s="58">
        <v>0</v>
      </c>
      <c r="V210" s="58">
        <v>0</v>
      </c>
      <c r="W210" s="58">
        <v>2.99384E-2</v>
      </c>
      <c r="X210" s="59">
        <v>2.106463487028E-2</v>
      </c>
      <c r="Y210" s="65">
        <f t="shared" si="211"/>
        <v>8.7975493172222397</v>
      </c>
      <c r="Z210" s="63">
        <f t="shared" si="4"/>
        <v>6618.0054846081075</v>
      </c>
      <c r="AA210" s="66">
        <f t="shared" si="260"/>
        <v>6725.3098255355426</v>
      </c>
      <c r="AB210" s="4">
        <f t="shared" si="212"/>
        <v>5066.2499295632779</v>
      </c>
      <c r="AC210" s="4">
        <f t="shared" si="213"/>
        <v>0</v>
      </c>
      <c r="AD210" s="4">
        <f t="shared" ref="AD210:AD273" si="272">$Z210-EXP($Y210-F210)</f>
        <v>40.376746902100422</v>
      </c>
      <c r="AE210" s="4">
        <f t="shared" ref="AE210:AE273" si="273">$Z210-EXP($Y210-G210)</f>
        <v>690.77222099657774</v>
      </c>
      <c r="AF210" s="4">
        <f t="shared" ref="AF210:AF273" si="274">$Z210-EXP($Y210-H210)</f>
        <v>0</v>
      </c>
      <c r="AG210" s="4">
        <f t="shared" ref="AG210:AG273" si="275">$Z210-EXP($Y210-I210)</f>
        <v>13.738166963360527</v>
      </c>
      <c r="AH210" s="4">
        <f t="shared" ref="AH210:AH273" si="276">$Z210-EXP($Y210-J210)</f>
        <v>3.251983195239518</v>
      </c>
      <c r="AI210" s="4">
        <f t="shared" ref="AI210:AI273" si="277">$Z210-EXP($Y210-K210)</f>
        <v>0</v>
      </c>
      <c r="AJ210" s="4">
        <f t="shared" ref="AJ210:AJ273" si="278">$Z210-EXP($Y210-L210)</f>
        <v>399.28172843495122</v>
      </c>
      <c r="AK210" s="4">
        <f t="shared" ref="AK210:AK273" si="279">$Z210-EXP($Y210-M210)</f>
        <v>0</v>
      </c>
      <c r="AL210" s="4">
        <f t="shared" si="261"/>
        <v>86.70977150651197</v>
      </c>
      <c r="AM210" s="4">
        <f t="shared" si="262"/>
        <v>0</v>
      </c>
      <c r="AN210" s="4">
        <f t="shared" si="263"/>
        <v>91.785432106914413</v>
      </c>
      <c r="AO210" s="4">
        <f t="shared" si="264"/>
        <v>0</v>
      </c>
      <c r="AP210" s="4">
        <f t="shared" si="265"/>
        <v>0</v>
      </c>
      <c r="AQ210" s="4">
        <f t="shared" si="266"/>
        <v>0</v>
      </c>
      <c r="AR210" s="4">
        <f t="shared" si="267"/>
        <v>0</v>
      </c>
      <c r="AS210" s="4">
        <f t="shared" si="268"/>
        <v>0</v>
      </c>
      <c r="AT210" s="4">
        <f t="shared" si="269"/>
        <v>0</v>
      </c>
      <c r="AU210" s="4">
        <f t="shared" si="270"/>
        <v>195.19598819128259</v>
      </c>
      <c r="AV210" s="4">
        <f t="shared" si="271"/>
        <v>137.9478576753263</v>
      </c>
      <c r="AW210" s="69">
        <f t="shared" si="214"/>
        <v>0</v>
      </c>
      <c r="AX210" s="69">
        <f t="shared" si="215"/>
        <v>0</v>
      </c>
      <c r="AY210" s="69">
        <f t="shared" si="216"/>
        <v>0</v>
      </c>
      <c r="AZ210" s="69">
        <f>(AK210+AP210)- (EXP($Y210)-EXP($Y210-M210-R210) )</f>
        <v>0</v>
      </c>
      <c r="BA210" s="69">
        <f>(AC210+AP210)- (EXP($Y210)-EXP($Y210-R210-E210) )</f>
        <v>0</v>
      </c>
      <c r="BB210" s="69">
        <f t="shared" si="217"/>
        <v>0</v>
      </c>
      <c r="BC210" s="69">
        <f t="shared" si="218"/>
        <v>0</v>
      </c>
      <c r="BD210" s="69">
        <f t="shared" si="219"/>
        <v>41.676110271568177</v>
      </c>
      <c r="BE210" s="69">
        <f>(AE210+AV210)- (EXP($Y210)-EXP($Y210-X210-G210) )</f>
        <v>14.398680727861574</v>
      </c>
      <c r="BF210" s="69">
        <f t="shared" si="220"/>
        <v>0</v>
      </c>
      <c r="BG210" s="69">
        <f t="shared" si="221"/>
        <v>0</v>
      </c>
      <c r="BH210" s="69">
        <f t="shared" si="222"/>
        <v>4.2144321577025039</v>
      </c>
      <c r="BI210" s="69">
        <f t="shared" si="223"/>
        <v>0</v>
      </c>
      <c r="BJ210" s="69">
        <f t="shared" si="224"/>
        <v>8.3227581443698</v>
      </c>
      <c r="BK210" s="69">
        <f t="shared" si="225"/>
        <v>0</v>
      </c>
      <c r="BL210" s="69">
        <f t="shared" si="226"/>
        <v>0</v>
      </c>
      <c r="BM210" s="69">
        <f t="shared" si="227"/>
        <v>2.4360356498864348</v>
      </c>
      <c r="BN210" s="69">
        <f t="shared" si="228"/>
        <v>0</v>
      </c>
      <c r="BO210" s="69">
        <f t="shared" si="229"/>
        <v>0</v>
      </c>
      <c r="BP210" s="69">
        <f t="shared" si="229"/>
        <v>0.52902018685290386</v>
      </c>
      <c r="BQ210" s="69">
        <f t="shared" si="230"/>
        <v>0</v>
      </c>
      <c r="BR210" s="69">
        <f t="shared" si="231"/>
        <v>0</v>
      </c>
      <c r="BS210" s="69">
        <f t="shared" si="232"/>
        <v>41.676110271568177</v>
      </c>
      <c r="BT210" s="69">
        <f t="shared" si="233"/>
        <v>41.676110271568177</v>
      </c>
      <c r="BU210" s="69">
        <f t="shared" si="234"/>
        <v>63.528838753398304</v>
      </c>
      <c r="BV210" s="69">
        <f t="shared" si="235"/>
        <v>41.676110271568177</v>
      </c>
      <c r="BW210" s="5"/>
      <c r="BX210" s="5"/>
      <c r="BY210" s="5"/>
      <c r="CA210" s="56">
        <f>(EXP($Y210)-EXP($Y210-R210-G210) )</f>
        <v>690.77222099657774</v>
      </c>
      <c r="CB210" s="68">
        <f t="shared" si="236"/>
        <v>399.28172843495122</v>
      </c>
      <c r="CC210" s="56">
        <f>(EXP($Y210)-EXP($Y210-R210-X210) )</f>
        <v>137.9478576753263</v>
      </c>
      <c r="CD210" s="68">
        <f t="shared" si="237"/>
        <v>0</v>
      </c>
      <c r="CE210" s="68">
        <f t="shared" si="238"/>
        <v>0</v>
      </c>
      <c r="CF210" s="68">
        <f t="shared" si="239"/>
        <v>40.376746902100422</v>
      </c>
      <c r="CG210" s="68">
        <f t="shared" si="240"/>
        <v>0</v>
      </c>
      <c r="CH210" s="68">
        <f t="shared" si="241"/>
        <v>1048.3778391599608</v>
      </c>
      <c r="CI210" s="68">
        <f t="shared" si="242"/>
        <v>814.32139794404247</v>
      </c>
      <c r="CJ210" s="68">
        <f t="shared" si="243"/>
        <v>690.77222099657774</v>
      </c>
      <c r="CK210" s="68">
        <f t="shared" si="244"/>
        <v>690.77222099657774</v>
      </c>
      <c r="CL210" s="68">
        <f t="shared" si="245"/>
        <v>726.93453574097566</v>
      </c>
      <c r="CM210" s="68">
        <f t="shared" si="246"/>
        <v>690.77222099657774</v>
      </c>
      <c r="CN210" s="68">
        <f t="shared" si="247"/>
        <v>528.90682796590772</v>
      </c>
      <c r="CO210" s="68">
        <f t="shared" si="248"/>
        <v>399.28172843495122</v>
      </c>
      <c r="CP210" s="68">
        <f t="shared" si="249"/>
        <v>399.28172843495122</v>
      </c>
      <c r="CQ210" s="68">
        <f t="shared" si="250"/>
        <v>437.22243968716521</v>
      </c>
      <c r="CR210" s="68">
        <f t="shared" si="251"/>
        <v>399.28172843495122</v>
      </c>
      <c r="CS210" s="68">
        <f t="shared" si="252"/>
        <v>0</v>
      </c>
      <c r="CT210" s="68">
        <f t="shared" si="253"/>
        <v>126.55749822175949</v>
      </c>
      <c r="CU210" s="68">
        <f t="shared" si="254"/>
        <v>137.9478576753263</v>
      </c>
      <c r="CV210" s="68">
        <f t="shared" si="255"/>
        <v>137.9478576753263</v>
      </c>
      <c r="CW210" s="68">
        <f t="shared" si="256"/>
        <v>1048.3778391599608</v>
      </c>
      <c r="CX210" s="68">
        <f t="shared" si="257"/>
        <v>1048.3778391599608</v>
      </c>
      <c r="CY210" s="68">
        <f t="shared" si="258"/>
        <v>1164.472968353457</v>
      </c>
      <c r="CZ210" s="68">
        <f t="shared" si="259"/>
        <v>1048.3778391599608</v>
      </c>
    </row>
    <row r="211" spans="1:104" x14ac:dyDescent="0.25">
      <c r="A211" s="54">
        <v>43834</v>
      </c>
      <c r="B211" s="63">
        <v>8124</v>
      </c>
      <c r="C211" s="59">
        <f t="shared" si="2"/>
        <v>9.0025779227002758</v>
      </c>
      <c r="D211" s="57">
        <v>8.8064935868246081</v>
      </c>
      <c r="E211" s="58">
        <v>0</v>
      </c>
      <c r="F211" s="58">
        <v>5.9141910508799999E-3</v>
      </c>
      <c r="G211" s="58">
        <v>0.10593091413168</v>
      </c>
      <c r="H211" s="58">
        <v>0</v>
      </c>
      <c r="I211" s="58">
        <v>1.4769658559499999E-3</v>
      </c>
      <c r="J211" s="58">
        <v>4.0455814144000002E-4</v>
      </c>
      <c r="K211" s="58">
        <v>0</v>
      </c>
      <c r="L211" s="58">
        <v>5.9678670890999999E-2</v>
      </c>
      <c r="M211" s="58">
        <v>0</v>
      </c>
      <c r="N211" s="58">
        <v>1.34647712287E-2</v>
      </c>
      <c r="O211" s="58">
        <v>0</v>
      </c>
      <c r="P211" s="58">
        <v>1.3120838466319999E-2</v>
      </c>
      <c r="Q211" s="58">
        <v>0</v>
      </c>
      <c r="R211" s="58">
        <v>0</v>
      </c>
      <c r="S211" s="58">
        <v>0</v>
      </c>
      <c r="T211" s="58">
        <v>0</v>
      </c>
      <c r="U211" s="58">
        <v>0</v>
      </c>
      <c r="V211" s="58">
        <v>0</v>
      </c>
      <c r="W211" s="58">
        <v>2.99384E-2</v>
      </c>
      <c r="X211" s="59">
        <v>1.6300067963279999E-2</v>
      </c>
      <c r="Y211" s="65">
        <f t="shared" si="211"/>
        <v>9.0527229645538583</v>
      </c>
      <c r="Z211" s="63">
        <f t="shared" si="4"/>
        <v>8541.765210575024</v>
      </c>
      <c r="AA211" s="66">
        <f t="shared" si="260"/>
        <v>8680.2613916992868</v>
      </c>
      <c r="AB211" s="4">
        <f t="shared" si="212"/>
        <v>6644.7981160453683</v>
      </c>
      <c r="AC211" s="4">
        <f t="shared" si="213"/>
        <v>0</v>
      </c>
      <c r="AD211" s="4">
        <f t="shared" si="272"/>
        <v>50.368539968574623</v>
      </c>
      <c r="AE211" s="4">
        <f t="shared" si="273"/>
        <v>858.56025955588484</v>
      </c>
      <c r="AF211" s="4">
        <f t="shared" si="274"/>
        <v>0</v>
      </c>
      <c r="AG211" s="4">
        <f t="shared" si="275"/>
        <v>12.606583527151088</v>
      </c>
      <c r="AH211" s="4">
        <f t="shared" si="276"/>
        <v>3.4549417486814491</v>
      </c>
      <c r="AI211" s="4">
        <f t="shared" si="277"/>
        <v>0</v>
      </c>
      <c r="AJ211" s="4">
        <f t="shared" si="278"/>
        <v>494.84838782604947</v>
      </c>
      <c r="AK211" s="4">
        <f t="shared" si="279"/>
        <v>0</v>
      </c>
      <c r="AL211" s="4">
        <f t="shared" si="261"/>
        <v>114.24206679995768</v>
      </c>
      <c r="AM211" s="4">
        <f t="shared" si="262"/>
        <v>0</v>
      </c>
      <c r="AN211" s="4">
        <f t="shared" si="263"/>
        <v>111.34306698316504</v>
      </c>
      <c r="AO211" s="4">
        <f t="shared" si="264"/>
        <v>0</v>
      </c>
      <c r="AP211" s="4">
        <f t="shared" si="265"/>
        <v>0</v>
      </c>
      <c r="AQ211" s="4">
        <f t="shared" si="266"/>
        <v>0</v>
      </c>
      <c r="AR211" s="4">
        <f t="shared" si="267"/>
        <v>0</v>
      </c>
      <c r="AS211" s="4">
        <f t="shared" si="268"/>
        <v>0</v>
      </c>
      <c r="AT211" s="4">
        <f t="shared" si="269"/>
        <v>0</v>
      </c>
      <c r="AU211" s="4">
        <f t="shared" si="270"/>
        <v>251.936675642517</v>
      </c>
      <c r="AV211" s="4">
        <f t="shared" si="271"/>
        <v>138.10275360193737</v>
      </c>
      <c r="AW211" s="69">
        <f t="shared" si="214"/>
        <v>0</v>
      </c>
      <c r="AX211" s="69">
        <f t="shared" si="215"/>
        <v>0</v>
      </c>
      <c r="AY211" s="69">
        <f t="shared" si="216"/>
        <v>0</v>
      </c>
      <c r="AZ211" s="69">
        <f>(AK211+AP211)- (EXP($Y211)-EXP($Y211-M211-R211) )</f>
        <v>0</v>
      </c>
      <c r="BA211" s="69">
        <f>(AC211+AP211)- (EXP($Y211)-EXP($Y211-R211-E211) )</f>
        <v>0</v>
      </c>
      <c r="BB211" s="69">
        <f t="shared" si="217"/>
        <v>0</v>
      </c>
      <c r="BC211" s="69">
        <f t="shared" si="218"/>
        <v>0</v>
      </c>
      <c r="BD211" s="69">
        <f t="shared" si="219"/>
        <v>49.738801034563039</v>
      </c>
      <c r="BE211" s="69">
        <f>(AE211+AV211)- (EXP($Y211)-EXP($Y211-X211-G211) )</f>
        <v>13.881151384385703</v>
      </c>
      <c r="BF211" s="69">
        <f t="shared" si="220"/>
        <v>0</v>
      </c>
      <c r="BG211" s="69">
        <f t="shared" si="221"/>
        <v>0</v>
      </c>
      <c r="BH211" s="69">
        <f t="shared" si="222"/>
        <v>5.0627037483236563</v>
      </c>
      <c r="BI211" s="69">
        <f t="shared" si="223"/>
        <v>0</v>
      </c>
      <c r="BJ211" s="69">
        <f t="shared" si="224"/>
        <v>8.0006794016835556</v>
      </c>
      <c r="BK211" s="69">
        <f t="shared" si="225"/>
        <v>0</v>
      </c>
      <c r="BL211" s="69">
        <f t="shared" si="226"/>
        <v>0</v>
      </c>
      <c r="BM211" s="69">
        <f t="shared" si="227"/>
        <v>2.9179906244380618</v>
      </c>
      <c r="BN211" s="69">
        <f t="shared" si="228"/>
        <v>0</v>
      </c>
      <c r="BO211" s="69">
        <f t="shared" si="229"/>
        <v>0</v>
      </c>
      <c r="BP211" s="69">
        <f t="shared" si="229"/>
        <v>0.67365538221383758</v>
      </c>
      <c r="BQ211" s="69">
        <f t="shared" si="230"/>
        <v>0</v>
      </c>
      <c r="BR211" s="69">
        <f t="shared" si="231"/>
        <v>0</v>
      </c>
      <c r="BS211" s="69">
        <f t="shared" si="232"/>
        <v>49.738801034563039</v>
      </c>
      <c r="BT211" s="69">
        <f t="shared" si="233"/>
        <v>49.738801034563039</v>
      </c>
      <c r="BU211" s="69">
        <f t="shared" si="234"/>
        <v>70.816457833828281</v>
      </c>
      <c r="BV211" s="69">
        <f t="shared" si="235"/>
        <v>49.738801034563039</v>
      </c>
      <c r="BW211" s="5"/>
      <c r="BX211" s="5"/>
      <c r="BY211" s="5"/>
      <c r="CA211" s="56">
        <f>(EXP($Y211)-EXP($Y211-R211-G211) )</f>
        <v>858.56025955588484</v>
      </c>
      <c r="CB211" s="68">
        <f t="shared" si="236"/>
        <v>494.84838782604947</v>
      </c>
      <c r="CC211" s="56">
        <f>(EXP($Y211)-EXP($Y211-R211-X211) )</f>
        <v>138.10275360193737</v>
      </c>
      <c r="CD211" s="68">
        <f t="shared" si="237"/>
        <v>0</v>
      </c>
      <c r="CE211" s="68">
        <f t="shared" si="238"/>
        <v>0</v>
      </c>
      <c r="CF211" s="68">
        <f t="shared" si="239"/>
        <v>50.368539968574623</v>
      </c>
      <c r="CG211" s="68">
        <f t="shared" si="240"/>
        <v>0</v>
      </c>
      <c r="CH211" s="68">
        <f t="shared" si="241"/>
        <v>1303.6698463473713</v>
      </c>
      <c r="CI211" s="68">
        <f t="shared" si="242"/>
        <v>982.7818617734365</v>
      </c>
      <c r="CJ211" s="68">
        <f t="shared" si="243"/>
        <v>858.56025955588484</v>
      </c>
      <c r="CK211" s="68">
        <f t="shared" si="244"/>
        <v>858.56025955588484</v>
      </c>
      <c r="CL211" s="68">
        <f t="shared" si="245"/>
        <v>903.86609577613581</v>
      </c>
      <c r="CM211" s="68">
        <f t="shared" si="246"/>
        <v>858.56025955588484</v>
      </c>
      <c r="CN211" s="68">
        <f t="shared" si="247"/>
        <v>624.95046202630328</v>
      </c>
      <c r="CO211" s="68">
        <f t="shared" si="248"/>
        <v>494.84838782604947</v>
      </c>
      <c r="CP211" s="68">
        <f t="shared" si="249"/>
        <v>494.84838782604947</v>
      </c>
      <c r="CQ211" s="68">
        <f t="shared" si="250"/>
        <v>542.29893717018604</v>
      </c>
      <c r="CR211" s="68">
        <f t="shared" si="251"/>
        <v>494.84838782604947</v>
      </c>
      <c r="CS211" s="68">
        <f t="shared" si="252"/>
        <v>0</v>
      </c>
      <c r="CT211" s="68">
        <f t="shared" si="253"/>
        <v>163.93695138631847</v>
      </c>
      <c r="CU211" s="68">
        <f t="shared" si="254"/>
        <v>138.10275360193737</v>
      </c>
      <c r="CV211" s="68">
        <f t="shared" si="255"/>
        <v>138.10275360193737</v>
      </c>
      <c r="CW211" s="68">
        <f t="shared" si="256"/>
        <v>1303.6698463473713</v>
      </c>
      <c r="CX211" s="68">
        <f t="shared" si="257"/>
        <v>1303.6698463473713</v>
      </c>
      <c r="CY211" s="68">
        <f t="shared" si="258"/>
        <v>1420.6949431500434</v>
      </c>
      <c r="CZ211" s="68">
        <f t="shared" si="259"/>
        <v>1303.6698463473713</v>
      </c>
    </row>
    <row r="212" spans="1:104" x14ac:dyDescent="0.25">
      <c r="A212" s="54">
        <v>43835</v>
      </c>
      <c r="B212" s="63">
        <v>6666</v>
      </c>
      <c r="C212" s="59">
        <f t="shared" si="2"/>
        <v>8.8047752588676857</v>
      </c>
      <c r="D212" s="57">
        <v>8.6029337403636994</v>
      </c>
      <c r="E212" s="58">
        <v>0</v>
      </c>
      <c r="F212" s="58">
        <v>5.7786388934399999E-3</v>
      </c>
      <c r="G212" s="58">
        <v>0.10296476271760001</v>
      </c>
      <c r="H212" s="58">
        <v>0</v>
      </c>
      <c r="I212" s="58">
        <v>9.6224302525E-4</v>
      </c>
      <c r="J212" s="58">
        <v>2.9705445671E-4</v>
      </c>
      <c r="K212" s="58">
        <v>0</v>
      </c>
      <c r="L212" s="58">
        <v>5.7934660825649999E-2</v>
      </c>
      <c r="M212" s="58">
        <v>0</v>
      </c>
      <c r="N212" s="58">
        <v>1.3485508474680002E-2</v>
      </c>
      <c r="O212" s="58">
        <v>0</v>
      </c>
      <c r="P212" s="58">
        <v>1.24125759124E-2</v>
      </c>
      <c r="Q212" s="58">
        <v>0</v>
      </c>
      <c r="R212" s="58">
        <v>0</v>
      </c>
      <c r="S212" s="58">
        <v>0</v>
      </c>
      <c r="T212" s="58">
        <v>0</v>
      </c>
      <c r="U212" s="58">
        <v>0</v>
      </c>
      <c r="V212" s="58">
        <v>0</v>
      </c>
      <c r="W212" s="58">
        <v>2.99384E-2</v>
      </c>
      <c r="X212" s="59">
        <v>1.1823078302520001E-2</v>
      </c>
      <c r="Y212" s="65">
        <f t="shared" si="211"/>
        <v>8.838530662971948</v>
      </c>
      <c r="Z212" s="63">
        <f t="shared" si="4"/>
        <v>6894.8543291124615</v>
      </c>
      <c r="AA212" s="66">
        <f t="shared" si="260"/>
        <v>7006.6474972046908</v>
      </c>
      <c r="AB212" s="4">
        <f t="shared" si="212"/>
        <v>5433.7286162663158</v>
      </c>
      <c r="AC212" s="4">
        <f t="shared" si="213"/>
        <v>0</v>
      </c>
      <c r="AD212" s="4">
        <f t="shared" si="272"/>
        <v>39.727976025244971</v>
      </c>
      <c r="AE212" s="4">
        <f t="shared" si="273"/>
        <v>674.60107963564224</v>
      </c>
      <c r="AF212" s="4">
        <f t="shared" si="274"/>
        <v>0</v>
      </c>
      <c r="AG212" s="4">
        <f t="shared" si="275"/>
        <v>6.6313344989430334</v>
      </c>
      <c r="AH212" s="4">
        <f t="shared" si="276"/>
        <v>2.0478430313141871</v>
      </c>
      <c r="AI212" s="4">
        <f t="shared" si="277"/>
        <v>0</v>
      </c>
      <c r="AJ212" s="4">
        <f t="shared" si="278"/>
        <v>388.10027181233909</v>
      </c>
      <c r="AK212" s="4">
        <f t="shared" si="279"/>
        <v>0</v>
      </c>
      <c r="AL212" s="4">
        <f t="shared" si="261"/>
        <v>92.356479791430502</v>
      </c>
      <c r="AM212" s="4">
        <f t="shared" si="262"/>
        <v>0</v>
      </c>
      <c r="AN212" s="4">
        <f t="shared" si="263"/>
        <v>85.053941479027344</v>
      </c>
      <c r="AO212" s="4">
        <f t="shared" si="264"/>
        <v>0</v>
      </c>
      <c r="AP212" s="4">
        <f t="shared" si="265"/>
        <v>0</v>
      </c>
      <c r="AQ212" s="4">
        <f t="shared" si="266"/>
        <v>0</v>
      </c>
      <c r="AR212" s="4">
        <f t="shared" si="267"/>
        <v>0</v>
      </c>
      <c r="AS212" s="4">
        <f t="shared" si="268"/>
        <v>0</v>
      </c>
      <c r="AT212" s="4">
        <f t="shared" si="269"/>
        <v>0</v>
      </c>
      <c r="AU212" s="4">
        <f t="shared" si="270"/>
        <v>203.36155769833749</v>
      </c>
      <c r="AV212" s="4">
        <f t="shared" si="271"/>
        <v>81.038396966096116</v>
      </c>
      <c r="AW212" s="69">
        <f t="shared" si="214"/>
        <v>0</v>
      </c>
      <c r="AX212" s="69">
        <f t="shared" si="215"/>
        <v>0</v>
      </c>
      <c r="AY212" s="69">
        <f t="shared" si="216"/>
        <v>0</v>
      </c>
      <c r="AZ212" s="69">
        <f>(AK212+AP212)- (EXP($Y212)-EXP($Y212-M212-R212) )</f>
        <v>0</v>
      </c>
      <c r="BA212" s="69">
        <f>(AC212+AP212)- (EXP($Y212)-EXP($Y212-R212-E212) )</f>
        <v>0</v>
      </c>
      <c r="BB212" s="69">
        <f t="shared" si="217"/>
        <v>0</v>
      </c>
      <c r="BC212" s="69">
        <f t="shared" si="218"/>
        <v>0</v>
      </c>
      <c r="BD212" s="69">
        <f t="shared" si="219"/>
        <v>37.972210850926785</v>
      </c>
      <c r="BE212" s="69">
        <f>(AE212+AV212)- (EXP($Y212)-EXP($Y212-X212-G212) )</f>
        <v>7.9288970405705186</v>
      </c>
      <c r="BF212" s="69">
        <f t="shared" si="220"/>
        <v>0</v>
      </c>
      <c r="BG212" s="69">
        <f t="shared" si="221"/>
        <v>0</v>
      </c>
      <c r="BH212" s="69">
        <f t="shared" si="222"/>
        <v>3.8870343359103572</v>
      </c>
      <c r="BI212" s="69">
        <f t="shared" si="223"/>
        <v>0</v>
      </c>
      <c r="BJ212" s="69">
        <f t="shared" si="224"/>
        <v>4.5615211559979798</v>
      </c>
      <c r="BK212" s="69">
        <f t="shared" si="225"/>
        <v>0</v>
      </c>
      <c r="BL212" s="69">
        <f t="shared" si="226"/>
        <v>0</v>
      </c>
      <c r="BM212" s="69">
        <f t="shared" si="227"/>
        <v>2.2362239371532269</v>
      </c>
      <c r="BN212" s="69">
        <f t="shared" si="228"/>
        <v>0</v>
      </c>
      <c r="BO212" s="69">
        <f t="shared" si="229"/>
        <v>0</v>
      </c>
      <c r="BP212" s="69">
        <f t="shared" si="229"/>
        <v>0.53215569753683667</v>
      </c>
      <c r="BQ212" s="69">
        <f t="shared" si="230"/>
        <v>0</v>
      </c>
      <c r="BR212" s="69">
        <f t="shared" si="231"/>
        <v>0</v>
      </c>
      <c r="BS212" s="69">
        <f t="shared" si="232"/>
        <v>37.972210850926785</v>
      </c>
      <c r="BT212" s="69">
        <f t="shared" si="233"/>
        <v>37.972210850926785</v>
      </c>
      <c r="BU212" s="69">
        <f t="shared" si="234"/>
        <v>50.01632417291421</v>
      </c>
      <c r="BV212" s="69">
        <f t="shared" si="235"/>
        <v>37.972210850926785</v>
      </c>
      <c r="BW212" s="5"/>
      <c r="BX212" s="5"/>
      <c r="BY212" s="5"/>
      <c r="CA212" s="56">
        <f>(EXP($Y212)-EXP($Y212-R212-G212) )</f>
        <v>674.60107963564224</v>
      </c>
      <c r="CB212" s="68">
        <f t="shared" si="236"/>
        <v>388.10027181233909</v>
      </c>
      <c r="CC212" s="56">
        <f>(EXP($Y212)-EXP($Y212-R212-X212) )</f>
        <v>81.038396966096116</v>
      </c>
      <c r="CD212" s="68">
        <f t="shared" si="237"/>
        <v>0</v>
      </c>
      <c r="CE212" s="68">
        <f t="shared" si="238"/>
        <v>0</v>
      </c>
      <c r="CF212" s="68">
        <f t="shared" si="239"/>
        <v>39.727976025244971</v>
      </c>
      <c r="CG212" s="68">
        <f t="shared" si="240"/>
        <v>0</v>
      </c>
      <c r="CH212" s="68">
        <f t="shared" si="241"/>
        <v>1024.7291405970545</v>
      </c>
      <c r="CI212" s="68">
        <f t="shared" si="242"/>
        <v>747.71057956116783</v>
      </c>
      <c r="CJ212" s="68">
        <f t="shared" si="243"/>
        <v>674.60107963564224</v>
      </c>
      <c r="CK212" s="68">
        <f t="shared" si="244"/>
        <v>674.60107963564224</v>
      </c>
      <c r="CL212" s="68">
        <f t="shared" si="245"/>
        <v>710.44202132497685</v>
      </c>
      <c r="CM212" s="68">
        <f t="shared" si="246"/>
        <v>674.60107963564224</v>
      </c>
      <c r="CN212" s="68">
        <f t="shared" si="247"/>
        <v>464.57714762243722</v>
      </c>
      <c r="CO212" s="68">
        <f t="shared" si="248"/>
        <v>388.10027181233909</v>
      </c>
      <c r="CP212" s="68">
        <f t="shared" si="249"/>
        <v>388.10027181233909</v>
      </c>
      <c r="CQ212" s="68">
        <f t="shared" si="250"/>
        <v>425.59202390043083</v>
      </c>
      <c r="CR212" s="68">
        <f t="shared" si="251"/>
        <v>388.10027181233909</v>
      </c>
      <c r="CS212" s="68">
        <f t="shared" si="252"/>
        <v>0</v>
      </c>
      <c r="CT212" s="68">
        <f t="shared" si="253"/>
        <v>131.55230011913864</v>
      </c>
      <c r="CU212" s="68">
        <f t="shared" si="254"/>
        <v>81.038396966096116</v>
      </c>
      <c r="CV212" s="68">
        <f t="shared" si="255"/>
        <v>81.038396966096116</v>
      </c>
      <c r="CW212" s="68">
        <f t="shared" si="256"/>
        <v>1024.7291405970545</v>
      </c>
      <c r="CX212" s="68">
        <f t="shared" si="257"/>
        <v>1024.7291405970545</v>
      </c>
      <c r="CY212" s="68">
        <f t="shared" si="258"/>
        <v>1093.7234242411632</v>
      </c>
      <c r="CZ212" s="68">
        <f t="shared" si="259"/>
        <v>1024.7291405970545</v>
      </c>
    </row>
    <row r="213" spans="1:104" x14ac:dyDescent="0.25">
      <c r="A213" s="54">
        <v>43836</v>
      </c>
      <c r="B213" s="63">
        <v>4753</v>
      </c>
      <c r="C213" s="59">
        <f t="shared" si="2"/>
        <v>8.4665312766140097</v>
      </c>
      <c r="D213" s="57">
        <v>8.1939689133056</v>
      </c>
      <c r="E213" s="58">
        <v>0</v>
      </c>
      <c r="F213" s="58">
        <v>5.6784486393599998E-3</v>
      </c>
      <c r="G213" s="58">
        <v>0.10450079329183999</v>
      </c>
      <c r="H213" s="58">
        <v>0</v>
      </c>
      <c r="I213" s="58">
        <v>4.7202339729999999E-4</v>
      </c>
      <c r="J213" s="58">
        <v>2.2425557689999999E-4</v>
      </c>
      <c r="K213" s="58">
        <v>0</v>
      </c>
      <c r="L213" s="58">
        <v>5.9203825941749992E-2</v>
      </c>
      <c r="M213" s="58">
        <v>0</v>
      </c>
      <c r="N213" s="58">
        <v>1.338392873818E-2</v>
      </c>
      <c r="O213" s="58">
        <v>0</v>
      </c>
      <c r="P213" s="58">
        <v>1.1842860855279998E-2</v>
      </c>
      <c r="Q213" s="58">
        <v>0</v>
      </c>
      <c r="R213" s="58">
        <v>0</v>
      </c>
      <c r="S213" s="58">
        <v>0</v>
      </c>
      <c r="T213" s="58">
        <v>0</v>
      </c>
      <c r="U213" s="58">
        <v>0</v>
      </c>
      <c r="V213" s="58">
        <v>0</v>
      </c>
      <c r="W213" s="58">
        <v>2.99384E-2</v>
      </c>
      <c r="X213" s="59">
        <v>7.6221118008000001E-3</v>
      </c>
      <c r="Y213" s="65">
        <f t="shared" si="211"/>
        <v>8.4268355615470103</v>
      </c>
      <c r="Z213" s="63">
        <f t="shared" si="4"/>
        <v>4568.0219730974459</v>
      </c>
      <c r="AA213" s="66">
        <f t="shared" si="260"/>
        <v>4642.087881369248</v>
      </c>
      <c r="AB213" s="4">
        <f t="shared" si="212"/>
        <v>3613.2534403390337</v>
      </c>
      <c r="AC213" s="4">
        <f t="shared" si="213"/>
        <v>0</v>
      </c>
      <c r="AD213" s="4">
        <f t="shared" si="272"/>
        <v>25.865769931699106</v>
      </c>
      <c r="AE213" s="4">
        <f t="shared" si="273"/>
        <v>453.26616993389689</v>
      </c>
      <c r="AF213" s="4">
        <f t="shared" si="274"/>
        <v>0</v>
      </c>
      <c r="AG213" s="4">
        <f t="shared" si="275"/>
        <v>2.1557044391929594</v>
      </c>
      <c r="AH213" s="4">
        <f t="shared" si="276"/>
        <v>1.0242895472520104</v>
      </c>
      <c r="AI213" s="4">
        <f t="shared" si="277"/>
        <v>0</v>
      </c>
      <c r="AJ213" s="4">
        <f t="shared" si="278"/>
        <v>262.5943846735654</v>
      </c>
      <c r="AK213" s="4">
        <f t="shared" si="279"/>
        <v>0</v>
      </c>
      <c r="AL213" s="4">
        <f t="shared" si="261"/>
        <v>60.730765887437883</v>
      </c>
      <c r="AM213" s="4">
        <f t="shared" si="262"/>
        <v>0</v>
      </c>
      <c r="AN213" s="4">
        <f t="shared" si="263"/>
        <v>53.779369257816143</v>
      </c>
      <c r="AO213" s="4">
        <f t="shared" si="264"/>
        <v>0</v>
      </c>
      <c r="AP213" s="4">
        <f t="shared" si="265"/>
        <v>0</v>
      </c>
      <c r="AQ213" s="4">
        <f t="shared" si="266"/>
        <v>0</v>
      </c>
      <c r="AR213" s="4">
        <f t="shared" si="267"/>
        <v>0</v>
      </c>
      <c r="AS213" s="4">
        <f t="shared" si="268"/>
        <v>0</v>
      </c>
      <c r="AT213" s="4">
        <f t="shared" si="269"/>
        <v>0</v>
      </c>
      <c r="AU213" s="4">
        <f t="shared" si="270"/>
        <v>134.73236992505281</v>
      </c>
      <c r="AV213" s="4">
        <f t="shared" si="271"/>
        <v>34.685617434301093</v>
      </c>
      <c r="AW213" s="69">
        <f t="shared" si="214"/>
        <v>0</v>
      </c>
      <c r="AX213" s="69">
        <f t="shared" si="215"/>
        <v>0</v>
      </c>
      <c r="AY213" s="69">
        <f t="shared" si="216"/>
        <v>0</v>
      </c>
      <c r="AZ213" s="69">
        <f>(AK213+AP213)- (EXP($Y213)-EXP($Y213-M213-R213) )</f>
        <v>0</v>
      </c>
      <c r="BA213" s="69">
        <f>(AC213+AP213)- (EXP($Y213)-EXP($Y213-R213-E213) )</f>
        <v>0</v>
      </c>
      <c r="BB213" s="69">
        <f t="shared" si="217"/>
        <v>0</v>
      </c>
      <c r="BC213" s="69">
        <f t="shared" si="218"/>
        <v>0</v>
      </c>
      <c r="BD213" s="69">
        <f t="shared" si="219"/>
        <v>26.056168662960317</v>
      </c>
      <c r="BE213" s="69">
        <f>(AE213+AV213)- (EXP($Y213)-EXP($Y213-X213-G213) )</f>
        <v>3.4417122025306526</v>
      </c>
      <c r="BF213" s="69">
        <f t="shared" si="220"/>
        <v>0</v>
      </c>
      <c r="BG213" s="69">
        <f t="shared" si="221"/>
        <v>0</v>
      </c>
      <c r="BH213" s="69">
        <f t="shared" si="222"/>
        <v>2.5665547447842982</v>
      </c>
      <c r="BI213" s="69">
        <f t="shared" si="223"/>
        <v>0</v>
      </c>
      <c r="BJ213" s="69">
        <f t="shared" si="224"/>
        <v>1.9939151827256865</v>
      </c>
      <c r="BK213" s="69">
        <f t="shared" si="225"/>
        <v>0</v>
      </c>
      <c r="BL213" s="69">
        <f t="shared" si="226"/>
        <v>0</v>
      </c>
      <c r="BM213" s="69">
        <f t="shared" si="227"/>
        <v>1.4869030795662184</v>
      </c>
      <c r="BN213" s="69">
        <f t="shared" si="228"/>
        <v>0</v>
      </c>
      <c r="BO213" s="69">
        <f t="shared" si="229"/>
        <v>0</v>
      </c>
      <c r="BP213" s="69">
        <f t="shared" si="229"/>
        <v>0.34387926053568663</v>
      </c>
      <c r="BQ213" s="69">
        <f t="shared" si="230"/>
        <v>0</v>
      </c>
      <c r="BR213" s="69">
        <f t="shared" si="231"/>
        <v>0</v>
      </c>
      <c r="BS213" s="69">
        <f t="shared" si="232"/>
        <v>26.056168662960317</v>
      </c>
      <c r="BT213" s="69">
        <f t="shared" si="233"/>
        <v>26.056168662960317</v>
      </c>
      <c r="BU213" s="69">
        <f t="shared" si="234"/>
        <v>31.293947985451723</v>
      </c>
      <c r="BV213" s="69">
        <f t="shared" si="235"/>
        <v>26.056168662960317</v>
      </c>
      <c r="BW213" s="5"/>
      <c r="BX213" s="5"/>
      <c r="BY213" s="5"/>
      <c r="CA213" s="56">
        <f>(EXP($Y213)-EXP($Y213-R213-G213) )</f>
        <v>453.26616993389689</v>
      </c>
      <c r="CB213" s="68">
        <f t="shared" si="236"/>
        <v>262.5943846735654</v>
      </c>
      <c r="CC213" s="56">
        <f>(EXP($Y213)-EXP($Y213-R213-X213) )</f>
        <v>34.685617434301093</v>
      </c>
      <c r="CD213" s="68">
        <f t="shared" si="237"/>
        <v>0</v>
      </c>
      <c r="CE213" s="68">
        <f t="shared" si="238"/>
        <v>0</v>
      </c>
      <c r="CF213" s="68">
        <f t="shared" si="239"/>
        <v>25.865769931699106</v>
      </c>
      <c r="CG213" s="68">
        <f t="shared" si="240"/>
        <v>0</v>
      </c>
      <c r="CH213" s="68">
        <f t="shared" si="241"/>
        <v>689.80438594450197</v>
      </c>
      <c r="CI213" s="68">
        <f t="shared" si="242"/>
        <v>484.51007516566733</v>
      </c>
      <c r="CJ213" s="68">
        <f t="shared" si="243"/>
        <v>453.26616993389689</v>
      </c>
      <c r="CK213" s="68">
        <f t="shared" si="244"/>
        <v>453.26616993389689</v>
      </c>
      <c r="CL213" s="68">
        <f t="shared" si="245"/>
        <v>476.5653851208117</v>
      </c>
      <c r="CM213" s="68">
        <f t="shared" si="246"/>
        <v>453.26616993389689</v>
      </c>
      <c r="CN213" s="68">
        <f t="shared" si="247"/>
        <v>295.28608692514081</v>
      </c>
      <c r="CO213" s="68">
        <f t="shared" si="248"/>
        <v>262.5943846735654</v>
      </c>
      <c r="CP213" s="68">
        <f t="shared" si="249"/>
        <v>262.5943846735654</v>
      </c>
      <c r="CQ213" s="68">
        <f t="shared" si="250"/>
        <v>286.97325152569829</v>
      </c>
      <c r="CR213" s="68">
        <f t="shared" si="251"/>
        <v>262.5943846735654</v>
      </c>
      <c r="CS213" s="68">
        <f t="shared" si="252"/>
        <v>0</v>
      </c>
      <c r="CT213" s="68">
        <f t="shared" si="253"/>
        <v>86.252656558601302</v>
      </c>
      <c r="CU213" s="68">
        <f t="shared" si="254"/>
        <v>34.685617434301093</v>
      </c>
      <c r="CV213" s="68">
        <f t="shared" si="255"/>
        <v>34.685617434301093</v>
      </c>
      <c r="CW213" s="68">
        <f t="shared" si="256"/>
        <v>689.80438594450197</v>
      </c>
      <c r="CX213" s="68">
        <f t="shared" si="257"/>
        <v>689.80438594450197</v>
      </c>
      <c r="CY213" s="68">
        <f t="shared" si="258"/>
        <v>719.25222405631166</v>
      </c>
      <c r="CZ213" s="68">
        <f t="shared" si="259"/>
        <v>689.80438594450197</v>
      </c>
    </row>
    <row r="214" spans="1:104" x14ac:dyDescent="0.25">
      <c r="A214" s="54">
        <v>43837</v>
      </c>
      <c r="B214" s="63">
        <v>4234</v>
      </c>
      <c r="C214" s="59">
        <f t="shared" si="2"/>
        <v>8.3509024516948109</v>
      </c>
      <c r="D214" s="57">
        <v>8.3070826825160395</v>
      </c>
      <c r="E214" s="58">
        <v>0</v>
      </c>
      <c r="F214" s="58">
        <v>5.6042575545599991E-3</v>
      </c>
      <c r="G214" s="58">
        <v>0.10452795274576</v>
      </c>
      <c r="H214" s="58">
        <v>0</v>
      </c>
      <c r="I214" s="58">
        <v>0</v>
      </c>
      <c r="J214" s="58">
        <v>1.8148775318999999E-4</v>
      </c>
      <c r="K214" s="58">
        <v>0</v>
      </c>
      <c r="L214" s="58">
        <v>6.49399592247E-2</v>
      </c>
      <c r="M214" s="58">
        <v>0</v>
      </c>
      <c r="N214" s="58">
        <v>1.325283933138E-2</v>
      </c>
      <c r="O214" s="58">
        <v>0</v>
      </c>
      <c r="P214" s="58">
        <v>1.139732081128E-2</v>
      </c>
      <c r="Q214" s="58">
        <v>0</v>
      </c>
      <c r="R214" s="58">
        <v>0</v>
      </c>
      <c r="S214" s="58">
        <v>0</v>
      </c>
      <c r="T214" s="58">
        <v>0</v>
      </c>
      <c r="U214" s="58">
        <v>0</v>
      </c>
      <c r="V214" s="58">
        <v>0</v>
      </c>
      <c r="W214" s="58">
        <v>2.99384E-2</v>
      </c>
      <c r="X214" s="59">
        <v>3.6851362707599998E-3</v>
      </c>
      <c r="Y214" s="65">
        <f t="shared" si="211"/>
        <v>8.5406100362076742</v>
      </c>
      <c r="Z214" s="63">
        <f t="shared" si="4"/>
        <v>5118.4658589400769</v>
      </c>
      <c r="AA214" s="66">
        <f t="shared" si="260"/>
        <v>5201.4566643769313</v>
      </c>
      <c r="AB214" s="4">
        <f t="shared" si="212"/>
        <v>4046.8957219184995</v>
      </c>
      <c r="AC214" s="4">
        <f t="shared" si="213"/>
        <v>0</v>
      </c>
      <c r="AD214" s="4">
        <f t="shared" si="272"/>
        <v>28.604971276541619</v>
      </c>
      <c r="AE214" s="4">
        <f t="shared" si="273"/>
        <v>508.00968852967344</v>
      </c>
      <c r="AF214" s="4">
        <f t="shared" si="274"/>
        <v>0</v>
      </c>
      <c r="AG214" s="4">
        <f t="shared" si="275"/>
        <v>0</v>
      </c>
      <c r="AH214" s="4">
        <f t="shared" si="276"/>
        <v>0.92885457810552907</v>
      </c>
      <c r="AI214" s="4">
        <f t="shared" si="277"/>
        <v>0</v>
      </c>
      <c r="AJ214" s="4">
        <f t="shared" si="278"/>
        <v>321.83005503227105</v>
      </c>
      <c r="AK214" s="4">
        <f t="shared" si="279"/>
        <v>0</v>
      </c>
      <c r="AL214" s="4">
        <f t="shared" si="261"/>
        <v>67.386686883566654</v>
      </c>
      <c r="AM214" s="4">
        <f t="shared" si="262"/>
        <v>0</v>
      </c>
      <c r="AN214" s="4">
        <f t="shared" si="263"/>
        <v>58.005615248789582</v>
      </c>
      <c r="AO214" s="4">
        <f t="shared" si="264"/>
        <v>0</v>
      </c>
      <c r="AP214" s="4">
        <f t="shared" si="265"/>
        <v>0</v>
      </c>
      <c r="AQ214" s="4">
        <f t="shared" si="266"/>
        <v>0</v>
      </c>
      <c r="AR214" s="4">
        <f t="shared" si="267"/>
        <v>0</v>
      </c>
      <c r="AS214" s="4">
        <f t="shared" si="268"/>
        <v>0</v>
      </c>
      <c r="AT214" s="4">
        <f t="shared" si="269"/>
        <v>0</v>
      </c>
      <c r="AU214" s="4">
        <f t="shared" si="270"/>
        <v>150.96753903919034</v>
      </c>
      <c r="AV214" s="4">
        <f t="shared" si="271"/>
        <v>18.827531870293569</v>
      </c>
      <c r="AW214" s="69">
        <f t="shared" si="214"/>
        <v>0</v>
      </c>
      <c r="AX214" s="69">
        <f t="shared" si="215"/>
        <v>0</v>
      </c>
      <c r="AY214" s="69">
        <f t="shared" si="216"/>
        <v>0</v>
      </c>
      <c r="AZ214" s="69">
        <f>(AK214+AP214)- (EXP($Y214)-EXP($Y214-M214-R214) )</f>
        <v>0</v>
      </c>
      <c r="BA214" s="69">
        <f>(AC214+AP214)- (EXP($Y214)-EXP($Y214-R214-E214) )</f>
        <v>0</v>
      </c>
      <c r="BB214" s="69">
        <f t="shared" si="217"/>
        <v>0</v>
      </c>
      <c r="BC214" s="69">
        <f t="shared" si="218"/>
        <v>0</v>
      </c>
      <c r="BD214" s="69">
        <f t="shared" si="219"/>
        <v>31.941755698316229</v>
      </c>
      <c r="BE214" s="69">
        <f>(AE214+AV214)- (EXP($Y214)-EXP($Y214-X214-G214) )</f>
        <v>1.8686397183846566</v>
      </c>
      <c r="BF214" s="69">
        <f t="shared" si="220"/>
        <v>0</v>
      </c>
      <c r="BG214" s="69">
        <f t="shared" si="221"/>
        <v>0</v>
      </c>
      <c r="BH214" s="69">
        <f t="shared" si="222"/>
        <v>2.8390543082778095</v>
      </c>
      <c r="BI214" s="69">
        <f t="shared" si="223"/>
        <v>0</v>
      </c>
      <c r="BJ214" s="69">
        <f t="shared" si="224"/>
        <v>1.1838050277028742</v>
      </c>
      <c r="BK214" s="69">
        <f t="shared" si="225"/>
        <v>0</v>
      </c>
      <c r="BL214" s="69">
        <f t="shared" si="226"/>
        <v>0</v>
      </c>
      <c r="BM214" s="69">
        <f t="shared" si="227"/>
        <v>1.7985739738887787</v>
      </c>
      <c r="BN214" s="69">
        <f t="shared" si="228"/>
        <v>0</v>
      </c>
      <c r="BO214" s="69">
        <f t="shared" si="229"/>
        <v>0</v>
      </c>
      <c r="BP214" s="69">
        <f t="shared" si="229"/>
        <v>0.37659609262755112</v>
      </c>
      <c r="BQ214" s="69">
        <f t="shared" si="230"/>
        <v>0</v>
      </c>
      <c r="BR214" s="69">
        <f t="shared" si="231"/>
        <v>0</v>
      </c>
      <c r="BS214" s="69">
        <f t="shared" si="232"/>
        <v>31.941755698316229</v>
      </c>
      <c r="BT214" s="69">
        <f t="shared" si="233"/>
        <v>31.941755698316229</v>
      </c>
      <c r="BU214" s="69">
        <f t="shared" si="234"/>
        <v>34.876707343935777</v>
      </c>
      <c r="BV214" s="69">
        <f t="shared" si="235"/>
        <v>31.941755698316229</v>
      </c>
      <c r="BW214" s="5"/>
      <c r="BX214" s="5"/>
      <c r="BY214" s="5"/>
      <c r="CA214" s="56">
        <f>(EXP($Y214)-EXP($Y214-R214-G214) )</f>
        <v>508.00968852967344</v>
      </c>
      <c r="CB214" s="68">
        <f t="shared" si="236"/>
        <v>321.83005503227105</v>
      </c>
      <c r="CC214" s="56">
        <f>(EXP($Y214)-EXP($Y214-R214-X214) )</f>
        <v>18.827531870293569</v>
      </c>
      <c r="CD214" s="68">
        <f t="shared" si="237"/>
        <v>0</v>
      </c>
      <c r="CE214" s="68">
        <f t="shared" si="238"/>
        <v>0</v>
      </c>
      <c r="CF214" s="68">
        <f t="shared" si="239"/>
        <v>28.604971276541619</v>
      </c>
      <c r="CG214" s="68">
        <f t="shared" si="240"/>
        <v>0</v>
      </c>
      <c r="CH214" s="68">
        <f t="shared" si="241"/>
        <v>797.89798786362826</v>
      </c>
      <c r="CI214" s="68">
        <f t="shared" si="242"/>
        <v>524.96858068158235</v>
      </c>
      <c r="CJ214" s="68">
        <f t="shared" si="243"/>
        <v>508.00968852967344</v>
      </c>
      <c r="CK214" s="68">
        <f t="shared" si="244"/>
        <v>508.00968852967344</v>
      </c>
      <c r="CL214" s="68">
        <f t="shared" si="245"/>
        <v>533.77560549793725</v>
      </c>
      <c r="CM214" s="68">
        <f t="shared" si="246"/>
        <v>508.00968852967344</v>
      </c>
      <c r="CN214" s="68">
        <f t="shared" si="247"/>
        <v>339.47378187486174</v>
      </c>
      <c r="CO214" s="68">
        <f t="shared" si="248"/>
        <v>321.83005503227105</v>
      </c>
      <c r="CP214" s="68">
        <f t="shared" si="249"/>
        <v>321.83005503227105</v>
      </c>
      <c r="CQ214" s="68">
        <f t="shared" si="250"/>
        <v>348.63645233492389</v>
      </c>
      <c r="CR214" s="68">
        <f t="shared" si="251"/>
        <v>321.83005503227105</v>
      </c>
      <c r="CS214" s="68">
        <f t="shared" si="252"/>
        <v>0</v>
      </c>
      <c r="CT214" s="68">
        <f t="shared" si="253"/>
        <v>95.615062067480721</v>
      </c>
      <c r="CU214" s="68">
        <f t="shared" si="254"/>
        <v>18.827531870293569</v>
      </c>
      <c r="CV214" s="68">
        <f t="shared" si="255"/>
        <v>18.827531870293569</v>
      </c>
      <c r="CW214" s="68">
        <f t="shared" si="256"/>
        <v>797.89798786362826</v>
      </c>
      <c r="CX214" s="68">
        <f t="shared" si="257"/>
        <v>797.89798786362826</v>
      </c>
      <c r="CY214" s="68">
        <f t="shared" si="258"/>
        <v>813.79056808830228</v>
      </c>
      <c r="CZ214" s="68">
        <f t="shared" si="259"/>
        <v>797.89798786362826</v>
      </c>
    </row>
    <row r="215" spans="1:104" x14ac:dyDescent="0.25">
      <c r="A215" s="54">
        <v>43838</v>
      </c>
      <c r="B215" s="63">
        <v>3986</v>
      </c>
      <c r="C215" s="59">
        <f t="shared" si="2"/>
        <v>8.2905435007727402</v>
      </c>
      <c r="D215" s="57">
        <v>8.3345439142635591</v>
      </c>
      <c r="E215" s="58">
        <v>0</v>
      </c>
      <c r="F215" s="58">
        <v>5.6799714585599997E-3</v>
      </c>
      <c r="G215" s="58">
        <v>0.10331636754303999</v>
      </c>
      <c r="H215" s="58">
        <v>0</v>
      </c>
      <c r="I215" s="58">
        <v>0</v>
      </c>
      <c r="J215" s="58">
        <v>1.8715646835999999E-4</v>
      </c>
      <c r="K215" s="58">
        <v>0</v>
      </c>
      <c r="L215" s="58">
        <v>6.7110095727150001E-2</v>
      </c>
      <c r="M215" s="58">
        <v>0</v>
      </c>
      <c r="N215" s="58">
        <v>1.3052459070640001E-2</v>
      </c>
      <c r="O215" s="58">
        <v>0</v>
      </c>
      <c r="P215" s="58">
        <v>1.1056001537199999E-2</v>
      </c>
      <c r="Q215" s="58">
        <v>0</v>
      </c>
      <c r="R215" s="58">
        <v>0</v>
      </c>
      <c r="S215" s="58">
        <v>0</v>
      </c>
      <c r="T215" s="58">
        <v>0</v>
      </c>
      <c r="U215" s="58">
        <v>0</v>
      </c>
      <c r="V215" s="58">
        <v>0</v>
      </c>
      <c r="W215" s="58">
        <v>2.99384E-2</v>
      </c>
      <c r="X215" s="59">
        <v>0</v>
      </c>
      <c r="Y215" s="65">
        <f t="shared" si="211"/>
        <v>8.5648843660685117</v>
      </c>
      <c r="Z215" s="63">
        <f t="shared" si="4"/>
        <v>5244.2334742909643</v>
      </c>
      <c r="AA215" s="66">
        <f t="shared" si="260"/>
        <v>5329.2634758431177</v>
      </c>
      <c r="AB215" s="4">
        <f t="shared" si="212"/>
        <v>4163.0792186192684</v>
      </c>
      <c r="AC215" s="4">
        <f t="shared" si="213"/>
        <v>0</v>
      </c>
      <c r="AD215" s="4">
        <f t="shared" si="272"/>
        <v>29.702661465566052</v>
      </c>
      <c r="AE215" s="4">
        <f t="shared" si="273"/>
        <v>514.76548877232381</v>
      </c>
      <c r="AF215" s="4">
        <f t="shared" si="274"/>
        <v>0</v>
      </c>
      <c r="AG215" s="4">
        <f t="shared" si="275"/>
        <v>0</v>
      </c>
      <c r="AH215" s="4">
        <f t="shared" si="276"/>
        <v>0.98140037572738947</v>
      </c>
      <c r="AI215" s="4">
        <f t="shared" si="277"/>
        <v>0</v>
      </c>
      <c r="AJ215" s="4">
        <f t="shared" si="278"/>
        <v>340.39141622257011</v>
      </c>
      <c r="AK215" s="4">
        <f t="shared" si="279"/>
        <v>0</v>
      </c>
      <c r="AL215" s="4">
        <f t="shared" si="261"/>
        <v>68.005358714885915</v>
      </c>
      <c r="AM215" s="4">
        <f t="shared" si="262"/>
        <v>0</v>
      </c>
      <c r="AN215" s="4">
        <f t="shared" si="263"/>
        <v>57.660916414810345</v>
      </c>
      <c r="AO215" s="4">
        <f t="shared" si="264"/>
        <v>0</v>
      </c>
      <c r="AP215" s="4">
        <f t="shared" si="265"/>
        <v>0</v>
      </c>
      <c r="AQ215" s="4">
        <f t="shared" si="266"/>
        <v>0</v>
      </c>
      <c r="AR215" s="4">
        <f t="shared" si="267"/>
        <v>0</v>
      </c>
      <c r="AS215" s="4">
        <f t="shared" si="268"/>
        <v>0</v>
      </c>
      <c r="AT215" s="4">
        <f t="shared" si="269"/>
        <v>0</v>
      </c>
      <c r="AU215" s="4">
        <f t="shared" si="270"/>
        <v>154.67701525796565</v>
      </c>
      <c r="AV215" s="4">
        <f t="shared" si="271"/>
        <v>0</v>
      </c>
      <c r="AW215" s="69">
        <f t="shared" si="214"/>
        <v>0</v>
      </c>
      <c r="AX215" s="69">
        <f t="shared" si="215"/>
        <v>0</v>
      </c>
      <c r="AY215" s="69">
        <f t="shared" si="216"/>
        <v>0</v>
      </c>
      <c r="AZ215" s="69">
        <f>(AK215+AP215)- (EXP($Y215)-EXP($Y215-M215-R215) )</f>
        <v>0</v>
      </c>
      <c r="BA215" s="69">
        <f>(AC215+AP215)- (EXP($Y215)-EXP($Y215-R215-E215) )</f>
        <v>0</v>
      </c>
      <c r="BB215" s="69">
        <f t="shared" si="217"/>
        <v>0</v>
      </c>
      <c r="BC215" s="69">
        <f t="shared" si="218"/>
        <v>0</v>
      </c>
      <c r="BD215" s="69">
        <f t="shared" si="219"/>
        <v>33.412271708480148</v>
      </c>
      <c r="BE215" s="69">
        <f>(AE215+AV215)- (EXP($Y215)-EXP($Y215-X215-G215) )</f>
        <v>0</v>
      </c>
      <c r="BF215" s="69">
        <f t="shared" si="220"/>
        <v>0</v>
      </c>
      <c r="BG215" s="69">
        <f t="shared" si="221"/>
        <v>0</v>
      </c>
      <c r="BH215" s="69">
        <f t="shared" si="222"/>
        <v>2.915565281774434</v>
      </c>
      <c r="BI215" s="69">
        <f t="shared" si="223"/>
        <v>0</v>
      </c>
      <c r="BJ215" s="69">
        <f t="shared" si="224"/>
        <v>0</v>
      </c>
      <c r="BK215" s="69">
        <f t="shared" si="225"/>
        <v>0</v>
      </c>
      <c r="BL215" s="69">
        <f t="shared" si="226"/>
        <v>0</v>
      </c>
      <c r="BM215" s="69">
        <f t="shared" si="227"/>
        <v>1.9279330432955248</v>
      </c>
      <c r="BN215" s="69">
        <f t="shared" si="228"/>
        <v>0</v>
      </c>
      <c r="BO215" s="69">
        <f t="shared" si="229"/>
        <v>0</v>
      </c>
      <c r="BP215" s="69">
        <f t="shared" si="229"/>
        <v>0.38517357353612169</v>
      </c>
      <c r="BQ215" s="69">
        <f t="shared" si="230"/>
        <v>0</v>
      </c>
      <c r="BR215" s="69">
        <f t="shared" si="231"/>
        <v>0</v>
      </c>
      <c r="BS215" s="69">
        <f t="shared" si="232"/>
        <v>33.412271708480148</v>
      </c>
      <c r="BT215" s="69">
        <f t="shared" si="233"/>
        <v>33.412271708480148</v>
      </c>
      <c r="BU215" s="69">
        <f t="shared" si="234"/>
        <v>33.412271708480148</v>
      </c>
      <c r="BV215" s="69">
        <f t="shared" si="235"/>
        <v>33.412271708480148</v>
      </c>
      <c r="BW215" s="5"/>
      <c r="BX215" s="5"/>
      <c r="BY215" s="5"/>
      <c r="CA215" s="56">
        <f>(EXP($Y215)-EXP($Y215-R215-G215) )</f>
        <v>514.76548877232381</v>
      </c>
      <c r="CB215" s="68">
        <f t="shared" si="236"/>
        <v>340.39141622257011</v>
      </c>
      <c r="CC215" s="56">
        <f>(EXP($Y215)-EXP($Y215-R215-X215) )</f>
        <v>0</v>
      </c>
      <c r="CD215" s="68">
        <f t="shared" si="237"/>
        <v>0</v>
      </c>
      <c r="CE215" s="68">
        <f t="shared" si="238"/>
        <v>0</v>
      </c>
      <c r="CF215" s="68">
        <f t="shared" si="239"/>
        <v>29.702661465566052</v>
      </c>
      <c r="CG215" s="68">
        <f t="shared" si="240"/>
        <v>0</v>
      </c>
      <c r="CH215" s="68">
        <f t="shared" si="241"/>
        <v>821.74463328641377</v>
      </c>
      <c r="CI215" s="68">
        <f t="shared" si="242"/>
        <v>514.76548877232381</v>
      </c>
      <c r="CJ215" s="68">
        <f t="shared" si="243"/>
        <v>514.76548877232381</v>
      </c>
      <c r="CK215" s="68">
        <f t="shared" si="244"/>
        <v>514.76548877232381</v>
      </c>
      <c r="CL215" s="68">
        <f t="shared" si="245"/>
        <v>541.55258495611542</v>
      </c>
      <c r="CM215" s="68">
        <f t="shared" si="246"/>
        <v>514.76548877232381</v>
      </c>
      <c r="CN215" s="68">
        <f t="shared" si="247"/>
        <v>340.39141622257011</v>
      </c>
      <c r="CO215" s="68">
        <f t="shared" si="248"/>
        <v>340.39141622257011</v>
      </c>
      <c r="CP215" s="68">
        <f t="shared" si="249"/>
        <v>340.39141622257011</v>
      </c>
      <c r="CQ215" s="68">
        <f t="shared" si="250"/>
        <v>368.16614464484064</v>
      </c>
      <c r="CR215" s="68">
        <f t="shared" si="251"/>
        <v>340.39141622257011</v>
      </c>
      <c r="CS215" s="68">
        <f t="shared" si="252"/>
        <v>0</v>
      </c>
      <c r="CT215" s="68">
        <f t="shared" si="253"/>
        <v>97.322846606915846</v>
      </c>
      <c r="CU215" s="68">
        <f t="shared" si="254"/>
        <v>0</v>
      </c>
      <c r="CV215" s="68">
        <f t="shared" si="255"/>
        <v>0</v>
      </c>
      <c r="CW215" s="68">
        <f t="shared" si="256"/>
        <v>821.74463328641377</v>
      </c>
      <c r="CX215" s="68">
        <f t="shared" si="257"/>
        <v>821.74463328641377</v>
      </c>
      <c r="CY215" s="68">
        <f t="shared" si="258"/>
        <v>821.74463328641377</v>
      </c>
      <c r="CZ215" s="68">
        <f t="shared" si="259"/>
        <v>821.74463328641377</v>
      </c>
    </row>
    <row r="216" spans="1:104" x14ac:dyDescent="0.25">
      <c r="A216" s="54">
        <v>43839</v>
      </c>
      <c r="B216" s="63">
        <v>4060</v>
      </c>
      <c r="C216" s="59">
        <f t="shared" si="2"/>
        <v>8.3089382525957785</v>
      </c>
      <c r="D216" s="57">
        <v>8.3373794722796184</v>
      </c>
      <c r="E216" s="58">
        <v>0</v>
      </c>
      <c r="F216" s="58">
        <v>5.4925547039999991E-3</v>
      </c>
      <c r="G216" s="58">
        <v>0.10179536796415999</v>
      </c>
      <c r="H216" s="58">
        <v>0</v>
      </c>
      <c r="I216" s="58">
        <v>0</v>
      </c>
      <c r="J216" s="58">
        <v>4.0325121655999995E-4</v>
      </c>
      <c r="K216" s="58">
        <v>0</v>
      </c>
      <c r="L216" s="58">
        <v>6.6131973566400007E-2</v>
      </c>
      <c r="M216" s="58">
        <v>0</v>
      </c>
      <c r="N216" s="58">
        <v>1.274559196812E-2</v>
      </c>
      <c r="O216" s="58">
        <v>0</v>
      </c>
      <c r="P216" s="58">
        <v>1.0798609175119999E-2</v>
      </c>
      <c r="Q216" s="58">
        <v>0</v>
      </c>
      <c r="R216" s="58">
        <v>0</v>
      </c>
      <c r="S216" s="58">
        <v>0</v>
      </c>
      <c r="T216" s="58">
        <v>0</v>
      </c>
      <c r="U216" s="58">
        <v>0</v>
      </c>
      <c r="V216" s="58">
        <v>0</v>
      </c>
      <c r="W216" s="58">
        <v>2.99384E-2</v>
      </c>
      <c r="X216" s="59">
        <v>0</v>
      </c>
      <c r="Y216" s="65">
        <f t="shared" si="211"/>
        <v>8.5646852208739794</v>
      </c>
      <c r="Z216" s="63">
        <f t="shared" si="4"/>
        <v>5243.1892143786772</v>
      </c>
      <c r="AA216" s="66">
        <f t="shared" si="260"/>
        <v>5328.2022843006125</v>
      </c>
      <c r="AB216" s="4">
        <f t="shared" si="212"/>
        <v>4177.0134780995213</v>
      </c>
      <c r="AC216" s="4">
        <f t="shared" si="213"/>
        <v>0</v>
      </c>
      <c r="AD216" s="4">
        <f t="shared" si="272"/>
        <v>28.719559506255791</v>
      </c>
      <c r="AE216" s="4">
        <f t="shared" si="273"/>
        <v>507.46542714917723</v>
      </c>
      <c r="AF216" s="4">
        <f t="shared" si="274"/>
        <v>0</v>
      </c>
      <c r="AG216" s="4">
        <f t="shared" si="275"/>
        <v>0</v>
      </c>
      <c r="AH216" s="4">
        <f t="shared" si="276"/>
        <v>2.1138961851074782</v>
      </c>
      <c r="AI216" s="4">
        <f t="shared" si="277"/>
        <v>0</v>
      </c>
      <c r="AJ216" s="4">
        <f t="shared" si="278"/>
        <v>335.52568807644911</v>
      </c>
      <c r="AK216" s="4">
        <f t="shared" si="279"/>
        <v>0</v>
      </c>
      <c r="AL216" s="4">
        <f t="shared" si="261"/>
        <v>66.403475600232923</v>
      </c>
      <c r="AM216" s="4">
        <f t="shared" si="262"/>
        <v>0</v>
      </c>
      <c r="AN216" s="4">
        <f t="shared" si="263"/>
        <v>56.314544543247393</v>
      </c>
      <c r="AO216" s="4">
        <f t="shared" si="264"/>
        <v>0</v>
      </c>
      <c r="AP216" s="4">
        <f t="shared" si="265"/>
        <v>0</v>
      </c>
      <c r="AQ216" s="4">
        <f t="shared" si="266"/>
        <v>0</v>
      </c>
      <c r="AR216" s="4">
        <f t="shared" si="267"/>
        <v>0</v>
      </c>
      <c r="AS216" s="4">
        <f t="shared" si="268"/>
        <v>0</v>
      </c>
      <c r="AT216" s="4">
        <f t="shared" si="269"/>
        <v>0</v>
      </c>
      <c r="AU216" s="4">
        <f t="shared" si="270"/>
        <v>154.64621514062128</v>
      </c>
      <c r="AV216" s="4">
        <f t="shared" si="271"/>
        <v>0</v>
      </c>
      <c r="AW216" s="69">
        <f t="shared" si="214"/>
        <v>0</v>
      </c>
      <c r="AX216" s="69">
        <f t="shared" si="215"/>
        <v>0</v>
      </c>
      <c r="AY216" s="69">
        <f t="shared" si="216"/>
        <v>0</v>
      </c>
      <c r="AZ216" s="69">
        <f>(AK216+AP216)- (EXP($Y216)-EXP($Y216-M216-R216) )</f>
        <v>0</v>
      </c>
      <c r="BA216" s="69">
        <f>(AC216+AP216)- (EXP($Y216)-EXP($Y216-R216-E216) )</f>
        <v>0</v>
      </c>
      <c r="BB216" s="69">
        <f t="shared" si="217"/>
        <v>0</v>
      </c>
      <c r="BC216" s="69">
        <f t="shared" si="218"/>
        <v>0</v>
      </c>
      <c r="BD216" s="69">
        <f t="shared" si="219"/>
        <v>32.474068674138834</v>
      </c>
      <c r="BE216" s="69">
        <f>(AE216+AV216)- (EXP($Y216)-EXP($Y216-X216-G216) )</f>
        <v>0</v>
      </c>
      <c r="BF216" s="69">
        <f t="shared" si="220"/>
        <v>0</v>
      </c>
      <c r="BG216" s="69">
        <f t="shared" si="221"/>
        <v>0</v>
      </c>
      <c r="BH216" s="69">
        <f t="shared" si="222"/>
        <v>2.7796409659240453</v>
      </c>
      <c r="BI216" s="69">
        <f t="shared" si="223"/>
        <v>0</v>
      </c>
      <c r="BJ216" s="69">
        <f t="shared" si="224"/>
        <v>0</v>
      </c>
      <c r="BK216" s="69">
        <f t="shared" si="225"/>
        <v>0</v>
      </c>
      <c r="BL216" s="69">
        <f t="shared" si="226"/>
        <v>0</v>
      </c>
      <c r="BM216" s="69">
        <f t="shared" si="227"/>
        <v>1.8378413539157918</v>
      </c>
      <c r="BN216" s="69">
        <f t="shared" si="228"/>
        <v>0</v>
      </c>
      <c r="BO216" s="69">
        <f t="shared" si="229"/>
        <v>0</v>
      </c>
      <c r="BP216" s="69">
        <f t="shared" si="229"/>
        <v>0.36372491835663823</v>
      </c>
      <c r="BQ216" s="69">
        <f t="shared" si="230"/>
        <v>0</v>
      </c>
      <c r="BR216" s="69">
        <f t="shared" si="231"/>
        <v>0</v>
      </c>
      <c r="BS216" s="69">
        <f t="shared" si="232"/>
        <v>32.474068674138834</v>
      </c>
      <c r="BT216" s="69">
        <f t="shared" si="233"/>
        <v>32.474068674138834</v>
      </c>
      <c r="BU216" s="69">
        <f t="shared" si="234"/>
        <v>32.474068674138834</v>
      </c>
      <c r="BV216" s="69">
        <f t="shared" si="235"/>
        <v>32.474068674138834</v>
      </c>
      <c r="BW216" s="5"/>
      <c r="BX216" s="5"/>
      <c r="BY216" s="5"/>
      <c r="CA216" s="56">
        <f>(EXP($Y216)-EXP($Y216-R216-G216) )</f>
        <v>507.46542714917723</v>
      </c>
      <c r="CB216" s="68">
        <f t="shared" si="236"/>
        <v>335.52568807644911</v>
      </c>
      <c r="CC216" s="56">
        <f>(EXP($Y216)-EXP($Y216-R216-X216) )</f>
        <v>0</v>
      </c>
      <c r="CD216" s="68">
        <f t="shared" si="237"/>
        <v>0</v>
      </c>
      <c r="CE216" s="68">
        <f t="shared" si="238"/>
        <v>0</v>
      </c>
      <c r="CF216" s="68">
        <f t="shared" si="239"/>
        <v>28.719559506255791</v>
      </c>
      <c r="CG216" s="68">
        <f t="shared" si="240"/>
        <v>0</v>
      </c>
      <c r="CH216" s="68">
        <f t="shared" si="241"/>
        <v>810.51704655148751</v>
      </c>
      <c r="CI216" s="68">
        <f t="shared" si="242"/>
        <v>507.46542714917723</v>
      </c>
      <c r="CJ216" s="68">
        <f t="shared" si="243"/>
        <v>507.46542714917723</v>
      </c>
      <c r="CK216" s="68">
        <f t="shared" si="244"/>
        <v>507.46542714917723</v>
      </c>
      <c r="CL216" s="68">
        <f t="shared" si="245"/>
        <v>533.40534568950898</v>
      </c>
      <c r="CM216" s="68">
        <f t="shared" si="246"/>
        <v>507.46542714917723</v>
      </c>
      <c r="CN216" s="68">
        <f t="shared" si="247"/>
        <v>335.52568807644911</v>
      </c>
      <c r="CO216" s="68">
        <f t="shared" si="248"/>
        <v>335.52568807644911</v>
      </c>
      <c r="CP216" s="68">
        <f t="shared" si="249"/>
        <v>335.52568807644911</v>
      </c>
      <c r="CQ216" s="68">
        <f t="shared" si="250"/>
        <v>362.40740622878911</v>
      </c>
      <c r="CR216" s="68">
        <f t="shared" si="251"/>
        <v>335.52568807644911</v>
      </c>
      <c r="CS216" s="68">
        <f t="shared" si="252"/>
        <v>0</v>
      </c>
      <c r="CT216" s="68">
        <f t="shared" si="253"/>
        <v>94.759310188132076</v>
      </c>
      <c r="CU216" s="68">
        <f t="shared" si="254"/>
        <v>0</v>
      </c>
      <c r="CV216" s="68">
        <f t="shared" si="255"/>
        <v>0</v>
      </c>
      <c r="CW216" s="68">
        <f t="shared" si="256"/>
        <v>810.51704655148751</v>
      </c>
      <c r="CX216" s="68">
        <f t="shared" si="257"/>
        <v>810.51704655148751</v>
      </c>
      <c r="CY216" s="68">
        <f t="shared" si="258"/>
        <v>810.51704655148751</v>
      </c>
      <c r="CZ216" s="68">
        <f t="shared" si="259"/>
        <v>810.51704655148751</v>
      </c>
    </row>
    <row r="217" spans="1:104" x14ac:dyDescent="0.25">
      <c r="A217" s="54">
        <v>43840</v>
      </c>
      <c r="B217" s="63">
        <v>5284</v>
      </c>
      <c r="C217" s="59">
        <f t="shared" si="2"/>
        <v>8.5724386656422151</v>
      </c>
      <c r="D217" s="57">
        <v>8.5377803096984906</v>
      </c>
      <c r="E217" s="58">
        <v>0</v>
      </c>
      <c r="F217" s="58">
        <v>5.4945587424000001E-3</v>
      </c>
      <c r="G217" s="58">
        <v>0.10019317420528</v>
      </c>
      <c r="H217" s="58">
        <v>0</v>
      </c>
      <c r="I217" s="58">
        <v>0</v>
      </c>
      <c r="J217" s="58">
        <v>6.8752193918000001E-4</v>
      </c>
      <c r="K217" s="58">
        <v>0</v>
      </c>
      <c r="L217" s="58">
        <v>6.5370246107249994E-2</v>
      </c>
      <c r="M217" s="58">
        <v>0</v>
      </c>
      <c r="N217" s="58">
        <v>1.23200543378E-2</v>
      </c>
      <c r="O217" s="58">
        <v>0</v>
      </c>
      <c r="P217" s="58">
        <v>1.0606903380960001E-2</v>
      </c>
      <c r="Q217" s="58">
        <v>0</v>
      </c>
      <c r="R217" s="58">
        <v>0</v>
      </c>
      <c r="S217" s="58">
        <v>0</v>
      </c>
      <c r="T217" s="58">
        <v>0</v>
      </c>
      <c r="U217" s="58">
        <v>0</v>
      </c>
      <c r="V217" s="58">
        <v>0</v>
      </c>
      <c r="W217" s="58">
        <v>2.99384E-2</v>
      </c>
      <c r="X217" s="59">
        <v>0</v>
      </c>
      <c r="Y217" s="65">
        <f t="shared" si="211"/>
        <v>8.762391168411364</v>
      </c>
      <c r="Z217" s="63">
        <f t="shared" si="4"/>
        <v>6389.3713893657541</v>
      </c>
      <c r="AA217" s="66">
        <f t="shared" si="260"/>
        <v>6492.96865707293</v>
      </c>
      <c r="AB217" s="4">
        <f t="shared" si="212"/>
        <v>5106.0050754670738</v>
      </c>
      <c r="AC217" s="4">
        <f t="shared" si="213"/>
        <v>0</v>
      </c>
      <c r="AD217" s="4">
        <f t="shared" si="272"/>
        <v>35.010504707462133</v>
      </c>
      <c r="AE217" s="4">
        <f t="shared" si="273"/>
        <v>609.14577688343161</v>
      </c>
      <c r="AF217" s="4">
        <f t="shared" si="274"/>
        <v>0</v>
      </c>
      <c r="AG217" s="4">
        <f t="shared" si="275"/>
        <v>0</v>
      </c>
      <c r="AH217" s="4">
        <f t="shared" si="276"/>
        <v>4.3913232692420934</v>
      </c>
      <c r="AI217" s="4">
        <f t="shared" si="277"/>
        <v>0</v>
      </c>
      <c r="AJ217" s="4">
        <f t="shared" si="278"/>
        <v>404.3157027991283</v>
      </c>
      <c r="AK217" s="4">
        <f t="shared" si="279"/>
        <v>0</v>
      </c>
      <c r="AL217" s="4">
        <f t="shared" si="261"/>
        <v>78.234486580756311</v>
      </c>
      <c r="AM217" s="4">
        <f t="shared" si="262"/>
        <v>0</v>
      </c>
      <c r="AN217" s="4">
        <f t="shared" si="263"/>
        <v>67.413289831798465</v>
      </c>
      <c r="AO217" s="4">
        <f t="shared" si="264"/>
        <v>0</v>
      </c>
      <c r="AP217" s="4">
        <f t="shared" si="265"/>
        <v>0</v>
      </c>
      <c r="AQ217" s="4">
        <f t="shared" si="266"/>
        <v>0</v>
      </c>
      <c r="AR217" s="4">
        <f t="shared" si="267"/>
        <v>0</v>
      </c>
      <c r="AS217" s="4">
        <f t="shared" si="268"/>
        <v>0</v>
      </c>
      <c r="AT217" s="4">
        <f t="shared" si="269"/>
        <v>0</v>
      </c>
      <c r="AU217" s="4">
        <f t="shared" si="270"/>
        <v>188.45249753403732</v>
      </c>
      <c r="AV217" s="4">
        <f t="shared" si="271"/>
        <v>0</v>
      </c>
      <c r="AW217" s="69">
        <f t="shared" si="214"/>
        <v>0</v>
      </c>
      <c r="AX217" s="69">
        <f t="shared" si="215"/>
        <v>0</v>
      </c>
      <c r="AY217" s="69">
        <f t="shared" si="216"/>
        <v>0</v>
      </c>
      <c r="AZ217" s="69">
        <f>(AK217+AP217)- (EXP($Y217)-EXP($Y217-M217-R217) )</f>
        <v>0</v>
      </c>
      <c r="BA217" s="69">
        <f>(AC217+AP217)- (EXP($Y217)-EXP($Y217-R217-E217) )</f>
        <v>0</v>
      </c>
      <c r="BB217" s="69">
        <f t="shared" si="217"/>
        <v>0</v>
      </c>
      <c r="BC217" s="69">
        <f t="shared" si="218"/>
        <v>0</v>
      </c>
      <c r="BD217" s="69">
        <f t="shared" si="219"/>
        <v>38.546390228256314</v>
      </c>
      <c r="BE217" s="69">
        <f>(AE217+AV217)- (EXP($Y217)-EXP($Y217-X217-G217) )</f>
        <v>0</v>
      </c>
      <c r="BF217" s="69">
        <f t="shared" si="220"/>
        <v>0</v>
      </c>
      <c r="BG217" s="69">
        <f t="shared" si="221"/>
        <v>0</v>
      </c>
      <c r="BH217" s="69">
        <f t="shared" si="222"/>
        <v>3.3378089626485234</v>
      </c>
      <c r="BI217" s="69">
        <f t="shared" si="223"/>
        <v>0</v>
      </c>
      <c r="BJ217" s="69">
        <f t="shared" si="224"/>
        <v>0</v>
      </c>
      <c r="BK217" s="69">
        <f t="shared" si="225"/>
        <v>0</v>
      </c>
      <c r="BL217" s="69">
        <f t="shared" si="226"/>
        <v>0</v>
      </c>
      <c r="BM217" s="69">
        <f t="shared" si="227"/>
        <v>2.2154443611952956</v>
      </c>
      <c r="BN217" s="69">
        <f t="shared" si="228"/>
        <v>0</v>
      </c>
      <c r="BO217" s="69">
        <f t="shared" si="229"/>
        <v>0</v>
      </c>
      <c r="BP217" s="69">
        <f t="shared" si="229"/>
        <v>0.42868518572595349</v>
      </c>
      <c r="BQ217" s="69">
        <f t="shared" si="230"/>
        <v>0</v>
      </c>
      <c r="BR217" s="69">
        <f t="shared" si="231"/>
        <v>0</v>
      </c>
      <c r="BS217" s="69">
        <f t="shared" si="232"/>
        <v>38.546390228256314</v>
      </c>
      <c r="BT217" s="69">
        <f t="shared" si="233"/>
        <v>38.546390228256314</v>
      </c>
      <c r="BU217" s="69">
        <f t="shared" si="234"/>
        <v>38.546390228256314</v>
      </c>
      <c r="BV217" s="69">
        <f t="shared" si="235"/>
        <v>38.546390228256314</v>
      </c>
      <c r="BW217" s="5"/>
      <c r="BX217" s="5"/>
      <c r="BY217" s="5"/>
      <c r="CA217" s="56">
        <f>(EXP($Y217)-EXP($Y217-R217-G217) )</f>
        <v>609.14577688343161</v>
      </c>
      <c r="CB217" s="68">
        <f t="shared" si="236"/>
        <v>404.3157027991283</v>
      </c>
      <c r="CC217" s="56">
        <f>(EXP($Y217)-EXP($Y217-R217-X217) )</f>
        <v>0</v>
      </c>
      <c r="CD217" s="68">
        <f t="shared" si="237"/>
        <v>0</v>
      </c>
      <c r="CE217" s="68">
        <f t="shared" si="238"/>
        <v>0</v>
      </c>
      <c r="CF217" s="68">
        <f t="shared" si="239"/>
        <v>35.010504707462133</v>
      </c>
      <c r="CG217" s="68">
        <f t="shared" si="240"/>
        <v>0</v>
      </c>
      <c r="CH217" s="68">
        <f t="shared" si="241"/>
        <v>974.9150894543036</v>
      </c>
      <c r="CI217" s="68">
        <f t="shared" si="242"/>
        <v>609.14577688343161</v>
      </c>
      <c r="CJ217" s="68">
        <f t="shared" si="243"/>
        <v>609.14577688343161</v>
      </c>
      <c r="CK217" s="68">
        <f t="shared" si="244"/>
        <v>609.14577688343161</v>
      </c>
      <c r="CL217" s="68">
        <f t="shared" si="245"/>
        <v>640.81847262824522</v>
      </c>
      <c r="CM217" s="68">
        <f t="shared" si="246"/>
        <v>609.14577688343161</v>
      </c>
      <c r="CN217" s="68">
        <f t="shared" si="247"/>
        <v>404.3157027991283</v>
      </c>
      <c r="CO217" s="68">
        <f t="shared" si="248"/>
        <v>404.3157027991283</v>
      </c>
      <c r="CP217" s="68">
        <f t="shared" si="249"/>
        <v>404.3157027991283</v>
      </c>
      <c r="CQ217" s="68">
        <f t="shared" si="250"/>
        <v>437.11076314539514</v>
      </c>
      <c r="CR217" s="68">
        <f t="shared" si="251"/>
        <v>404.3157027991283</v>
      </c>
      <c r="CS217" s="68">
        <f t="shared" si="252"/>
        <v>0</v>
      </c>
      <c r="CT217" s="68">
        <f t="shared" si="253"/>
        <v>112.81630610249249</v>
      </c>
      <c r="CU217" s="68">
        <f t="shared" si="254"/>
        <v>0</v>
      </c>
      <c r="CV217" s="68">
        <f t="shared" si="255"/>
        <v>0</v>
      </c>
      <c r="CW217" s="68">
        <f t="shared" si="256"/>
        <v>974.9150894543036</v>
      </c>
      <c r="CX217" s="68">
        <f t="shared" si="257"/>
        <v>974.9150894543036</v>
      </c>
      <c r="CY217" s="68">
        <f t="shared" si="258"/>
        <v>974.9150894543036</v>
      </c>
      <c r="CZ217" s="68">
        <f t="shared" si="259"/>
        <v>974.9150894543036</v>
      </c>
    </row>
    <row r="218" spans="1:104" x14ac:dyDescent="0.25">
      <c r="A218" s="54">
        <v>43841</v>
      </c>
      <c r="B218" s="63">
        <v>7847</v>
      </c>
      <c r="C218" s="59">
        <f t="shared" si="2"/>
        <v>8.9678865721274725</v>
      </c>
      <c r="D218" s="57">
        <v>8.8535899365201693</v>
      </c>
      <c r="E218" s="58">
        <v>0</v>
      </c>
      <c r="F218" s="58">
        <v>5.7142101004800001E-3</v>
      </c>
      <c r="G218" s="58">
        <v>9.8862009246239987E-2</v>
      </c>
      <c r="H218" s="58">
        <v>0</v>
      </c>
      <c r="I218" s="58">
        <v>0</v>
      </c>
      <c r="J218" s="58">
        <v>1.0730914239999998E-3</v>
      </c>
      <c r="K218" s="58">
        <v>0</v>
      </c>
      <c r="L218" s="58">
        <v>6.7027277963099999E-2</v>
      </c>
      <c r="M218" s="58">
        <v>0</v>
      </c>
      <c r="N218" s="58">
        <v>1.1810203421719999E-2</v>
      </c>
      <c r="O218" s="58">
        <v>0</v>
      </c>
      <c r="P218" s="58">
        <v>1.0465548709279999E-2</v>
      </c>
      <c r="Q218" s="58">
        <v>0</v>
      </c>
      <c r="R218" s="58">
        <v>0</v>
      </c>
      <c r="S218" s="58">
        <v>0</v>
      </c>
      <c r="T218" s="58">
        <v>0</v>
      </c>
      <c r="U218" s="58">
        <v>0</v>
      </c>
      <c r="V218" s="58">
        <v>0</v>
      </c>
      <c r="W218" s="58">
        <v>2.99384E-2</v>
      </c>
      <c r="X218" s="59">
        <v>0</v>
      </c>
      <c r="Y218" s="65">
        <f t="shared" si="211"/>
        <v>9.0784806773849898</v>
      </c>
      <c r="Z218" s="63">
        <f t="shared" si="4"/>
        <v>8764.6395908699815</v>
      </c>
      <c r="AA218" s="66">
        <f t="shared" si="260"/>
        <v>8906.7494571963471</v>
      </c>
      <c r="AB218" s="4">
        <f t="shared" si="212"/>
        <v>7001.4970464808603</v>
      </c>
      <c r="AC218" s="4">
        <f t="shared" si="213"/>
        <v>0</v>
      </c>
      <c r="AD218" s="4">
        <f t="shared" si="272"/>
        <v>49.940171872000064</v>
      </c>
      <c r="AE218" s="4">
        <f t="shared" si="273"/>
        <v>825.03567664361708</v>
      </c>
      <c r="AF218" s="4">
        <f t="shared" si="274"/>
        <v>0</v>
      </c>
      <c r="AG218" s="4">
        <f t="shared" si="275"/>
        <v>0</v>
      </c>
      <c r="AH218" s="4">
        <f t="shared" si="276"/>
        <v>9.4002150323030946</v>
      </c>
      <c r="AI218" s="4">
        <f t="shared" si="277"/>
        <v>0</v>
      </c>
      <c r="AJ218" s="4">
        <f t="shared" si="278"/>
        <v>568.21428887843467</v>
      </c>
      <c r="AK218" s="4">
        <f t="shared" si="279"/>
        <v>0</v>
      </c>
      <c r="AL218" s="4">
        <f t="shared" si="261"/>
        <v>102.90332579637834</v>
      </c>
      <c r="AM218" s="4">
        <f t="shared" si="262"/>
        <v>0</v>
      </c>
      <c r="AN218" s="4">
        <f t="shared" si="263"/>
        <v>91.248447172009037</v>
      </c>
      <c r="AO218" s="4">
        <f t="shared" si="264"/>
        <v>0</v>
      </c>
      <c r="AP218" s="4">
        <f t="shared" si="265"/>
        <v>0</v>
      </c>
      <c r="AQ218" s="4">
        <f t="shared" si="266"/>
        <v>0</v>
      </c>
      <c r="AR218" s="4">
        <f t="shared" si="267"/>
        <v>0</v>
      </c>
      <c r="AS218" s="4">
        <f t="shared" si="268"/>
        <v>0</v>
      </c>
      <c r="AT218" s="4">
        <f t="shared" si="269"/>
        <v>0</v>
      </c>
      <c r="AU218" s="4">
        <f t="shared" si="270"/>
        <v>258.51028532074452</v>
      </c>
      <c r="AV218" s="4">
        <f t="shared" si="271"/>
        <v>0</v>
      </c>
      <c r="AW218" s="69">
        <f t="shared" si="214"/>
        <v>0</v>
      </c>
      <c r="AX218" s="69">
        <f t="shared" si="215"/>
        <v>0</v>
      </c>
      <c r="AY218" s="69">
        <f t="shared" si="216"/>
        <v>0</v>
      </c>
      <c r="AZ218" s="69">
        <f>(AK218+AP218)- (EXP($Y218)-EXP($Y218-M218-R218) )</f>
        <v>0</v>
      </c>
      <c r="BA218" s="69">
        <f>(AC218+AP218)- (EXP($Y218)-EXP($Y218-R218-E218) )</f>
        <v>0</v>
      </c>
      <c r="BB218" s="69">
        <f t="shared" si="217"/>
        <v>0</v>
      </c>
      <c r="BC218" s="69">
        <f t="shared" si="218"/>
        <v>0</v>
      </c>
      <c r="BD218" s="69">
        <f t="shared" si="219"/>
        <v>53.48731746958947</v>
      </c>
      <c r="BE218" s="69">
        <f>(AE218+AV218)- (EXP($Y218)-EXP($Y218-X218-G218) )</f>
        <v>0</v>
      </c>
      <c r="BF218" s="69">
        <f t="shared" si="220"/>
        <v>0</v>
      </c>
      <c r="BG218" s="69">
        <f t="shared" si="221"/>
        <v>0</v>
      </c>
      <c r="BH218" s="69">
        <f t="shared" si="222"/>
        <v>4.7009832024396019</v>
      </c>
      <c r="BI218" s="69">
        <f t="shared" si="223"/>
        <v>0</v>
      </c>
      <c r="BJ218" s="69">
        <f t="shared" si="224"/>
        <v>0</v>
      </c>
      <c r="BK218" s="69">
        <f t="shared" si="225"/>
        <v>0</v>
      </c>
      <c r="BL218" s="69">
        <f t="shared" si="226"/>
        <v>0</v>
      </c>
      <c r="BM218" s="69">
        <f t="shared" si="227"/>
        <v>3.2376367507777104</v>
      </c>
      <c r="BN218" s="69">
        <f t="shared" si="228"/>
        <v>0</v>
      </c>
      <c r="BO218" s="69">
        <f t="shared" si="229"/>
        <v>0</v>
      </c>
      <c r="BP218" s="69">
        <f t="shared" si="229"/>
        <v>0.58633440921221336</v>
      </c>
      <c r="BQ218" s="69">
        <f t="shared" si="230"/>
        <v>0</v>
      </c>
      <c r="BR218" s="69">
        <f t="shared" si="231"/>
        <v>0</v>
      </c>
      <c r="BS218" s="69">
        <f t="shared" si="232"/>
        <v>53.48731746958947</v>
      </c>
      <c r="BT218" s="69">
        <f t="shared" si="233"/>
        <v>53.48731746958947</v>
      </c>
      <c r="BU218" s="69">
        <f t="shared" si="234"/>
        <v>53.48731746958947</v>
      </c>
      <c r="BV218" s="69">
        <f t="shared" si="235"/>
        <v>53.48731746958947</v>
      </c>
      <c r="BW218" s="5"/>
      <c r="BX218" s="5"/>
      <c r="BY218" s="5"/>
      <c r="CA218" s="56">
        <f>(EXP($Y218)-EXP($Y218-R218-G218) )</f>
        <v>825.03567664361708</v>
      </c>
      <c r="CB218" s="68">
        <f t="shared" si="236"/>
        <v>568.21428887843467</v>
      </c>
      <c r="CC218" s="56">
        <f>(EXP($Y218)-EXP($Y218-R218-X218) )</f>
        <v>0</v>
      </c>
      <c r="CD218" s="68">
        <f t="shared" si="237"/>
        <v>0</v>
      </c>
      <c r="CE218" s="68">
        <f t="shared" si="238"/>
        <v>0</v>
      </c>
      <c r="CF218" s="68">
        <f t="shared" si="239"/>
        <v>49.940171872000064</v>
      </c>
      <c r="CG218" s="68">
        <f t="shared" si="240"/>
        <v>0</v>
      </c>
      <c r="CH218" s="68">
        <f t="shared" si="241"/>
        <v>1339.7626480524623</v>
      </c>
      <c r="CI218" s="68">
        <f t="shared" si="242"/>
        <v>825.03567664361708</v>
      </c>
      <c r="CJ218" s="68">
        <f t="shared" si="243"/>
        <v>825.03567664361708</v>
      </c>
      <c r="CK218" s="68">
        <f t="shared" si="244"/>
        <v>825.03567664361708</v>
      </c>
      <c r="CL218" s="68">
        <f t="shared" si="245"/>
        <v>870.27486531317754</v>
      </c>
      <c r="CM218" s="68">
        <f t="shared" si="246"/>
        <v>825.03567664361708</v>
      </c>
      <c r="CN218" s="68">
        <f t="shared" si="247"/>
        <v>568.21428887843467</v>
      </c>
      <c r="CO218" s="68">
        <f t="shared" si="248"/>
        <v>568.21428887843467</v>
      </c>
      <c r="CP218" s="68">
        <f t="shared" si="249"/>
        <v>568.21428887843467</v>
      </c>
      <c r="CQ218" s="68">
        <f t="shared" si="250"/>
        <v>614.91682399965703</v>
      </c>
      <c r="CR218" s="68">
        <f t="shared" si="251"/>
        <v>568.21428887843467</v>
      </c>
      <c r="CS218" s="68">
        <f t="shared" si="252"/>
        <v>0</v>
      </c>
      <c r="CT218" s="68">
        <f t="shared" si="253"/>
        <v>152.25716325916619</v>
      </c>
      <c r="CU218" s="68">
        <f t="shared" si="254"/>
        <v>0</v>
      </c>
      <c r="CV218" s="68">
        <f t="shared" si="255"/>
        <v>0</v>
      </c>
      <c r="CW218" s="68">
        <f t="shared" si="256"/>
        <v>1339.7626480524623</v>
      </c>
      <c r="CX218" s="68">
        <f t="shared" si="257"/>
        <v>1339.7626480524623</v>
      </c>
      <c r="CY218" s="68">
        <f t="shared" si="258"/>
        <v>1339.7626480524623</v>
      </c>
      <c r="CZ218" s="68">
        <f t="shared" si="259"/>
        <v>1339.7626480524623</v>
      </c>
    </row>
    <row r="219" spans="1:104" x14ac:dyDescent="0.25">
      <c r="A219" s="54">
        <v>43842</v>
      </c>
      <c r="B219" s="63">
        <v>5953</v>
      </c>
      <c r="C219" s="59">
        <f t="shared" si="2"/>
        <v>8.6916505731533906</v>
      </c>
      <c r="D219" s="57">
        <v>8.6395966227446586</v>
      </c>
      <c r="E219" s="58">
        <v>0</v>
      </c>
      <c r="F219" s="58">
        <v>5.8436059852799991E-3</v>
      </c>
      <c r="G219" s="58">
        <v>9.7754972713599994E-2</v>
      </c>
      <c r="H219" s="58">
        <v>0</v>
      </c>
      <c r="I219" s="58">
        <v>0</v>
      </c>
      <c r="J219" s="58">
        <v>1.4261835274799999E-3</v>
      </c>
      <c r="K219" s="58">
        <v>0</v>
      </c>
      <c r="L219" s="58">
        <v>6.9034013749049994E-2</v>
      </c>
      <c r="M219" s="58">
        <v>0</v>
      </c>
      <c r="N219" s="58">
        <v>1.134607223596E-2</v>
      </c>
      <c r="O219" s="58">
        <v>0</v>
      </c>
      <c r="P219" s="58">
        <v>1.036218190696E-2</v>
      </c>
      <c r="Q219" s="58">
        <v>0</v>
      </c>
      <c r="R219" s="58">
        <v>0</v>
      </c>
      <c r="S219" s="58">
        <v>0</v>
      </c>
      <c r="T219" s="58">
        <v>0</v>
      </c>
      <c r="U219" s="58">
        <v>0</v>
      </c>
      <c r="V219" s="58">
        <v>0</v>
      </c>
      <c r="W219" s="58">
        <v>2.99384E-2</v>
      </c>
      <c r="X219" s="59">
        <v>0</v>
      </c>
      <c r="Y219" s="65">
        <f t="shared" si="211"/>
        <v>8.8653020528629902</v>
      </c>
      <c r="Z219" s="63">
        <f t="shared" si="4"/>
        <v>7081.932156118628</v>
      </c>
      <c r="AA219" s="66">
        <f t="shared" si="260"/>
        <v>7196.7586040979349</v>
      </c>
      <c r="AB219" s="4">
        <f t="shared" si="212"/>
        <v>5651.6862002498092</v>
      </c>
      <c r="AC219" s="4">
        <f t="shared" si="213"/>
        <v>0</v>
      </c>
      <c r="AD219" s="4">
        <f t="shared" si="272"/>
        <v>41.263340362765121</v>
      </c>
      <c r="AE219" s="4">
        <f t="shared" si="273"/>
        <v>659.53265997277413</v>
      </c>
      <c r="AF219" s="4">
        <f t="shared" si="274"/>
        <v>0</v>
      </c>
      <c r="AG219" s="4">
        <f t="shared" si="275"/>
        <v>0</v>
      </c>
      <c r="AH219" s="4">
        <f t="shared" si="276"/>
        <v>10.092936083440691</v>
      </c>
      <c r="AI219" s="4">
        <f t="shared" si="277"/>
        <v>0</v>
      </c>
      <c r="AJ219" s="4">
        <f t="shared" si="278"/>
        <v>472.40074707549502</v>
      </c>
      <c r="AK219" s="4">
        <f t="shared" si="279"/>
        <v>0</v>
      </c>
      <c r="AL219" s="4">
        <f t="shared" si="261"/>
        <v>79.897992490130491</v>
      </c>
      <c r="AM219" s="4">
        <f t="shared" si="262"/>
        <v>0</v>
      </c>
      <c r="AN219" s="4">
        <f t="shared" si="263"/>
        <v>73.005368556212488</v>
      </c>
      <c r="AO219" s="4">
        <f t="shared" si="264"/>
        <v>0</v>
      </c>
      <c r="AP219" s="4">
        <f t="shared" si="265"/>
        <v>0</v>
      </c>
      <c r="AQ219" s="4">
        <f t="shared" si="266"/>
        <v>0</v>
      </c>
      <c r="AR219" s="4">
        <f t="shared" si="267"/>
        <v>0</v>
      </c>
      <c r="AS219" s="4">
        <f t="shared" si="268"/>
        <v>0</v>
      </c>
      <c r="AT219" s="4">
        <f t="shared" si="269"/>
        <v>0</v>
      </c>
      <c r="AU219" s="4">
        <f t="shared" si="270"/>
        <v>208.87935930730782</v>
      </c>
      <c r="AV219" s="4">
        <f t="shared" si="271"/>
        <v>0</v>
      </c>
      <c r="AW219" s="69">
        <f t="shared" si="214"/>
        <v>0</v>
      </c>
      <c r="AX219" s="69">
        <f t="shared" si="215"/>
        <v>0</v>
      </c>
      <c r="AY219" s="69">
        <f t="shared" si="216"/>
        <v>0</v>
      </c>
      <c r="AZ219" s="69">
        <f>(AK219+AP219)- (EXP($Y219)-EXP($Y219-M219-R219) )</f>
        <v>0</v>
      </c>
      <c r="BA219" s="69">
        <f>(AC219+AP219)- (EXP($Y219)-EXP($Y219-R219-E219) )</f>
        <v>0</v>
      </c>
      <c r="BB219" s="69">
        <f t="shared" si="217"/>
        <v>0</v>
      </c>
      <c r="BC219" s="69">
        <f t="shared" si="218"/>
        <v>0</v>
      </c>
      <c r="BD219" s="69">
        <f t="shared" si="219"/>
        <v>43.994169165069252</v>
      </c>
      <c r="BE219" s="69">
        <f>(AE219+AV219)- (EXP($Y219)-EXP($Y219-X219-G219) )</f>
        <v>0</v>
      </c>
      <c r="BF219" s="69">
        <f t="shared" si="220"/>
        <v>0</v>
      </c>
      <c r="BG219" s="69">
        <f t="shared" si="221"/>
        <v>0</v>
      </c>
      <c r="BH219" s="69">
        <f t="shared" si="222"/>
        <v>3.8428101299032278</v>
      </c>
      <c r="BI219" s="69">
        <f t="shared" si="223"/>
        <v>0</v>
      </c>
      <c r="BJ219" s="69">
        <f t="shared" si="224"/>
        <v>0</v>
      </c>
      <c r="BK219" s="69">
        <f t="shared" si="225"/>
        <v>0</v>
      </c>
      <c r="BL219" s="69">
        <f t="shared" si="226"/>
        <v>0</v>
      </c>
      <c r="BM219" s="69">
        <f t="shared" si="227"/>
        <v>2.7524738142765273</v>
      </c>
      <c r="BN219" s="69">
        <f t="shared" si="228"/>
        <v>0</v>
      </c>
      <c r="BO219" s="69">
        <f t="shared" si="229"/>
        <v>0</v>
      </c>
      <c r="BP219" s="69">
        <f t="shared" si="229"/>
        <v>0.465530872895215</v>
      </c>
      <c r="BQ219" s="69">
        <f t="shared" si="230"/>
        <v>0</v>
      </c>
      <c r="BR219" s="69">
        <f t="shared" si="231"/>
        <v>0</v>
      </c>
      <c r="BS219" s="69">
        <f t="shared" si="232"/>
        <v>43.994169165069252</v>
      </c>
      <c r="BT219" s="69">
        <f t="shared" si="233"/>
        <v>43.994169165069252</v>
      </c>
      <c r="BU219" s="69">
        <f t="shared" si="234"/>
        <v>43.994169165069252</v>
      </c>
      <c r="BV219" s="69">
        <f t="shared" si="235"/>
        <v>43.994169165069252</v>
      </c>
      <c r="BW219" s="5"/>
      <c r="BX219" s="5"/>
      <c r="BY219" s="5"/>
      <c r="CA219" s="56">
        <f>(EXP($Y219)-EXP($Y219-R219-G219) )</f>
        <v>659.53265997277413</v>
      </c>
      <c r="CB219" s="68">
        <f t="shared" si="236"/>
        <v>472.40074707549502</v>
      </c>
      <c r="CC219" s="56">
        <f>(EXP($Y219)-EXP($Y219-R219-X219) )</f>
        <v>0</v>
      </c>
      <c r="CD219" s="68">
        <f t="shared" si="237"/>
        <v>0</v>
      </c>
      <c r="CE219" s="68">
        <f t="shared" si="238"/>
        <v>0</v>
      </c>
      <c r="CF219" s="68">
        <f t="shared" si="239"/>
        <v>41.263340362765121</v>
      </c>
      <c r="CG219" s="68">
        <f t="shared" si="240"/>
        <v>0</v>
      </c>
      <c r="CH219" s="68">
        <f t="shared" si="241"/>
        <v>1087.9392378831999</v>
      </c>
      <c r="CI219" s="68">
        <f t="shared" si="242"/>
        <v>659.53265997277413</v>
      </c>
      <c r="CJ219" s="68">
        <f t="shared" si="243"/>
        <v>659.53265997277413</v>
      </c>
      <c r="CK219" s="68">
        <f t="shared" si="244"/>
        <v>659.53265997277413</v>
      </c>
      <c r="CL219" s="68">
        <f t="shared" si="245"/>
        <v>696.95319020563602</v>
      </c>
      <c r="CM219" s="68">
        <f t="shared" si="246"/>
        <v>659.53265997277413</v>
      </c>
      <c r="CN219" s="68">
        <f t="shared" si="247"/>
        <v>472.40074707549502</v>
      </c>
      <c r="CO219" s="68">
        <f t="shared" si="248"/>
        <v>472.40074707549502</v>
      </c>
      <c r="CP219" s="68">
        <f t="shared" si="249"/>
        <v>472.40074707549502</v>
      </c>
      <c r="CQ219" s="68">
        <f t="shared" si="250"/>
        <v>510.91161362398361</v>
      </c>
      <c r="CR219" s="68">
        <f t="shared" si="251"/>
        <v>472.40074707549502</v>
      </c>
      <c r="CS219" s="68">
        <f t="shared" si="252"/>
        <v>0</v>
      </c>
      <c r="CT219" s="68">
        <f t="shared" si="253"/>
        <v>120.6958019800004</v>
      </c>
      <c r="CU219" s="68">
        <f t="shared" si="254"/>
        <v>0</v>
      </c>
      <c r="CV219" s="68">
        <f t="shared" si="255"/>
        <v>0</v>
      </c>
      <c r="CW219" s="68">
        <f t="shared" si="256"/>
        <v>1087.9392378831999</v>
      </c>
      <c r="CX219" s="68">
        <f t="shared" si="257"/>
        <v>1087.9392378831999</v>
      </c>
      <c r="CY219" s="68">
        <f t="shared" si="258"/>
        <v>1087.9392378831999</v>
      </c>
      <c r="CZ219" s="68">
        <f t="shared" si="259"/>
        <v>1087.9392378831999</v>
      </c>
    </row>
    <row r="220" spans="1:104" x14ac:dyDescent="0.25">
      <c r="A220" s="54">
        <v>43843</v>
      </c>
      <c r="B220" s="63">
        <v>3790</v>
      </c>
      <c r="C220" s="59">
        <f t="shared" si="2"/>
        <v>8.2401212980764722</v>
      </c>
      <c r="D220" s="57">
        <v>8.2131263052376902</v>
      </c>
      <c r="E220" s="58">
        <v>0</v>
      </c>
      <c r="F220" s="58">
        <v>5.9920206527999996E-3</v>
      </c>
      <c r="G220" s="58">
        <v>9.6690006895839994E-2</v>
      </c>
      <c r="H220" s="58">
        <v>0</v>
      </c>
      <c r="I220" s="58">
        <v>0</v>
      </c>
      <c r="J220" s="58">
        <v>1.6506825667699997E-3</v>
      </c>
      <c r="K220" s="58">
        <v>0</v>
      </c>
      <c r="L220" s="58">
        <v>6.8481817539449999E-2</v>
      </c>
      <c r="M220" s="58">
        <v>0</v>
      </c>
      <c r="N220" s="58">
        <v>1.0966458291580002E-2</v>
      </c>
      <c r="O220" s="58">
        <v>0</v>
      </c>
      <c r="P220" s="58">
        <v>1.028711902368E-2</v>
      </c>
      <c r="Q220" s="58">
        <v>0</v>
      </c>
      <c r="R220" s="58">
        <v>0</v>
      </c>
      <c r="S220" s="58">
        <v>0</v>
      </c>
      <c r="T220" s="58">
        <v>0</v>
      </c>
      <c r="U220" s="58">
        <v>0</v>
      </c>
      <c r="V220" s="58">
        <v>0</v>
      </c>
      <c r="W220" s="58">
        <v>2.99384E-2</v>
      </c>
      <c r="X220" s="59">
        <v>0</v>
      </c>
      <c r="Y220" s="65">
        <f t="shared" si="211"/>
        <v>8.4371328102078103</v>
      </c>
      <c r="Z220" s="63">
        <f t="shared" si="4"/>
        <v>4615.3030459443935</v>
      </c>
      <c r="AA220" s="66">
        <f t="shared" si="260"/>
        <v>4690.1355695313359</v>
      </c>
      <c r="AB220" s="4">
        <f t="shared" si="212"/>
        <v>3690.4091501340772</v>
      </c>
      <c r="AC220" s="4">
        <f t="shared" si="213"/>
        <v>0</v>
      </c>
      <c r="AD220" s="4">
        <f t="shared" si="272"/>
        <v>27.572301772401261</v>
      </c>
      <c r="AE220" s="4">
        <f t="shared" si="273"/>
        <v>425.35839382048107</v>
      </c>
      <c r="AF220" s="4">
        <f t="shared" si="274"/>
        <v>0</v>
      </c>
      <c r="AG220" s="4">
        <f t="shared" si="275"/>
        <v>0</v>
      </c>
      <c r="AH220" s="4">
        <f t="shared" si="276"/>
        <v>7.6121159563244873</v>
      </c>
      <c r="AI220" s="4">
        <f t="shared" si="277"/>
        <v>0</v>
      </c>
      <c r="AJ220" s="4">
        <f t="shared" si="278"/>
        <v>305.48488285933399</v>
      </c>
      <c r="AK220" s="4">
        <f t="shared" si="279"/>
        <v>0</v>
      </c>
      <c r="AL220" s="4">
        <f t="shared" si="261"/>
        <v>50.337014498121789</v>
      </c>
      <c r="AM220" s="4">
        <f t="shared" si="262"/>
        <v>0</v>
      </c>
      <c r="AN220" s="4">
        <f t="shared" si="263"/>
        <v>47.234800207641456</v>
      </c>
      <c r="AO220" s="4">
        <f t="shared" si="264"/>
        <v>0</v>
      </c>
      <c r="AP220" s="4">
        <f t="shared" si="265"/>
        <v>0</v>
      </c>
      <c r="AQ220" s="4">
        <f t="shared" si="266"/>
        <v>0</v>
      </c>
      <c r="AR220" s="4">
        <f t="shared" si="267"/>
        <v>0</v>
      </c>
      <c r="AS220" s="4">
        <f t="shared" si="268"/>
        <v>0</v>
      </c>
      <c r="AT220" s="4">
        <f t="shared" si="269"/>
        <v>0</v>
      </c>
      <c r="AU220" s="4">
        <f t="shared" si="270"/>
        <v>136.12691028295467</v>
      </c>
      <c r="AV220" s="4">
        <f t="shared" si="271"/>
        <v>0</v>
      </c>
      <c r="AW220" s="69">
        <f t="shared" si="214"/>
        <v>0</v>
      </c>
      <c r="AX220" s="69">
        <f t="shared" si="215"/>
        <v>0</v>
      </c>
      <c r="AY220" s="69">
        <f t="shared" si="216"/>
        <v>0</v>
      </c>
      <c r="AZ220" s="69">
        <f>(AK220+AP220)- (EXP($Y220)-EXP($Y220-M220-R220) )</f>
        <v>0</v>
      </c>
      <c r="BA220" s="69">
        <f>(AC220+AP220)- (EXP($Y220)-EXP($Y220-R220-E220) )</f>
        <v>0</v>
      </c>
      <c r="BB220" s="69">
        <f t="shared" si="217"/>
        <v>0</v>
      </c>
      <c r="BC220" s="69">
        <f t="shared" si="218"/>
        <v>0</v>
      </c>
      <c r="BD220" s="69">
        <f t="shared" si="219"/>
        <v>28.154285388403878</v>
      </c>
      <c r="BE220" s="69">
        <f>(AE220+AV220)- (EXP($Y220)-EXP($Y220-X220-G220) )</f>
        <v>0</v>
      </c>
      <c r="BF220" s="69">
        <f t="shared" si="220"/>
        <v>0</v>
      </c>
      <c r="BG220" s="69">
        <f t="shared" si="221"/>
        <v>0</v>
      </c>
      <c r="BH220" s="69">
        <f t="shared" si="222"/>
        <v>2.5411354095485876</v>
      </c>
      <c r="BI220" s="69">
        <f t="shared" si="223"/>
        <v>0</v>
      </c>
      <c r="BJ220" s="69">
        <f t="shared" si="224"/>
        <v>0</v>
      </c>
      <c r="BK220" s="69">
        <f t="shared" si="225"/>
        <v>0</v>
      </c>
      <c r="BL220" s="69">
        <f t="shared" si="226"/>
        <v>0</v>
      </c>
      <c r="BM220" s="69">
        <f t="shared" si="227"/>
        <v>1.8249985522634233</v>
      </c>
      <c r="BN220" s="69">
        <f t="shared" si="228"/>
        <v>0</v>
      </c>
      <c r="BO220" s="69">
        <f t="shared" si="229"/>
        <v>0</v>
      </c>
      <c r="BP220" s="69">
        <f t="shared" si="229"/>
        <v>0.30071857476013975</v>
      </c>
      <c r="BQ220" s="69">
        <f t="shared" si="230"/>
        <v>0</v>
      </c>
      <c r="BR220" s="69">
        <f t="shared" si="231"/>
        <v>0</v>
      </c>
      <c r="BS220" s="69">
        <f t="shared" si="232"/>
        <v>28.154285388403878</v>
      </c>
      <c r="BT220" s="69">
        <f t="shared" si="233"/>
        <v>28.154285388403878</v>
      </c>
      <c r="BU220" s="69">
        <f t="shared" si="234"/>
        <v>28.154285388403878</v>
      </c>
      <c r="BV220" s="69">
        <f t="shared" si="235"/>
        <v>28.154285388403878</v>
      </c>
      <c r="BW220" s="5"/>
      <c r="BX220" s="5"/>
      <c r="BY220" s="5"/>
      <c r="CA220" s="56">
        <f>(EXP($Y220)-EXP($Y220-R220-G220) )</f>
        <v>425.35839382048107</v>
      </c>
      <c r="CB220" s="68">
        <f t="shared" si="236"/>
        <v>305.48488285933399</v>
      </c>
      <c r="CC220" s="56">
        <f>(EXP($Y220)-EXP($Y220-R220-X220) )</f>
        <v>0</v>
      </c>
      <c r="CD220" s="68">
        <f t="shared" si="237"/>
        <v>0</v>
      </c>
      <c r="CE220" s="68">
        <f t="shared" si="238"/>
        <v>0</v>
      </c>
      <c r="CF220" s="68">
        <f t="shared" si="239"/>
        <v>27.572301772401261</v>
      </c>
      <c r="CG220" s="68">
        <f t="shared" si="240"/>
        <v>0</v>
      </c>
      <c r="CH220" s="68">
        <f t="shared" si="241"/>
        <v>702.68899129141118</v>
      </c>
      <c r="CI220" s="68">
        <f t="shared" si="242"/>
        <v>425.35839382048107</v>
      </c>
      <c r="CJ220" s="68">
        <f t="shared" si="243"/>
        <v>425.35839382048107</v>
      </c>
      <c r="CK220" s="68">
        <f t="shared" si="244"/>
        <v>425.35839382048107</v>
      </c>
      <c r="CL220" s="68">
        <f t="shared" si="245"/>
        <v>450.38956018333374</v>
      </c>
      <c r="CM220" s="68">
        <f t="shared" si="246"/>
        <v>425.35839382048107</v>
      </c>
      <c r="CN220" s="68">
        <f t="shared" si="247"/>
        <v>305.48488285933399</v>
      </c>
      <c r="CO220" s="68">
        <f t="shared" si="248"/>
        <v>305.48488285933399</v>
      </c>
      <c r="CP220" s="68">
        <f t="shared" si="249"/>
        <v>305.48488285933399</v>
      </c>
      <c r="CQ220" s="68">
        <f t="shared" si="250"/>
        <v>331.23218607947183</v>
      </c>
      <c r="CR220" s="68">
        <f t="shared" si="251"/>
        <v>305.48488285933399</v>
      </c>
      <c r="CS220" s="68">
        <f t="shared" si="252"/>
        <v>0</v>
      </c>
      <c r="CT220" s="68">
        <f t="shared" si="253"/>
        <v>77.60859769576291</v>
      </c>
      <c r="CU220" s="68">
        <f t="shared" si="254"/>
        <v>0</v>
      </c>
      <c r="CV220" s="68">
        <f t="shared" si="255"/>
        <v>0</v>
      </c>
      <c r="CW220" s="68">
        <f t="shared" si="256"/>
        <v>702.68899129141118</v>
      </c>
      <c r="CX220" s="68">
        <f t="shared" si="257"/>
        <v>702.68899129141118</v>
      </c>
      <c r="CY220" s="68">
        <f t="shared" si="258"/>
        <v>702.68899129141118</v>
      </c>
      <c r="CZ220" s="68">
        <f t="shared" si="259"/>
        <v>702.68899129141118</v>
      </c>
    </row>
    <row r="221" spans="1:104" x14ac:dyDescent="0.25">
      <c r="A221" s="54">
        <v>43844</v>
      </c>
      <c r="B221" s="63">
        <v>3869</v>
      </c>
      <c r="C221" s="59">
        <f t="shared" si="2"/>
        <v>8.2607513547005134</v>
      </c>
      <c r="D221" s="57">
        <v>8.3734789002677985</v>
      </c>
      <c r="E221" s="58">
        <v>0</v>
      </c>
      <c r="F221" s="58">
        <v>6.2884037663999996E-3</v>
      </c>
      <c r="G221" s="58">
        <v>9.503069929423999E-2</v>
      </c>
      <c r="H221" s="58">
        <v>0</v>
      </c>
      <c r="I221" s="58">
        <v>0</v>
      </c>
      <c r="J221" s="58">
        <v>1.7843685233899999E-3</v>
      </c>
      <c r="K221" s="58">
        <v>0</v>
      </c>
      <c r="L221" s="58">
        <v>6.6228342966449999E-2</v>
      </c>
      <c r="M221" s="58">
        <v>0</v>
      </c>
      <c r="N221" s="58">
        <v>1.044518809202E-2</v>
      </c>
      <c r="O221" s="58">
        <v>0</v>
      </c>
      <c r="P221" s="58">
        <v>1.0232932396239999E-2</v>
      </c>
      <c r="Q221" s="58">
        <v>0</v>
      </c>
      <c r="R221" s="58">
        <v>0</v>
      </c>
      <c r="S221" s="58">
        <v>0</v>
      </c>
      <c r="T221" s="58">
        <v>0</v>
      </c>
      <c r="U221" s="58">
        <v>0</v>
      </c>
      <c r="V221" s="58">
        <v>0</v>
      </c>
      <c r="W221" s="58">
        <v>2.99384E-2</v>
      </c>
      <c r="X221" s="59">
        <v>0</v>
      </c>
      <c r="Y221" s="65">
        <f t="shared" si="211"/>
        <v>8.5934272353065406</v>
      </c>
      <c r="Z221" s="63">
        <f t="shared" si="4"/>
        <v>5396.075641544282</v>
      </c>
      <c r="AA221" s="66">
        <f t="shared" si="260"/>
        <v>5483.5676119962809</v>
      </c>
      <c r="AB221" s="4">
        <f t="shared" si="212"/>
        <v>4334.9828618926385</v>
      </c>
      <c r="AC221" s="4">
        <f t="shared" si="213"/>
        <v>0</v>
      </c>
      <c r="AD221" s="4">
        <f t="shared" si="272"/>
        <v>33.826234409425524</v>
      </c>
      <c r="AE221" s="4">
        <f t="shared" si="273"/>
        <v>489.18114129094738</v>
      </c>
      <c r="AF221" s="4">
        <f t="shared" si="274"/>
        <v>0</v>
      </c>
      <c r="AG221" s="4">
        <f t="shared" si="275"/>
        <v>0</v>
      </c>
      <c r="AH221" s="4">
        <f t="shared" si="276"/>
        <v>9.6200021575978099</v>
      </c>
      <c r="AI221" s="4">
        <f t="shared" si="277"/>
        <v>0</v>
      </c>
      <c r="AJ221" s="4">
        <f t="shared" si="278"/>
        <v>345.79601494592407</v>
      </c>
      <c r="AK221" s="4">
        <f t="shared" si="279"/>
        <v>0</v>
      </c>
      <c r="AL221" s="4">
        <f t="shared" si="261"/>
        <v>56.069686051069766</v>
      </c>
      <c r="AM221" s="4">
        <f t="shared" si="262"/>
        <v>0</v>
      </c>
      <c r="AN221" s="4">
        <f t="shared" si="263"/>
        <v>54.936119072746806</v>
      </c>
      <c r="AO221" s="4">
        <f t="shared" si="264"/>
        <v>0</v>
      </c>
      <c r="AP221" s="4">
        <f t="shared" si="265"/>
        <v>0</v>
      </c>
      <c r="AQ221" s="4">
        <f t="shared" si="266"/>
        <v>0</v>
      </c>
      <c r="AR221" s="4">
        <f t="shared" si="267"/>
        <v>0</v>
      </c>
      <c r="AS221" s="4">
        <f t="shared" si="268"/>
        <v>0</v>
      </c>
      <c r="AT221" s="4">
        <f t="shared" si="269"/>
        <v>0</v>
      </c>
      <c r="AU221" s="4">
        <f t="shared" si="270"/>
        <v>159.15555217593101</v>
      </c>
      <c r="AV221" s="4">
        <f t="shared" si="271"/>
        <v>0</v>
      </c>
      <c r="AW221" s="69">
        <f t="shared" si="214"/>
        <v>0</v>
      </c>
      <c r="AX221" s="69">
        <f t="shared" si="215"/>
        <v>0</v>
      </c>
      <c r="AY221" s="69">
        <f t="shared" si="216"/>
        <v>0</v>
      </c>
      <c r="AZ221" s="69">
        <f>(AK221+AP221)- (EXP($Y221)-EXP($Y221-M221-R221) )</f>
        <v>0</v>
      </c>
      <c r="BA221" s="69">
        <f>(AC221+AP221)- (EXP($Y221)-EXP($Y221-R221-E221) )</f>
        <v>0</v>
      </c>
      <c r="BB221" s="69">
        <f t="shared" si="217"/>
        <v>0</v>
      </c>
      <c r="BC221" s="69">
        <f t="shared" si="218"/>
        <v>0</v>
      </c>
      <c r="BD221" s="69">
        <f t="shared" si="219"/>
        <v>31.348131583399663</v>
      </c>
      <c r="BE221" s="69">
        <f>(AE221+AV221)- (EXP($Y221)-EXP($Y221-X221-G221) )</f>
        <v>0</v>
      </c>
      <c r="BF221" s="69">
        <f t="shared" si="220"/>
        <v>0</v>
      </c>
      <c r="BG221" s="69">
        <f t="shared" si="221"/>
        <v>0</v>
      </c>
      <c r="BH221" s="69">
        <f t="shared" si="222"/>
        <v>3.0665166786357076</v>
      </c>
      <c r="BI221" s="69">
        <f t="shared" si="223"/>
        <v>0</v>
      </c>
      <c r="BJ221" s="69">
        <f t="shared" si="224"/>
        <v>0</v>
      </c>
      <c r="BK221" s="69">
        <f t="shared" si="225"/>
        <v>0</v>
      </c>
      <c r="BL221" s="69">
        <f t="shared" si="226"/>
        <v>0</v>
      </c>
      <c r="BM221" s="69">
        <f t="shared" si="227"/>
        <v>2.1676821891360305</v>
      </c>
      <c r="BN221" s="69">
        <f t="shared" si="228"/>
        <v>0</v>
      </c>
      <c r="BO221" s="69">
        <f t="shared" si="229"/>
        <v>0</v>
      </c>
      <c r="BP221" s="69">
        <f t="shared" si="229"/>
        <v>0.35148253464467416</v>
      </c>
      <c r="BQ221" s="69">
        <f t="shared" si="230"/>
        <v>0</v>
      </c>
      <c r="BR221" s="69">
        <f t="shared" si="231"/>
        <v>0</v>
      </c>
      <c r="BS221" s="69">
        <f t="shared" si="232"/>
        <v>31.348131583399663</v>
      </c>
      <c r="BT221" s="69">
        <f t="shared" si="233"/>
        <v>31.348131583399663</v>
      </c>
      <c r="BU221" s="69">
        <f t="shared" si="234"/>
        <v>31.348131583399663</v>
      </c>
      <c r="BV221" s="69">
        <f t="shared" si="235"/>
        <v>31.348131583399663</v>
      </c>
      <c r="BW221" s="5"/>
      <c r="BX221" s="5"/>
      <c r="BY221" s="5"/>
      <c r="CA221" s="56">
        <f>(EXP($Y221)-EXP($Y221-R221-G221) )</f>
        <v>489.18114129094738</v>
      </c>
      <c r="CB221" s="68">
        <f t="shared" si="236"/>
        <v>345.79601494592407</v>
      </c>
      <c r="CC221" s="56">
        <f>(EXP($Y221)-EXP($Y221-R221-X221) )</f>
        <v>0</v>
      </c>
      <c r="CD221" s="68">
        <f t="shared" si="237"/>
        <v>0</v>
      </c>
      <c r="CE221" s="68">
        <f t="shared" si="238"/>
        <v>0</v>
      </c>
      <c r="CF221" s="68">
        <f t="shared" si="239"/>
        <v>33.826234409425524</v>
      </c>
      <c r="CG221" s="68">
        <f t="shared" si="240"/>
        <v>0</v>
      </c>
      <c r="CH221" s="68">
        <f t="shared" si="241"/>
        <v>803.62902465347179</v>
      </c>
      <c r="CI221" s="68">
        <f t="shared" si="242"/>
        <v>489.18114129094738</v>
      </c>
      <c r="CJ221" s="68">
        <f t="shared" si="243"/>
        <v>489.18114129094738</v>
      </c>
      <c r="CK221" s="68">
        <f t="shared" si="244"/>
        <v>489.18114129094738</v>
      </c>
      <c r="CL221" s="68">
        <f t="shared" si="245"/>
        <v>519.9408590217372</v>
      </c>
      <c r="CM221" s="68">
        <f t="shared" si="246"/>
        <v>489.18114129094738</v>
      </c>
      <c r="CN221" s="68">
        <f t="shared" si="247"/>
        <v>345.79601494592407</v>
      </c>
      <c r="CO221" s="68">
        <f t="shared" si="248"/>
        <v>345.79601494592407</v>
      </c>
      <c r="CP221" s="68">
        <f t="shared" si="249"/>
        <v>345.79601494592407</v>
      </c>
      <c r="CQ221" s="68">
        <f t="shared" si="250"/>
        <v>377.45456716621356</v>
      </c>
      <c r="CR221" s="68">
        <f t="shared" si="251"/>
        <v>345.79601494592407</v>
      </c>
      <c r="CS221" s="68">
        <f t="shared" si="252"/>
        <v>0</v>
      </c>
      <c r="CT221" s="68">
        <f t="shared" si="253"/>
        <v>89.544437925850616</v>
      </c>
      <c r="CU221" s="68">
        <f t="shared" si="254"/>
        <v>0</v>
      </c>
      <c r="CV221" s="68">
        <f t="shared" si="255"/>
        <v>0</v>
      </c>
      <c r="CW221" s="68">
        <f t="shared" si="256"/>
        <v>803.62902465347179</v>
      </c>
      <c r="CX221" s="68">
        <f t="shared" si="257"/>
        <v>803.62902465347179</v>
      </c>
      <c r="CY221" s="68">
        <f t="shared" si="258"/>
        <v>803.62902465347179</v>
      </c>
      <c r="CZ221" s="68">
        <f t="shared" si="259"/>
        <v>803.62902465347179</v>
      </c>
    </row>
    <row r="222" spans="1:104" x14ac:dyDescent="0.25">
      <c r="A222" s="54">
        <v>43845</v>
      </c>
      <c r="B222" s="63">
        <v>3817</v>
      </c>
      <c r="C222" s="59">
        <f t="shared" si="2"/>
        <v>8.2472200527452291</v>
      </c>
      <c r="D222" s="57">
        <v>8.380417661566451</v>
      </c>
      <c r="E222" s="58">
        <v>0</v>
      </c>
      <c r="F222" s="58">
        <v>6.5863788614399996E-3</v>
      </c>
      <c r="G222" s="58">
        <v>9.2554966941280001E-2</v>
      </c>
      <c r="H222" s="58">
        <v>0</v>
      </c>
      <c r="I222" s="58">
        <v>0</v>
      </c>
      <c r="J222" s="58">
        <v>1.9025927401899998E-3</v>
      </c>
      <c r="K222" s="58">
        <v>0</v>
      </c>
      <c r="L222" s="58">
        <v>6.4107554547749995E-2</v>
      </c>
      <c r="M222" s="58">
        <v>0</v>
      </c>
      <c r="N222" s="58">
        <v>9.9648152032000004E-3</v>
      </c>
      <c r="O222" s="58">
        <v>0</v>
      </c>
      <c r="P222" s="58">
        <v>1.0232932396239999E-2</v>
      </c>
      <c r="Q222" s="58">
        <v>0</v>
      </c>
      <c r="R222" s="58">
        <v>0</v>
      </c>
      <c r="S222" s="58">
        <v>0</v>
      </c>
      <c r="T222" s="58">
        <v>0</v>
      </c>
      <c r="U222" s="58">
        <v>0</v>
      </c>
      <c r="V222" s="58">
        <v>0</v>
      </c>
      <c r="W222" s="58">
        <v>2.99384E-2</v>
      </c>
      <c r="X222" s="59">
        <v>0</v>
      </c>
      <c r="Y222" s="65">
        <f t="shared" si="211"/>
        <v>8.5957053022565528</v>
      </c>
      <c r="Z222" s="63">
        <f t="shared" si="4"/>
        <v>5408.3822754688581</v>
      </c>
      <c r="AA222" s="66">
        <f t="shared" si="260"/>
        <v>5496.0737856833102</v>
      </c>
      <c r="AB222" s="4">
        <f t="shared" si="212"/>
        <v>4368.1390566821856</v>
      </c>
      <c r="AC222" s="4">
        <f t="shared" si="213"/>
        <v>0</v>
      </c>
      <c r="AD222" s="4">
        <f t="shared" si="272"/>
        <v>35.504602960336342</v>
      </c>
      <c r="AE222" s="4">
        <f t="shared" si="273"/>
        <v>478.1058511064266</v>
      </c>
      <c r="AF222" s="4">
        <f t="shared" si="274"/>
        <v>0</v>
      </c>
      <c r="AG222" s="4">
        <f t="shared" si="275"/>
        <v>0</v>
      </c>
      <c r="AH222" s="4">
        <f t="shared" si="276"/>
        <v>10.280166267565619</v>
      </c>
      <c r="AI222" s="4">
        <f t="shared" si="277"/>
        <v>0</v>
      </c>
      <c r="AJ222" s="4">
        <f t="shared" si="278"/>
        <v>335.83826622313973</v>
      </c>
      <c r="AK222" s="4">
        <f t="shared" si="279"/>
        <v>0</v>
      </c>
      <c r="AL222" s="4">
        <f t="shared" si="261"/>
        <v>53.625900088457456</v>
      </c>
      <c r="AM222" s="4">
        <f t="shared" si="262"/>
        <v>0</v>
      </c>
      <c r="AN222" s="4">
        <f t="shared" si="263"/>
        <v>55.061409886216097</v>
      </c>
      <c r="AO222" s="4">
        <f t="shared" si="264"/>
        <v>0</v>
      </c>
      <c r="AP222" s="4">
        <f t="shared" si="265"/>
        <v>0</v>
      </c>
      <c r="AQ222" s="4">
        <f t="shared" si="266"/>
        <v>0</v>
      </c>
      <c r="AR222" s="4">
        <f t="shared" si="267"/>
        <v>0</v>
      </c>
      <c r="AS222" s="4">
        <f t="shared" si="268"/>
        <v>0</v>
      </c>
      <c r="AT222" s="4">
        <f t="shared" si="269"/>
        <v>0</v>
      </c>
      <c r="AU222" s="4">
        <f t="shared" si="270"/>
        <v>159.51853246898281</v>
      </c>
      <c r="AV222" s="4">
        <f t="shared" si="271"/>
        <v>0</v>
      </c>
      <c r="AW222" s="69">
        <f t="shared" si="214"/>
        <v>0</v>
      </c>
      <c r="AX222" s="69">
        <f t="shared" si="215"/>
        <v>0</v>
      </c>
      <c r="AY222" s="69">
        <f t="shared" si="216"/>
        <v>0</v>
      </c>
      <c r="AZ222" s="69">
        <f>(AK222+AP222)- (EXP($Y222)-EXP($Y222-M222-R222) )</f>
        <v>0</v>
      </c>
      <c r="BA222" s="69">
        <f>(AC222+AP222)- (EXP($Y222)-EXP($Y222-R222-E222) )</f>
        <v>0</v>
      </c>
      <c r="BB222" s="69">
        <f t="shared" si="217"/>
        <v>0</v>
      </c>
      <c r="BC222" s="69">
        <f t="shared" si="218"/>
        <v>0</v>
      </c>
      <c r="BD222" s="69">
        <f t="shared" si="219"/>
        <v>29.688404393123164</v>
      </c>
      <c r="BE222" s="69">
        <f>(AE222+AV222)- (EXP($Y222)-EXP($Y222-X222-G222) )</f>
        <v>0</v>
      </c>
      <c r="BF222" s="69">
        <f t="shared" si="220"/>
        <v>0</v>
      </c>
      <c r="BG222" s="69">
        <f t="shared" si="221"/>
        <v>0</v>
      </c>
      <c r="BH222" s="69">
        <f t="shared" si="222"/>
        <v>3.1386387928869226</v>
      </c>
      <c r="BI222" s="69">
        <f t="shared" si="223"/>
        <v>0</v>
      </c>
      <c r="BJ222" s="69">
        <f t="shared" si="224"/>
        <v>0</v>
      </c>
      <c r="BK222" s="69">
        <f t="shared" si="225"/>
        <v>0</v>
      </c>
      <c r="BL222" s="69">
        <f t="shared" si="226"/>
        <v>0</v>
      </c>
      <c r="BM222" s="69">
        <f t="shared" si="227"/>
        <v>2.2046896269193894</v>
      </c>
      <c r="BN222" s="69">
        <f t="shared" si="228"/>
        <v>0</v>
      </c>
      <c r="BO222" s="69">
        <f t="shared" si="229"/>
        <v>0</v>
      </c>
      <c r="BP222" s="69">
        <f t="shared" si="229"/>
        <v>0.35203988809553266</v>
      </c>
      <c r="BQ222" s="69">
        <f t="shared" si="230"/>
        <v>0</v>
      </c>
      <c r="BR222" s="69">
        <f t="shared" si="231"/>
        <v>0</v>
      </c>
      <c r="BS222" s="69">
        <f t="shared" si="232"/>
        <v>29.688404393123164</v>
      </c>
      <c r="BT222" s="69">
        <f t="shared" si="233"/>
        <v>29.688404393123164</v>
      </c>
      <c r="BU222" s="69">
        <f t="shared" si="234"/>
        <v>29.688404393123164</v>
      </c>
      <c r="BV222" s="69">
        <f t="shared" si="235"/>
        <v>29.688404393123164</v>
      </c>
      <c r="BW222" s="5"/>
      <c r="BX222" s="5"/>
      <c r="BY222" s="5"/>
      <c r="CA222" s="56">
        <f>(EXP($Y222)-EXP($Y222-R222-G222) )</f>
        <v>478.1058511064266</v>
      </c>
      <c r="CB222" s="68">
        <f t="shared" si="236"/>
        <v>335.83826622313973</v>
      </c>
      <c r="CC222" s="56">
        <f>(EXP($Y222)-EXP($Y222-R222-X222) )</f>
        <v>0</v>
      </c>
      <c r="CD222" s="68">
        <f t="shared" si="237"/>
        <v>0</v>
      </c>
      <c r="CE222" s="68">
        <f t="shared" si="238"/>
        <v>0</v>
      </c>
      <c r="CF222" s="68">
        <f t="shared" si="239"/>
        <v>35.504602960336342</v>
      </c>
      <c r="CG222" s="68">
        <f t="shared" si="240"/>
        <v>0</v>
      </c>
      <c r="CH222" s="68">
        <f t="shared" si="241"/>
        <v>784.25571293644316</v>
      </c>
      <c r="CI222" s="68">
        <f t="shared" si="242"/>
        <v>478.1058511064266</v>
      </c>
      <c r="CJ222" s="68">
        <f t="shared" si="243"/>
        <v>478.1058511064266</v>
      </c>
      <c r="CK222" s="68">
        <f t="shared" si="244"/>
        <v>478.1058511064266</v>
      </c>
      <c r="CL222" s="68">
        <f t="shared" si="245"/>
        <v>510.47181527387602</v>
      </c>
      <c r="CM222" s="68">
        <f t="shared" si="246"/>
        <v>478.1058511064266</v>
      </c>
      <c r="CN222" s="68">
        <f t="shared" si="247"/>
        <v>335.83826622313973</v>
      </c>
      <c r="CO222" s="68">
        <f t="shared" si="248"/>
        <v>335.83826622313973</v>
      </c>
      <c r="CP222" s="68">
        <f t="shared" si="249"/>
        <v>335.83826622313973</v>
      </c>
      <c r="CQ222" s="68">
        <f t="shared" si="250"/>
        <v>369.13817955655668</v>
      </c>
      <c r="CR222" s="68">
        <f t="shared" si="251"/>
        <v>335.83826622313973</v>
      </c>
      <c r="CS222" s="68">
        <f t="shared" si="252"/>
        <v>0</v>
      </c>
      <c r="CT222" s="68">
        <f t="shared" si="253"/>
        <v>88.778463160698266</v>
      </c>
      <c r="CU222" s="68">
        <f t="shared" si="254"/>
        <v>0</v>
      </c>
      <c r="CV222" s="68">
        <f t="shared" si="255"/>
        <v>0</v>
      </c>
      <c r="CW222" s="68">
        <f t="shared" si="256"/>
        <v>784.25571293644316</v>
      </c>
      <c r="CX222" s="68">
        <f t="shared" si="257"/>
        <v>784.25571293644316</v>
      </c>
      <c r="CY222" s="68">
        <f t="shared" si="258"/>
        <v>784.25571293644316</v>
      </c>
      <c r="CZ222" s="68">
        <f t="shared" si="259"/>
        <v>784.25571293644316</v>
      </c>
    </row>
    <row r="223" spans="1:104" x14ac:dyDescent="0.25">
      <c r="A223" s="54">
        <v>43846</v>
      </c>
      <c r="B223" s="63">
        <v>4077</v>
      </c>
      <c r="C223" s="59">
        <f t="shared" si="2"/>
        <v>8.3131167028192525</v>
      </c>
      <c r="D223" s="57">
        <v>8.3360657554021778</v>
      </c>
      <c r="E223" s="58">
        <v>0</v>
      </c>
      <c r="F223" s="58">
        <v>6.8249998387199997E-3</v>
      </c>
      <c r="G223" s="58">
        <v>9.0495826043200001E-2</v>
      </c>
      <c r="H223" s="58">
        <v>0</v>
      </c>
      <c r="I223" s="58">
        <v>0</v>
      </c>
      <c r="J223" s="58">
        <v>2.1722212800100002E-3</v>
      </c>
      <c r="K223" s="58">
        <v>0</v>
      </c>
      <c r="L223" s="58">
        <v>6.3467622711150001E-2</v>
      </c>
      <c r="M223" s="58">
        <v>0</v>
      </c>
      <c r="N223" s="58">
        <v>9.6270194631600005E-3</v>
      </c>
      <c r="O223" s="58">
        <v>0</v>
      </c>
      <c r="P223" s="58">
        <v>1.0232932396239999E-2</v>
      </c>
      <c r="Q223" s="58">
        <v>0</v>
      </c>
      <c r="R223" s="58">
        <v>0</v>
      </c>
      <c r="S223" s="58">
        <v>0</v>
      </c>
      <c r="T223" s="58">
        <v>0</v>
      </c>
      <c r="U223" s="58">
        <v>0</v>
      </c>
      <c r="V223" s="58">
        <v>0</v>
      </c>
      <c r="W223" s="58">
        <v>2.99384E-2</v>
      </c>
      <c r="X223" s="59">
        <v>0</v>
      </c>
      <c r="Y223" s="65">
        <f t="shared" si="211"/>
        <v>8.5488247771346586</v>
      </c>
      <c r="Z223" s="63">
        <f t="shared" si="4"/>
        <v>5160.6859058645332</v>
      </c>
      <c r="AA223" s="66">
        <f t="shared" si="260"/>
        <v>5244.3612671422206</v>
      </c>
      <c r="AB223" s="4">
        <f t="shared" si="212"/>
        <v>4179.994355231981</v>
      </c>
      <c r="AC223" s="4">
        <f t="shared" si="213"/>
        <v>0</v>
      </c>
      <c r="AD223" s="4">
        <f t="shared" si="272"/>
        <v>35.101759468809178</v>
      </c>
      <c r="AE223" s="4">
        <f t="shared" si="273"/>
        <v>446.51210881618499</v>
      </c>
      <c r="AF223" s="4">
        <f t="shared" si="274"/>
        <v>0</v>
      </c>
      <c r="AG223" s="4">
        <f t="shared" si="275"/>
        <v>0</v>
      </c>
      <c r="AH223" s="4">
        <f t="shared" si="276"/>
        <v>11.197985090227121</v>
      </c>
      <c r="AI223" s="4">
        <f t="shared" si="277"/>
        <v>0</v>
      </c>
      <c r="AJ223" s="4">
        <f t="shared" si="278"/>
        <v>317.3589341131792</v>
      </c>
      <c r="AK223" s="4">
        <f t="shared" si="279"/>
        <v>0</v>
      </c>
      <c r="AL223" s="4">
        <f t="shared" si="261"/>
        <v>49.443644328760456</v>
      </c>
      <c r="AM223" s="4">
        <f t="shared" si="262"/>
        <v>0</v>
      </c>
      <c r="AN223" s="4">
        <f t="shared" si="263"/>
        <v>52.539674062183622</v>
      </c>
      <c r="AO223" s="4">
        <f t="shared" si="264"/>
        <v>0</v>
      </c>
      <c r="AP223" s="4">
        <f t="shared" si="265"/>
        <v>0</v>
      </c>
      <c r="AQ223" s="4">
        <f t="shared" si="266"/>
        <v>0</v>
      </c>
      <c r="AR223" s="4">
        <f t="shared" si="267"/>
        <v>0</v>
      </c>
      <c r="AS223" s="4">
        <f t="shared" si="268"/>
        <v>0</v>
      </c>
      <c r="AT223" s="4">
        <f t="shared" si="269"/>
        <v>0</v>
      </c>
      <c r="AU223" s="4">
        <f t="shared" si="270"/>
        <v>152.21280603089508</v>
      </c>
      <c r="AV223" s="4">
        <f t="shared" si="271"/>
        <v>0</v>
      </c>
      <c r="AW223" s="69">
        <f t="shared" si="214"/>
        <v>0</v>
      </c>
      <c r="AX223" s="69">
        <f t="shared" si="215"/>
        <v>0</v>
      </c>
      <c r="AY223" s="69">
        <f t="shared" si="216"/>
        <v>0</v>
      </c>
      <c r="AZ223" s="69">
        <f>(AK223+AP223)- (EXP($Y223)-EXP($Y223-M223-R223) )</f>
        <v>0</v>
      </c>
      <c r="BA223" s="69">
        <f>(AC223+AP223)- (EXP($Y223)-EXP($Y223-R223-E223) )</f>
        <v>0</v>
      </c>
      <c r="BB223" s="69">
        <f t="shared" si="217"/>
        <v>0</v>
      </c>
      <c r="BC223" s="69">
        <f t="shared" si="218"/>
        <v>0</v>
      </c>
      <c r="BD223" s="69">
        <f t="shared" si="219"/>
        <v>27.45848313719307</v>
      </c>
      <c r="BE223" s="69">
        <f>(AE223+AV223)- (EXP($Y223)-EXP($Y223-X223-G223) )</f>
        <v>0</v>
      </c>
      <c r="BF223" s="69">
        <f t="shared" si="220"/>
        <v>0</v>
      </c>
      <c r="BG223" s="69">
        <f t="shared" si="221"/>
        <v>0</v>
      </c>
      <c r="BH223" s="69">
        <f t="shared" si="222"/>
        <v>3.0370692829355903</v>
      </c>
      <c r="BI223" s="69">
        <f t="shared" si="223"/>
        <v>0</v>
      </c>
      <c r="BJ223" s="69">
        <f t="shared" si="224"/>
        <v>0</v>
      </c>
      <c r="BK223" s="69">
        <f t="shared" si="225"/>
        <v>0</v>
      </c>
      <c r="BL223" s="69">
        <f t="shared" si="226"/>
        <v>0</v>
      </c>
      <c r="BM223" s="69">
        <f t="shared" si="227"/>
        <v>2.1586000724937549</v>
      </c>
      <c r="BN223" s="69">
        <f t="shared" si="228"/>
        <v>0</v>
      </c>
      <c r="BO223" s="69">
        <f t="shared" si="229"/>
        <v>0</v>
      </c>
      <c r="BP223" s="69">
        <f t="shared" si="229"/>
        <v>0.33630392202667281</v>
      </c>
      <c r="BQ223" s="69">
        <f t="shared" si="230"/>
        <v>0</v>
      </c>
      <c r="BR223" s="69">
        <f t="shared" si="231"/>
        <v>0</v>
      </c>
      <c r="BS223" s="69">
        <f t="shared" si="232"/>
        <v>27.45848313719307</v>
      </c>
      <c r="BT223" s="69">
        <f t="shared" si="233"/>
        <v>27.45848313719307</v>
      </c>
      <c r="BU223" s="69">
        <f t="shared" si="234"/>
        <v>27.45848313719307</v>
      </c>
      <c r="BV223" s="69">
        <f t="shared" si="235"/>
        <v>27.45848313719307</v>
      </c>
      <c r="BW223" s="5"/>
      <c r="BX223" s="5"/>
      <c r="BY223" s="5"/>
      <c r="CA223" s="56">
        <f>(EXP($Y223)-EXP($Y223-R223-G223) )</f>
        <v>446.51210881618499</v>
      </c>
      <c r="CB223" s="68">
        <f t="shared" si="236"/>
        <v>317.3589341131792</v>
      </c>
      <c r="CC223" s="56">
        <f>(EXP($Y223)-EXP($Y223-R223-X223) )</f>
        <v>0</v>
      </c>
      <c r="CD223" s="68">
        <f t="shared" si="237"/>
        <v>0</v>
      </c>
      <c r="CE223" s="68">
        <f t="shared" si="238"/>
        <v>0</v>
      </c>
      <c r="CF223" s="68">
        <f t="shared" si="239"/>
        <v>35.101759468809178</v>
      </c>
      <c r="CG223" s="68">
        <f t="shared" si="240"/>
        <v>0</v>
      </c>
      <c r="CH223" s="68">
        <f t="shared" si="241"/>
        <v>736.41255979217112</v>
      </c>
      <c r="CI223" s="68">
        <f t="shared" si="242"/>
        <v>446.51210881618499</v>
      </c>
      <c r="CJ223" s="68">
        <f t="shared" si="243"/>
        <v>446.51210881618499</v>
      </c>
      <c r="CK223" s="68">
        <f t="shared" si="244"/>
        <v>446.51210881618499</v>
      </c>
      <c r="CL223" s="68">
        <f t="shared" si="245"/>
        <v>478.57679900205858</v>
      </c>
      <c r="CM223" s="68">
        <f t="shared" si="246"/>
        <v>446.51210881618499</v>
      </c>
      <c r="CN223" s="68">
        <f t="shared" si="247"/>
        <v>317.3589341131792</v>
      </c>
      <c r="CO223" s="68">
        <f t="shared" si="248"/>
        <v>317.3589341131792</v>
      </c>
      <c r="CP223" s="68">
        <f t="shared" si="249"/>
        <v>317.3589341131792</v>
      </c>
      <c r="CQ223" s="68">
        <f t="shared" si="250"/>
        <v>350.30209350949463</v>
      </c>
      <c r="CR223" s="68">
        <f t="shared" si="251"/>
        <v>317.3589341131792</v>
      </c>
      <c r="CS223" s="68">
        <f t="shared" si="252"/>
        <v>0</v>
      </c>
      <c r="CT223" s="68">
        <f t="shared" si="253"/>
        <v>84.209099875542961</v>
      </c>
      <c r="CU223" s="68">
        <f t="shared" si="254"/>
        <v>0</v>
      </c>
      <c r="CV223" s="68">
        <f t="shared" si="255"/>
        <v>0</v>
      </c>
      <c r="CW223" s="68">
        <f t="shared" si="256"/>
        <v>736.41255979217112</v>
      </c>
      <c r="CX223" s="68">
        <f t="shared" si="257"/>
        <v>736.41255979217112</v>
      </c>
      <c r="CY223" s="68">
        <f t="shared" si="258"/>
        <v>736.41255979217112</v>
      </c>
      <c r="CZ223" s="68">
        <f t="shared" si="259"/>
        <v>736.41255979217112</v>
      </c>
    </row>
    <row r="224" spans="1:104" x14ac:dyDescent="0.25">
      <c r="A224" s="54">
        <v>43847</v>
      </c>
      <c r="B224" s="63">
        <v>5428</v>
      </c>
      <c r="C224" s="59">
        <f t="shared" si="2"/>
        <v>8.5993260209547593</v>
      </c>
      <c r="D224" s="57">
        <v>8.568474155506447</v>
      </c>
      <c r="E224" s="58">
        <v>0</v>
      </c>
      <c r="F224" s="58">
        <v>6.72527413824E-3</v>
      </c>
      <c r="G224" s="58">
        <v>8.8818899388319994E-2</v>
      </c>
      <c r="H224" s="58">
        <v>0</v>
      </c>
      <c r="I224" s="58">
        <v>0</v>
      </c>
      <c r="J224" s="58">
        <v>2.6586226918999998E-3</v>
      </c>
      <c r="K224" s="58">
        <v>0</v>
      </c>
      <c r="L224" s="58">
        <v>6.2868489129599997E-2</v>
      </c>
      <c r="M224" s="58">
        <v>0</v>
      </c>
      <c r="N224" s="58">
        <v>9.1798340381000001E-3</v>
      </c>
      <c r="O224" s="58">
        <v>0</v>
      </c>
      <c r="P224" s="58">
        <v>1.0232932396239999E-2</v>
      </c>
      <c r="Q224" s="58">
        <v>0</v>
      </c>
      <c r="R224" s="58">
        <v>0</v>
      </c>
      <c r="S224" s="58">
        <v>0</v>
      </c>
      <c r="T224" s="58">
        <v>0</v>
      </c>
      <c r="U224" s="58">
        <v>0</v>
      </c>
      <c r="V224" s="58">
        <v>0</v>
      </c>
      <c r="W224" s="58">
        <v>2.99384E-2</v>
      </c>
      <c r="X224" s="59">
        <v>0</v>
      </c>
      <c r="Y224" s="65">
        <f t="shared" si="211"/>
        <v>8.7788966072888499</v>
      </c>
      <c r="Z224" s="63">
        <f t="shared" si="4"/>
        <v>6495.7059031634963</v>
      </c>
      <c r="AA224" s="66">
        <f t="shared" si="260"/>
        <v>6601.0272786773885</v>
      </c>
      <c r="AB224" s="4">
        <f t="shared" si="212"/>
        <v>5275.300224394412</v>
      </c>
      <c r="AC224" s="4">
        <f t="shared" si="213"/>
        <v>0</v>
      </c>
      <c r="AD224" s="4">
        <f t="shared" si="272"/>
        <v>43.538833522112327</v>
      </c>
      <c r="AE224" s="4">
        <f t="shared" si="273"/>
        <v>552.06181029435356</v>
      </c>
      <c r="AF224" s="4">
        <f t="shared" si="274"/>
        <v>0</v>
      </c>
      <c r="AG224" s="4">
        <f t="shared" si="275"/>
        <v>0</v>
      </c>
      <c r="AH224" s="4">
        <f t="shared" si="276"/>
        <v>17.246694728380135</v>
      </c>
      <c r="AI224" s="4">
        <f t="shared" si="277"/>
        <v>0</v>
      </c>
      <c r="AJ224" s="4">
        <f t="shared" si="278"/>
        <v>395.80308760245862</v>
      </c>
      <c r="AK224" s="4">
        <f t="shared" si="279"/>
        <v>0</v>
      </c>
      <c r="AL224" s="4">
        <f t="shared" si="261"/>
        <v>59.356643256033749</v>
      </c>
      <c r="AM224" s="4">
        <f t="shared" si="262"/>
        <v>0</v>
      </c>
      <c r="AN224" s="4">
        <f t="shared" si="263"/>
        <v>66.131184338923049</v>
      </c>
      <c r="AO224" s="4">
        <f t="shared" si="264"/>
        <v>0</v>
      </c>
      <c r="AP224" s="4">
        <f t="shared" si="265"/>
        <v>0</v>
      </c>
      <c r="AQ224" s="4">
        <f t="shared" si="266"/>
        <v>0</v>
      </c>
      <c r="AR224" s="4">
        <f t="shared" si="267"/>
        <v>0</v>
      </c>
      <c r="AS224" s="4">
        <f t="shared" si="268"/>
        <v>0</v>
      </c>
      <c r="AT224" s="4">
        <f t="shared" si="269"/>
        <v>0</v>
      </c>
      <c r="AU224" s="4">
        <f t="shared" si="270"/>
        <v>191.58880054071506</v>
      </c>
      <c r="AV224" s="4">
        <f t="shared" si="271"/>
        <v>0</v>
      </c>
      <c r="AW224" s="69">
        <f t="shared" si="214"/>
        <v>0</v>
      </c>
      <c r="AX224" s="69">
        <f t="shared" si="215"/>
        <v>0</v>
      </c>
      <c r="AY224" s="69">
        <f t="shared" si="216"/>
        <v>0</v>
      </c>
      <c r="AZ224" s="69">
        <f>(AK224+AP224)- (EXP($Y224)-EXP($Y224-M224-R224) )</f>
        <v>0</v>
      </c>
      <c r="BA224" s="69">
        <f>(AC224+AP224)- (EXP($Y224)-EXP($Y224-R224-E224) )</f>
        <v>0</v>
      </c>
      <c r="BB224" s="69">
        <f t="shared" si="217"/>
        <v>0</v>
      </c>
      <c r="BC224" s="69">
        <f t="shared" si="218"/>
        <v>0</v>
      </c>
      <c r="BD224" s="69">
        <f t="shared" si="219"/>
        <v>33.638802667387608</v>
      </c>
      <c r="BE224" s="69">
        <f>(AE224+AV224)- (EXP($Y224)-EXP($Y224-X224-G224) )</f>
        <v>0</v>
      </c>
      <c r="BF224" s="69">
        <f t="shared" si="220"/>
        <v>0</v>
      </c>
      <c r="BG224" s="69">
        <f t="shared" si="221"/>
        <v>0</v>
      </c>
      <c r="BH224" s="69">
        <f t="shared" si="222"/>
        <v>3.7003102681437667</v>
      </c>
      <c r="BI224" s="69">
        <f t="shared" si="223"/>
        <v>0</v>
      </c>
      <c r="BJ224" s="69">
        <f t="shared" si="224"/>
        <v>0</v>
      </c>
      <c r="BK224" s="69">
        <f t="shared" si="225"/>
        <v>0</v>
      </c>
      <c r="BL224" s="69">
        <f t="shared" si="226"/>
        <v>0</v>
      </c>
      <c r="BM224" s="69">
        <f t="shared" si="227"/>
        <v>2.6529533503462517</v>
      </c>
      <c r="BN224" s="69">
        <f t="shared" si="228"/>
        <v>0</v>
      </c>
      <c r="BO224" s="69">
        <f t="shared" si="229"/>
        <v>0</v>
      </c>
      <c r="BP224" s="69">
        <f t="shared" si="229"/>
        <v>0.39785037187357375</v>
      </c>
      <c r="BQ224" s="69">
        <f t="shared" si="230"/>
        <v>0</v>
      </c>
      <c r="BR224" s="69">
        <f t="shared" si="231"/>
        <v>0</v>
      </c>
      <c r="BS224" s="69">
        <f t="shared" si="232"/>
        <v>33.638802667387608</v>
      </c>
      <c r="BT224" s="69">
        <f t="shared" si="233"/>
        <v>33.638802667387608</v>
      </c>
      <c r="BU224" s="69">
        <f t="shared" si="234"/>
        <v>33.638802667387608</v>
      </c>
      <c r="BV224" s="69">
        <f t="shared" si="235"/>
        <v>33.638802667387608</v>
      </c>
      <c r="BW224" s="5"/>
      <c r="BX224" s="5"/>
      <c r="BY224" s="5"/>
      <c r="CA224" s="56">
        <f>(EXP($Y224)-EXP($Y224-R224-G224) )</f>
        <v>552.06181029435356</v>
      </c>
      <c r="CB224" s="68">
        <f t="shared" si="236"/>
        <v>395.80308760245862</v>
      </c>
      <c r="CC224" s="56">
        <f>(EXP($Y224)-EXP($Y224-R224-X224) )</f>
        <v>0</v>
      </c>
      <c r="CD224" s="68">
        <f t="shared" si="237"/>
        <v>0</v>
      </c>
      <c r="CE224" s="68">
        <f t="shared" si="238"/>
        <v>0</v>
      </c>
      <c r="CF224" s="68">
        <f t="shared" si="239"/>
        <v>43.538833522112327</v>
      </c>
      <c r="CG224" s="68">
        <f t="shared" si="240"/>
        <v>0</v>
      </c>
      <c r="CH224" s="68">
        <f t="shared" si="241"/>
        <v>914.22609522942457</v>
      </c>
      <c r="CI224" s="68">
        <f t="shared" si="242"/>
        <v>552.06181029435356</v>
      </c>
      <c r="CJ224" s="68">
        <f t="shared" si="243"/>
        <v>552.06181029435356</v>
      </c>
      <c r="CK224" s="68">
        <f t="shared" si="244"/>
        <v>552.06181029435356</v>
      </c>
      <c r="CL224" s="68">
        <f t="shared" si="245"/>
        <v>591.90033354832212</v>
      </c>
      <c r="CM224" s="68">
        <f t="shared" si="246"/>
        <v>552.06181029435356</v>
      </c>
      <c r="CN224" s="68">
        <f t="shared" si="247"/>
        <v>395.80308760245862</v>
      </c>
      <c r="CO224" s="68">
        <f t="shared" si="248"/>
        <v>395.80308760245862</v>
      </c>
      <c r="CP224" s="68">
        <f t="shared" si="249"/>
        <v>395.80308760245862</v>
      </c>
      <c r="CQ224" s="68">
        <f t="shared" si="250"/>
        <v>436.68896777422469</v>
      </c>
      <c r="CR224" s="68">
        <f t="shared" si="251"/>
        <v>395.80308760245862</v>
      </c>
      <c r="CS224" s="68">
        <f t="shared" si="252"/>
        <v>0</v>
      </c>
      <c r="CT224" s="68">
        <f t="shared" si="253"/>
        <v>102.4976264062725</v>
      </c>
      <c r="CU224" s="68">
        <f t="shared" si="254"/>
        <v>0</v>
      </c>
      <c r="CV224" s="68">
        <f t="shared" si="255"/>
        <v>0</v>
      </c>
      <c r="CW224" s="68">
        <f t="shared" si="256"/>
        <v>914.22609522942457</v>
      </c>
      <c r="CX224" s="68">
        <f t="shared" si="257"/>
        <v>914.22609522942457</v>
      </c>
      <c r="CY224" s="68">
        <f t="shared" si="258"/>
        <v>914.22609522942457</v>
      </c>
      <c r="CZ224" s="68">
        <f t="shared" si="259"/>
        <v>914.22609522942457</v>
      </c>
    </row>
    <row r="225" spans="1:104" x14ac:dyDescent="0.25">
      <c r="A225" s="54">
        <v>43848</v>
      </c>
      <c r="B225" s="63">
        <v>7619</v>
      </c>
      <c r="C225" s="59">
        <f t="shared" si="2"/>
        <v>8.9384004064730096</v>
      </c>
      <c r="D225" s="57">
        <v>8.793558195013528</v>
      </c>
      <c r="E225" s="58">
        <v>0</v>
      </c>
      <c r="F225" s="58">
        <v>6.5706002879999999E-3</v>
      </c>
      <c r="G225" s="58">
        <v>8.7803208865600002E-2</v>
      </c>
      <c r="H225" s="58">
        <v>0</v>
      </c>
      <c r="I225" s="58">
        <v>0</v>
      </c>
      <c r="J225" s="58">
        <v>3.2608153481699996E-3</v>
      </c>
      <c r="K225" s="58">
        <v>0</v>
      </c>
      <c r="L225" s="58">
        <v>6.2533305609599993E-2</v>
      </c>
      <c r="M225" s="58">
        <v>0</v>
      </c>
      <c r="N225" s="58">
        <v>9.0654283227200004E-3</v>
      </c>
      <c r="O225" s="58">
        <v>0</v>
      </c>
      <c r="P225" s="58">
        <v>1.0232932396239999E-2</v>
      </c>
      <c r="Q225" s="58">
        <v>0</v>
      </c>
      <c r="R225" s="58">
        <v>0</v>
      </c>
      <c r="S225" s="58">
        <v>0</v>
      </c>
      <c r="T225" s="58">
        <v>0</v>
      </c>
      <c r="U225" s="58">
        <v>0</v>
      </c>
      <c r="V225" s="58">
        <v>0</v>
      </c>
      <c r="W225" s="58">
        <v>2.99384E-2</v>
      </c>
      <c r="X225" s="59">
        <v>0</v>
      </c>
      <c r="Y225" s="65">
        <f t="shared" si="211"/>
        <v>9.0029628858438588</v>
      </c>
      <c r="Z225" s="63">
        <f t="shared" si="4"/>
        <v>8127.1280426304047</v>
      </c>
      <c r="AA225" s="66">
        <f t="shared" si="260"/>
        <v>8258.9012967136132</v>
      </c>
      <c r="AB225" s="4">
        <f t="shared" si="212"/>
        <v>6607.6185596230771</v>
      </c>
      <c r="AC225" s="4">
        <f t="shared" si="213"/>
        <v>0</v>
      </c>
      <c r="AD225" s="4">
        <f t="shared" si="272"/>
        <v>53.225058077185167</v>
      </c>
      <c r="AE225" s="4">
        <f t="shared" si="273"/>
        <v>683.15737776782134</v>
      </c>
      <c r="AF225" s="4">
        <f t="shared" si="274"/>
        <v>0</v>
      </c>
      <c r="AG225" s="4">
        <f t="shared" si="275"/>
        <v>0</v>
      </c>
      <c r="AH225" s="4">
        <f t="shared" si="276"/>
        <v>26.457903245744092</v>
      </c>
      <c r="AI225" s="4">
        <f t="shared" si="277"/>
        <v>0</v>
      </c>
      <c r="AJ225" s="4">
        <f t="shared" si="278"/>
        <v>492.65207133625881</v>
      </c>
      <c r="AK225" s="4">
        <f t="shared" si="279"/>
        <v>0</v>
      </c>
      <c r="AL225" s="4">
        <f t="shared" si="261"/>
        <v>73.342951815237939</v>
      </c>
      <c r="AM225" s="4">
        <f t="shared" si="262"/>
        <v>0</v>
      </c>
      <c r="AN225" s="4">
        <f t="shared" si="263"/>
        <v>82.740291932163927</v>
      </c>
      <c r="AO225" s="4">
        <f t="shared" si="264"/>
        <v>0</v>
      </c>
      <c r="AP225" s="4">
        <f t="shared" si="265"/>
        <v>0</v>
      </c>
      <c r="AQ225" s="4">
        <f t="shared" si="266"/>
        <v>0</v>
      </c>
      <c r="AR225" s="4">
        <f t="shared" si="267"/>
        <v>0</v>
      </c>
      <c r="AS225" s="4">
        <f t="shared" si="268"/>
        <v>0</v>
      </c>
      <c r="AT225" s="4">
        <f t="shared" si="269"/>
        <v>0</v>
      </c>
      <c r="AU225" s="4">
        <f t="shared" si="270"/>
        <v>239.70708291612482</v>
      </c>
      <c r="AV225" s="4">
        <f t="shared" si="271"/>
        <v>0</v>
      </c>
      <c r="AW225" s="69">
        <f t="shared" si="214"/>
        <v>0</v>
      </c>
      <c r="AX225" s="69">
        <f t="shared" si="215"/>
        <v>0</v>
      </c>
      <c r="AY225" s="69">
        <f t="shared" si="216"/>
        <v>0</v>
      </c>
      <c r="AZ225" s="69">
        <f>(AK225+AP225)- (EXP($Y225)-EXP($Y225-M225-R225) )</f>
        <v>0</v>
      </c>
      <c r="BA225" s="69">
        <f>(AC225+AP225)- (EXP($Y225)-EXP($Y225-R225-E225) )</f>
        <v>0</v>
      </c>
      <c r="BB225" s="69">
        <f t="shared" si="217"/>
        <v>0</v>
      </c>
      <c r="BC225" s="69">
        <f t="shared" si="218"/>
        <v>0</v>
      </c>
      <c r="BD225" s="69">
        <f t="shared" si="219"/>
        <v>41.411787219367397</v>
      </c>
      <c r="BE225" s="69">
        <f>(AE225+AV225)- (EXP($Y225)-EXP($Y225-X225-G225) )</f>
        <v>0</v>
      </c>
      <c r="BF225" s="69">
        <f t="shared" si="220"/>
        <v>0</v>
      </c>
      <c r="BG225" s="69">
        <f t="shared" si="221"/>
        <v>0</v>
      </c>
      <c r="BH225" s="69">
        <f t="shared" si="222"/>
        <v>4.4740394044274581</v>
      </c>
      <c r="BI225" s="69">
        <f t="shared" si="223"/>
        <v>0</v>
      </c>
      <c r="BJ225" s="69">
        <f t="shared" si="224"/>
        <v>0</v>
      </c>
      <c r="BK225" s="69">
        <f t="shared" si="225"/>
        <v>0</v>
      </c>
      <c r="BL225" s="69">
        <f t="shared" si="226"/>
        <v>0</v>
      </c>
      <c r="BM225" s="69">
        <f t="shared" si="227"/>
        <v>3.2264085137057918</v>
      </c>
      <c r="BN225" s="69">
        <f t="shared" si="228"/>
        <v>0</v>
      </c>
      <c r="BO225" s="69">
        <f t="shared" si="229"/>
        <v>0</v>
      </c>
      <c r="BP225" s="69">
        <f t="shared" si="229"/>
        <v>0.48032747231809481</v>
      </c>
      <c r="BQ225" s="69">
        <f t="shared" si="230"/>
        <v>0</v>
      </c>
      <c r="BR225" s="69">
        <f t="shared" si="231"/>
        <v>0</v>
      </c>
      <c r="BS225" s="69">
        <f t="shared" si="232"/>
        <v>41.411787219367397</v>
      </c>
      <c r="BT225" s="69">
        <f t="shared" si="233"/>
        <v>41.411787219367397</v>
      </c>
      <c r="BU225" s="69">
        <f t="shared" si="234"/>
        <v>41.411787219367397</v>
      </c>
      <c r="BV225" s="69">
        <f t="shared" si="235"/>
        <v>41.411787219367397</v>
      </c>
      <c r="BW225" s="5"/>
      <c r="BX225" s="5"/>
      <c r="BY225" s="5"/>
      <c r="CA225" s="56">
        <f>(EXP($Y225)-EXP($Y225-R225-G225) )</f>
        <v>683.15737776782134</v>
      </c>
      <c r="CB225" s="68">
        <f t="shared" si="236"/>
        <v>492.65207133625881</v>
      </c>
      <c r="CC225" s="56">
        <f>(EXP($Y225)-EXP($Y225-R225-X225) )</f>
        <v>0</v>
      </c>
      <c r="CD225" s="68">
        <f t="shared" si="237"/>
        <v>0</v>
      </c>
      <c r="CE225" s="68">
        <f t="shared" si="238"/>
        <v>0</v>
      </c>
      <c r="CF225" s="68">
        <f t="shared" si="239"/>
        <v>53.225058077185167</v>
      </c>
      <c r="CG225" s="68">
        <f t="shared" si="240"/>
        <v>0</v>
      </c>
      <c r="CH225" s="68">
        <f t="shared" si="241"/>
        <v>1134.3976618847128</v>
      </c>
      <c r="CI225" s="68">
        <f t="shared" si="242"/>
        <v>683.15737776782134</v>
      </c>
      <c r="CJ225" s="68">
        <f t="shared" si="243"/>
        <v>683.15737776782134</v>
      </c>
      <c r="CK225" s="68">
        <f t="shared" si="244"/>
        <v>683.15737776782134</v>
      </c>
      <c r="CL225" s="68">
        <f t="shared" si="245"/>
        <v>731.90839644057905</v>
      </c>
      <c r="CM225" s="68">
        <f t="shared" si="246"/>
        <v>683.15737776782134</v>
      </c>
      <c r="CN225" s="68">
        <f t="shared" si="247"/>
        <v>492.65207133625881</v>
      </c>
      <c r="CO225" s="68">
        <f t="shared" si="248"/>
        <v>492.65207133625881</v>
      </c>
      <c r="CP225" s="68">
        <f t="shared" si="249"/>
        <v>492.65207133625881</v>
      </c>
      <c r="CQ225" s="68">
        <f t="shared" si="250"/>
        <v>542.65072089973819</v>
      </c>
      <c r="CR225" s="68">
        <f t="shared" si="251"/>
        <v>492.65207133625881</v>
      </c>
      <c r="CS225" s="68">
        <f t="shared" si="252"/>
        <v>0</v>
      </c>
      <c r="CT225" s="68">
        <f t="shared" si="253"/>
        <v>126.08768242010501</v>
      </c>
      <c r="CU225" s="68">
        <f t="shared" si="254"/>
        <v>0</v>
      </c>
      <c r="CV225" s="68">
        <f t="shared" si="255"/>
        <v>0</v>
      </c>
      <c r="CW225" s="68">
        <f t="shared" si="256"/>
        <v>1134.3976618847128</v>
      </c>
      <c r="CX225" s="68">
        <f t="shared" si="257"/>
        <v>1134.3976618847128</v>
      </c>
      <c r="CY225" s="68">
        <f t="shared" si="258"/>
        <v>1134.3976618847128</v>
      </c>
      <c r="CZ225" s="68">
        <f t="shared" si="259"/>
        <v>1134.3976618847128</v>
      </c>
    </row>
    <row r="226" spans="1:104" x14ac:dyDescent="0.25">
      <c r="A226" s="54">
        <v>43849</v>
      </c>
      <c r="B226" s="63">
        <v>5972</v>
      </c>
      <c r="C226" s="59">
        <f t="shared" si="2"/>
        <v>8.6948371586590802</v>
      </c>
      <c r="D226" s="57">
        <v>8.5555989639234191</v>
      </c>
      <c r="E226" s="58">
        <v>0</v>
      </c>
      <c r="F226" s="58">
        <v>6.4997385734399992E-3</v>
      </c>
      <c r="G226" s="58">
        <v>8.6866899330559993E-2</v>
      </c>
      <c r="H226" s="58">
        <v>0</v>
      </c>
      <c r="I226" s="58">
        <v>0</v>
      </c>
      <c r="J226" s="58">
        <v>3.9092043006299995E-3</v>
      </c>
      <c r="K226" s="58">
        <v>0</v>
      </c>
      <c r="L226" s="58">
        <v>6.2489295382499997E-2</v>
      </c>
      <c r="M226" s="58">
        <v>0</v>
      </c>
      <c r="N226" s="58">
        <v>9.0569302394999992E-3</v>
      </c>
      <c r="O226" s="58">
        <v>0</v>
      </c>
      <c r="P226" s="58">
        <v>1.0232932396239999E-2</v>
      </c>
      <c r="Q226" s="58">
        <v>0</v>
      </c>
      <c r="R226" s="58">
        <v>0</v>
      </c>
      <c r="S226" s="58">
        <v>0</v>
      </c>
      <c r="T226" s="58">
        <v>0</v>
      </c>
      <c r="U226" s="58">
        <v>0</v>
      </c>
      <c r="V226" s="58">
        <v>0</v>
      </c>
      <c r="W226" s="58">
        <v>2.99384E-2</v>
      </c>
      <c r="X226" s="59">
        <v>0</v>
      </c>
      <c r="Y226" s="65">
        <f t="shared" si="211"/>
        <v>8.7645923641462922</v>
      </c>
      <c r="Z226" s="63">
        <f t="shared" si="4"/>
        <v>6403.4511368719723</v>
      </c>
      <c r="AA226" s="66">
        <f t="shared" si="260"/>
        <v>6507.2766936052139</v>
      </c>
      <c r="AB226" s="4">
        <f t="shared" si="212"/>
        <v>5208.3399584550007</v>
      </c>
      <c r="AC226" s="4">
        <f t="shared" si="213"/>
        <v>0</v>
      </c>
      <c r="AD226" s="4">
        <f t="shared" si="272"/>
        <v>41.485788913546457</v>
      </c>
      <c r="AE226" s="4">
        <f t="shared" si="273"/>
        <v>532.77280747920122</v>
      </c>
      <c r="AF226" s="4">
        <f t="shared" si="274"/>
        <v>0</v>
      </c>
      <c r="AG226" s="4">
        <f t="shared" si="275"/>
        <v>0</v>
      </c>
      <c r="AH226" s="4">
        <f t="shared" si="276"/>
        <v>24.983534037512982</v>
      </c>
      <c r="AI226" s="4">
        <f t="shared" si="277"/>
        <v>0</v>
      </c>
      <c r="AJ226" s="4">
        <f t="shared" si="278"/>
        <v>387.90109798907724</v>
      </c>
      <c r="AK226" s="4">
        <f t="shared" si="279"/>
        <v>0</v>
      </c>
      <c r="AL226" s="4">
        <f t="shared" si="261"/>
        <v>57.73377022580371</v>
      </c>
      <c r="AM226" s="4">
        <f t="shared" si="262"/>
        <v>0</v>
      </c>
      <c r="AN226" s="4">
        <f t="shared" si="263"/>
        <v>65.191961251130124</v>
      </c>
      <c r="AO226" s="4">
        <f t="shared" si="264"/>
        <v>0</v>
      </c>
      <c r="AP226" s="4">
        <f t="shared" si="265"/>
        <v>0</v>
      </c>
      <c r="AQ226" s="4">
        <f t="shared" si="266"/>
        <v>0</v>
      </c>
      <c r="AR226" s="4">
        <f t="shared" si="267"/>
        <v>0</v>
      </c>
      <c r="AS226" s="4">
        <f t="shared" si="268"/>
        <v>0</v>
      </c>
      <c r="AT226" s="4">
        <f t="shared" si="269"/>
        <v>0</v>
      </c>
      <c r="AU226" s="4">
        <f t="shared" si="270"/>
        <v>188.86777525394155</v>
      </c>
      <c r="AV226" s="4">
        <f t="shared" si="271"/>
        <v>0</v>
      </c>
      <c r="AW226" s="69">
        <f t="shared" si="214"/>
        <v>0</v>
      </c>
      <c r="AX226" s="69">
        <f t="shared" si="215"/>
        <v>0</v>
      </c>
      <c r="AY226" s="69">
        <f t="shared" si="216"/>
        <v>0</v>
      </c>
      <c r="AZ226" s="69">
        <f>(AK226+AP226)- (EXP($Y226)-EXP($Y226-M226-R226) )</f>
        <v>0</v>
      </c>
      <c r="BA226" s="69">
        <f>(AC226+AP226)- (EXP($Y226)-EXP($Y226-R226-E226) )</f>
        <v>0</v>
      </c>
      <c r="BB226" s="69">
        <f t="shared" si="217"/>
        <v>0</v>
      </c>
      <c r="BC226" s="69">
        <f t="shared" si="218"/>
        <v>0</v>
      </c>
      <c r="BD226" s="69">
        <f t="shared" si="219"/>
        <v>32.273714998761534</v>
      </c>
      <c r="BE226" s="69">
        <f>(AE226+AV226)- (EXP($Y226)-EXP($Y226-X226-G226) )</f>
        <v>0</v>
      </c>
      <c r="BF226" s="69">
        <f t="shared" si="220"/>
        <v>0</v>
      </c>
      <c r="BG226" s="69">
        <f t="shared" si="221"/>
        <v>0</v>
      </c>
      <c r="BH226" s="69">
        <f t="shared" si="222"/>
        <v>3.451654390348267</v>
      </c>
      <c r="BI226" s="69">
        <f t="shared" si="223"/>
        <v>0</v>
      </c>
      <c r="BJ226" s="69">
        <f t="shared" si="224"/>
        <v>0</v>
      </c>
      <c r="BK226" s="69">
        <f t="shared" si="225"/>
        <v>0</v>
      </c>
      <c r="BL226" s="69">
        <f t="shared" si="226"/>
        <v>0</v>
      </c>
      <c r="BM226" s="69">
        <f t="shared" si="227"/>
        <v>2.5130797013262054</v>
      </c>
      <c r="BN226" s="69">
        <f t="shared" si="228"/>
        <v>0</v>
      </c>
      <c r="BO226" s="69">
        <f t="shared" si="229"/>
        <v>0</v>
      </c>
      <c r="BP226" s="69">
        <f t="shared" si="229"/>
        <v>0.37403752345107932</v>
      </c>
      <c r="BQ226" s="69">
        <f t="shared" si="230"/>
        <v>0</v>
      </c>
      <c r="BR226" s="69">
        <f t="shared" si="231"/>
        <v>0</v>
      </c>
      <c r="BS226" s="69">
        <f t="shared" si="232"/>
        <v>32.273714998761534</v>
      </c>
      <c r="BT226" s="69">
        <f t="shared" si="233"/>
        <v>32.273714998761534</v>
      </c>
      <c r="BU226" s="69">
        <f t="shared" si="234"/>
        <v>32.273714998761534</v>
      </c>
      <c r="BV226" s="69">
        <f t="shared" si="235"/>
        <v>32.273714998761534</v>
      </c>
      <c r="BW226" s="5"/>
      <c r="BX226" s="5"/>
      <c r="BY226" s="5"/>
      <c r="CA226" s="56">
        <f>(EXP($Y226)-EXP($Y226-R226-G226) )</f>
        <v>532.77280747920122</v>
      </c>
      <c r="CB226" s="68">
        <f t="shared" si="236"/>
        <v>387.90109798907724</v>
      </c>
      <c r="CC226" s="56">
        <f>(EXP($Y226)-EXP($Y226-R226-X226) )</f>
        <v>0</v>
      </c>
      <c r="CD226" s="68">
        <f t="shared" si="237"/>
        <v>0</v>
      </c>
      <c r="CE226" s="68">
        <f t="shared" si="238"/>
        <v>0</v>
      </c>
      <c r="CF226" s="68">
        <f t="shared" si="239"/>
        <v>41.485788913546457</v>
      </c>
      <c r="CG226" s="68">
        <f t="shared" si="240"/>
        <v>0</v>
      </c>
      <c r="CH226" s="68">
        <f t="shared" si="241"/>
        <v>888.40019046951693</v>
      </c>
      <c r="CI226" s="68">
        <f t="shared" si="242"/>
        <v>532.77280747920122</v>
      </c>
      <c r="CJ226" s="68">
        <f t="shared" si="243"/>
        <v>532.77280747920122</v>
      </c>
      <c r="CK226" s="68">
        <f t="shared" si="244"/>
        <v>532.77280747920122</v>
      </c>
      <c r="CL226" s="68">
        <f t="shared" si="245"/>
        <v>570.80694200239941</v>
      </c>
      <c r="CM226" s="68">
        <f t="shared" si="246"/>
        <v>532.77280747920122</v>
      </c>
      <c r="CN226" s="68">
        <f t="shared" si="247"/>
        <v>387.90109798907724</v>
      </c>
      <c r="CO226" s="68">
        <f t="shared" si="248"/>
        <v>387.90109798907724</v>
      </c>
      <c r="CP226" s="68">
        <f t="shared" si="249"/>
        <v>387.90109798907724</v>
      </c>
      <c r="CQ226" s="68">
        <f t="shared" si="250"/>
        <v>426.8738072012975</v>
      </c>
      <c r="CR226" s="68">
        <f t="shared" si="251"/>
        <v>387.90109798907724</v>
      </c>
      <c r="CS226" s="68">
        <f t="shared" si="252"/>
        <v>0</v>
      </c>
      <c r="CT226" s="68">
        <f t="shared" si="253"/>
        <v>98.845521615899088</v>
      </c>
      <c r="CU226" s="68">
        <f t="shared" si="254"/>
        <v>0</v>
      </c>
      <c r="CV226" s="68">
        <f t="shared" si="255"/>
        <v>0</v>
      </c>
      <c r="CW226" s="68">
        <f t="shared" si="256"/>
        <v>888.40019046951693</v>
      </c>
      <c r="CX226" s="68">
        <f t="shared" si="257"/>
        <v>888.40019046951693</v>
      </c>
      <c r="CY226" s="68">
        <f t="shared" si="258"/>
        <v>888.40019046951693</v>
      </c>
      <c r="CZ226" s="68">
        <f t="shared" si="259"/>
        <v>888.40019046951693</v>
      </c>
    </row>
    <row r="227" spans="1:104" x14ac:dyDescent="0.25">
      <c r="A227" s="54">
        <v>43850</v>
      </c>
      <c r="B227" s="63">
        <v>3462</v>
      </c>
      <c r="C227" s="59">
        <f t="shared" si="2"/>
        <v>8.1496017357361552</v>
      </c>
      <c r="D227" s="57">
        <v>8.1491273191018507</v>
      </c>
      <c r="E227" s="58">
        <v>0</v>
      </c>
      <c r="F227" s="58">
        <v>6.394661965439999E-3</v>
      </c>
      <c r="G227" s="58">
        <v>8.6317643978079991E-2</v>
      </c>
      <c r="H227" s="58">
        <v>0</v>
      </c>
      <c r="I227" s="58">
        <v>0</v>
      </c>
      <c r="J227" s="58">
        <v>4.5133019592200002E-3</v>
      </c>
      <c r="K227" s="58">
        <v>0</v>
      </c>
      <c r="L227" s="58">
        <v>6.1519487637300002E-2</v>
      </c>
      <c r="M227" s="58">
        <v>0</v>
      </c>
      <c r="N227" s="58">
        <v>8.9075918250000018E-3</v>
      </c>
      <c r="O227" s="58">
        <v>0</v>
      </c>
      <c r="P227" s="58">
        <v>1.0232932396239999E-2</v>
      </c>
      <c r="Q227" s="58">
        <v>0</v>
      </c>
      <c r="R227" s="58">
        <v>0</v>
      </c>
      <c r="S227" s="58">
        <v>0</v>
      </c>
      <c r="T227" s="58">
        <v>0</v>
      </c>
      <c r="U227" s="58">
        <v>0</v>
      </c>
      <c r="V227" s="58">
        <v>0</v>
      </c>
      <c r="W227" s="58">
        <v>2.99384E-2</v>
      </c>
      <c r="X227" s="59">
        <v>0</v>
      </c>
      <c r="Y227" s="65">
        <f t="shared" si="211"/>
        <v>8.3569513388631318</v>
      </c>
      <c r="Z227" s="63">
        <f t="shared" si="4"/>
        <v>4259.6886036765254</v>
      </c>
      <c r="AA227" s="66">
        <f t="shared" si="260"/>
        <v>4328.7551946965368</v>
      </c>
      <c r="AB227" s="4">
        <f t="shared" si="212"/>
        <v>3469.2205831799242</v>
      </c>
      <c r="AC227" s="4">
        <f t="shared" si="213"/>
        <v>0</v>
      </c>
      <c r="AD227" s="4">
        <f t="shared" si="272"/>
        <v>27.152361087727513</v>
      </c>
      <c r="AE227" s="4">
        <f t="shared" si="273"/>
        <v>352.26428110052939</v>
      </c>
      <c r="AF227" s="4">
        <f t="shared" si="274"/>
        <v>0</v>
      </c>
      <c r="AG227" s="4">
        <f t="shared" si="275"/>
        <v>0</v>
      </c>
      <c r="AH227" s="4">
        <f t="shared" si="276"/>
        <v>19.181941412593005</v>
      </c>
      <c r="AI227" s="4">
        <f t="shared" si="277"/>
        <v>0</v>
      </c>
      <c r="AJ227" s="4">
        <f t="shared" si="278"/>
        <v>254.15593640503539</v>
      </c>
      <c r="AK227" s="4">
        <f t="shared" si="279"/>
        <v>0</v>
      </c>
      <c r="AL227" s="4">
        <f t="shared" si="261"/>
        <v>37.775075135703446</v>
      </c>
      <c r="AM227" s="4">
        <f t="shared" si="262"/>
        <v>0</v>
      </c>
      <c r="AN227" s="4">
        <f t="shared" si="263"/>
        <v>43.366842107022421</v>
      </c>
      <c r="AO227" s="4">
        <f t="shared" si="264"/>
        <v>0</v>
      </c>
      <c r="AP227" s="4">
        <f t="shared" si="265"/>
        <v>0</v>
      </c>
      <c r="AQ227" s="4">
        <f t="shared" si="266"/>
        <v>0</v>
      </c>
      <c r="AR227" s="4">
        <f t="shared" si="267"/>
        <v>0</v>
      </c>
      <c r="AS227" s="4">
        <f t="shared" si="268"/>
        <v>0</v>
      </c>
      <c r="AT227" s="4">
        <f t="shared" si="269"/>
        <v>0</v>
      </c>
      <c r="AU227" s="4">
        <f t="shared" si="270"/>
        <v>125.63817426800142</v>
      </c>
      <c r="AV227" s="4">
        <f t="shared" si="271"/>
        <v>0</v>
      </c>
      <c r="AW227" s="69">
        <f t="shared" si="214"/>
        <v>0</v>
      </c>
      <c r="AX227" s="69">
        <f t="shared" si="215"/>
        <v>0</v>
      </c>
      <c r="AY227" s="69">
        <f t="shared" si="216"/>
        <v>0</v>
      </c>
      <c r="AZ227" s="69">
        <f>(AK227+AP227)- (EXP($Y227)-EXP($Y227-M227-R227) )</f>
        <v>0</v>
      </c>
      <c r="BA227" s="69">
        <f>(AC227+AP227)- (EXP($Y227)-EXP($Y227-R227-E227) )</f>
        <v>0</v>
      </c>
      <c r="BB227" s="69">
        <f t="shared" si="217"/>
        <v>0</v>
      </c>
      <c r="BC227" s="69">
        <f t="shared" si="218"/>
        <v>0</v>
      </c>
      <c r="BD227" s="69">
        <f t="shared" si="219"/>
        <v>21.017981959497774</v>
      </c>
      <c r="BE227" s="69">
        <f>(AE227+AV227)- (EXP($Y227)-EXP($Y227-X227-G227) )</f>
        <v>0</v>
      </c>
      <c r="BF227" s="69">
        <f t="shared" si="220"/>
        <v>0</v>
      </c>
      <c r="BG227" s="69">
        <f t="shared" si="221"/>
        <v>0</v>
      </c>
      <c r="BH227" s="69">
        <f t="shared" si="222"/>
        <v>2.2454239848648285</v>
      </c>
      <c r="BI227" s="69">
        <f t="shared" si="223"/>
        <v>0</v>
      </c>
      <c r="BJ227" s="69">
        <f t="shared" si="224"/>
        <v>0</v>
      </c>
      <c r="BK227" s="69">
        <f t="shared" si="225"/>
        <v>0</v>
      </c>
      <c r="BL227" s="69">
        <f t="shared" si="226"/>
        <v>0</v>
      </c>
      <c r="BM227" s="69">
        <f t="shared" si="227"/>
        <v>1.620055924252938</v>
      </c>
      <c r="BN227" s="69">
        <f t="shared" si="228"/>
        <v>0</v>
      </c>
      <c r="BO227" s="69">
        <f t="shared" si="229"/>
        <v>0</v>
      </c>
      <c r="BP227" s="69">
        <f t="shared" si="229"/>
        <v>0.2407881363242268</v>
      </c>
      <c r="BQ227" s="69">
        <f t="shared" si="230"/>
        <v>0</v>
      </c>
      <c r="BR227" s="69">
        <f t="shared" si="231"/>
        <v>0</v>
      </c>
      <c r="BS227" s="69">
        <f t="shared" si="232"/>
        <v>21.017981959497774</v>
      </c>
      <c r="BT227" s="69">
        <f t="shared" si="233"/>
        <v>21.017981959497774</v>
      </c>
      <c r="BU227" s="69">
        <f t="shared" si="234"/>
        <v>21.017981959497774</v>
      </c>
      <c r="BV227" s="69">
        <f t="shared" si="235"/>
        <v>21.017981959497774</v>
      </c>
      <c r="BW227" s="5"/>
      <c r="BX227" s="5"/>
      <c r="BY227" s="5"/>
      <c r="CA227" s="56">
        <f>(EXP($Y227)-EXP($Y227-R227-G227) )</f>
        <v>352.26428110052939</v>
      </c>
      <c r="CB227" s="68">
        <f t="shared" si="236"/>
        <v>254.15593640503539</v>
      </c>
      <c r="CC227" s="56">
        <f>(EXP($Y227)-EXP($Y227-R227-X227) )</f>
        <v>0</v>
      </c>
      <c r="CD227" s="68">
        <f t="shared" si="237"/>
        <v>0</v>
      </c>
      <c r="CE227" s="68">
        <f t="shared" si="238"/>
        <v>0</v>
      </c>
      <c r="CF227" s="68">
        <f t="shared" si="239"/>
        <v>27.152361087727513</v>
      </c>
      <c r="CG227" s="68">
        <f t="shared" si="240"/>
        <v>0</v>
      </c>
      <c r="CH227" s="68">
        <f t="shared" si="241"/>
        <v>585.402235546067</v>
      </c>
      <c r="CI227" s="68">
        <f t="shared" si="242"/>
        <v>352.26428110052939</v>
      </c>
      <c r="CJ227" s="68">
        <f t="shared" si="243"/>
        <v>352.26428110052939</v>
      </c>
      <c r="CK227" s="68">
        <f t="shared" si="244"/>
        <v>352.26428110052939</v>
      </c>
      <c r="CL227" s="68">
        <f t="shared" si="245"/>
        <v>377.17121820339207</v>
      </c>
      <c r="CM227" s="68">
        <f t="shared" si="246"/>
        <v>352.26428110052939</v>
      </c>
      <c r="CN227" s="68">
        <f t="shared" si="247"/>
        <v>254.15593640503539</v>
      </c>
      <c r="CO227" s="68">
        <f t="shared" si="248"/>
        <v>254.15593640503539</v>
      </c>
      <c r="CP227" s="68">
        <f t="shared" si="249"/>
        <v>254.15593640503539</v>
      </c>
      <c r="CQ227" s="68">
        <f t="shared" si="250"/>
        <v>279.68824156850997</v>
      </c>
      <c r="CR227" s="68">
        <f t="shared" si="251"/>
        <v>254.15593640503539</v>
      </c>
      <c r="CS227" s="68">
        <f t="shared" si="252"/>
        <v>0</v>
      </c>
      <c r="CT227" s="68">
        <f t="shared" si="253"/>
        <v>64.686648087106732</v>
      </c>
      <c r="CU227" s="68">
        <f t="shared" si="254"/>
        <v>0</v>
      </c>
      <c r="CV227" s="68">
        <f t="shared" si="255"/>
        <v>0</v>
      </c>
      <c r="CW227" s="68">
        <f t="shared" si="256"/>
        <v>585.402235546067</v>
      </c>
      <c r="CX227" s="68">
        <f t="shared" si="257"/>
        <v>585.402235546067</v>
      </c>
      <c r="CY227" s="68">
        <f t="shared" si="258"/>
        <v>585.402235546067</v>
      </c>
      <c r="CZ227" s="68">
        <f t="shared" si="259"/>
        <v>585.402235546067</v>
      </c>
    </row>
    <row r="228" spans="1:104" x14ac:dyDescent="0.25">
      <c r="A228" s="54">
        <v>43851</v>
      </c>
      <c r="B228" s="63">
        <v>3595</v>
      </c>
      <c r="C228" s="59">
        <f t="shared" si="2"/>
        <v>8.1872992701551475</v>
      </c>
      <c r="D228" s="57">
        <v>8.2185426368173609</v>
      </c>
      <c r="E228" s="58">
        <v>0</v>
      </c>
      <c r="F228" s="58">
        <v>6.3434356607999995E-3</v>
      </c>
      <c r="G228" s="58">
        <v>8.5978995709760003E-2</v>
      </c>
      <c r="H228" s="58">
        <v>0</v>
      </c>
      <c r="I228" s="58">
        <v>0</v>
      </c>
      <c r="J228" s="58">
        <v>4.5662035058899996E-3</v>
      </c>
      <c r="K228" s="58">
        <v>0</v>
      </c>
      <c r="L228" s="58">
        <v>6.03333238221E-2</v>
      </c>
      <c r="M228" s="58">
        <v>0</v>
      </c>
      <c r="N228" s="58">
        <v>9.1076337486199997E-3</v>
      </c>
      <c r="O228" s="58">
        <v>0</v>
      </c>
      <c r="P228" s="58">
        <v>1.0232932396239999E-2</v>
      </c>
      <c r="Q228" s="58">
        <v>0</v>
      </c>
      <c r="R228" s="58">
        <v>0</v>
      </c>
      <c r="S228" s="58">
        <v>0</v>
      </c>
      <c r="T228" s="58">
        <v>0</v>
      </c>
      <c r="U228" s="58">
        <v>0</v>
      </c>
      <c r="V228" s="58">
        <v>0</v>
      </c>
      <c r="W228" s="58">
        <v>2.99384E-2</v>
      </c>
      <c r="X228" s="59">
        <v>0</v>
      </c>
      <c r="Y228" s="65">
        <f t="shared" si="211"/>
        <v>8.4250435616607717</v>
      </c>
      <c r="Z228" s="63">
        <f t="shared" si="4"/>
        <v>4559.8434084234295</v>
      </c>
      <c r="AA228" s="66">
        <f t="shared" si="260"/>
        <v>4633.7767094476067</v>
      </c>
      <c r="AB228" s="4">
        <f t="shared" si="212"/>
        <v>3719.2695687122823</v>
      </c>
      <c r="AC228" s="4">
        <f t="shared" si="213"/>
        <v>0</v>
      </c>
      <c r="AD228" s="4">
        <f t="shared" si="272"/>
        <v>28.833524793577453</v>
      </c>
      <c r="AE228" s="4">
        <f t="shared" si="273"/>
        <v>375.66951690701171</v>
      </c>
      <c r="AF228" s="4">
        <f t="shared" si="274"/>
        <v>0</v>
      </c>
      <c r="AG228" s="4">
        <f t="shared" si="275"/>
        <v>0</v>
      </c>
      <c r="AH228" s="4">
        <f t="shared" si="276"/>
        <v>20.773708373173577</v>
      </c>
      <c r="AI228" s="4">
        <f t="shared" si="277"/>
        <v>0</v>
      </c>
      <c r="AJ228" s="4">
        <f t="shared" si="278"/>
        <v>266.97576122979535</v>
      </c>
      <c r="AK228" s="4">
        <f t="shared" si="279"/>
        <v>0</v>
      </c>
      <c r="AL228" s="4">
        <f t="shared" si="261"/>
        <v>41.340839338516162</v>
      </c>
      <c r="AM228" s="4">
        <f t="shared" si="262"/>
        <v>0</v>
      </c>
      <c r="AN228" s="4">
        <f t="shared" si="263"/>
        <v>46.422644358362049</v>
      </c>
      <c r="AO228" s="4">
        <f t="shared" si="264"/>
        <v>0</v>
      </c>
      <c r="AP228" s="4">
        <f t="shared" si="265"/>
        <v>0</v>
      </c>
      <c r="AQ228" s="4">
        <f t="shared" si="266"/>
        <v>0</v>
      </c>
      <c r="AR228" s="4">
        <f t="shared" si="267"/>
        <v>0</v>
      </c>
      <c r="AS228" s="4">
        <f t="shared" si="268"/>
        <v>0</v>
      </c>
      <c r="AT228" s="4">
        <f t="shared" si="269"/>
        <v>0</v>
      </c>
      <c r="AU228" s="4">
        <f t="shared" si="270"/>
        <v>134.49114573488805</v>
      </c>
      <c r="AV228" s="4">
        <f t="shared" si="271"/>
        <v>0</v>
      </c>
      <c r="AW228" s="69">
        <f t="shared" si="214"/>
        <v>0</v>
      </c>
      <c r="AX228" s="69">
        <f t="shared" si="215"/>
        <v>0</v>
      </c>
      <c r="AY228" s="69">
        <f t="shared" si="216"/>
        <v>0</v>
      </c>
      <c r="AZ228" s="69">
        <f>(AK228+AP228)- (EXP($Y228)-EXP($Y228-M228-R228) )</f>
        <v>0</v>
      </c>
      <c r="BA228" s="69">
        <f>(AC228+AP228)- (EXP($Y228)-EXP($Y228-R228-E228) )</f>
        <v>0</v>
      </c>
      <c r="BB228" s="69">
        <f t="shared" si="217"/>
        <v>0</v>
      </c>
      <c r="BC228" s="69">
        <f t="shared" si="218"/>
        <v>0</v>
      </c>
      <c r="BD228" s="69">
        <f t="shared" si="219"/>
        <v>21.995197260898294</v>
      </c>
      <c r="BE228" s="69">
        <f>(AE228+AV228)- (EXP($Y228)-EXP($Y228-X228-G228) )</f>
        <v>0</v>
      </c>
      <c r="BF228" s="69">
        <f t="shared" si="220"/>
        <v>0</v>
      </c>
      <c r="BG228" s="69">
        <f t="shared" si="221"/>
        <v>0</v>
      </c>
      <c r="BH228" s="69">
        <f t="shared" si="222"/>
        <v>2.3754930509057886</v>
      </c>
      <c r="BI228" s="69">
        <f t="shared" si="223"/>
        <v>0</v>
      </c>
      <c r="BJ228" s="69">
        <f t="shared" si="224"/>
        <v>0</v>
      </c>
      <c r="BK228" s="69">
        <f t="shared" si="225"/>
        <v>0</v>
      </c>
      <c r="BL228" s="69">
        <f t="shared" si="226"/>
        <v>0</v>
      </c>
      <c r="BM228" s="69">
        <f t="shared" si="227"/>
        <v>1.6881834618452558</v>
      </c>
      <c r="BN228" s="69">
        <f t="shared" si="228"/>
        <v>0</v>
      </c>
      <c r="BO228" s="69">
        <f t="shared" si="229"/>
        <v>0</v>
      </c>
      <c r="BP228" s="69">
        <f t="shared" si="229"/>
        <v>0.26141294980698149</v>
      </c>
      <c r="BQ228" s="69">
        <f t="shared" si="230"/>
        <v>0</v>
      </c>
      <c r="BR228" s="69">
        <f t="shared" si="231"/>
        <v>0</v>
      </c>
      <c r="BS228" s="69">
        <f t="shared" si="232"/>
        <v>21.995197260898294</v>
      </c>
      <c r="BT228" s="69">
        <f t="shared" si="233"/>
        <v>21.995197260898294</v>
      </c>
      <c r="BU228" s="69">
        <f t="shared" si="234"/>
        <v>21.995197260898294</v>
      </c>
      <c r="BV228" s="69">
        <f t="shared" si="235"/>
        <v>21.995197260898294</v>
      </c>
      <c r="BW228" s="5"/>
      <c r="BX228" s="5"/>
      <c r="BY228" s="5"/>
      <c r="CA228" s="56">
        <f>(EXP($Y228)-EXP($Y228-R228-G228) )</f>
        <v>375.66951690701171</v>
      </c>
      <c r="CB228" s="68">
        <f t="shared" si="236"/>
        <v>266.97576122979535</v>
      </c>
      <c r="CC228" s="56">
        <f>(EXP($Y228)-EXP($Y228-R228-X228) )</f>
        <v>0</v>
      </c>
      <c r="CD228" s="68">
        <f t="shared" si="237"/>
        <v>0</v>
      </c>
      <c r="CE228" s="68">
        <f t="shared" si="238"/>
        <v>0</v>
      </c>
      <c r="CF228" s="68">
        <f t="shared" si="239"/>
        <v>28.833524793577453</v>
      </c>
      <c r="CG228" s="68">
        <f t="shared" si="240"/>
        <v>0</v>
      </c>
      <c r="CH228" s="68">
        <f t="shared" si="241"/>
        <v>620.65008087590877</v>
      </c>
      <c r="CI228" s="68">
        <f t="shared" si="242"/>
        <v>375.66951690701171</v>
      </c>
      <c r="CJ228" s="68">
        <f t="shared" si="243"/>
        <v>375.66951690701171</v>
      </c>
      <c r="CK228" s="68">
        <f t="shared" si="244"/>
        <v>375.66951690701171</v>
      </c>
      <c r="CL228" s="68">
        <f t="shared" si="245"/>
        <v>402.12754864968338</v>
      </c>
      <c r="CM228" s="68">
        <f t="shared" si="246"/>
        <v>375.66951690701171</v>
      </c>
      <c r="CN228" s="68">
        <f t="shared" si="247"/>
        <v>266.97576122979535</v>
      </c>
      <c r="CO228" s="68">
        <f t="shared" si="248"/>
        <v>266.97576122979535</v>
      </c>
      <c r="CP228" s="68">
        <f t="shared" si="249"/>
        <v>266.97576122979535</v>
      </c>
      <c r="CQ228" s="68">
        <f t="shared" si="250"/>
        <v>294.12110256152755</v>
      </c>
      <c r="CR228" s="68">
        <f t="shared" si="251"/>
        <v>266.97576122979535</v>
      </c>
      <c r="CS228" s="68">
        <f t="shared" si="252"/>
        <v>0</v>
      </c>
      <c r="CT228" s="68">
        <f t="shared" si="253"/>
        <v>69.912951182286633</v>
      </c>
      <c r="CU228" s="68">
        <f t="shared" si="254"/>
        <v>0</v>
      </c>
      <c r="CV228" s="68">
        <f t="shared" si="255"/>
        <v>0</v>
      </c>
      <c r="CW228" s="68">
        <f t="shared" si="256"/>
        <v>620.65008087590877</v>
      </c>
      <c r="CX228" s="68">
        <f t="shared" si="257"/>
        <v>620.65008087590877</v>
      </c>
      <c r="CY228" s="68">
        <f t="shared" si="258"/>
        <v>620.65008087590877</v>
      </c>
      <c r="CZ228" s="68">
        <f t="shared" si="259"/>
        <v>620.65008087590877</v>
      </c>
    </row>
    <row r="229" spans="1:104" x14ac:dyDescent="0.25">
      <c r="A229" s="54">
        <v>43852</v>
      </c>
      <c r="B229" s="63">
        <v>3501</v>
      </c>
      <c r="C229" s="59">
        <f t="shared" si="2"/>
        <v>8.160803920954665</v>
      </c>
      <c r="D229" s="57">
        <v>8.2674456908014093</v>
      </c>
      <c r="E229" s="58">
        <v>0</v>
      </c>
      <c r="F229" s="58">
        <v>6.3269808806399996E-3</v>
      </c>
      <c r="G229" s="58">
        <v>8.4335252466879992E-2</v>
      </c>
      <c r="H229" s="58">
        <v>0</v>
      </c>
      <c r="I229" s="58">
        <v>0</v>
      </c>
      <c r="J229" s="58">
        <v>4.3456804449800001E-3</v>
      </c>
      <c r="K229" s="58">
        <v>0</v>
      </c>
      <c r="L229" s="58">
        <v>6.0126037130249999E-2</v>
      </c>
      <c r="M229" s="58">
        <v>0</v>
      </c>
      <c r="N229" s="58">
        <v>9.4590948194599993E-3</v>
      </c>
      <c r="O229" s="58">
        <v>0</v>
      </c>
      <c r="P229" s="58">
        <v>1.0232932396239999E-2</v>
      </c>
      <c r="Q229" s="58">
        <v>0</v>
      </c>
      <c r="R229" s="58">
        <v>0</v>
      </c>
      <c r="S229" s="58">
        <v>0</v>
      </c>
      <c r="T229" s="58">
        <v>0</v>
      </c>
      <c r="U229" s="58">
        <v>0</v>
      </c>
      <c r="V229" s="58">
        <v>0</v>
      </c>
      <c r="W229" s="58">
        <v>2.99384E-2</v>
      </c>
      <c r="X229" s="59">
        <v>0</v>
      </c>
      <c r="Y229" s="65">
        <f t="shared" si="211"/>
        <v>8.4722100689398605</v>
      </c>
      <c r="Z229" s="63">
        <f t="shared" si="4"/>
        <v>4780.0680841967114</v>
      </c>
      <c r="AA229" s="66">
        <f t="shared" si="260"/>
        <v>4857.5721081138763</v>
      </c>
      <c r="AB229" s="4">
        <f t="shared" si="212"/>
        <v>3906.5092702106886</v>
      </c>
      <c r="AC229" s="4">
        <f t="shared" si="213"/>
        <v>0</v>
      </c>
      <c r="AD229" s="4">
        <f t="shared" si="272"/>
        <v>30.147926130645828</v>
      </c>
      <c r="AE229" s="4">
        <f t="shared" si="273"/>
        <v>386.59725018673271</v>
      </c>
      <c r="AF229" s="4">
        <f t="shared" si="274"/>
        <v>0</v>
      </c>
      <c r="AG229" s="4">
        <f t="shared" si="275"/>
        <v>0</v>
      </c>
      <c r="AH229" s="4">
        <f t="shared" si="276"/>
        <v>20.72757806392201</v>
      </c>
      <c r="AI229" s="4">
        <f t="shared" si="277"/>
        <v>0</v>
      </c>
      <c r="AJ229" s="4">
        <f t="shared" si="278"/>
        <v>278.93683979970501</v>
      </c>
      <c r="AK229" s="4">
        <f t="shared" si="279"/>
        <v>0</v>
      </c>
      <c r="AL229" s="4">
        <f t="shared" si="261"/>
        <v>45.001942886216057</v>
      </c>
      <c r="AM229" s="4">
        <f t="shared" si="262"/>
        <v>0</v>
      </c>
      <c r="AN229" s="4">
        <f t="shared" si="263"/>
        <v>48.664697623496977</v>
      </c>
      <c r="AO229" s="4">
        <f t="shared" si="264"/>
        <v>0</v>
      </c>
      <c r="AP229" s="4">
        <f t="shared" si="265"/>
        <v>0</v>
      </c>
      <c r="AQ229" s="4">
        <f t="shared" si="266"/>
        <v>0</v>
      </c>
      <c r="AR229" s="4">
        <f t="shared" si="267"/>
        <v>0</v>
      </c>
      <c r="AS229" s="4">
        <f t="shared" si="268"/>
        <v>0</v>
      </c>
      <c r="AT229" s="4">
        <f t="shared" si="269"/>
        <v>0</v>
      </c>
      <c r="AU229" s="4">
        <f t="shared" si="270"/>
        <v>140.98660321246916</v>
      </c>
      <c r="AV229" s="4">
        <f t="shared" si="271"/>
        <v>0</v>
      </c>
      <c r="AW229" s="69">
        <f t="shared" si="214"/>
        <v>0</v>
      </c>
      <c r="AX229" s="69">
        <f t="shared" si="215"/>
        <v>0</v>
      </c>
      <c r="AY229" s="69">
        <f t="shared" si="216"/>
        <v>0</v>
      </c>
      <c r="AZ229" s="69">
        <f>(AK229+AP229)- (EXP($Y229)-EXP($Y229-M229-R229) )</f>
        <v>0</v>
      </c>
      <c r="BA229" s="69">
        <f>(AC229+AP229)- (EXP($Y229)-EXP($Y229-R229-E229) )</f>
        <v>0</v>
      </c>
      <c r="BB229" s="69">
        <f t="shared" si="217"/>
        <v>0</v>
      </c>
      <c r="BC229" s="69">
        <f t="shared" si="218"/>
        <v>0</v>
      </c>
      <c r="BD229" s="69">
        <f t="shared" si="219"/>
        <v>22.559556337462709</v>
      </c>
      <c r="BE229" s="69">
        <f>(AE229+AV229)- (EXP($Y229)-EXP($Y229-X229-G229) )</f>
        <v>0</v>
      </c>
      <c r="BF229" s="69">
        <f t="shared" si="220"/>
        <v>0</v>
      </c>
      <c r="BG229" s="69">
        <f t="shared" si="221"/>
        <v>0</v>
      </c>
      <c r="BH229" s="69">
        <f t="shared" si="222"/>
        <v>2.4382718270217083</v>
      </c>
      <c r="BI229" s="69">
        <f t="shared" si="223"/>
        <v>0</v>
      </c>
      <c r="BJ229" s="69">
        <f t="shared" si="224"/>
        <v>0</v>
      </c>
      <c r="BK229" s="69">
        <f t="shared" si="225"/>
        <v>0</v>
      </c>
      <c r="BL229" s="69">
        <f t="shared" si="226"/>
        <v>0</v>
      </c>
      <c r="BM229" s="69">
        <f t="shared" si="227"/>
        <v>1.7592567915917243</v>
      </c>
      <c r="BN229" s="69">
        <f t="shared" si="228"/>
        <v>0</v>
      </c>
      <c r="BO229" s="69">
        <f t="shared" si="229"/>
        <v>0</v>
      </c>
      <c r="BP229" s="69">
        <f t="shared" si="229"/>
        <v>0.28382759951728076</v>
      </c>
      <c r="BQ229" s="69">
        <f t="shared" si="230"/>
        <v>0</v>
      </c>
      <c r="BR229" s="69">
        <f t="shared" si="231"/>
        <v>0</v>
      </c>
      <c r="BS229" s="69">
        <f t="shared" si="232"/>
        <v>22.559556337462709</v>
      </c>
      <c r="BT229" s="69">
        <f t="shared" si="233"/>
        <v>22.559556337462709</v>
      </c>
      <c r="BU229" s="69">
        <f t="shared" si="234"/>
        <v>22.559556337462709</v>
      </c>
      <c r="BV229" s="69">
        <f t="shared" si="235"/>
        <v>22.559556337462709</v>
      </c>
      <c r="BW229" s="5"/>
      <c r="BX229" s="5"/>
      <c r="BY229" s="5"/>
      <c r="CA229" s="56">
        <f>(EXP($Y229)-EXP($Y229-R229-G229) )</f>
        <v>386.59725018673271</v>
      </c>
      <c r="CB229" s="68">
        <f t="shared" si="236"/>
        <v>278.93683979970501</v>
      </c>
      <c r="CC229" s="56">
        <f>(EXP($Y229)-EXP($Y229-R229-X229) )</f>
        <v>0</v>
      </c>
      <c r="CD229" s="68">
        <f t="shared" si="237"/>
        <v>0</v>
      </c>
      <c r="CE229" s="68">
        <f t="shared" si="238"/>
        <v>0</v>
      </c>
      <c r="CF229" s="68">
        <f t="shared" si="239"/>
        <v>30.147926130645828</v>
      </c>
      <c r="CG229" s="68">
        <f t="shared" si="240"/>
        <v>0</v>
      </c>
      <c r="CH229" s="68">
        <f t="shared" si="241"/>
        <v>642.97453364897501</v>
      </c>
      <c r="CI229" s="68">
        <f t="shared" si="242"/>
        <v>386.59725018673271</v>
      </c>
      <c r="CJ229" s="68">
        <f t="shared" si="243"/>
        <v>386.59725018673271</v>
      </c>
      <c r="CK229" s="68">
        <f t="shared" si="244"/>
        <v>386.59725018673271</v>
      </c>
      <c r="CL229" s="68">
        <f t="shared" si="245"/>
        <v>414.30690449035683</v>
      </c>
      <c r="CM229" s="68">
        <f t="shared" si="246"/>
        <v>386.59725018673271</v>
      </c>
      <c r="CN229" s="68">
        <f t="shared" si="247"/>
        <v>278.93683979970501</v>
      </c>
      <c r="CO229" s="68">
        <f t="shared" si="248"/>
        <v>278.93683979970501</v>
      </c>
      <c r="CP229" s="68">
        <f t="shared" si="249"/>
        <v>278.93683979970501</v>
      </c>
      <c r="CQ229" s="68">
        <f t="shared" si="250"/>
        <v>307.32550913875912</v>
      </c>
      <c r="CR229" s="68">
        <f t="shared" si="251"/>
        <v>278.93683979970501</v>
      </c>
      <c r="CS229" s="68">
        <f t="shared" si="252"/>
        <v>0</v>
      </c>
      <c r="CT229" s="68">
        <f t="shared" si="253"/>
        <v>74.866041417344604</v>
      </c>
      <c r="CU229" s="68">
        <f t="shared" si="254"/>
        <v>0</v>
      </c>
      <c r="CV229" s="68">
        <f t="shared" si="255"/>
        <v>0</v>
      </c>
      <c r="CW229" s="68">
        <f t="shared" si="256"/>
        <v>642.97453364897501</v>
      </c>
      <c r="CX229" s="68">
        <f t="shared" si="257"/>
        <v>642.97453364897501</v>
      </c>
      <c r="CY229" s="68">
        <f t="shared" si="258"/>
        <v>642.97453364897501</v>
      </c>
      <c r="CZ229" s="68">
        <f t="shared" si="259"/>
        <v>642.97453364897501</v>
      </c>
    </row>
    <row r="230" spans="1:104" x14ac:dyDescent="0.25">
      <c r="A230" s="54">
        <v>43853</v>
      </c>
      <c r="B230" s="63">
        <v>3800</v>
      </c>
      <c r="C230" s="59">
        <f t="shared" si="2"/>
        <v>8.2427563457144775</v>
      </c>
      <c r="D230" s="57">
        <v>8.2972254673225407</v>
      </c>
      <c r="E230" s="58">
        <v>0</v>
      </c>
      <c r="F230" s="58">
        <v>6.408964799999999E-3</v>
      </c>
      <c r="G230" s="58">
        <v>8.3082044542239997E-2</v>
      </c>
      <c r="H230" s="58">
        <v>0</v>
      </c>
      <c r="I230" s="58">
        <v>0</v>
      </c>
      <c r="J230" s="58">
        <v>3.9694626972699995E-3</v>
      </c>
      <c r="K230" s="58">
        <v>0</v>
      </c>
      <c r="L230" s="58">
        <v>6.2014276877699996E-2</v>
      </c>
      <c r="M230" s="58">
        <v>0</v>
      </c>
      <c r="N230" s="58">
        <v>9.7017127576600002E-3</v>
      </c>
      <c r="O230" s="58">
        <v>0</v>
      </c>
      <c r="P230" s="58">
        <v>1.0232932396239999E-2</v>
      </c>
      <c r="Q230" s="58">
        <v>0</v>
      </c>
      <c r="R230" s="58">
        <v>0</v>
      </c>
      <c r="S230" s="58">
        <v>0</v>
      </c>
      <c r="T230" s="58">
        <v>0</v>
      </c>
      <c r="U230" s="58">
        <v>0</v>
      </c>
      <c r="V230" s="58">
        <v>0</v>
      </c>
      <c r="W230" s="58">
        <v>2.99384E-2</v>
      </c>
      <c r="X230" s="59">
        <v>0</v>
      </c>
      <c r="Y230" s="65">
        <f t="shared" si="211"/>
        <v>8.5025732613936533</v>
      </c>
      <c r="Z230" s="63">
        <f t="shared" si="4"/>
        <v>4927.4321111799736</v>
      </c>
      <c r="AA230" s="66">
        <f t="shared" si="260"/>
        <v>5007.3254954306458</v>
      </c>
      <c r="AB230" s="4">
        <f t="shared" si="212"/>
        <v>4024.1293467586756</v>
      </c>
      <c r="AC230" s="4">
        <f t="shared" si="213"/>
        <v>0</v>
      </c>
      <c r="AD230" s="4">
        <f t="shared" si="272"/>
        <v>31.47875808005665</v>
      </c>
      <c r="AE230" s="4">
        <f t="shared" si="273"/>
        <v>392.83636890041453</v>
      </c>
      <c r="AF230" s="4">
        <f t="shared" si="274"/>
        <v>0</v>
      </c>
      <c r="AG230" s="4">
        <f t="shared" si="275"/>
        <v>0</v>
      </c>
      <c r="AH230" s="4">
        <f t="shared" si="276"/>
        <v>19.520489399980761</v>
      </c>
      <c r="AI230" s="4">
        <f t="shared" si="277"/>
        <v>0</v>
      </c>
      <c r="AJ230" s="4">
        <f t="shared" si="278"/>
        <v>296.28911279121621</v>
      </c>
      <c r="AK230" s="4">
        <f t="shared" si="279"/>
        <v>0</v>
      </c>
      <c r="AL230" s="4">
        <f t="shared" si="261"/>
        <v>47.573386165649936</v>
      </c>
      <c r="AM230" s="4">
        <f t="shared" si="262"/>
        <v>0</v>
      </c>
      <c r="AN230" s="4">
        <f t="shared" si="263"/>
        <v>50.164974541608899</v>
      </c>
      <c r="AO230" s="4">
        <f t="shared" si="264"/>
        <v>0</v>
      </c>
      <c r="AP230" s="4">
        <f t="shared" si="265"/>
        <v>0</v>
      </c>
      <c r="AQ230" s="4">
        <f t="shared" si="266"/>
        <v>0</v>
      </c>
      <c r="AR230" s="4">
        <f t="shared" si="267"/>
        <v>0</v>
      </c>
      <c r="AS230" s="4">
        <f t="shared" si="268"/>
        <v>0</v>
      </c>
      <c r="AT230" s="4">
        <f t="shared" si="269"/>
        <v>0</v>
      </c>
      <c r="AU230" s="4">
        <f t="shared" si="270"/>
        <v>145.33305879304316</v>
      </c>
      <c r="AV230" s="4">
        <f t="shared" si="271"/>
        <v>0</v>
      </c>
      <c r="AW230" s="69">
        <f t="shared" si="214"/>
        <v>0</v>
      </c>
      <c r="AX230" s="69">
        <f t="shared" si="215"/>
        <v>0</v>
      </c>
      <c r="AY230" s="69">
        <f t="shared" si="216"/>
        <v>0</v>
      </c>
      <c r="AZ230" s="69">
        <f>(AK230+AP230)- (EXP($Y230)-EXP($Y230-M230-R230) )</f>
        <v>0</v>
      </c>
      <c r="BA230" s="69">
        <f>(AC230+AP230)- (EXP($Y230)-EXP($Y230-R230-E230) )</f>
        <v>0</v>
      </c>
      <c r="BB230" s="69">
        <f t="shared" si="217"/>
        <v>0</v>
      </c>
      <c r="BC230" s="69">
        <f t="shared" si="218"/>
        <v>0</v>
      </c>
      <c r="BD230" s="69">
        <f t="shared" si="219"/>
        <v>23.621459735495591</v>
      </c>
      <c r="BE230" s="69">
        <f>(AE230+AV230)- (EXP($Y230)-EXP($Y230-X230-G230) )</f>
        <v>0</v>
      </c>
      <c r="BF230" s="69">
        <f t="shared" si="220"/>
        <v>0</v>
      </c>
      <c r="BG230" s="69">
        <f t="shared" si="221"/>
        <v>0</v>
      </c>
      <c r="BH230" s="69">
        <f t="shared" si="222"/>
        <v>2.5096238248734153</v>
      </c>
      <c r="BI230" s="69">
        <f t="shared" si="223"/>
        <v>0</v>
      </c>
      <c r="BJ230" s="69">
        <f t="shared" si="224"/>
        <v>0</v>
      </c>
      <c r="BK230" s="69">
        <f t="shared" si="225"/>
        <v>0</v>
      </c>
      <c r="BL230" s="69">
        <f t="shared" si="226"/>
        <v>0</v>
      </c>
      <c r="BM230" s="69">
        <f t="shared" si="227"/>
        <v>1.8928344608029875</v>
      </c>
      <c r="BN230" s="69">
        <f t="shared" si="228"/>
        <v>0</v>
      </c>
      <c r="BO230" s="69">
        <f t="shared" si="229"/>
        <v>0</v>
      </c>
      <c r="BP230" s="69">
        <f t="shared" si="229"/>
        <v>0.30392120690157753</v>
      </c>
      <c r="BQ230" s="69">
        <f t="shared" si="230"/>
        <v>0</v>
      </c>
      <c r="BR230" s="69">
        <f t="shared" si="231"/>
        <v>0</v>
      </c>
      <c r="BS230" s="69">
        <f t="shared" si="232"/>
        <v>23.621459735495591</v>
      </c>
      <c r="BT230" s="69">
        <f t="shared" si="233"/>
        <v>23.621459735495591</v>
      </c>
      <c r="BU230" s="69">
        <f t="shared" si="234"/>
        <v>23.621459735495591</v>
      </c>
      <c r="BV230" s="69">
        <f t="shared" si="235"/>
        <v>23.621459735495591</v>
      </c>
      <c r="BW230" s="5"/>
      <c r="BX230" s="5"/>
      <c r="BY230" s="5"/>
      <c r="CA230" s="56">
        <f>(EXP($Y230)-EXP($Y230-R230-G230) )</f>
        <v>392.83636890041453</v>
      </c>
      <c r="CB230" s="68">
        <f t="shared" si="236"/>
        <v>296.28911279121621</v>
      </c>
      <c r="CC230" s="56">
        <f>(EXP($Y230)-EXP($Y230-R230-X230) )</f>
        <v>0</v>
      </c>
      <c r="CD230" s="68">
        <f t="shared" si="237"/>
        <v>0</v>
      </c>
      <c r="CE230" s="68">
        <f t="shared" si="238"/>
        <v>0</v>
      </c>
      <c r="CF230" s="68">
        <f t="shared" si="239"/>
        <v>31.47875808005665</v>
      </c>
      <c r="CG230" s="68">
        <f t="shared" si="240"/>
        <v>0</v>
      </c>
      <c r="CH230" s="68">
        <f t="shared" si="241"/>
        <v>665.50402195613515</v>
      </c>
      <c r="CI230" s="68">
        <f t="shared" si="242"/>
        <v>392.83636890041453</v>
      </c>
      <c r="CJ230" s="68">
        <f t="shared" si="243"/>
        <v>392.83636890041453</v>
      </c>
      <c r="CK230" s="68">
        <f t="shared" si="244"/>
        <v>392.83636890041453</v>
      </c>
      <c r="CL230" s="68">
        <f t="shared" si="245"/>
        <v>421.80550315559776</v>
      </c>
      <c r="CM230" s="68">
        <f t="shared" si="246"/>
        <v>392.83636890041453</v>
      </c>
      <c r="CN230" s="68">
        <f t="shared" si="247"/>
        <v>296.28911279121621</v>
      </c>
      <c r="CO230" s="68">
        <f t="shared" si="248"/>
        <v>296.28911279121621</v>
      </c>
      <c r="CP230" s="68">
        <f t="shared" si="249"/>
        <v>296.28911279121621</v>
      </c>
      <c r="CQ230" s="68">
        <f t="shared" si="250"/>
        <v>325.87503641046987</v>
      </c>
      <c r="CR230" s="68">
        <f t="shared" si="251"/>
        <v>296.28911279121621</v>
      </c>
      <c r="CS230" s="68">
        <f t="shared" si="252"/>
        <v>0</v>
      </c>
      <c r="CT230" s="68">
        <f t="shared" si="253"/>
        <v>78.748223038805008</v>
      </c>
      <c r="CU230" s="68">
        <f t="shared" si="254"/>
        <v>0</v>
      </c>
      <c r="CV230" s="68">
        <f t="shared" si="255"/>
        <v>0</v>
      </c>
      <c r="CW230" s="68">
        <f t="shared" si="256"/>
        <v>665.50402195613515</v>
      </c>
      <c r="CX230" s="68">
        <f t="shared" si="257"/>
        <v>665.50402195613515</v>
      </c>
      <c r="CY230" s="68">
        <f t="shared" si="258"/>
        <v>665.50402195613515</v>
      </c>
      <c r="CZ230" s="68">
        <f t="shared" si="259"/>
        <v>665.50402195613515</v>
      </c>
    </row>
    <row r="231" spans="1:104" x14ac:dyDescent="0.25">
      <c r="A231" s="54">
        <v>43854</v>
      </c>
      <c r="B231" s="63">
        <v>5357</v>
      </c>
      <c r="C231" s="59">
        <f t="shared" si="2"/>
        <v>8.5861593958809603</v>
      </c>
      <c r="D231" s="57">
        <v>8.5225214501122082</v>
      </c>
      <c r="E231" s="58">
        <v>0</v>
      </c>
      <c r="F231" s="58">
        <v>6.4831917158399994E-3</v>
      </c>
      <c r="G231" s="58">
        <v>8.652658558399999E-2</v>
      </c>
      <c r="H231" s="58">
        <v>0</v>
      </c>
      <c r="I231" s="58">
        <v>0</v>
      </c>
      <c r="J231" s="58">
        <v>3.55196388079E-3</v>
      </c>
      <c r="K231" s="58">
        <v>0</v>
      </c>
      <c r="L231" s="58">
        <v>6.7324549668600006E-2</v>
      </c>
      <c r="M231" s="58">
        <v>0</v>
      </c>
      <c r="N231" s="58">
        <v>9.9551958204600003E-3</v>
      </c>
      <c r="O231" s="58">
        <v>0</v>
      </c>
      <c r="P231" s="58">
        <v>1.0232932396239999E-2</v>
      </c>
      <c r="Q231" s="58">
        <v>0</v>
      </c>
      <c r="R231" s="58">
        <v>0</v>
      </c>
      <c r="S231" s="58">
        <v>0</v>
      </c>
      <c r="T231" s="58">
        <v>0</v>
      </c>
      <c r="U231" s="58">
        <v>0</v>
      </c>
      <c r="V231" s="58">
        <v>0</v>
      </c>
      <c r="W231" s="58">
        <v>2.99384E-2</v>
      </c>
      <c r="X231" s="59">
        <v>0</v>
      </c>
      <c r="Y231" s="65">
        <f t="shared" si="211"/>
        <v>8.73653426917814</v>
      </c>
      <c r="Z231" s="63">
        <f t="shared" si="4"/>
        <v>6226.2796668484434</v>
      </c>
      <c r="AA231" s="66">
        <f t="shared" si="260"/>
        <v>6327.232565366724</v>
      </c>
      <c r="AB231" s="4">
        <f t="shared" si="212"/>
        <v>5034.7426386610314</v>
      </c>
      <c r="AC231" s="4">
        <f t="shared" si="213"/>
        <v>0</v>
      </c>
      <c r="AD231" s="4">
        <f t="shared" si="272"/>
        <v>40.235596283338964</v>
      </c>
      <c r="AE231" s="4">
        <f t="shared" si="273"/>
        <v>516.08905847639744</v>
      </c>
      <c r="AF231" s="4">
        <f t="shared" si="274"/>
        <v>0</v>
      </c>
      <c r="AG231" s="4">
        <f t="shared" si="275"/>
        <v>0</v>
      </c>
      <c r="AH231" s="4">
        <f t="shared" si="276"/>
        <v>22.076290185305879</v>
      </c>
      <c r="AI231" s="4">
        <f t="shared" si="277"/>
        <v>0</v>
      </c>
      <c r="AJ231" s="4">
        <f t="shared" si="278"/>
        <v>405.3822771477835</v>
      </c>
      <c r="AK231" s="4">
        <f t="shared" si="279"/>
        <v>0</v>
      </c>
      <c r="AL231" s="4">
        <f t="shared" si="261"/>
        <v>61.676324001715329</v>
      </c>
      <c r="AM231" s="4">
        <f t="shared" si="262"/>
        <v>0</v>
      </c>
      <c r="AN231" s="4">
        <f t="shared" si="263"/>
        <v>63.388222085842244</v>
      </c>
      <c r="AO231" s="4">
        <f t="shared" si="264"/>
        <v>0</v>
      </c>
      <c r="AP231" s="4">
        <f t="shared" si="265"/>
        <v>0</v>
      </c>
      <c r="AQ231" s="4">
        <f t="shared" si="266"/>
        <v>0</v>
      </c>
      <c r="AR231" s="4">
        <f t="shared" si="267"/>
        <v>0</v>
      </c>
      <c r="AS231" s="4">
        <f t="shared" si="268"/>
        <v>0</v>
      </c>
      <c r="AT231" s="4">
        <f t="shared" si="269"/>
        <v>0</v>
      </c>
      <c r="AU231" s="4">
        <f t="shared" si="270"/>
        <v>183.64215852530924</v>
      </c>
      <c r="AV231" s="4">
        <f t="shared" si="271"/>
        <v>0</v>
      </c>
      <c r="AW231" s="69">
        <f t="shared" si="214"/>
        <v>0</v>
      </c>
      <c r="AX231" s="69">
        <f t="shared" si="215"/>
        <v>0</v>
      </c>
      <c r="AY231" s="69">
        <f t="shared" si="216"/>
        <v>0</v>
      </c>
      <c r="AZ231" s="69">
        <f>(AK231+AP231)- (EXP($Y231)-EXP($Y231-M231-R231) )</f>
        <v>0</v>
      </c>
      <c r="BA231" s="69">
        <f>(AC231+AP231)- (EXP($Y231)-EXP($Y231-R231-E231) )</f>
        <v>0</v>
      </c>
      <c r="BB231" s="69">
        <f t="shared" si="217"/>
        <v>0</v>
      </c>
      <c r="BC231" s="69">
        <f t="shared" si="218"/>
        <v>0</v>
      </c>
      <c r="BD231" s="69">
        <f t="shared" si="219"/>
        <v>33.601664064362922</v>
      </c>
      <c r="BE231" s="69">
        <f>(AE231+AV231)- (EXP($Y231)-EXP($Y231-X231-G231) )</f>
        <v>0</v>
      </c>
      <c r="BF231" s="69">
        <f t="shared" si="220"/>
        <v>0</v>
      </c>
      <c r="BG231" s="69">
        <f t="shared" si="221"/>
        <v>0</v>
      </c>
      <c r="BH231" s="69">
        <f t="shared" si="222"/>
        <v>3.335081640111639</v>
      </c>
      <c r="BI231" s="69">
        <f t="shared" si="223"/>
        <v>0</v>
      </c>
      <c r="BJ231" s="69">
        <f t="shared" si="224"/>
        <v>0</v>
      </c>
      <c r="BK231" s="69">
        <f t="shared" si="225"/>
        <v>0</v>
      </c>
      <c r="BL231" s="69">
        <f t="shared" si="226"/>
        <v>0</v>
      </c>
      <c r="BM231" s="69">
        <f t="shared" si="227"/>
        <v>2.6196699339716361</v>
      </c>
      <c r="BN231" s="69">
        <f t="shared" si="228"/>
        <v>0</v>
      </c>
      <c r="BO231" s="69">
        <f t="shared" si="229"/>
        <v>0</v>
      </c>
      <c r="BP231" s="69">
        <f t="shared" si="229"/>
        <v>0.39856604674969276</v>
      </c>
      <c r="BQ231" s="69">
        <f t="shared" si="230"/>
        <v>0</v>
      </c>
      <c r="BR231" s="69">
        <f t="shared" si="231"/>
        <v>0</v>
      </c>
      <c r="BS231" s="69">
        <f t="shared" si="232"/>
        <v>33.601664064362922</v>
      </c>
      <c r="BT231" s="69">
        <f t="shared" si="233"/>
        <v>33.601664064362922</v>
      </c>
      <c r="BU231" s="69">
        <f t="shared" si="234"/>
        <v>33.601664064362922</v>
      </c>
      <c r="BV231" s="69">
        <f t="shared" si="235"/>
        <v>33.601664064362922</v>
      </c>
      <c r="BW231" s="5"/>
      <c r="BX231" s="5"/>
      <c r="BY231" s="5"/>
      <c r="CA231" s="56">
        <f>(EXP($Y231)-EXP($Y231-R231-G231) )</f>
        <v>516.08905847639744</v>
      </c>
      <c r="CB231" s="68">
        <f t="shared" si="236"/>
        <v>405.3822771477835</v>
      </c>
      <c r="CC231" s="56">
        <f>(EXP($Y231)-EXP($Y231-R231-X231) )</f>
        <v>0</v>
      </c>
      <c r="CD231" s="68">
        <f t="shared" si="237"/>
        <v>0</v>
      </c>
      <c r="CE231" s="68">
        <f t="shared" si="238"/>
        <v>0</v>
      </c>
      <c r="CF231" s="68">
        <f t="shared" si="239"/>
        <v>40.235596283338964</v>
      </c>
      <c r="CG231" s="68">
        <f t="shared" si="240"/>
        <v>0</v>
      </c>
      <c r="CH231" s="68">
        <f t="shared" si="241"/>
        <v>887.86967155981802</v>
      </c>
      <c r="CI231" s="68">
        <f t="shared" si="242"/>
        <v>516.08905847639744</v>
      </c>
      <c r="CJ231" s="68">
        <f t="shared" si="243"/>
        <v>516.08905847639744</v>
      </c>
      <c r="CK231" s="68">
        <f t="shared" si="244"/>
        <v>516.08905847639744</v>
      </c>
      <c r="CL231" s="68">
        <f t="shared" si="245"/>
        <v>552.98957311962477</v>
      </c>
      <c r="CM231" s="68">
        <f t="shared" si="246"/>
        <v>516.08905847639744</v>
      </c>
      <c r="CN231" s="68">
        <f t="shared" si="247"/>
        <v>405.3822771477835</v>
      </c>
      <c r="CO231" s="68">
        <f t="shared" si="248"/>
        <v>405.3822771477835</v>
      </c>
      <c r="CP231" s="68">
        <f t="shared" si="249"/>
        <v>405.3822771477835</v>
      </c>
      <c r="CQ231" s="68">
        <f t="shared" si="250"/>
        <v>442.99820349715083</v>
      </c>
      <c r="CR231" s="68">
        <f t="shared" si="251"/>
        <v>405.3822771477835</v>
      </c>
      <c r="CS231" s="68">
        <f t="shared" si="252"/>
        <v>0</v>
      </c>
      <c r="CT231" s="68">
        <f t="shared" si="253"/>
        <v>101.5133542383046</v>
      </c>
      <c r="CU231" s="68">
        <f t="shared" si="254"/>
        <v>0</v>
      </c>
      <c r="CV231" s="68">
        <f t="shared" si="255"/>
        <v>0</v>
      </c>
      <c r="CW231" s="68">
        <f t="shared" si="256"/>
        <v>887.86967155981802</v>
      </c>
      <c r="CX231" s="68">
        <f t="shared" si="257"/>
        <v>887.86967155981802</v>
      </c>
      <c r="CY231" s="68">
        <f t="shared" si="258"/>
        <v>887.86967155981802</v>
      </c>
      <c r="CZ231" s="68">
        <f t="shared" si="259"/>
        <v>887.86967155981802</v>
      </c>
    </row>
    <row r="232" spans="1:104" x14ac:dyDescent="0.25">
      <c r="A232" s="54">
        <v>43855</v>
      </c>
      <c r="B232" s="63">
        <v>8158</v>
      </c>
      <c r="C232" s="59">
        <f t="shared" si="2"/>
        <v>9.0067543198775031</v>
      </c>
      <c r="D232" s="57">
        <v>8.8264560523046889</v>
      </c>
      <c r="E232" s="58">
        <v>0</v>
      </c>
      <c r="F232" s="58">
        <v>6.6679186425599992E-3</v>
      </c>
      <c r="G232" s="58">
        <v>9.2978955937280006E-2</v>
      </c>
      <c r="H232" s="58">
        <v>0</v>
      </c>
      <c r="I232" s="58">
        <v>0</v>
      </c>
      <c r="J232" s="58">
        <v>3.1030707316099999E-3</v>
      </c>
      <c r="K232" s="58">
        <v>0</v>
      </c>
      <c r="L232" s="58">
        <v>7.4019477272999998E-2</v>
      </c>
      <c r="M232" s="58">
        <v>0</v>
      </c>
      <c r="N232" s="58">
        <v>1.0325788962939999E-2</v>
      </c>
      <c r="O232" s="58">
        <v>0</v>
      </c>
      <c r="P232" s="58">
        <v>1.0232932396239999E-2</v>
      </c>
      <c r="Q232" s="58">
        <v>0</v>
      </c>
      <c r="R232" s="58">
        <v>0</v>
      </c>
      <c r="S232" s="58">
        <v>0</v>
      </c>
      <c r="T232" s="58">
        <v>0</v>
      </c>
      <c r="U232" s="58">
        <v>0</v>
      </c>
      <c r="V232" s="58">
        <v>0</v>
      </c>
      <c r="W232" s="58">
        <v>2.99384E-2</v>
      </c>
      <c r="X232" s="59">
        <v>0</v>
      </c>
      <c r="Y232" s="65">
        <f t="shared" si="211"/>
        <v>9.0537225962483188</v>
      </c>
      <c r="Z232" s="63">
        <f t="shared" si="4"/>
        <v>8550.3080989657701</v>
      </c>
      <c r="AA232" s="66">
        <f t="shared" si="260"/>
        <v>8688.9427944824001</v>
      </c>
      <c r="AB232" s="4">
        <f t="shared" si="212"/>
        <v>6809.3643300658068</v>
      </c>
      <c r="AC232" s="4">
        <f t="shared" si="213"/>
        <v>0</v>
      </c>
      <c r="AD232" s="4">
        <f t="shared" si="272"/>
        <v>56.823102326226945</v>
      </c>
      <c r="AE232" s="4">
        <f t="shared" si="273"/>
        <v>759.15897795310048</v>
      </c>
      <c r="AF232" s="4">
        <f t="shared" si="274"/>
        <v>0</v>
      </c>
      <c r="AG232" s="4">
        <f t="shared" si="275"/>
        <v>0</v>
      </c>
      <c r="AH232" s="4">
        <f t="shared" si="276"/>
        <v>26.491087691725625</v>
      </c>
      <c r="AI232" s="4">
        <f t="shared" si="277"/>
        <v>0</v>
      </c>
      <c r="AJ232" s="4">
        <f t="shared" si="278"/>
        <v>610.03365023362039</v>
      </c>
      <c r="AK232" s="4">
        <f t="shared" si="279"/>
        <v>0</v>
      </c>
      <c r="AL232" s="4">
        <f t="shared" si="261"/>
        <v>87.834416751062236</v>
      </c>
      <c r="AM232" s="4">
        <f t="shared" si="262"/>
        <v>0</v>
      </c>
      <c r="AN232" s="4">
        <f t="shared" si="263"/>
        <v>87.048584014852167</v>
      </c>
      <c r="AO232" s="4">
        <f t="shared" si="264"/>
        <v>0</v>
      </c>
      <c r="AP232" s="4">
        <f t="shared" si="265"/>
        <v>0</v>
      </c>
      <c r="AQ232" s="4">
        <f t="shared" si="266"/>
        <v>0</v>
      </c>
      <c r="AR232" s="4">
        <f t="shared" si="267"/>
        <v>0</v>
      </c>
      <c r="AS232" s="4">
        <f t="shared" si="268"/>
        <v>0</v>
      </c>
      <c r="AT232" s="4">
        <f t="shared" si="269"/>
        <v>0</v>
      </c>
      <c r="AU232" s="4">
        <f t="shared" si="270"/>
        <v>252.18864544600547</v>
      </c>
      <c r="AV232" s="4">
        <f t="shared" si="271"/>
        <v>0</v>
      </c>
      <c r="AW232" s="69">
        <f t="shared" si="214"/>
        <v>0</v>
      </c>
      <c r="AX232" s="69">
        <f t="shared" si="215"/>
        <v>0</v>
      </c>
      <c r="AY232" s="69">
        <f t="shared" si="216"/>
        <v>0</v>
      </c>
      <c r="AZ232" s="69">
        <f>(AK232+AP232)- (EXP($Y232)-EXP($Y232-M232-R232) )</f>
        <v>0</v>
      </c>
      <c r="BA232" s="69">
        <f>(AC232+AP232)- (EXP($Y232)-EXP($Y232-R232-E232) )</f>
        <v>0</v>
      </c>
      <c r="BB232" s="69">
        <f t="shared" si="217"/>
        <v>0</v>
      </c>
      <c r="BC232" s="69">
        <f t="shared" si="218"/>
        <v>0</v>
      </c>
      <c r="BD232" s="69">
        <f t="shared" si="219"/>
        <v>54.163255530449533</v>
      </c>
      <c r="BE232" s="69">
        <f>(AE232+AV232)- (EXP($Y232)-EXP($Y232-X232-G232) )</f>
        <v>0</v>
      </c>
      <c r="BF232" s="69">
        <f t="shared" si="220"/>
        <v>0</v>
      </c>
      <c r="BG232" s="69">
        <f t="shared" si="221"/>
        <v>0</v>
      </c>
      <c r="BH232" s="69">
        <f t="shared" si="222"/>
        <v>5.0451712133426554</v>
      </c>
      <c r="BI232" s="69">
        <f t="shared" si="223"/>
        <v>0</v>
      </c>
      <c r="BJ232" s="69">
        <f t="shared" si="224"/>
        <v>0</v>
      </c>
      <c r="BK232" s="69">
        <f t="shared" si="225"/>
        <v>0</v>
      </c>
      <c r="BL232" s="69">
        <f t="shared" si="226"/>
        <v>0</v>
      </c>
      <c r="BM232" s="69">
        <f t="shared" si="227"/>
        <v>4.0541234454312871</v>
      </c>
      <c r="BN232" s="69">
        <f t="shared" si="228"/>
        <v>0</v>
      </c>
      <c r="BO232" s="69">
        <f t="shared" si="229"/>
        <v>0</v>
      </c>
      <c r="BP232" s="69">
        <f t="shared" si="229"/>
        <v>0.58372446852808935</v>
      </c>
      <c r="BQ232" s="69">
        <f t="shared" si="230"/>
        <v>0</v>
      </c>
      <c r="BR232" s="69">
        <f t="shared" si="231"/>
        <v>0</v>
      </c>
      <c r="BS232" s="69">
        <f t="shared" si="232"/>
        <v>54.163255530449533</v>
      </c>
      <c r="BT232" s="69">
        <f t="shared" si="233"/>
        <v>54.163255530449533</v>
      </c>
      <c r="BU232" s="69">
        <f t="shared" si="234"/>
        <v>54.163255530449533</v>
      </c>
      <c r="BV232" s="69">
        <f t="shared" si="235"/>
        <v>54.163255530449533</v>
      </c>
      <c r="BW232" s="5"/>
      <c r="BX232" s="5"/>
      <c r="BY232" s="5"/>
      <c r="CA232" s="56">
        <f>(EXP($Y232)-EXP($Y232-R232-G232) )</f>
        <v>759.15897795310048</v>
      </c>
      <c r="CB232" s="68">
        <f t="shared" si="236"/>
        <v>610.03365023362039</v>
      </c>
      <c r="CC232" s="56">
        <f>(EXP($Y232)-EXP($Y232-R232-X232) )</f>
        <v>0</v>
      </c>
      <c r="CD232" s="68">
        <f t="shared" si="237"/>
        <v>0</v>
      </c>
      <c r="CE232" s="68">
        <f t="shared" si="238"/>
        <v>0</v>
      </c>
      <c r="CF232" s="68">
        <f t="shared" si="239"/>
        <v>56.823102326226945</v>
      </c>
      <c r="CG232" s="68">
        <f t="shared" si="240"/>
        <v>0</v>
      </c>
      <c r="CH232" s="68">
        <f t="shared" si="241"/>
        <v>1315.0293726562713</v>
      </c>
      <c r="CI232" s="68">
        <f t="shared" si="242"/>
        <v>759.15897795310048</v>
      </c>
      <c r="CJ232" s="68">
        <f t="shared" si="243"/>
        <v>759.15897795310048</v>
      </c>
      <c r="CK232" s="68">
        <f t="shared" si="244"/>
        <v>759.15897795310048</v>
      </c>
      <c r="CL232" s="68">
        <f t="shared" si="245"/>
        <v>810.93690906598476</v>
      </c>
      <c r="CM232" s="68">
        <f t="shared" si="246"/>
        <v>759.15897795310048</v>
      </c>
      <c r="CN232" s="68">
        <f t="shared" si="247"/>
        <v>610.03365023362039</v>
      </c>
      <c r="CO232" s="68">
        <f t="shared" si="248"/>
        <v>610.03365023362039</v>
      </c>
      <c r="CP232" s="68">
        <f t="shared" si="249"/>
        <v>610.03365023362039</v>
      </c>
      <c r="CQ232" s="68">
        <f t="shared" si="250"/>
        <v>662.80262911441605</v>
      </c>
      <c r="CR232" s="68">
        <f t="shared" si="251"/>
        <v>610.03365023362039</v>
      </c>
      <c r="CS232" s="68">
        <f t="shared" si="252"/>
        <v>0</v>
      </c>
      <c r="CT232" s="68">
        <f t="shared" si="253"/>
        <v>144.07379460876109</v>
      </c>
      <c r="CU232" s="68">
        <f t="shared" si="254"/>
        <v>0</v>
      </c>
      <c r="CV232" s="68">
        <f t="shared" si="255"/>
        <v>0</v>
      </c>
      <c r="CW232" s="68">
        <f t="shared" si="256"/>
        <v>1315.0293726562713</v>
      </c>
      <c r="CX232" s="68">
        <f t="shared" si="257"/>
        <v>1315.0293726562713</v>
      </c>
      <c r="CY232" s="68">
        <f t="shared" si="258"/>
        <v>1315.0293726562713</v>
      </c>
      <c r="CZ232" s="68">
        <f t="shared" si="259"/>
        <v>1315.0293726562713</v>
      </c>
    </row>
    <row r="233" spans="1:104" x14ac:dyDescent="0.25">
      <c r="A233" s="54">
        <v>43856</v>
      </c>
      <c r="B233" s="63">
        <v>6395</v>
      </c>
      <c r="C233" s="59">
        <f t="shared" si="2"/>
        <v>8.7632717140129426</v>
      </c>
      <c r="D233" s="57">
        <v>8.64106575389998</v>
      </c>
      <c r="E233" s="58">
        <v>0</v>
      </c>
      <c r="F233" s="58">
        <v>6.8715981062399999E-3</v>
      </c>
      <c r="G233" s="58">
        <v>0.10143193027872</v>
      </c>
      <c r="H233" s="58">
        <v>0</v>
      </c>
      <c r="I233" s="58">
        <v>0</v>
      </c>
      <c r="J233" s="58">
        <v>2.6965190725499999E-3</v>
      </c>
      <c r="K233" s="58">
        <v>0</v>
      </c>
      <c r="L233" s="58">
        <v>8.1651527437199986E-2</v>
      </c>
      <c r="M233" s="58">
        <v>0</v>
      </c>
      <c r="N233" s="58">
        <v>1.0457993178380001E-2</v>
      </c>
      <c r="O233" s="58">
        <v>0</v>
      </c>
      <c r="P233" s="58">
        <v>1.0232932396239999E-2</v>
      </c>
      <c r="Q233" s="58">
        <v>0</v>
      </c>
      <c r="R233" s="58">
        <v>0</v>
      </c>
      <c r="S233" s="58">
        <v>0</v>
      </c>
      <c r="T233" s="58">
        <v>0</v>
      </c>
      <c r="U233" s="58">
        <v>0</v>
      </c>
      <c r="V233" s="58">
        <v>0</v>
      </c>
      <c r="W233" s="58">
        <v>2.99384E-2</v>
      </c>
      <c r="X233" s="59">
        <v>0</v>
      </c>
      <c r="Y233" s="65">
        <f t="shared" si="211"/>
        <v>8.8843466543693115</v>
      </c>
      <c r="Z233" s="63">
        <f t="shared" si="4"/>
        <v>7218.0972210990994</v>
      </c>
      <c r="AA233" s="66">
        <f t="shared" si="260"/>
        <v>7335.1314494420003</v>
      </c>
      <c r="AB233" s="4">
        <f t="shared" si="212"/>
        <v>5642.602178146316</v>
      </c>
      <c r="AC233" s="4">
        <f t="shared" si="213"/>
        <v>0</v>
      </c>
      <c r="AD233" s="4">
        <f t="shared" si="272"/>
        <v>49.429837704019519</v>
      </c>
      <c r="AE233" s="4">
        <f t="shared" si="273"/>
        <v>696.23830516417365</v>
      </c>
      <c r="AF233" s="4">
        <f t="shared" si="274"/>
        <v>0</v>
      </c>
      <c r="AG233" s="4">
        <f t="shared" si="275"/>
        <v>0</v>
      </c>
      <c r="AH233" s="4">
        <f t="shared" si="276"/>
        <v>19.437518227043256</v>
      </c>
      <c r="AI233" s="4">
        <f t="shared" si="277"/>
        <v>0</v>
      </c>
      <c r="AJ233" s="4">
        <f t="shared" si="278"/>
        <v>565.94896885554954</v>
      </c>
      <c r="AK233" s="4">
        <f t="shared" si="279"/>
        <v>0</v>
      </c>
      <c r="AL233" s="4">
        <f t="shared" si="261"/>
        <v>75.0934636232505</v>
      </c>
      <c r="AM233" s="4">
        <f t="shared" si="262"/>
        <v>0</v>
      </c>
      <c r="AN233" s="4">
        <f t="shared" si="263"/>
        <v>73.485672692217122</v>
      </c>
      <c r="AO233" s="4">
        <f t="shared" si="264"/>
        <v>0</v>
      </c>
      <c r="AP233" s="4">
        <f t="shared" si="265"/>
        <v>0</v>
      </c>
      <c r="AQ233" s="4">
        <f t="shared" si="266"/>
        <v>0</v>
      </c>
      <c r="AR233" s="4">
        <f t="shared" si="267"/>
        <v>0</v>
      </c>
      <c r="AS233" s="4">
        <f t="shared" si="268"/>
        <v>0</v>
      </c>
      <c r="AT233" s="4">
        <f t="shared" si="269"/>
        <v>0</v>
      </c>
      <c r="AU233" s="4">
        <f t="shared" si="270"/>
        <v>212.89550502943075</v>
      </c>
      <c r="AV233" s="4">
        <f t="shared" si="271"/>
        <v>0</v>
      </c>
      <c r="AW233" s="69">
        <f t="shared" si="214"/>
        <v>0</v>
      </c>
      <c r="AX233" s="69">
        <f t="shared" si="215"/>
        <v>0</v>
      </c>
      <c r="AY233" s="69">
        <f t="shared" si="216"/>
        <v>0</v>
      </c>
      <c r="AZ233" s="69">
        <f>(AK233+AP233)- (EXP($Y233)-EXP($Y233-M233-R233) )</f>
        <v>0</v>
      </c>
      <c r="BA233" s="69">
        <f>(AC233+AP233)- (EXP($Y233)-EXP($Y233-R233-E233) )</f>
        <v>0</v>
      </c>
      <c r="BB233" s="69">
        <f t="shared" si="217"/>
        <v>0</v>
      </c>
      <c r="BC233" s="69">
        <f t="shared" si="218"/>
        <v>0</v>
      </c>
      <c r="BD233" s="69">
        <f t="shared" si="219"/>
        <v>54.589920143164818</v>
      </c>
      <c r="BE233" s="69">
        <f>(AE233+AV233)- (EXP($Y233)-EXP($Y233-X233-G233) )</f>
        <v>0</v>
      </c>
      <c r="BF233" s="69">
        <f t="shared" si="220"/>
        <v>0</v>
      </c>
      <c r="BG233" s="69">
        <f t="shared" si="221"/>
        <v>0</v>
      </c>
      <c r="BH233" s="69">
        <f t="shared" si="222"/>
        <v>4.7678696162465712</v>
      </c>
      <c r="BI233" s="69">
        <f t="shared" si="223"/>
        <v>0</v>
      </c>
      <c r="BJ233" s="69">
        <f t="shared" si="224"/>
        <v>0</v>
      </c>
      <c r="BK233" s="69">
        <f t="shared" si="225"/>
        <v>0</v>
      </c>
      <c r="BL233" s="69">
        <f t="shared" si="226"/>
        <v>0</v>
      </c>
      <c r="BM233" s="69">
        <f t="shared" si="227"/>
        <v>3.8756426828822441</v>
      </c>
      <c r="BN233" s="69">
        <f t="shared" si="228"/>
        <v>0</v>
      </c>
      <c r="BO233" s="69">
        <f t="shared" si="229"/>
        <v>0</v>
      </c>
      <c r="BP233" s="69">
        <f t="shared" si="229"/>
        <v>0.51424324248182529</v>
      </c>
      <c r="BQ233" s="69">
        <f t="shared" si="230"/>
        <v>0</v>
      </c>
      <c r="BR233" s="69">
        <f t="shared" si="231"/>
        <v>0</v>
      </c>
      <c r="BS233" s="69">
        <f t="shared" si="232"/>
        <v>54.589920143164818</v>
      </c>
      <c r="BT233" s="69">
        <f t="shared" si="233"/>
        <v>54.589920143164818</v>
      </c>
      <c r="BU233" s="69">
        <f t="shared" si="234"/>
        <v>54.589920143164818</v>
      </c>
      <c r="BV233" s="69">
        <f t="shared" si="235"/>
        <v>54.589920143164818</v>
      </c>
      <c r="BW233" s="5"/>
      <c r="BX233" s="5"/>
      <c r="BY233" s="5"/>
      <c r="CA233" s="56">
        <f>(EXP($Y233)-EXP($Y233-R233-G233) )</f>
        <v>696.23830516417365</v>
      </c>
      <c r="CB233" s="68">
        <f t="shared" si="236"/>
        <v>565.94896885554954</v>
      </c>
      <c r="CC233" s="56">
        <f>(EXP($Y233)-EXP($Y233-R233-X233) )</f>
        <v>0</v>
      </c>
      <c r="CD233" s="68">
        <f t="shared" si="237"/>
        <v>0</v>
      </c>
      <c r="CE233" s="68">
        <f t="shared" si="238"/>
        <v>0</v>
      </c>
      <c r="CF233" s="68">
        <f t="shared" si="239"/>
        <v>49.429837704019519</v>
      </c>
      <c r="CG233" s="68">
        <f t="shared" si="240"/>
        <v>0</v>
      </c>
      <c r="CH233" s="68">
        <f t="shared" si="241"/>
        <v>1207.5973538765584</v>
      </c>
      <c r="CI233" s="68">
        <f t="shared" si="242"/>
        <v>696.23830516417365</v>
      </c>
      <c r="CJ233" s="68">
        <f t="shared" si="243"/>
        <v>696.23830516417365</v>
      </c>
      <c r="CK233" s="68">
        <f t="shared" si="244"/>
        <v>696.23830516417365</v>
      </c>
      <c r="CL233" s="68">
        <f t="shared" si="245"/>
        <v>740.9002732519466</v>
      </c>
      <c r="CM233" s="68">
        <f t="shared" si="246"/>
        <v>696.23830516417365</v>
      </c>
      <c r="CN233" s="68">
        <f t="shared" si="247"/>
        <v>565.94896885554954</v>
      </c>
      <c r="CO233" s="68">
        <f t="shared" si="248"/>
        <v>565.94896885554954</v>
      </c>
      <c r="CP233" s="68">
        <f t="shared" si="249"/>
        <v>565.94896885554954</v>
      </c>
      <c r="CQ233" s="68">
        <f t="shared" si="250"/>
        <v>611.50316387668681</v>
      </c>
      <c r="CR233" s="68">
        <f t="shared" si="251"/>
        <v>565.94896885554954</v>
      </c>
      <c r="CS233" s="68">
        <f t="shared" si="252"/>
        <v>0</v>
      </c>
      <c r="CT233" s="68">
        <f t="shared" si="253"/>
        <v>124.00905808478819</v>
      </c>
      <c r="CU233" s="68">
        <f t="shared" si="254"/>
        <v>0</v>
      </c>
      <c r="CV233" s="68">
        <f t="shared" si="255"/>
        <v>0</v>
      </c>
      <c r="CW233" s="68">
        <f t="shared" si="256"/>
        <v>1207.5973538765584</v>
      </c>
      <c r="CX233" s="68">
        <f t="shared" si="257"/>
        <v>1207.5973538765584</v>
      </c>
      <c r="CY233" s="68">
        <f t="shared" si="258"/>
        <v>1207.5973538765584</v>
      </c>
      <c r="CZ233" s="68">
        <f t="shared" si="259"/>
        <v>1207.5973538765584</v>
      </c>
    </row>
    <row r="234" spans="1:104" x14ac:dyDescent="0.25">
      <c r="A234" s="54">
        <v>43857</v>
      </c>
      <c r="B234" s="63">
        <v>3705</v>
      </c>
      <c r="C234" s="59">
        <f t="shared" si="2"/>
        <v>8.2174385377301871</v>
      </c>
      <c r="D234" s="57">
        <v>8.2413183348980823</v>
      </c>
      <c r="E234" s="58">
        <v>0</v>
      </c>
      <c r="F234" s="58">
        <v>7.0391757139199995E-3</v>
      </c>
      <c r="G234" s="58">
        <v>0.10444767651056</v>
      </c>
      <c r="H234" s="58">
        <v>0</v>
      </c>
      <c r="I234" s="58">
        <v>2.2377645114500001E-3</v>
      </c>
      <c r="J234" s="58">
        <v>2.3484450917499997E-3</v>
      </c>
      <c r="K234" s="58">
        <v>0</v>
      </c>
      <c r="L234" s="58">
        <v>9.0014288244299995E-2</v>
      </c>
      <c r="M234" s="58">
        <v>0</v>
      </c>
      <c r="N234" s="58">
        <v>1.0530914564060001E-2</v>
      </c>
      <c r="O234" s="58">
        <v>0</v>
      </c>
      <c r="P234" s="58">
        <v>1.0232932396239999E-2</v>
      </c>
      <c r="Q234" s="58">
        <v>0</v>
      </c>
      <c r="R234" s="58">
        <v>0</v>
      </c>
      <c r="S234" s="58">
        <v>0</v>
      </c>
      <c r="T234" s="58">
        <v>0</v>
      </c>
      <c r="U234" s="58">
        <v>0</v>
      </c>
      <c r="V234" s="58">
        <v>0</v>
      </c>
      <c r="W234" s="58">
        <v>2.99384E-2</v>
      </c>
      <c r="X234" s="59">
        <v>0</v>
      </c>
      <c r="Y234" s="65">
        <f t="shared" si="211"/>
        <v>8.4981079319303632</v>
      </c>
      <c r="Z234" s="63">
        <f t="shared" si="4"/>
        <v>4905.4785548045702</v>
      </c>
      <c r="AA234" s="66">
        <f t="shared" si="260"/>
        <v>4985.0159840921715</v>
      </c>
      <c r="AB234" s="4">
        <f t="shared" si="212"/>
        <v>3773.3311327399379</v>
      </c>
      <c r="AC234" s="4">
        <f t="shared" si="213"/>
        <v>0</v>
      </c>
      <c r="AD234" s="4">
        <f t="shared" si="272"/>
        <v>34.409276953299923</v>
      </c>
      <c r="AE234" s="4">
        <f t="shared" si="273"/>
        <v>486.51589391944708</v>
      </c>
      <c r="AF234" s="4">
        <f t="shared" si="274"/>
        <v>0</v>
      </c>
      <c r="AG234" s="4">
        <f t="shared" si="275"/>
        <v>10.965032665441868</v>
      </c>
      <c r="AH234" s="4">
        <f t="shared" si="276"/>
        <v>11.506730284098012</v>
      </c>
      <c r="AI234" s="4">
        <f t="shared" si="277"/>
        <v>0</v>
      </c>
      <c r="AJ234" s="4">
        <f t="shared" si="278"/>
        <v>422.27278248639232</v>
      </c>
      <c r="AK234" s="4">
        <f t="shared" si="279"/>
        <v>0</v>
      </c>
      <c r="AL234" s="4">
        <f t="shared" si="261"/>
        <v>51.388118700970153</v>
      </c>
      <c r="AM234" s="4">
        <f t="shared" si="262"/>
        <v>0</v>
      </c>
      <c r="AN234" s="4">
        <f t="shared" si="263"/>
        <v>49.941470783094701</v>
      </c>
      <c r="AO234" s="4">
        <f t="shared" si="264"/>
        <v>0</v>
      </c>
      <c r="AP234" s="4">
        <f t="shared" si="265"/>
        <v>0</v>
      </c>
      <c r="AQ234" s="4">
        <f t="shared" si="266"/>
        <v>0</v>
      </c>
      <c r="AR234" s="4">
        <f t="shared" si="267"/>
        <v>0</v>
      </c>
      <c r="AS234" s="4">
        <f t="shared" si="268"/>
        <v>0</v>
      </c>
      <c r="AT234" s="4">
        <f t="shared" si="269"/>
        <v>0</v>
      </c>
      <c r="AU234" s="4">
        <f t="shared" si="270"/>
        <v>144.68554555948958</v>
      </c>
      <c r="AV234" s="4">
        <f t="shared" si="271"/>
        <v>0</v>
      </c>
      <c r="AW234" s="69">
        <f t="shared" si="214"/>
        <v>0</v>
      </c>
      <c r="AX234" s="69">
        <f t="shared" si="215"/>
        <v>0</v>
      </c>
      <c r="AY234" s="69">
        <f t="shared" si="216"/>
        <v>0</v>
      </c>
      <c r="AZ234" s="69">
        <f>(AK234+AP234)- (EXP($Y234)-EXP($Y234-M234-R234) )</f>
        <v>0</v>
      </c>
      <c r="BA234" s="69">
        <f>(AC234+AP234)- (EXP($Y234)-EXP($Y234-R234-E234) )</f>
        <v>0</v>
      </c>
      <c r="BB234" s="69">
        <f t="shared" si="217"/>
        <v>0</v>
      </c>
      <c r="BC234" s="69">
        <f t="shared" si="218"/>
        <v>0</v>
      </c>
      <c r="BD234" s="69">
        <f t="shared" si="219"/>
        <v>41.880199445170092</v>
      </c>
      <c r="BE234" s="69">
        <f>(AE234+AV234)- (EXP($Y234)-EXP($Y234-X234-G234) )</f>
        <v>0</v>
      </c>
      <c r="BF234" s="69">
        <f t="shared" si="220"/>
        <v>0</v>
      </c>
      <c r="BG234" s="69">
        <f t="shared" si="221"/>
        <v>0</v>
      </c>
      <c r="BH234" s="69">
        <f t="shared" si="222"/>
        <v>3.412645667293873</v>
      </c>
      <c r="BI234" s="69">
        <f t="shared" si="223"/>
        <v>0</v>
      </c>
      <c r="BJ234" s="69">
        <f t="shared" si="224"/>
        <v>0</v>
      </c>
      <c r="BK234" s="69">
        <f t="shared" si="225"/>
        <v>0</v>
      </c>
      <c r="BL234" s="69">
        <f t="shared" si="226"/>
        <v>0</v>
      </c>
      <c r="BM234" s="69">
        <f t="shared" si="227"/>
        <v>2.9620150124164866</v>
      </c>
      <c r="BN234" s="69">
        <f t="shared" si="228"/>
        <v>0</v>
      </c>
      <c r="BO234" s="69">
        <f t="shared" si="229"/>
        <v>0</v>
      </c>
      <c r="BP234" s="69">
        <f t="shared" si="229"/>
        <v>0.36045983867552422</v>
      </c>
      <c r="BQ234" s="69">
        <f t="shared" si="230"/>
        <v>0</v>
      </c>
      <c r="BR234" s="69">
        <f t="shared" si="231"/>
        <v>0</v>
      </c>
      <c r="BS234" s="69">
        <f t="shared" si="232"/>
        <v>41.880199445170092</v>
      </c>
      <c r="BT234" s="69">
        <f t="shared" si="233"/>
        <v>41.880199445170092</v>
      </c>
      <c r="BU234" s="69">
        <f t="shared" si="234"/>
        <v>41.880199445170092</v>
      </c>
      <c r="BV234" s="69">
        <f t="shared" si="235"/>
        <v>41.880199445170092</v>
      </c>
      <c r="BW234" s="5"/>
      <c r="BX234" s="5"/>
      <c r="BY234" s="5"/>
      <c r="CA234" s="56">
        <f>(EXP($Y234)-EXP($Y234-R234-G234) )</f>
        <v>486.51589391944708</v>
      </c>
      <c r="CB234" s="68">
        <f t="shared" si="236"/>
        <v>422.27278248639232</v>
      </c>
      <c r="CC234" s="56">
        <f>(EXP($Y234)-EXP($Y234-R234-X234) )</f>
        <v>0</v>
      </c>
      <c r="CD234" s="68">
        <f t="shared" si="237"/>
        <v>0</v>
      </c>
      <c r="CE234" s="68">
        <f t="shared" si="238"/>
        <v>0</v>
      </c>
      <c r="CF234" s="68">
        <f t="shared" si="239"/>
        <v>34.409276953299923</v>
      </c>
      <c r="CG234" s="68">
        <f t="shared" si="240"/>
        <v>0</v>
      </c>
      <c r="CH234" s="68">
        <f t="shared" si="241"/>
        <v>866.9084769606693</v>
      </c>
      <c r="CI234" s="68">
        <f t="shared" si="242"/>
        <v>486.51589391944708</v>
      </c>
      <c r="CJ234" s="68">
        <f t="shared" si="243"/>
        <v>486.51589391944708</v>
      </c>
      <c r="CK234" s="68">
        <f t="shared" si="244"/>
        <v>486.51589391944708</v>
      </c>
      <c r="CL234" s="68">
        <f t="shared" si="245"/>
        <v>517.51252520545313</v>
      </c>
      <c r="CM234" s="68">
        <f t="shared" si="246"/>
        <v>486.51589391944708</v>
      </c>
      <c r="CN234" s="68">
        <f t="shared" si="247"/>
        <v>422.27278248639232</v>
      </c>
      <c r="CO234" s="68">
        <f t="shared" si="248"/>
        <v>422.27278248639232</v>
      </c>
      <c r="CP234" s="68">
        <f t="shared" si="249"/>
        <v>422.27278248639232</v>
      </c>
      <c r="CQ234" s="68">
        <f t="shared" si="250"/>
        <v>453.72004442727575</v>
      </c>
      <c r="CR234" s="68">
        <f t="shared" si="251"/>
        <v>422.27278248639232</v>
      </c>
      <c r="CS234" s="68">
        <f t="shared" si="252"/>
        <v>0</v>
      </c>
      <c r="CT234" s="68">
        <f t="shared" si="253"/>
        <v>85.436935815594552</v>
      </c>
      <c r="CU234" s="68">
        <f t="shared" si="254"/>
        <v>0</v>
      </c>
      <c r="CV234" s="68">
        <f t="shared" si="255"/>
        <v>0</v>
      </c>
      <c r="CW234" s="68">
        <f t="shared" si="256"/>
        <v>866.9084769606693</v>
      </c>
      <c r="CX234" s="68">
        <f t="shared" si="257"/>
        <v>866.9084769606693</v>
      </c>
      <c r="CY234" s="68">
        <f t="shared" si="258"/>
        <v>866.9084769606693</v>
      </c>
      <c r="CZ234" s="68">
        <f t="shared" si="259"/>
        <v>866.9084769606693</v>
      </c>
    </row>
    <row r="235" spans="1:104" x14ac:dyDescent="0.25">
      <c r="A235" s="54">
        <v>43858</v>
      </c>
      <c r="B235" s="63">
        <v>3557</v>
      </c>
      <c r="C235" s="59">
        <f t="shared" si="2"/>
        <v>8.1766727719484553</v>
      </c>
      <c r="D235" s="57">
        <v>8.3364460421647202</v>
      </c>
      <c r="E235" s="58">
        <v>0</v>
      </c>
      <c r="F235" s="58">
        <v>7.1750195193599998E-3</v>
      </c>
      <c r="G235" s="58">
        <v>0.10225745182271999</v>
      </c>
      <c r="H235" s="58">
        <v>0</v>
      </c>
      <c r="I235" s="58">
        <v>6.9053159038499996E-3</v>
      </c>
      <c r="J235" s="58">
        <v>2.0169188700600001E-3</v>
      </c>
      <c r="K235" s="58">
        <v>0</v>
      </c>
      <c r="L235" s="58">
        <v>9.8133331342199995E-2</v>
      </c>
      <c r="M235" s="58">
        <v>0</v>
      </c>
      <c r="N235" s="58">
        <v>1.078295391316E-2</v>
      </c>
      <c r="O235" s="58">
        <v>0</v>
      </c>
      <c r="P235" s="58">
        <v>1.0232932396239999E-2</v>
      </c>
      <c r="Q235" s="58">
        <v>0</v>
      </c>
      <c r="R235" s="58">
        <v>0</v>
      </c>
      <c r="S235" s="58">
        <v>0</v>
      </c>
      <c r="T235" s="58">
        <v>0</v>
      </c>
      <c r="U235" s="58">
        <v>0</v>
      </c>
      <c r="V235" s="58">
        <v>0</v>
      </c>
      <c r="W235" s="58">
        <v>2.99384E-2</v>
      </c>
      <c r="X235" s="59">
        <v>0</v>
      </c>
      <c r="Y235" s="65">
        <f t="shared" si="211"/>
        <v>8.6038883659323133</v>
      </c>
      <c r="Z235" s="63">
        <f t="shared" si="4"/>
        <v>5452.8209864355249</v>
      </c>
      <c r="AA235" s="66">
        <f t="shared" si="260"/>
        <v>5541.2330259095907</v>
      </c>
      <c r="AB235" s="4">
        <f t="shared" si="212"/>
        <v>4139.1977002187759</v>
      </c>
      <c r="AC235" s="4">
        <f t="shared" si="213"/>
        <v>0</v>
      </c>
      <c r="AD235" s="4">
        <f t="shared" si="272"/>
        <v>38.984074022750974</v>
      </c>
      <c r="AE235" s="4">
        <f t="shared" si="273"/>
        <v>530.03004038477866</v>
      </c>
      <c r="AF235" s="4">
        <f t="shared" si="274"/>
        <v>0</v>
      </c>
      <c r="AG235" s="4">
        <f t="shared" si="275"/>
        <v>37.523745714630422</v>
      </c>
      <c r="AH235" s="4">
        <f t="shared" si="276"/>
        <v>10.986814061806399</v>
      </c>
      <c r="AI235" s="4">
        <f t="shared" si="277"/>
        <v>0</v>
      </c>
      <c r="AJ235" s="4">
        <f t="shared" si="278"/>
        <v>509.68593548802346</v>
      </c>
      <c r="AK235" s="4">
        <f t="shared" si="279"/>
        <v>0</v>
      </c>
      <c r="AL235" s="4">
        <f t="shared" si="261"/>
        <v>58.48164828678</v>
      </c>
      <c r="AM235" s="4">
        <f t="shared" si="262"/>
        <v>0</v>
      </c>
      <c r="AN235" s="4">
        <f t="shared" si="263"/>
        <v>55.513829473945407</v>
      </c>
      <c r="AO235" s="4">
        <f t="shared" si="264"/>
        <v>0</v>
      </c>
      <c r="AP235" s="4">
        <f t="shared" si="265"/>
        <v>0</v>
      </c>
      <c r="AQ235" s="4">
        <f t="shared" si="266"/>
        <v>0</v>
      </c>
      <c r="AR235" s="4">
        <f t="shared" si="267"/>
        <v>0</v>
      </c>
      <c r="AS235" s="4">
        <f t="shared" si="268"/>
        <v>0</v>
      </c>
      <c r="AT235" s="4">
        <f t="shared" si="269"/>
        <v>0</v>
      </c>
      <c r="AU235" s="4">
        <f t="shared" si="270"/>
        <v>160.82923825809939</v>
      </c>
      <c r="AV235" s="4">
        <f t="shared" si="271"/>
        <v>0</v>
      </c>
      <c r="AW235" s="69">
        <f t="shared" si="214"/>
        <v>0</v>
      </c>
      <c r="AX235" s="69">
        <f t="shared" si="215"/>
        <v>0</v>
      </c>
      <c r="AY235" s="69">
        <f t="shared" si="216"/>
        <v>0</v>
      </c>
      <c r="AZ235" s="69">
        <f>(AK235+AP235)- (EXP($Y235)-EXP($Y235-M235-R235) )</f>
        <v>0</v>
      </c>
      <c r="BA235" s="69">
        <f>(AC235+AP235)- (EXP($Y235)-EXP($Y235-R235-E235) )</f>
        <v>0</v>
      </c>
      <c r="BB235" s="69">
        <f t="shared" si="217"/>
        <v>0</v>
      </c>
      <c r="BC235" s="69">
        <f t="shared" si="218"/>
        <v>0</v>
      </c>
      <c r="BD235" s="69">
        <f t="shared" si="219"/>
        <v>49.54295357252613</v>
      </c>
      <c r="BE235" s="69">
        <f>(AE235+AV235)- (EXP($Y235)-EXP($Y235-X235-G235) )</f>
        <v>0</v>
      </c>
      <c r="BF235" s="69">
        <f t="shared" si="220"/>
        <v>0</v>
      </c>
      <c r="BG235" s="69">
        <f t="shared" si="221"/>
        <v>0</v>
      </c>
      <c r="BH235" s="69">
        <f t="shared" si="222"/>
        <v>3.7893652441634913</v>
      </c>
      <c r="BI235" s="69">
        <f t="shared" si="223"/>
        <v>0</v>
      </c>
      <c r="BJ235" s="69">
        <f t="shared" si="224"/>
        <v>0</v>
      </c>
      <c r="BK235" s="69">
        <f t="shared" si="225"/>
        <v>0</v>
      </c>
      <c r="BL235" s="69">
        <f t="shared" si="226"/>
        <v>0</v>
      </c>
      <c r="BM235" s="69">
        <f t="shared" si="227"/>
        <v>3.6439183106967903</v>
      </c>
      <c r="BN235" s="69">
        <f t="shared" si="228"/>
        <v>0</v>
      </c>
      <c r="BO235" s="69">
        <f t="shared" si="229"/>
        <v>0</v>
      </c>
      <c r="BP235" s="69">
        <f t="shared" si="229"/>
        <v>0.41810521773186338</v>
      </c>
      <c r="BQ235" s="69">
        <f t="shared" si="230"/>
        <v>0</v>
      </c>
      <c r="BR235" s="69">
        <f t="shared" si="231"/>
        <v>0</v>
      </c>
      <c r="BS235" s="69">
        <f t="shared" si="232"/>
        <v>49.54295357252613</v>
      </c>
      <c r="BT235" s="69">
        <f t="shared" si="233"/>
        <v>49.54295357252613</v>
      </c>
      <c r="BU235" s="69">
        <f t="shared" si="234"/>
        <v>49.54295357252613</v>
      </c>
      <c r="BV235" s="69">
        <f t="shared" si="235"/>
        <v>49.54295357252613</v>
      </c>
      <c r="BW235" s="5"/>
      <c r="BX235" s="5"/>
      <c r="BY235" s="5"/>
      <c r="CA235" s="56">
        <f>(EXP($Y235)-EXP($Y235-R235-G235) )</f>
        <v>530.03004038477866</v>
      </c>
      <c r="CB235" s="68">
        <f t="shared" si="236"/>
        <v>509.68593548802346</v>
      </c>
      <c r="CC235" s="56">
        <f>(EXP($Y235)-EXP($Y235-R235-X235) )</f>
        <v>0</v>
      </c>
      <c r="CD235" s="68">
        <f t="shared" si="237"/>
        <v>0</v>
      </c>
      <c r="CE235" s="68">
        <f t="shared" si="238"/>
        <v>0</v>
      </c>
      <c r="CF235" s="68">
        <f t="shared" si="239"/>
        <v>38.984074022750974</v>
      </c>
      <c r="CG235" s="68">
        <f t="shared" si="240"/>
        <v>0</v>
      </c>
      <c r="CH235" s="68">
        <f t="shared" si="241"/>
        <v>990.17302230027599</v>
      </c>
      <c r="CI235" s="68">
        <f t="shared" si="242"/>
        <v>530.03004038477866</v>
      </c>
      <c r="CJ235" s="68">
        <f t="shared" si="243"/>
        <v>530.03004038477866</v>
      </c>
      <c r="CK235" s="68">
        <f t="shared" si="244"/>
        <v>530.03004038477866</v>
      </c>
      <c r="CL235" s="68">
        <f t="shared" si="245"/>
        <v>565.22474916336614</v>
      </c>
      <c r="CM235" s="68">
        <f t="shared" si="246"/>
        <v>530.03004038477866</v>
      </c>
      <c r="CN235" s="68">
        <f t="shared" si="247"/>
        <v>509.68593548802346</v>
      </c>
      <c r="CO235" s="68">
        <f t="shared" si="248"/>
        <v>509.68593548802346</v>
      </c>
      <c r="CP235" s="68">
        <f t="shared" si="249"/>
        <v>509.68593548802346</v>
      </c>
      <c r="CQ235" s="68">
        <f t="shared" si="250"/>
        <v>545.02609120007764</v>
      </c>
      <c r="CR235" s="68">
        <f t="shared" si="251"/>
        <v>509.68593548802346</v>
      </c>
      <c r="CS235" s="68">
        <f t="shared" si="252"/>
        <v>0</v>
      </c>
      <c r="CT235" s="68">
        <f t="shared" si="253"/>
        <v>97.047617091799111</v>
      </c>
      <c r="CU235" s="68">
        <f t="shared" si="254"/>
        <v>0</v>
      </c>
      <c r="CV235" s="68">
        <f t="shared" si="255"/>
        <v>0</v>
      </c>
      <c r="CW235" s="68">
        <f t="shared" si="256"/>
        <v>990.17302230027599</v>
      </c>
      <c r="CX235" s="68">
        <f t="shared" si="257"/>
        <v>990.17302230027599</v>
      </c>
      <c r="CY235" s="68">
        <f t="shared" si="258"/>
        <v>990.17302230027599</v>
      </c>
      <c r="CZ235" s="68">
        <f t="shared" si="259"/>
        <v>990.17302230027599</v>
      </c>
    </row>
    <row r="236" spans="1:104" x14ac:dyDescent="0.25">
      <c r="A236" s="54">
        <v>43859</v>
      </c>
      <c r="B236" s="63">
        <v>3625</v>
      </c>
      <c r="C236" s="59">
        <f t="shared" si="2"/>
        <v>8.1956095672887752</v>
      </c>
      <c r="D236" s="57">
        <v>8.2841543519684393</v>
      </c>
      <c r="E236" s="58">
        <v>0</v>
      </c>
      <c r="F236" s="58">
        <v>7.2419623180800001E-3</v>
      </c>
      <c r="G236" s="58">
        <v>9.737951792032E-2</v>
      </c>
      <c r="H236" s="58">
        <v>0</v>
      </c>
      <c r="I236" s="58">
        <v>1.5737683373100001E-2</v>
      </c>
      <c r="J236" s="58">
        <v>1.7611060681399998E-3</v>
      </c>
      <c r="K236" s="58">
        <v>3.8119184550000003E-5</v>
      </c>
      <c r="L236" s="58">
        <v>0.1046536817466</v>
      </c>
      <c r="M236" s="58">
        <v>0</v>
      </c>
      <c r="N236" s="58">
        <v>1.095625574384E-2</v>
      </c>
      <c r="O236" s="58">
        <v>0</v>
      </c>
      <c r="P236" s="58">
        <v>1.0232932396239999E-2</v>
      </c>
      <c r="Q236" s="58">
        <v>0</v>
      </c>
      <c r="R236" s="58">
        <v>0</v>
      </c>
      <c r="S236" s="58">
        <v>0</v>
      </c>
      <c r="T236" s="58">
        <v>0</v>
      </c>
      <c r="U236" s="58">
        <v>0</v>
      </c>
      <c r="V236" s="58">
        <v>0</v>
      </c>
      <c r="W236" s="58">
        <v>2.99384E-2</v>
      </c>
      <c r="X236" s="59">
        <v>0</v>
      </c>
      <c r="Y236" s="65">
        <f t="shared" si="211"/>
        <v>8.56209401071931</v>
      </c>
      <c r="Z236" s="63">
        <f t="shared" si="4"/>
        <v>5229.6205964059227</v>
      </c>
      <c r="AA236" s="66">
        <f t="shared" si="260"/>
        <v>5314.4136647560481</v>
      </c>
      <c r="AB236" s="4">
        <f t="shared" si="212"/>
        <v>3916.2649182525583</v>
      </c>
      <c r="AC236" s="4">
        <f t="shared" si="213"/>
        <v>0</v>
      </c>
      <c r="AD236" s="4">
        <f t="shared" si="272"/>
        <v>37.735909355526019</v>
      </c>
      <c r="AE236" s="4">
        <f t="shared" si="273"/>
        <v>485.24793050520839</v>
      </c>
      <c r="AF236" s="4">
        <f t="shared" si="274"/>
        <v>0</v>
      </c>
      <c r="AG236" s="4">
        <f t="shared" si="275"/>
        <v>81.65787484271732</v>
      </c>
      <c r="AH236" s="4">
        <f t="shared" si="276"/>
        <v>9.2018115050759661</v>
      </c>
      <c r="AI236" s="4">
        <f t="shared" si="277"/>
        <v>0.19934507318157557</v>
      </c>
      <c r="AJ236" s="4">
        <f t="shared" si="278"/>
        <v>519.63405774450257</v>
      </c>
      <c r="AK236" s="4">
        <f t="shared" si="279"/>
        <v>0</v>
      </c>
      <c r="AL236" s="4">
        <f t="shared" si="261"/>
        <v>56.984323258120639</v>
      </c>
      <c r="AM236" s="4">
        <f t="shared" si="262"/>
        <v>0</v>
      </c>
      <c r="AN236" s="4">
        <f t="shared" si="263"/>
        <v>53.241481193771506</v>
      </c>
      <c r="AO236" s="4">
        <f t="shared" si="264"/>
        <v>0</v>
      </c>
      <c r="AP236" s="4">
        <f t="shared" si="265"/>
        <v>0</v>
      </c>
      <c r="AQ236" s="4">
        <f t="shared" si="266"/>
        <v>0</v>
      </c>
      <c r="AR236" s="4">
        <f t="shared" si="267"/>
        <v>0</v>
      </c>
      <c r="AS236" s="4">
        <f t="shared" si="268"/>
        <v>0</v>
      </c>
      <c r="AT236" s="4">
        <f t="shared" si="269"/>
        <v>0</v>
      </c>
      <c r="AU236" s="4">
        <f t="shared" si="270"/>
        <v>154.24601302538576</v>
      </c>
      <c r="AV236" s="4">
        <f t="shared" si="271"/>
        <v>0</v>
      </c>
      <c r="AW236" s="69">
        <f t="shared" si="214"/>
        <v>0</v>
      </c>
      <c r="AX236" s="69">
        <f t="shared" si="215"/>
        <v>0</v>
      </c>
      <c r="AY236" s="69">
        <f t="shared" si="216"/>
        <v>0</v>
      </c>
      <c r="AZ236" s="69">
        <f>(AK236+AP236)- (EXP($Y236)-EXP($Y236-M236-R236) )</f>
        <v>0</v>
      </c>
      <c r="BA236" s="69">
        <f>(AC236+AP236)- (EXP($Y236)-EXP($Y236-R236-E236) )</f>
        <v>0</v>
      </c>
      <c r="BB236" s="69">
        <f t="shared" si="217"/>
        <v>0</v>
      </c>
      <c r="BC236" s="69">
        <f t="shared" si="218"/>
        <v>0</v>
      </c>
      <c r="BD236" s="69">
        <f t="shared" si="219"/>
        <v>48.215993204905317</v>
      </c>
      <c r="BE236" s="69">
        <f>(AE236+AV236)- (EXP($Y236)-EXP($Y236-X236-G236) )</f>
        <v>0</v>
      </c>
      <c r="BF236" s="69">
        <f t="shared" si="220"/>
        <v>0</v>
      </c>
      <c r="BG236" s="69">
        <f t="shared" si="221"/>
        <v>0</v>
      </c>
      <c r="BH236" s="69">
        <f t="shared" si="222"/>
        <v>3.5014532283821609</v>
      </c>
      <c r="BI236" s="69">
        <f t="shared" si="223"/>
        <v>0</v>
      </c>
      <c r="BJ236" s="69">
        <f t="shared" si="224"/>
        <v>0</v>
      </c>
      <c r="BK236" s="69">
        <f t="shared" si="225"/>
        <v>0</v>
      </c>
      <c r="BL236" s="69">
        <f t="shared" si="226"/>
        <v>0</v>
      </c>
      <c r="BM236" s="69">
        <f t="shared" si="227"/>
        <v>3.7495767311620511</v>
      </c>
      <c r="BN236" s="69">
        <f t="shared" si="228"/>
        <v>0</v>
      </c>
      <c r="BO236" s="69">
        <f t="shared" si="229"/>
        <v>0</v>
      </c>
      <c r="BP236" s="69">
        <f t="shared" si="229"/>
        <v>0.41118762202950165</v>
      </c>
      <c r="BQ236" s="69">
        <f t="shared" si="230"/>
        <v>0</v>
      </c>
      <c r="BR236" s="69">
        <f t="shared" si="231"/>
        <v>0</v>
      </c>
      <c r="BS236" s="69">
        <f t="shared" si="232"/>
        <v>48.215993204905317</v>
      </c>
      <c r="BT236" s="69">
        <f t="shared" si="233"/>
        <v>48.215993204905317</v>
      </c>
      <c r="BU236" s="69">
        <f t="shared" si="234"/>
        <v>48.215993204905317</v>
      </c>
      <c r="BV236" s="69">
        <f t="shared" si="235"/>
        <v>48.215993204905317</v>
      </c>
      <c r="BW236" s="5"/>
      <c r="BX236" s="5"/>
      <c r="BY236" s="5"/>
      <c r="CA236" s="56">
        <f>(EXP($Y236)-EXP($Y236-R236-G236) )</f>
        <v>485.24793050520839</v>
      </c>
      <c r="CB236" s="68">
        <f t="shared" si="236"/>
        <v>519.63405774450257</v>
      </c>
      <c r="CC236" s="56">
        <f>(EXP($Y236)-EXP($Y236-R236-X236) )</f>
        <v>0</v>
      </c>
      <c r="CD236" s="68">
        <f t="shared" si="237"/>
        <v>0</v>
      </c>
      <c r="CE236" s="68">
        <f t="shared" si="238"/>
        <v>0</v>
      </c>
      <c r="CF236" s="68">
        <f t="shared" si="239"/>
        <v>37.735909355526019</v>
      </c>
      <c r="CG236" s="68">
        <f t="shared" si="240"/>
        <v>0</v>
      </c>
      <c r="CH236" s="68">
        <f t="shared" si="241"/>
        <v>956.66599504480564</v>
      </c>
      <c r="CI236" s="68">
        <f t="shared" si="242"/>
        <v>485.24793050520839</v>
      </c>
      <c r="CJ236" s="68">
        <f t="shared" si="243"/>
        <v>485.24793050520839</v>
      </c>
      <c r="CK236" s="68">
        <f t="shared" si="244"/>
        <v>485.24793050520839</v>
      </c>
      <c r="CL236" s="68">
        <f t="shared" si="245"/>
        <v>519.48238663235225</v>
      </c>
      <c r="CM236" s="68">
        <f t="shared" si="246"/>
        <v>485.24793050520839</v>
      </c>
      <c r="CN236" s="68">
        <f t="shared" si="247"/>
        <v>519.63405774450257</v>
      </c>
      <c r="CO236" s="68">
        <f t="shared" si="248"/>
        <v>519.63405774450257</v>
      </c>
      <c r="CP236" s="68">
        <f t="shared" si="249"/>
        <v>519.63405774450257</v>
      </c>
      <c r="CQ236" s="68">
        <f t="shared" si="250"/>
        <v>553.62039036886654</v>
      </c>
      <c r="CR236" s="68">
        <f t="shared" si="251"/>
        <v>519.63405774450257</v>
      </c>
      <c r="CS236" s="68">
        <f t="shared" si="252"/>
        <v>0</v>
      </c>
      <c r="CT236" s="68">
        <f t="shared" si="253"/>
        <v>94.309044991617156</v>
      </c>
      <c r="CU236" s="68">
        <f t="shared" si="254"/>
        <v>0</v>
      </c>
      <c r="CV236" s="68">
        <f t="shared" si="255"/>
        <v>0</v>
      </c>
      <c r="CW236" s="68">
        <f t="shared" si="256"/>
        <v>956.66599504480564</v>
      </c>
      <c r="CX236" s="68">
        <f t="shared" si="257"/>
        <v>956.66599504480564</v>
      </c>
      <c r="CY236" s="68">
        <f t="shared" si="258"/>
        <v>956.66599504480564</v>
      </c>
      <c r="CZ236" s="68">
        <f t="shared" si="259"/>
        <v>956.66599504480564</v>
      </c>
    </row>
    <row r="237" spans="1:104" x14ac:dyDescent="0.25">
      <c r="A237" s="54">
        <v>43860</v>
      </c>
      <c r="B237" s="63">
        <v>3948</v>
      </c>
      <c r="C237" s="59">
        <f t="shared" si="2"/>
        <v>8.2809644005533727</v>
      </c>
      <c r="D237" s="57">
        <v>8.3431459080406967</v>
      </c>
      <c r="E237" s="58">
        <v>0</v>
      </c>
      <c r="F237" s="58">
        <v>7.39854896256E-3</v>
      </c>
      <c r="G237" s="58">
        <v>9.1001285982879987E-2</v>
      </c>
      <c r="H237" s="58">
        <v>0</v>
      </c>
      <c r="I237" s="58">
        <v>2.7348590003149997E-2</v>
      </c>
      <c r="J237" s="58">
        <v>1.8108691381899999E-3</v>
      </c>
      <c r="K237" s="58">
        <v>2.3826967529999997E-4</v>
      </c>
      <c r="L237" s="58">
        <v>0.10906635843285001</v>
      </c>
      <c r="M237" s="58">
        <v>0</v>
      </c>
      <c r="N237" s="58">
        <v>1.100930469188E-2</v>
      </c>
      <c r="O237" s="58">
        <v>0</v>
      </c>
      <c r="P237" s="58">
        <v>1.0232932396239999E-2</v>
      </c>
      <c r="Q237" s="58">
        <v>0</v>
      </c>
      <c r="R237" s="58">
        <v>0</v>
      </c>
      <c r="S237" s="58">
        <v>0</v>
      </c>
      <c r="T237" s="58">
        <v>0</v>
      </c>
      <c r="U237" s="58">
        <v>0</v>
      </c>
      <c r="V237" s="58">
        <v>0</v>
      </c>
      <c r="W237" s="58">
        <v>2.99384E-2</v>
      </c>
      <c r="X237" s="59">
        <v>0</v>
      </c>
      <c r="Y237" s="65">
        <f t="shared" si="211"/>
        <v>8.6311904673237478</v>
      </c>
      <c r="Z237" s="63">
        <f t="shared" si="4"/>
        <v>5603.7453592793263</v>
      </c>
      <c r="AA237" s="66">
        <f t="shared" si="260"/>
        <v>5694.6044865346812</v>
      </c>
      <c r="AB237" s="4">
        <f t="shared" si="212"/>
        <v>4140.497416937972</v>
      </c>
      <c r="AC237" s="4">
        <f t="shared" si="213"/>
        <v>0</v>
      </c>
      <c r="AD237" s="4">
        <f t="shared" si="272"/>
        <v>41.306591572570142</v>
      </c>
      <c r="AE237" s="4">
        <f t="shared" si="273"/>
        <v>487.43317838183793</v>
      </c>
      <c r="AF237" s="4">
        <f t="shared" si="274"/>
        <v>0</v>
      </c>
      <c r="AG237" s="4">
        <f t="shared" si="275"/>
        <v>151.17786102919308</v>
      </c>
      <c r="AH237" s="4">
        <f t="shared" si="276"/>
        <v>10.138467040312207</v>
      </c>
      <c r="AI237" s="4">
        <f t="shared" si="277"/>
        <v>1.3350435307102089</v>
      </c>
      <c r="AJ237" s="4">
        <f t="shared" si="278"/>
        <v>579.02988700649894</v>
      </c>
      <c r="AK237" s="4">
        <f t="shared" si="279"/>
        <v>0</v>
      </c>
      <c r="AL237" s="4">
        <f t="shared" si="261"/>
        <v>61.354982518995712</v>
      </c>
      <c r="AM237" s="4">
        <f t="shared" si="262"/>
        <v>0</v>
      </c>
      <c r="AN237" s="4">
        <f t="shared" si="263"/>
        <v>57.050353397681647</v>
      </c>
      <c r="AO237" s="4">
        <f t="shared" si="264"/>
        <v>0</v>
      </c>
      <c r="AP237" s="4">
        <f t="shared" si="265"/>
        <v>0</v>
      </c>
      <c r="AQ237" s="4">
        <f t="shared" si="266"/>
        <v>0</v>
      </c>
      <c r="AR237" s="4">
        <f t="shared" si="267"/>
        <v>0</v>
      </c>
      <c r="AS237" s="4">
        <f t="shared" si="268"/>
        <v>0</v>
      </c>
      <c r="AT237" s="4">
        <f t="shared" si="269"/>
        <v>0</v>
      </c>
      <c r="AU237" s="4">
        <f t="shared" si="270"/>
        <v>165.28070511890928</v>
      </c>
      <c r="AV237" s="4">
        <f t="shared" si="271"/>
        <v>0</v>
      </c>
      <c r="AW237" s="69">
        <f t="shared" si="214"/>
        <v>0</v>
      </c>
      <c r="AX237" s="69">
        <f t="shared" si="215"/>
        <v>0</v>
      </c>
      <c r="AY237" s="69">
        <f t="shared" si="216"/>
        <v>0</v>
      </c>
      <c r="AZ237" s="69">
        <f>(AK237+AP237)- (EXP($Y237)-EXP($Y237-M237-R237) )</f>
        <v>0</v>
      </c>
      <c r="BA237" s="69">
        <f>(AC237+AP237)- (EXP($Y237)-EXP($Y237-R237-E237) )</f>
        <v>0</v>
      </c>
      <c r="BB237" s="69">
        <f t="shared" si="217"/>
        <v>0</v>
      </c>
      <c r="BC237" s="69">
        <f t="shared" si="218"/>
        <v>0</v>
      </c>
      <c r="BD237" s="69">
        <f t="shared" si="219"/>
        <v>50.366024882678175</v>
      </c>
      <c r="BE237" s="69">
        <f>(AE237+AV237)- (EXP($Y237)-EXP($Y237-X237-G237) )</f>
        <v>0</v>
      </c>
      <c r="BF237" s="69">
        <f t="shared" si="220"/>
        <v>0</v>
      </c>
      <c r="BG237" s="69">
        <f t="shared" si="221"/>
        <v>0</v>
      </c>
      <c r="BH237" s="69">
        <f t="shared" si="222"/>
        <v>3.5929903890082642</v>
      </c>
      <c r="BI237" s="69">
        <f t="shared" si="223"/>
        <v>0</v>
      </c>
      <c r="BJ237" s="69">
        <f t="shared" si="224"/>
        <v>0</v>
      </c>
      <c r="BK237" s="69">
        <f t="shared" si="225"/>
        <v>0</v>
      </c>
      <c r="BL237" s="69">
        <f t="shared" si="226"/>
        <v>0</v>
      </c>
      <c r="BM237" s="69">
        <f t="shared" si="227"/>
        <v>4.2681723592750132</v>
      </c>
      <c r="BN237" s="69">
        <f t="shared" si="228"/>
        <v>0</v>
      </c>
      <c r="BO237" s="69">
        <f t="shared" si="229"/>
        <v>0</v>
      </c>
      <c r="BP237" s="69">
        <f t="shared" si="229"/>
        <v>0.45226273525349825</v>
      </c>
      <c r="BQ237" s="69">
        <f t="shared" si="230"/>
        <v>0</v>
      </c>
      <c r="BR237" s="69">
        <f t="shared" si="231"/>
        <v>0</v>
      </c>
      <c r="BS237" s="69">
        <f t="shared" si="232"/>
        <v>50.366024882678175</v>
      </c>
      <c r="BT237" s="69">
        <f t="shared" si="233"/>
        <v>50.366024882678175</v>
      </c>
      <c r="BU237" s="69">
        <f t="shared" si="234"/>
        <v>50.366024882678175</v>
      </c>
      <c r="BV237" s="69">
        <f t="shared" si="235"/>
        <v>50.366024882678175</v>
      </c>
      <c r="BW237" s="5"/>
      <c r="BX237" s="5"/>
      <c r="BY237" s="5"/>
      <c r="CA237" s="56">
        <f>(EXP($Y237)-EXP($Y237-R237-G237) )</f>
        <v>487.43317838183793</v>
      </c>
      <c r="CB237" s="68">
        <f t="shared" si="236"/>
        <v>579.02988700649894</v>
      </c>
      <c r="CC237" s="56">
        <f>(EXP($Y237)-EXP($Y237-R237-X237) )</f>
        <v>0</v>
      </c>
      <c r="CD237" s="68">
        <f t="shared" si="237"/>
        <v>0</v>
      </c>
      <c r="CE237" s="68">
        <f t="shared" si="238"/>
        <v>0</v>
      </c>
      <c r="CF237" s="68">
        <f t="shared" si="239"/>
        <v>41.306591572570142</v>
      </c>
      <c r="CG237" s="68">
        <f t="shared" si="240"/>
        <v>0</v>
      </c>
      <c r="CH237" s="68">
        <f t="shared" si="241"/>
        <v>1016.0970405056587</v>
      </c>
      <c r="CI237" s="68">
        <f t="shared" si="242"/>
        <v>487.43317838183793</v>
      </c>
      <c r="CJ237" s="68">
        <f t="shared" si="243"/>
        <v>487.43317838183793</v>
      </c>
      <c r="CK237" s="68">
        <f t="shared" si="244"/>
        <v>487.43317838183793</v>
      </c>
      <c r="CL237" s="68">
        <f t="shared" si="245"/>
        <v>525.14677956539981</v>
      </c>
      <c r="CM237" s="68">
        <f t="shared" si="246"/>
        <v>487.43317838183793</v>
      </c>
      <c r="CN237" s="68">
        <f t="shared" si="247"/>
        <v>579.02988700649894</v>
      </c>
      <c r="CO237" s="68">
        <f t="shared" si="248"/>
        <v>579.02988700649894</v>
      </c>
      <c r="CP237" s="68">
        <f t="shared" si="249"/>
        <v>579.02988700649894</v>
      </c>
      <c r="CQ237" s="68">
        <f t="shared" si="250"/>
        <v>616.06830621979407</v>
      </c>
      <c r="CR237" s="68">
        <f t="shared" si="251"/>
        <v>579.02988700649894</v>
      </c>
      <c r="CS237" s="68">
        <f t="shared" si="252"/>
        <v>0</v>
      </c>
      <c r="CT237" s="68">
        <f t="shared" si="253"/>
        <v>102.20931135631236</v>
      </c>
      <c r="CU237" s="68">
        <f t="shared" si="254"/>
        <v>0</v>
      </c>
      <c r="CV237" s="68">
        <f t="shared" si="255"/>
        <v>0</v>
      </c>
      <c r="CW237" s="68">
        <f t="shared" si="256"/>
        <v>1016.0970405056587</v>
      </c>
      <c r="CX237" s="68">
        <f t="shared" si="257"/>
        <v>1016.0970405056587</v>
      </c>
      <c r="CY237" s="68">
        <f t="shared" si="258"/>
        <v>1016.0970405056587</v>
      </c>
      <c r="CZ237" s="68">
        <f t="shared" si="259"/>
        <v>1016.0970405056587</v>
      </c>
    </row>
    <row r="238" spans="1:104" x14ac:dyDescent="0.25">
      <c r="A238" s="54">
        <v>43861</v>
      </c>
      <c r="B238" s="63">
        <v>5713</v>
      </c>
      <c r="C238" s="59">
        <f t="shared" si="2"/>
        <v>8.6504995587244622</v>
      </c>
      <c r="D238" s="57">
        <v>8.5964740735157719</v>
      </c>
      <c r="E238" s="58">
        <v>0</v>
      </c>
      <c r="F238" s="58">
        <v>7.5160693574399997E-3</v>
      </c>
      <c r="G238" s="58">
        <v>8.4201195935520001E-2</v>
      </c>
      <c r="H238" s="58">
        <v>0</v>
      </c>
      <c r="I238" s="58">
        <v>3.9686801594699998E-2</v>
      </c>
      <c r="J238" s="58">
        <v>2.0920733645499998E-3</v>
      </c>
      <c r="K238" s="58">
        <v>6.2363784584999998E-4</v>
      </c>
      <c r="L238" s="58">
        <v>0.111043209795</v>
      </c>
      <c r="M238" s="58">
        <v>0</v>
      </c>
      <c r="N238" s="58">
        <v>1.121545301228E-2</v>
      </c>
      <c r="O238" s="58">
        <v>0</v>
      </c>
      <c r="P238" s="58">
        <v>1.0232932396239999E-2</v>
      </c>
      <c r="Q238" s="58">
        <v>0</v>
      </c>
      <c r="R238" s="58">
        <v>0</v>
      </c>
      <c r="S238" s="58">
        <v>0</v>
      </c>
      <c r="T238" s="58">
        <v>0</v>
      </c>
      <c r="U238" s="58">
        <v>0</v>
      </c>
      <c r="V238" s="58">
        <v>0</v>
      </c>
      <c r="W238" s="58">
        <v>2.99384E-2</v>
      </c>
      <c r="X238" s="59">
        <v>0</v>
      </c>
      <c r="Y238" s="65">
        <f t="shared" si="211"/>
        <v>8.8930238468173517</v>
      </c>
      <c r="Z238" s="63">
        <f t="shared" si="4"/>
        <v>7281.0025659896983</v>
      </c>
      <c r="AA238" s="66">
        <f t="shared" si="260"/>
        <v>7399.0567415946553</v>
      </c>
      <c r="AB238" s="4">
        <f t="shared" si="212"/>
        <v>5318.1994667391873</v>
      </c>
      <c r="AC238" s="4">
        <f t="shared" si="213"/>
        <v>0</v>
      </c>
      <c r="AD238" s="4">
        <f t="shared" si="272"/>
        <v>54.519377909199648</v>
      </c>
      <c r="AE238" s="4">
        <f t="shared" si="273"/>
        <v>587.96797794082795</v>
      </c>
      <c r="AF238" s="4">
        <f t="shared" si="274"/>
        <v>0</v>
      </c>
      <c r="AG238" s="4">
        <f t="shared" si="275"/>
        <v>283.30086831114022</v>
      </c>
      <c r="AH238" s="4">
        <f t="shared" si="276"/>
        <v>15.216469000855795</v>
      </c>
      <c r="AI238" s="4">
        <f t="shared" si="277"/>
        <v>4.5392931712540303</v>
      </c>
      <c r="AJ238" s="4">
        <f t="shared" si="278"/>
        <v>765.23278979294719</v>
      </c>
      <c r="AK238" s="4">
        <f t="shared" si="279"/>
        <v>0</v>
      </c>
      <c r="AL238" s="4">
        <f t="shared" si="261"/>
        <v>81.203523818538997</v>
      </c>
      <c r="AM238" s="4">
        <f t="shared" si="262"/>
        <v>0</v>
      </c>
      <c r="AN238" s="4">
        <f t="shared" si="263"/>
        <v>74.126096538505408</v>
      </c>
      <c r="AO238" s="4">
        <f t="shared" si="264"/>
        <v>0</v>
      </c>
      <c r="AP238" s="4">
        <f t="shared" si="265"/>
        <v>0</v>
      </c>
      <c r="AQ238" s="4">
        <f t="shared" si="266"/>
        <v>0</v>
      </c>
      <c r="AR238" s="4">
        <f t="shared" si="267"/>
        <v>0</v>
      </c>
      <c r="AS238" s="4">
        <f t="shared" si="268"/>
        <v>0</v>
      </c>
      <c r="AT238" s="4">
        <f t="shared" si="269"/>
        <v>0</v>
      </c>
      <c r="AU238" s="4">
        <f t="shared" si="270"/>
        <v>214.75087837219871</v>
      </c>
      <c r="AV238" s="4">
        <f t="shared" si="271"/>
        <v>0</v>
      </c>
      <c r="AW238" s="69">
        <f t="shared" si="214"/>
        <v>0</v>
      </c>
      <c r="AX238" s="69">
        <f t="shared" si="215"/>
        <v>0</v>
      </c>
      <c r="AY238" s="69">
        <f t="shared" si="216"/>
        <v>0</v>
      </c>
      <c r="AZ238" s="69">
        <f>(AK238+AP238)- (EXP($Y238)-EXP($Y238-M238-R238) )</f>
        <v>0</v>
      </c>
      <c r="BA238" s="69">
        <f>(AC238+AP238)- (EXP($Y238)-EXP($Y238-R238-E238) )</f>
        <v>0</v>
      </c>
      <c r="BB238" s="69">
        <f t="shared" si="217"/>
        <v>0</v>
      </c>
      <c r="BC238" s="69">
        <f t="shared" si="218"/>
        <v>0</v>
      </c>
      <c r="BD238" s="69">
        <f t="shared" si="219"/>
        <v>61.795387653103717</v>
      </c>
      <c r="BE238" s="69">
        <f>(AE238+AV238)- (EXP($Y238)-EXP($Y238-X238-G238) )</f>
        <v>0</v>
      </c>
      <c r="BF238" s="69">
        <f t="shared" si="220"/>
        <v>0</v>
      </c>
      <c r="BG238" s="69">
        <f t="shared" si="221"/>
        <v>0</v>
      </c>
      <c r="BH238" s="69">
        <f t="shared" si="222"/>
        <v>4.4026420945920108</v>
      </c>
      <c r="BI238" s="69">
        <f t="shared" si="223"/>
        <v>0</v>
      </c>
      <c r="BJ238" s="69">
        <f t="shared" si="224"/>
        <v>0</v>
      </c>
      <c r="BK238" s="69">
        <f t="shared" si="225"/>
        <v>0</v>
      </c>
      <c r="BL238" s="69">
        <f t="shared" si="226"/>
        <v>0</v>
      </c>
      <c r="BM238" s="69">
        <f t="shared" si="227"/>
        <v>5.72998227608241</v>
      </c>
      <c r="BN238" s="69">
        <f t="shared" si="228"/>
        <v>0</v>
      </c>
      <c r="BO238" s="69">
        <f t="shared" si="229"/>
        <v>0</v>
      </c>
      <c r="BP238" s="69">
        <f t="shared" si="229"/>
        <v>0.60804340645336197</v>
      </c>
      <c r="BQ238" s="69">
        <f t="shared" si="230"/>
        <v>0</v>
      </c>
      <c r="BR238" s="69">
        <f t="shared" si="231"/>
        <v>0</v>
      </c>
      <c r="BS238" s="69">
        <f t="shared" si="232"/>
        <v>61.795387653103717</v>
      </c>
      <c r="BT238" s="69">
        <f t="shared" si="233"/>
        <v>61.795387653103717</v>
      </c>
      <c r="BU238" s="69">
        <f t="shared" si="234"/>
        <v>61.795387653103717</v>
      </c>
      <c r="BV238" s="69">
        <f t="shared" si="235"/>
        <v>61.795387653103717</v>
      </c>
      <c r="BW238" s="5"/>
      <c r="BX238" s="5"/>
      <c r="BY238" s="5"/>
      <c r="CA238" s="56">
        <f>(EXP($Y238)-EXP($Y238-R238-G238) )</f>
        <v>587.96797794082795</v>
      </c>
      <c r="CB238" s="68">
        <f t="shared" si="236"/>
        <v>765.23278979294719</v>
      </c>
      <c r="CC238" s="56">
        <f>(EXP($Y238)-EXP($Y238-R238-X238) )</f>
        <v>0</v>
      </c>
      <c r="CD238" s="68">
        <f t="shared" si="237"/>
        <v>0</v>
      </c>
      <c r="CE238" s="68">
        <f t="shared" si="238"/>
        <v>0</v>
      </c>
      <c r="CF238" s="68">
        <f t="shared" si="239"/>
        <v>54.519377909199648</v>
      </c>
      <c r="CG238" s="68">
        <f t="shared" si="240"/>
        <v>0</v>
      </c>
      <c r="CH238" s="68">
        <f t="shared" si="241"/>
        <v>1291.4053800806714</v>
      </c>
      <c r="CI238" s="68">
        <f t="shared" si="242"/>
        <v>587.96797794082795</v>
      </c>
      <c r="CJ238" s="68">
        <f t="shared" si="243"/>
        <v>587.96797794082795</v>
      </c>
      <c r="CK238" s="68">
        <f t="shared" si="244"/>
        <v>587.96797794082795</v>
      </c>
      <c r="CL238" s="68">
        <f t="shared" si="245"/>
        <v>638.08471375543559</v>
      </c>
      <c r="CM238" s="68">
        <f t="shared" si="246"/>
        <v>587.96797794082795</v>
      </c>
      <c r="CN238" s="68">
        <f t="shared" si="247"/>
        <v>765.23278979294719</v>
      </c>
      <c r="CO238" s="68">
        <f t="shared" si="248"/>
        <v>765.23278979294719</v>
      </c>
      <c r="CP238" s="68">
        <f t="shared" si="249"/>
        <v>765.23278979294719</v>
      </c>
      <c r="CQ238" s="68">
        <f t="shared" si="250"/>
        <v>814.02218542606442</v>
      </c>
      <c r="CR238" s="68">
        <f t="shared" si="251"/>
        <v>765.23278979294719</v>
      </c>
      <c r="CS238" s="68">
        <f t="shared" si="252"/>
        <v>0</v>
      </c>
      <c r="CT238" s="68">
        <f t="shared" si="253"/>
        <v>135.11485832128528</v>
      </c>
      <c r="CU238" s="68">
        <f t="shared" si="254"/>
        <v>0</v>
      </c>
      <c r="CV238" s="68">
        <f t="shared" si="255"/>
        <v>0</v>
      </c>
      <c r="CW238" s="68">
        <f t="shared" si="256"/>
        <v>1291.4053800806714</v>
      </c>
      <c r="CX238" s="68">
        <f t="shared" si="257"/>
        <v>1291.4053800806714</v>
      </c>
      <c r="CY238" s="68">
        <f t="shared" si="258"/>
        <v>1291.4053800806714</v>
      </c>
      <c r="CZ238" s="68">
        <f t="shared" si="259"/>
        <v>1291.4053800806714</v>
      </c>
    </row>
    <row r="239" spans="1:104" x14ac:dyDescent="0.25">
      <c r="A239" s="54">
        <v>43862</v>
      </c>
      <c r="B239" s="63">
        <v>8338</v>
      </c>
      <c r="C239" s="59">
        <f t="shared" si="2"/>
        <v>9.0285786584407415</v>
      </c>
      <c r="D239" s="57">
        <v>8.906042351527919</v>
      </c>
      <c r="E239" s="58">
        <v>0</v>
      </c>
      <c r="F239" s="58">
        <v>7.5509542080000004E-3</v>
      </c>
      <c r="G239" s="58">
        <v>7.8374645869279988E-2</v>
      </c>
      <c r="H239" s="58">
        <v>0</v>
      </c>
      <c r="I239" s="58">
        <v>4.7188790396799997E-2</v>
      </c>
      <c r="J239" s="58">
        <v>2.6764337929300001E-3</v>
      </c>
      <c r="K239" s="58">
        <v>1.32036242025E-3</v>
      </c>
      <c r="L239" s="58">
        <v>0.11273871102164999</v>
      </c>
      <c r="M239" s="58">
        <v>0</v>
      </c>
      <c r="N239" s="58">
        <v>1.132640060992E-2</v>
      </c>
      <c r="O239" s="58">
        <v>0</v>
      </c>
      <c r="P239" s="58">
        <v>9.3032216973599983E-3</v>
      </c>
      <c r="Q239" s="58">
        <v>0</v>
      </c>
      <c r="R239" s="58">
        <v>0</v>
      </c>
      <c r="S239" s="58">
        <v>0</v>
      </c>
      <c r="T239" s="58">
        <v>0</v>
      </c>
      <c r="U239" s="58">
        <v>0</v>
      </c>
      <c r="V239" s="58">
        <v>0</v>
      </c>
      <c r="W239" s="58">
        <v>1.46605E-2</v>
      </c>
      <c r="X239" s="59">
        <v>0</v>
      </c>
      <c r="Y239" s="65">
        <f t="shared" si="211"/>
        <v>9.1911823715441106</v>
      </c>
      <c r="Z239" s="63">
        <f t="shared" si="4"/>
        <v>9810.2434772613415</v>
      </c>
      <c r="AA239" s="66">
        <f t="shared" si="260"/>
        <v>9969.3067650016565</v>
      </c>
      <c r="AB239" s="4">
        <f t="shared" si="212"/>
        <v>7274.6125018698331</v>
      </c>
      <c r="AC239" s="4">
        <f t="shared" si="213"/>
        <v>0</v>
      </c>
      <c r="AD239" s="4">
        <f t="shared" si="272"/>
        <v>73.797726994675031</v>
      </c>
      <c r="AE239" s="4">
        <f t="shared" si="273"/>
        <v>739.5161922335119</v>
      </c>
      <c r="AF239" s="4">
        <f t="shared" si="274"/>
        <v>0</v>
      </c>
      <c r="AG239" s="4">
        <f t="shared" si="275"/>
        <v>452.18068748018595</v>
      </c>
      <c r="AH239" s="4">
        <f t="shared" si="276"/>
        <v>26.221361637602968</v>
      </c>
      <c r="AI239" s="4">
        <f t="shared" si="277"/>
        <v>12.944529205346043</v>
      </c>
      <c r="AJ239" s="4">
        <f t="shared" si="278"/>
        <v>1045.9283198454268</v>
      </c>
      <c r="AK239" s="4">
        <f t="shared" si="279"/>
        <v>0</v>
      </c>
      <c r="AL239" s="4">
        <f t="shared" si="261"/>
        <v>110.48785168865652</v>
      </c>
      <c r="AM239" s="4">
        <f t="shared" si="262"/>
        <v>0</v>
      </c>
      <c r="AN239" s="4">
        <f t="shared" si="263"/>
        <v>90.843645478851613</v>
      </c>
      <c r="AO239" s="4">
        <f t="shared" si="264"/>
        <v>0</v>
      </c>
      <c r="AP239" s="4">
        <f t="shared" si="265"/>
        <v>0</v>
      </c>
      <c r="AQ239" s="4">
        <f t="shared" si="266"/>
        <v>0</v>
      </c>
      <c r="AR239" s="4">
        <f t="shared" si="267"/>
        <v>0</v>
      </c>
      <c r="AS239" s="4">
        <f t="shared" si="268"/>
        <v>0</v>
      </c>
      <c r="AT239" s="4">
        <f t="shared" si="269"/>
        <v>0</v>
      </c>
      <c r="AU239" s="4">
        <f t="shared" si="270"/>
        <v>142.77394856756655</v>
      </c>
      <c r="AV239" s="4">
        <f t="shared" si="271"/>
        <v>0</v>
      </c>
      <c r="AW239" s="69">
        <f t="shared" si="214"/>
        <v>0</v>
      </c>
      <c r="AX239" s="69">
        <f t="shared" si="215"/>
        <v>0</v>
      </c>
      <c r="AY239" s="69">
        <f t="shared" si="216"/>
        <v>0</v>
      </c>
      <c r="AZ239" s="69">
        <f>(AK239+AP239)- (EXP($Y239)-EXP($Y239-M239-R239) )</f>
        <v>0</v>
      </c>
      <c r="BA239" s="69">
        <f>(AC239+AP239)- (EXP($Y239)-EXP($Y239-R239-E239) )</f>
        <v>0</v>
      </c>
      <c r="BB239" s="69">
        <f t="shared" si="217"/>
        <v>0</v>
      </c>
      <c r="BC239" s="69">
        <f t="shared" si="218"/>
        <v>0</v>
      </c>
      <c r="BD239" s="69">
        <f t="shared" si="219"/>
        <v>78.844213217958895</v>
      </c>
      <c r="BE239" s="69">
        <f>(AE239+AV239)- (EXP($Y239)-EXP($Y239-X239-G239) )</f>
        <v>0</v>
      </c>
      <c r="BF239" s="69">
        <f t="shared" si="220"/>
        <v>0</v>
      </c>
      <c r="BG239" s="69">
        <f t="shared" si="221"/>
        <v>0</v>
      </c>
      <c r="BH239" s="69">
        <f t="shared" si="222"/>
        <v>5.5630234039654169</v>
      </c>
      <c r="BI239" s="69">
        <f t="shared" si="223"/>
        <v>0</v>
      </c>
      <c r="BJ239" s="69">
        <f t="shared" si="224"/>
        <v>0</v>
      </c>
      <c r="BK239" s="69">
        <f t="shared" si="225"/>
        <v>0</v>
      </c>
      <c r="BL239" s="69">
        <f t="shared" si="226"/>
        <v>0</v>
      </c>
      <c r="BM239" s="69">
        <f t="shared" si="227"/>
        <v>7.868013957335279</v>
      </c>
      <c r="BN239" s="69">
        <f t="shared" si="228"/>
        <v>0</v>
      </c>
      <c r="BO239" s="69">
        <f t="shared" si="229"/>
        <v>0</v>
      </c>
      <c r="BP239" s="69">
        <f t="shared" si="229"/>
        <v>0.83114678387391905</v>
      </c>
      <c r="BQ239" s="69">
        <f t="shared" si="230"/>
        <v>0</v>
      </c>
      <c r="BR239" s="69">
        <f t="shared" si="231"/>
        <v>0</v>
      </c>
      <c r="BS239" s="69">
        <f t="shared" si="232"/>
        <v>78.844213217958895</v>
      </c>
      <c r="BT239" s="69">
        <f t="shared" si="233"/>
        <v>78.844213217958895</v>
      </c>
      <c r="BU239" s="69">
        <f t="shared" si="234"/>
        <v>78.844213217958895</v>
      </c>
      <c r="BV239" s="69">
        <f t="shared" si="235"/>
        <v>78.844213217958895</v>
      </c>
      <c r="BW239" s="5"/>
      <c r="BX239" s="5"/>
      <c r="BY239" s="5"/>
      <c r="CA239" s="56">
        <f>(EXP($Y239)-EXP($Y239-R239-G239) )</f>
        <v>739.5161922335119</v>
      </c>
      <c r="CB239" s="68">
        <f t="shared" si="236"/>
        <v>1045.9283198454268</v>
      </c>
      <c r="CC239" s="56">
        <f>(EXP($Y239)-EXP($Y239-R239-X239) )</f>
        <v>0</v>
      </c>
      <c r="CD239" s="68">
        <f t="shared" si="237"/>
        <v>0</v>
      </c>
      <c r="CE239" s="68">
        <f t="shared" si="238"/>
        <v>0</v>
      </c>
      <c r="CF239" s="68">
        <f t="shared" si="239"/>
        <v>73.797726994675031</v>
      </c>
      <c r="CG239" s="68">
        <f t="shared" si="240"/>
        <v>0</v>
      </c>
      <c r="CH239" s="68">
        <f t="shared" si="241"/>
        <v>1706.6002988609798</v>
      </c>
      <c r="CI239" s="68">
        <f t="shared" si="242"/>
        <v>739.5161922335119</v>
      </c>
      <c r="CJ239" s="68">
        <f t="shared" si="243"/>
        <v>739.5161922335119</v>
      </c>
      <c r="CK239" s="68">
        <f t="shared" si="244"/>
        <v>739.5161922335119</v>
      </c>
      <c r="CL239" s="68">
        <f t="shared" si="245"/>
        <v>807.75089582422152</v>
      </c>
      <c r="CM239" s="68">
        <f t="shared" si="246"/>
        <v>739.5161922335119</v>
      </c>
      <c r="CN239" s="68">
        <f t="shared" si="247"/>
        <v>1045.9283198454268</v>
      </c>
      <c r="CO239" s="68">
        <f t="shared" si="248"/>
        <v>1045.9283198454268</v>
      </c>
      <c r="CP239" s="68">
        <f t="shared" si="249"/>
        <v>1045.9283198454268</v>
      </c>
      <c r="CQ239" s="68">
        <f t="shared" si="250"/>
        <v>1111.8580328827666</v>
      </c>
      <c r="CR239" s="68">
        <f t="shared" si="251"/>
        <v>1045.9283198454268</v>
      </c>
      <c r="CS239" s="68">
        <f t="shared" si="252"/>
        <v>0</v>
      </c>
      <c r="CT239" s="68">
        <f t="shared" si="253"/>
        <v>183.45443189945763</v>
      </c>
      <c r="CU239" s="68">
        <f t="shared" si="254"/>
        <v>0</v>
      </c>
      <c r="CV239" s="68">
        <f t="shared" si="255"/>
        <v>0</v>
      </c>
      <c r="CW239" s="68">
        <f t="shared" si="256"/>
        <v>1706.6002988609798</v>
      </c>
      <c r="CX239" s="68">
        <f t="shared" si="257"/>
        <v>1706.6002988609798</v>
      </c>
      <c r="CY239" s="68">
        <f t="shared" si="258"/>
        <v>1706.6002988609798</v>
      </c>
      <c r="CZ239" s="68">
        <f t="shared" si="259"/>
        <v>1706.6002988609798</v>
      </c>
    </row>
    <row r="240" spans="1:104" x14ac:dyDescent="0.25">
      <c r="A240" s="54">
        <v>43863</v>
      </c>
      <c r="B240" s="63">
        <v>6603</v>
      </c>
      <c r="C240" s="59">
        <f t="shared" si="2"/>
        <v>8.7952793701945708</v>
      </c>
      <c r="D240" s="57">
        <v>8.7438761858086096</v>
      </c>
      <c r="E240" s="58">
        <v>0</v>
      </c>
      <c r="F240" s="58">
        <v>7.4720392588799988E-3</v>
      </c>
      <c r="G240" s="58">
        <v>7.37537754416E-2</v>
      </c>
      <c r="H240" s="58">
        <v>0</v>
      </c>
      <c r="I240" s="58">
        <v>5.1764764624949999E-2</v>
      </c>
      <c r="J240" s="58">
        <v>3.5035247337799995E-3</v>
      </c>
      <c r="K240" s="58">
        <v>2.1852958294499999E-3</v>
      </c>
      <c r="L240" s="58">
        <v>0.11520043332839999</v>
      </c>
      <c r="M240" s="58">
        <v>0</v>
      </c>
      <c r="N240" s="58">
        <v>1.1380426739660001E-2</v>
      </c>
      <c r="O240" s="58">
        <v>0</v>
      </c>
      <c r="P240" s="58">
        <v>8.0568142142399997E-3</v>
      </c>
      <c r="Q240" s="58">
        <v>0</v>
      </c>
      <c r="R240" s="58">
        <v>0</v>
      </c>
      <c r="S240" s="58">
        <v>0</v>
      </c>
      <c r="T240" s="58">
        <v>0</v>
      </c>
      <c r="U240" s="58">
        <v>0</v>
      </c>
      <c r="V240" s="58">
        <v>0</v>
      </c>
      <c r="W240" s="58">
        <v>9.8275999999999988E-3</v>
      </c>
      <c r="X240" s="59">
        <v>0</v>
      </c>
      <c r="Y240" s="65">
        <f t="shared" si="211"/>
        <v>9.0270208599795723</v>
      </c>
      <c r="Z240" s="63">
        <f t="shared" si="4"/>
        <v>8325.0211882419371</v>
      </c>
      <c r="AA240" s="66">
        <f t="shared" si="260"/>
        <v>8460.0030817880906</v>
      </c>
      <c r="AB240" s="4">
        <f t="shared" si="212"/>
        <v>6190.5670989176233</v>
      </c>
      <c r="AC240" s="4">
        <f t="shared" si="213"/>
        <v>0</v>
      </c>
      <c r="AD240" s="4">
        <f t="shared" si="272"/>
        <v>61.973064228610383</v>
      </c>
      <c r="AE240" s="4">
        <f t="shared" si="273"/>
        <v>591.90581157077031</v>
      </c>
      <c r="AF240" s="4">
        <f t="shared" si="274"/>
        <v>0</v>
      </c>
      <c r="AG240" s="4">
        <f t="shared" si="275"/>
        <v>419.97893028314138</v>
      </c>
      <c r="AH240" s="4">
        <f t="shared" si="276"/>
        <v>29.115883750464491</v>
      </c>
      <c r="AI240" s="4">
        <f t="shared" si="277"/>
        <v>18.172770411027159</v>
      </c>
      <c r="AJ240" s="4">
        <f t="shared" si="278"/>
        <v>905.86634867120483</v>
      </c>
      <c r="AK240" s="4">
        <f t="shared" si="279"/>
        <v>0</v>
      </c>
      <c r="AL240" s="4">
        <f t="shared" si="261"/>
        <v>94.205229144487021</v>
      </c>
      <c r="AM240" s="4">
        <f t="shared" si="262"/>
        <v>0</v>
      </c>
      <c r="AN240" s="4">
        <f t="shared" si="263"/>
        <v>66.803675278631999</v>
      </c>
      <c r="AO240" s="4">
        <f t="shared" si="264"/>
        <v>0</v>
      </c>
      <c r="AP240" s="4">
        <f t="shared" si="265"/>
        <v>0</v>
      </c>
      <c r="AQ240" s="4">
        <f t="shared" si="266"/>
        <v>0</v>
      </c>
      <c r="AR240" s="4">
        <f t="shared" si="267"/>
        <v>0</v>
      </c>
      <c r="AS240" s="4">
        <f t="shared" si="268"/>
        <v>0</v>
      </c>
      <c r="AT240" s="4">
        <f t="shared" si="269"/>
        <v>0</v>
      </c>
      <c r="AU240" s="4">
        <f t="shared" si="270"/>
        <v>81.414269532129765</v>
      </c>
      <c r="AV240" s="4">
        <f t="shared" si="271"/>
        <v>0</v>
      </c>
      <c r="AW240" s="69">
        <f t="shared" si="214"/>
        <v>0</v>
      </c>
      <c r="AX240" s="69">
        <f t="shared" si="215"/>
        <v>0</v>
      </c>
      <c r="AY240" s="69">
        <f t="shared" si="216"/>
        <v>0</v>
      </c>
      <c r="AZ240" s="69">
        <f>(AK240+AP240)- (EXP($Y240)-EXP($Y240-M240-R240) )</f>
        <v>0</v>
      </c>
      <c r="BA240" s="69">
        <f>(AC240+AP240)- (EXP($Y240)-EXP($Y240-R240-E240) )</f>
        <v>0</v>
      </c>
      <c r="BB240" s="69">
        <f t="shared" si="217"/>
        <v>0</v>
      </c>
      <c r="BC240" s="69">
        <f t="shared" si="218"/>
        <v>0</v>
      </c>
      <c r="BD240" s="69">
        <f t="shared" si="219"/>
        <v>64.406749744034641</v>
      </c>
      <c r="BE240" s="69">
        <f>(AE240+AV240)- (EXP($Y240)-EXP($Y240-X240-G240) )</f>
        <v>0</v>
      </c>
      <c r="BF240" s="69">
        <f t="shared" si="220"/>
        <v>0</v>
      </c>
      <c r="BG240" s="69">
        <f t="shared" si="221"/>
        <v>0</v>
      </c>
      <c r="BH240" s="69">
        <f t="shared" si="222"/>
        <v>4.4062610831042548</v>
      </c>
      <c r="BI240" s="69">
        <f t="shared" si="223"/>
        <v>0</v>
      </c>
      <c r="BJ240" s="69">
        <f t="shared" si="224"/>
        <v>0</v>
      </c>
      <c r="BK240" s="69">
        <f t="shared" si="225"/>
        <v>0</v>
      </c>
      <c r="BL240" s="69">
        <f t="shared" si="226"/>
        <v>0</v>
      </c>
      <c r="BM240" s="69">
        <f t="shared" si="227"/>
        <v>6.7434439071494126</v>
      </c>
      <c r="BN240" s="69">
        <f t="shared" si="228"/>
        <v>0</v>
      </c>
      <c r="BO240" s="69">
        <f t="shared" si="229"/>
        <v>0</v>
      </c>
      <c r="BP240" s="69">
        <f t="shared" si="229"/>
        <v>0.70128190480681951</v>
      </c>
      <c r="BQ240" s="69">
        <f t="shared" si="230"/>
        <v>0</v>
      </c>
      <c r="BR240" s="69">
        <f t="shared" si="231"/>
        <v>0</v>
      </c>
      <c r="BS240" s="69">
        <f t="shared" si="232"/>
        <v>64.406749744034641</v>
      </c>
      <c r="BT240" s="69">
        <f t="shared" si="233"/>
        <v>64.406749744034641</v>
      </c>
      <c r="BU240" s="69">
        <f t="shared" si="234"/>
        <v>64.406749744034641</v>
      </c>
      <c r="BV240" s="69">
        <f t="shared" si="235"/>
        <v>64.406749744034641</v>
      </c>
      <c r="BW240" s="5"/>
      <c r="BX240" s="5"/>
      <c r="BY240" s="5"/>
      <c r="CA240" s="56">
        <f>(EXP($Y240)-EXP($Y240-R240-G240) )</f>
        <v>591.90581157077031</v>
      </c>
      <c r="CB240" s="68">
        <f t="shared" si="236"/>
        <v>905.86634867120483</v>
      </c>
      <c r="CC240" s="56">
        <f>(EXP($Y240)-EXP($Y240-R240-X240) )</f>
        <v>0</v>
      </c>
      <c r="CD240" s="68">
        <f t="shared" si="237"/>
        <v>0</v>
      </c>
      <c r="CE240" s="68">
        <f t="shared" si="238"/>
        <v>0</v>
      </c>
      <c r="CF240" s="68">
        <f t="shared" si="239"/>
        <v>61.973064228610383</v>
      </c>
      <c r="CG240" s="68">
        <f t="shared" si="240"/>
        <v>0</v>
      </c>
      <c r="CH240" s="68">
        <f t="shared" si="241"/>
        <v>1433.3654104979405</v>
      </c>
      <c r="CI240" s="68">
        <f t="shared" si="242"/>
        <v>591.90581157077031</v>
      </c>
      <c r="CJ240" s="68">
        <f t="shared" si="243"/>
        <v>591.90581157077031</v>
      </c>
      <c r="CK240" s="68">
        <f t="shared" si="244"/>
        <v>591.90581157077031</v>
      </c>
      <c r="CL240" s="68">
        <f t="shared" si="245"/>
        <v>649.47261471627644</v>
      </c>
      <c r="CM240" s="68">
        <f t="shared" si="246"/>
        <v>591.90581157077031</v>
      </c>
      <c r="CN240" s="68">
        <f t="shared" si="247"/>
        <v>905.86634867120483</v>
      </c>
      <c r="CO240" s="68">
        <f t="shared" si="248"/>
        <v>905.86634867120483</v>
      </c>
      <c r="CP240" s="68">
        <f t="shared" si="249"/>
        <v>905.86634867120483</v>
      </c>
      <c r="CQ240" s="68">
        <f t="shared" si="250"/>
        <v>961.0959689926658</v>
      </c>
      <c r="CR240" s="68">
        <f t="shared" si="251"/>
        <v>905.86634867120483</v>
      </c>
      <c r="CS240" s="68">
        <f t="shared" si="252"/>
        <v>0</v>
      </c>
      <c r="CT240" s="68">
        <f t="shared" si="253"/>
        <v>155.47701146829058</v>
      </c>
      <c r="CU240" s="68">
        <f t="shared" si="254"/>
        <v>0</v>
      </c>
      <c r="CV240" s="68">
        <f t="shared" si="255"/>
        <v>0</v>
      </c>
      <c r="CW240" s="68">
        <f t="shared" si="256"/>
        <v>1433.3654104979405</v>
      </c>
      <c r="CX240" s="68">
        <f t="shared" si="257"/>
        <v>1433.3654104979405</v>
      </c>
      <c r="CY240" s="68">
        <f t="shared" si="258"/>
        <v>1433.3654104979405</v>
      </c>
      <c r="CZ240" s="68">
        <f t="shared" si="259"/>
        <v>1433.3654104979405</v>
      </c>
    </row>
    <row r="241" spans="1:104" x14ac:dyDescent="0.25">
      <c r="A241" s="54">
        <v>43864</v>
      </c>
      <c r="B241" s="63">
        <v>3355</v>
      </c>
      <c r="C241" s="59">
        <f t="shared" si="2"/>
        <v>8.1182070494057825</v>
      </c>
      <c r="D241" s="57">
        <v>8.2576922594921101</v>
      </c>
      <c r="E241" s="58">
        <v>0</v>
      </c>
      <c r="F241" s="58">
        <v>7.2986320243199993E-3</v>
      </c>
      <c r="G241" s="58">
        <v>6.9748021908959998E-2</v>
      </c>
      <c r="H241" s="58">
        <v>0</v>
      </c>
      <c r="I241" s="58">
        <v>5.4125247467849996E-2</v>
      </c>
      <c r="J241" s="58">
        <v>4.2713527679799999E-3</v>
      </c>
      <c r="K241" s="58">
        <v>3.0750220012499998E-3</v>
      </c>
      <c r="L241" s="58">
        <v>0.11494066529925</v>
      </c>
      <c r="M241" s="58">
        <v>0</v>
      </c>
      <c r="N241" s="58">
        <v>1.1493109532080001E-2</v>
      </c>
      <c r="O241" s="58">
        <v>0</v>
      </c>
      <c r="P241" s="58">
        <v>6.8035763521599995E-3</v>
      </c>
      <c r="Q241" s="58">
        <v>0</v>
      </c>
      <c r="R241" s="58">
        <v>0</v>
      </c>
      <c r="S241" s="58">
        <v>0</v>
      </c>
      <c r="T241" s="58">
        <v>0</v>
      </c>
      <c r="U241" s="58">
        <v>0</v>
      </c>
      <c r="V241" s="58">
        <v>0</v>
      </c>
      <c r="W241" s="58">
        <v>9.8275999999999988E-3</v>
      </c>
      <c r="X241" s="59">
        <v>0</v>
      </c>
      <c r="Y241" s="65">
        <f t="shared" si="211"/>
        <v>8.5392754868459573</v>
      </c>
      <c r="Z241" s="63">
        <f t="shared" si="4"/>
        <v>5111.6395696182344</v>
      </c>
      <c r="AA241" s="66">
        <f t="shared" si="260"/>
        <v>5194.5196936000239</v>
      </c>
      <c r="AB241" s="4">
        <f t="shared" si="212"/>
        <v>3808.0866548513723</v>
      </c>
      <c r="AC241" s="4">
        <f t="shared" si="213"/>
        <v>0</v>
      </c>
      <c r="AD241" s="4">
        <f t="shared" si="272"/>
        <v>37.172158293776192</v>
      </c>
      <c r="AE241" s="4">
        <f t="shared" si="273"/>
        <v>344.37733101220329</v>
      </c>
      <c r="AF241" s="4">
        <f t="shared" si="274"/>
        <v>0</v>
      </c>
      <c r="AG241" s="4">
        <f t="shared" si="275"/>
        <v>269.31465141358331</v>
      </c>
      <c r="AH241" s="4">
        <f t="shared" si="276"/>
        <v>21.787052606476209</v>
      </c>
      <c r="AI241" s="4">
        <f t="shared" si="277"/>
        <v>15.694261672303583</v>
      </c>
      <c r="AJ241" s="4">
        <f t="shared" si="278"/>
        <v>555.02676016943042</v>
      </c>
      <c r="AK241" s="4">
        <f t="shared" si="279"/>
        <v>0</v>
      </c>
      <c r="AL241" s="4">
        <f t="shared" si="261"/>
        <v>58.412320881343476</v>
      </c>
      <c r="AM241" s="4">
        <f t="shared" si="262"/>
        <v>0</v>
      </c>
      <c r="AN241" s="4">
        <f t="shared" si="263"/>
        <v>34.659392490450045</v>
      </c>
      <c r="AO241" s="4">
        <f t="shared" si="264"/>
        <v>0</v>
      </c>
      <c r="AP241" s="4">
        <f t="shared" si="265"/>
        <v>0</v>
      </c>
      <c r="AQ241" s="4">
        <f t="shared" si="266"/>
        <v>0</v>
      </c>
      <c r="AR241" s="4">
        <f t="shared" si="267"/>
        <v>0</v>
      </c>
      <c r="AS241" s="4">
        <f t="shared" si="268"/>
        <v>0</v>
      </c>
      <c r="AT241" s="4">
        <f t="shared" si="269"/>
        <v>0</v>
      </c>
      <c r="AU241" s="4">
        <f t="shared" si="270"/>
        <v>49.989110209085084</v>
      </c>
      <c r="AV241" s="4">
        <f t="shared" si="271"/>
        <v>0</v>
      </c>
      <c r="AW241" s="69">
        <f t="shared" si="214"/>
        <v>0</v>
      </c>
      <c r="AX241" s="69">
        <f t="shared" si="215"/>
        <v>0</v>
      </c>
      <c r="AY241" s="69">
        <f t="shared" si="216"/>
        <v>0</v>
      </c>
      <c r="AZ241" s="69">
        <f>(AK241+AP241)- (EXP($Y241)-EXP($Y241-M241-R241) )</f>
        <v>0</v>
      </c>
      <c r="BA241" s="69">
        <f>(AC241+AP241)- (EXP($Y241)-EXP($Y241-R241-E241) )</f>
        <v>0</v>
      </c>
      <c r="BB241" s="69">
        <f t="shared" si="217"/>
        <v>0</v>
      </c>
      <c r="BC241" s="69">
        <f t="shared" si="218"/>
        <v>0</v>
      </c>
      <c r="BD241" s="69">
        <f t="shared" si="219"/>
        <v>37.392823125393988</v>
      </c>
      <c r="BE241" s="69">
        <f>(AE241+AV241)- (EXP($Y241)-EXP($Y241-X241-G241) )</f>
        <v>0</v>
      </c>
      <c r="BF241" s="69">
        <f t="shared" si="220"/>
        <v>0</v>
      </c>
      <c r="BG241" s="69">
        <f t="shared" si="221"/>
        <v>0</v>
      </c>
      <c r="BH241" s="69">
        <f t="shared" si="222"/>
        <v>2.5043331961942386</v>
      </c>
      <c r="BI241" s="69">
        <f t="shared" si="223"/>
        <v>0</v>
      </c>
      <c r="BJ241" s="69">
        <f t="shared" si="224"/>
        <v>0</v>
      </c>
      <c r="BK241" s="69">
        <f t="shared" si="225"/>
        <v>0</v>
      </c>
      <c r="BL241" s="69">
        <f t="shared" si="226"/>
        <v>0</v>
      </c>
      <c r="BM241" s="69">
        <f t="shared" si="227"/>
        <v>4.0361888402558179</v>
      </c>
      <c r="BN241" s="69">
        <f t="shared" si="228"/>
        <v>0</v>
      </c>
      <c r="BO241" s="69">
        <f t="shared" si="229"/>
        <v>0</v>
      </c>
      <c r="BP241" s="69">
        <f t="shared" si="229"/>
        <v>0.42477800098004082</v>
      </c>
      <c r="BQ241" s="69">
        <f t="shared" si="230"/>
        <v>0</v>
      </c>
      <c r="BR241" s="69">
        <f t="shared" si="231"/>
        <v>0</v>
      </c>
      <c r="BS241" s="69">
        <f t="shared" si="232"/>
        <v>37.392823125393988</v>
      </c>
      <c r="BT241" s="69">
        <f t="shared" si="233"/>
        <v>37.392823125393988</v>
      </c>
      <c r="BU241" s="69">
        <f t="shared" si="234"/>
        <v>37.392823125393988</v>
      </c>
      <c r="BV241" s="69">
        <f t="shared" si="235"/>
        <v>37.392823125393988</v>
      </c>
      <c r="BW241" s="5"/>
      <c r="BX241" s="5"/>
      <c r="BY241" s="5"/>
      <c r="CA241" s="56">
        <f>(EXP($Y241)-EXP($Y241-R241-G241) )</f>
        <v>344.37733101220329</v>
      </c>
      <c r="CB241" s="68">
        <f t="shared" si="236"/>
        <v>555.02676016943042</v>
      </c>
      <c r="CC241" s="56">
        <f>(EXP($Y241)-EXP($Y241-R241-X241) )</f>
        <v>0</v>
      </c>
      <c r="CD241" s="68">
        <f t="shared" si="237"/>
        <v>0</v>
      </c>
      <c r="CE241" s="68">
        <f t="shared" si="238"/>
        <v>0</v>
      </c>
      <c r="CF241" s="68">
        <f t="shared" si="239"/>
        <v>37.172158293776192</v>
      </c>
      <c r="CG241" s="68">
        <f t="shared" si="240"/>
        <v>0</v>
      </c>
      <c r="CH241" s="68">
        <f t="shared" si="241"/>
        <v>862.01126805623971</v>
      </c>
      <c r="CI241" s="68">
        <f t="shared" si="242"/>
        <v>344.37733101220329</v>
      </c>
      <c r="CJ241" s="68">
        <f t="shared" si="243"/>
        <v>344.37733101220329</v>
      </c>
      <c r="CK241" s="68">
        <f t="shared" si="244"/>
        <v>344.37733101220329</v>
      </c>
      <c r="CL241" s="68">
        <f t="shared" si="245"/>
        <v>379.04515610978524</v>
      </c>
      <c r="CM241" s="68">
        <f t="shared" si="246"/>
        <v>344.37733101220329</v>
      </c>
      <c r="CN241" s="68">
        <f t="shared" si="247"/>
        <v>555.02676016943042</v>
      </c>
      <c r="CO241" s="68">
        <f t="shared" si="248"/>
        <v>555.02676016943042</v>
      </c>
      <c r="CP241" s="68">
        <f t="shared" si="249"/>
        <v>555.02676016943042</v>
      </c>
      <c r="CQ241" s="68">
        <f t="shared" si="250"/>
        <v>588.16272962295079</v>
      </c>
      <c r="CR241" s="68">
        <f t="shared" si="251"/>
        <v>555.02676016943042</v>
      </c>
      <c r="CS241" s="68">
        <f t="shared" si="252"/>
        <v>0</v>
      </c>
      <c r="CT241" s="68">
        <f t="shared" si="253"/>
        <v>95.159701174139627</v>
      </c>
      <c r="CU241" s="68">
        <f t="shared" si="254"/>
        <v>0</v>
      </c>
      <c r="CV241" s="68">
        <f t="shared" si="255"/>
        <v>0</v>
      </c>
      <c r="CW241" s="68">
        <f t="shared" si="256"/>
        <v>862.01126805623971</v>
      </c>
      <c r="CX241" s="68">
        <f t="shared" si="257"/>
        <v>862.01126805623971</v>
      </c>
      <c r="CY241" s="68">
        <f t="shared" si="258"/>
        <v>862.01126805623971</v>
      </c>
      <c r="CZ241" s="68">
        <f t="shared" si="259"/>
        <v>862.01126805623971</v>
      </c>
    </row>
    <row r="242" spans="1:104" x14ac:dyDescent="0.25">
      <c r="A242" s="54">
        <v>43865</v>
      </c>
      <c r="B242" s="63">
        <v>3208</v>
      </c>
      <c r="C242" s="59">
        <f t="shared" si="2"/>
        <v>8.0734029689864055</v>
      </c>
      <c r="D242" s="57">
        <v>8.3063296894441514</v>
      </c>
      <c r="E242" s="58">
        <v>0</v>
      </c>
      <c r="F242" s="58">
        <v>7.2413427743999994E-3</v>
      </c>
      <c r="G242" s="58">
        <v>6.6344916296799991E-2</v>
      </c>
      <c r="H242" s="58">
        <v>0</v>
      </c>
      <c r="I242" s="58">
        <v>5.5027628462299999E-2</v>
      </c>
      <c r="J242" s="58">
        <v>4.8903327587299997E-3</v>
      </c>
      <c r="K242" s="58">
        <v>3.8222661089999999E-3</v>
      </c>
      <c r="L242" s="58">
        <v>0.11188190518995</v>
      </c>
      <c r="M242" s="58">
        <v>0</v>
      </c>
      <c r="N242" s="58">
        <v>1.152367681014E-2</v>
      </c>
      <c r="O242" s="58">
        <v>0</v>
      </c>
      <c r="P242" s="58">
        <v>5.6834824405600001E-3</v>
      </c>
      <c r="Q242" s="58">
        <v>0</v>
      </c>
      <c r="R242" s="58">
        <v>0</v>
      </c>
      <c r="S242" s="58">
        <v>0</v>
      </c>
      <c r="T242" s="58">
        <v>0</v>
      </c>
      <c r="U242" s="58">
        <v>0</v>
      </c>
      <c r="V242" s="58">
        <v>0</v>
      </c>
      <c r="W242" s="58">
        <v>9.8275999999999988E-3</v>
      </c>
      <c r="X242" s="59">
        <v>0</v>
      </c>
      <c r="Y242" s="65">
        <f t="shared" si="211"/>
        <v>8.58257284028603</v>
      </c>
      <c r="Z242" s="63">
        <f t="shared" si="4"/>
        <v>5337.8212350898966</v>
      </c>
      <c r="AA242" s="66">
        <f t="shared" si="260"/>
        <v>5424.3686685956436</v>
      </c>
      <c r="AB242" s="4">
        <f t="shared" si="212"/>
        <v>4002.3942413431932</v>
      </c>
      <c r="AC242" s="4">
        <f t="shared" si="213"/>
        <v>0</v>
      </c>
      <c r="AD242" s="4">
        <f t="shared" si="272"/>
        <v>38.513380642594711</v>
      </c>
      <c r="AE242" s="4">
        <f t="shared" si="273"/>
        <v>342.64524362121847</v>
      </c>
      <c r="AF242" s="4">
        <f t="shared" si="274"/>
        <v>0</v>
      </c>
      <c r="AG242" s="4">
        <f t="shared" si="275"/>
        <v>285.79229536589264</v>
      </c>
      <c r="AH242" s="4">
        <f t="shared" si="276"/>
        <v>26.039998022230066</v>
      </c>
      <c r="AI242" s="4">
        <f t="shared" si="277"/>
        <v>20.363630802607986</v>
      </c>
      <c r="AJ242" s="4">
        <f t="shared" si="278"/>
        <v>565.00920124419372</v>
      </c>
      <c r="AK242" s="4">
        <f t="shared" si="279"/>
        <v>0</v>
      </c>
      <c r="AL242" s="4">
        <f t="shared" si="261"/>
        <v>61.158265946155552</v>
      </c>
      <c r="AM242" s="4">
        <f t="shared" si="262"/>
        <v>0</v>
      </c>
      <c r="AN242" s="4">
        <f t="shared" si="263"/>
        <v>30.251365277282275</v>
      </c>
      <c r="AO242" s="4">
        <f t="shared" si="264"/>
        <v>0</v>
      </c>
      <c r="AP242" s="4">
        <f t="shared" si="265"/>
        <v>0</v>
      </c>
      <c r="AQ242" s="4">
        <f t="shared" si="266"/>
        <v>0</v>
      </c>
      <c r="AR242" s="4">
        <f t="shared" si="267"/>
        <v>0</v>
      </c>
      <c r="AS242" s="4">
        <f t="shared" si="268"/>
        <v>0</v>
      </c>
      <c r="AT242" s="4">
        <f t="shared" si="269"/>
        <v>0</v>
      </c>
      <c r="AU242" s="4">
        <f t="shared" si="270"/>
        <v>52.201046330274949</v>
      </c>
      <c r="AV242" s="4">
        <f t="shared" si="271"/>
        <v>0</v>
      </c>
      <c r="AW242" s="69">
        <f t="shared" si="214"/>
        <v>0</v>
      </c>
      <c r="AX242" s="69">
        <f t="shared" si="215"/>
        <v>0</v>
      </c>
      <c r="AY242" s="69">
        <f t="shared" si="216"/>
        <v>0</v>
      </c>
      <c r="AZ242" s="69">
        <f>(AK242+AP242)- (EXP($Y242)-EXP($Y242-M242-R242) )</f>
        <v>0</v>
      </c>
      <c r="BA242" s="69">
        <f>(AC242+AP242)- (EXP($Y242)-EXP($Y242-R242-E242) )</f>
        <v>0</v>
      </c>
      <c r="BB242" s="69">
        <f t="shared" si="217"/>
        <v>0</v>
      </c>
      <c r="BC242" s="69">
        <f t="shared" si="218"/>
        <v>0</v>
      </c>
      <c r="BD242" s="69">
        <f t="shared" si="219"/>
        <v>36.269051900027989</v>
      </c>
      <c r="BE242" s="69">
        <f>(AE242+AV242)- (EXP($Y242)-EXP($Y242-X242-G242) )</f>
        <v>0</v>
      </c>
      <c r="BF242" s="69">
        <f t="shared" si="220"/>
        <v>0</v>
      </c>
      <c r="BG242" s="69">
        <f t="shared" si="221"/>
        <v>0</v>
      </c>
      <c r="BH242" s="69">
        <f t="shared" si="222"/>
        <v>2.4722496523872906</v>
      </c>
      <c r="BI242" s="69">
        <f t="shared" si="223"/>
        <v>0</v>
      </c>
      <c r="BJ242" s="69">
        <f t="shared" si="224"/>
        <v>0</v>
      </c>
      <c r="BK242" s="69">
        <f t="shared" si="225"/>
        <v>0</v>
      </c>
      <c r="BL242" s="69">
        <f t="shared" si="226"/>
        <v>0</v>
      </c>
      <c r="BM242" s="69">
        <f t="shared" si="227"/>
        <v>4.0766472827963298</v>
      </c>
      <c r="BN242" s="69">
        <f t="shared" si="228"/>
        <v>0</v>
      </c>
      <c r="BO242" s="69">
        <f t="shared" si="229"/>
        <v>0</v>
      </c>
      <c r="BP242" s="69">
        <f t="shared" si="229"/>
        <v>0.4412683512782678</v>
      </c>
      <c r="BQ242" s="69">
        <f t="shared" si="230"/>
        <v>0</v>
      </c>
      <c r="BR242" s="69">
        <f t="shared" si="231"/>
        <v>0</v>
      </c>
      <c r="BS242" s="69">
        <f t="shared" si="232"/>
        <v>36.269051900027989</v>
      </c>
      <c r="BT242" s="69">
        <f t="shared" si="233"/>
        <v>36.269051900027989</v>
      </c>
      <c r="BU242" s="69">
        <f t="shared" si="234"/>
        <v>36.269051900027989</v>
      </c>
      <c r="BV242" s="69">
        <f t="shared" si="235"/>
        <v>36.269051900027989</v>
      </c>
      <c r="BW242" s="5"/>
      <c r="BX242" s="5"/>
      <c r="BY242" s="5"/>
      <c r="CA242" s="56">
        <f>(EXP($Y242)-EXP($Y242-R242-G242) )</f>
        <v>342.64524362121847</v>
      </c>
      <c r="CB242" s="68">
        <f t="shared" si="236"/>
        <v>565.00920124419372</v>
      </c>
      <c r="CC242" s="56">
        <f>(EXP($Y242)-EXP($Y242-R242-X242) )</f>
        <v>0</v>
      </c>
      <c r="CD242" s="68">
        <f t="shared" si="237"/>
        <v>0</v>
      </c>
      <c r="CE242" s="68">
        <f t="shared" si="238"/>
        <v>0</v>
      </c>
      <c r="CF242" s="68">
        <f t="shared" si="239"/>
        <v>38.513380642594711</v>
      </c>
      <c r="CG242" s="68">
        <f t="shared" si="240"/>
        <v>0</v>
      </c>
      <c r="CH242" s="68">
        <f t="shared" si="241"/>
        <v>871.3853929653842</v>
      </c>
      <c r="CI242" s="68">
        <f t="shared" si="242"/>
        <v>342.64524362121847</v>
      </c>
      <c r="CJ242" s="68">
        <f t="shared" si="243"/>
        <v>342.64524362121847</v>
      </c>
      <c r="CK242" s="68">
        <f t="shared" si="244"/>
        <v>342.64524362121847</v>
      </c>
      <c r="CL242" s="68">
        <f t="shared" si="245"/>
        <v>378.68637461142589</v>
      </c>
      <c r="CM242" s="68">
        <f t="shared" si="246"/>
        <v>342.64524362121847</v>
      </c>
      <c r="CN242" s="68">
        <f t="shared" si="247"/>
        <v>565.00920124419372</v>
      </c>
      <c r="CO242" s="68">
        <f t="shared" si="248"/>
        <v>565.00920124419372</v>
      </c>
      <c r="CP242" s="68">
        <f t="shared" si="249"/>
        <v>565.00920124419372</v>
      </c>
      <c r="CQ242" s="68">
        <f t="shared" si="250"/>
        <v>599.4459346039921</v>
      </c>
      <c r="CR242" s="68">
        <f t="shared" si="251"/>
        <v>565.00920124419372</v>
      </c>
      <c r="CS242" s="68">
        <f t="shared" si="252"/>
        <v>0</v>
      </c>
      <c r="CT242" s="68">
        <f t="shared" si="253"/>
        <v>99.230378237471996</v>
      </c>
      <c r="CU242" s="68">
        <f t="shared" si="254"/>
        <v>0</v>
      </c>
      <c r="CV242" s="68">
        <f t="shared" si="255"/>
        <v>0</v>
      </c>
      <c r="CW242" s="68">
        <f t="shared" si="256"/>
        <v>871.3853929653842</v>
      </c>
      <c r="CX242" s="68">
        <f t="shared" si="257"/>
        <v>871.3853929653842</v>
      </c>
      <c r="CY242" s="68">
        <f t="shared" si="258"/>
        <v>871.3853929653842</v>
      </c>
      <c r="CZ242" s="68">
        <f t="shared" si="259"/>
        <v>871.3853929653842</v>
      </c>
    </row>
    <row r="243" spans="1:104" x14ac:dyDescent="0.25">
      <c r="A243" s="54">
        <v>43866</v>
      </c>
      <c r="B243" s="63">
        <v>3417</v>
      </c>
      <c r="C243" s="59">
        <f t="shared" si="2"/>
        <v>8.136518252115291</v>
      </c>
      <c r="D243" s="57">
        <v>8.2763864819332689</v>
      </c>
      <c r="E243" s="58">
        <v>0</v>
      </c>
      <c r="F243" s="58">
        <v>7.2230676940799998E-3</v>
      </c>
      <c r="G243" s="58">
        <v>6.3870504714239995E-2</v>
      </c>
      <c r="H243" s="58">
        <v>0</v>
      </c>
      <c r="I243" s="58">
        <v>5.1826373995499997E-2</v>
      </c>
      <c r="J243" s="58">
        <v>5.3449002119300001E-3</v>
      </c>
      <c r="K243" s="58">
        <v>4.8243905552999991E-3</v>
      </c>
      <c r="L243" s="58">
        <v>0.10793142518339999</v>
      </c>
      <c r="M243" s="58">
        <v>0</v>
      </c>
      <c r="N243" s="58">
        <v>1.1278821445319999E-2</v>
      </c>
      <c r="O243" s="58">
        <v>0</v>
      </c>
      <c r="P243" s="58">
        <v>4.7449556591200003E-3</v>
      </c>
      <c r="Q243" s="58">
        <v>0</v>
      </c>
      <c r="R243" s="58">
        <v>0</v>
      </c>
      <c r="S243" s="58">
        <v>0</v>
      </c>
      <c r="T243" s="58">
        <v>0</v>
      </c>
      <c r="U243" s="58">
        <v>0</v>
      </c>
      <c r="V243" s="58">
        <v>0</v>
      </c>
      <c r="W243" s="58">
        <v>9.8275999999999988E-3</v>
      </c>
      <c r="X243" s="59">
        <v>0</v>
      </c>
      <c r="Y243" s="65">
        <f t="shared" si="211"/>
        <v>8.5432585213921577</v>
      </c>
      <c r="Z243" s="63">
        <f t="shared" si="4"/>
        <v>5132.0400074657709</v>
      </c>
      <c r="AA243" s="66">
        <f t="shared" si="260"/>
        <v>5215.2509041468211</v>
      </c>
      <c r="AB243" s="4">
        <f t="shared" si="212"/>
        <v>3892.41751632872</v>
      </c>
      <c r="AC243" s="4">
        <f t="shared" si="213"/>
        <v>0</v>
      </c>
      <c r="AD243" s="4">
        <f t="shared" si="272"/>
        <v>36.935517924152009</v>
      </c>
      <c r="AE243" s="4">
        <f t="shared" si="273"/>
        <v>317.5374076467242</v>
      </c>
      <c r="AF243" s="4">
        <f t="shared" si="274"/>
        <v>0</v>
      </c>
      <c r="AG243" s="4">
        <f t="shared" si="275"/>
        <v>259.20030434172895</v>
      </c>
      <c r="AH243" s="4">
        <f t="shared" si="276"/>
        <v>27.357066201144335</v>
      </c>
      <c r="AI243" s="4">
        <f t="shared" si="277"/>
        <v>24.699337809533063</v>
      </c>
      <c r="AJ243" s="4">
        <f t="shared" si="278"/>
        <v>525.06335903261333</v>
      </c>
      <c r="AK243" s="4">
        <f t="shared" si="279"/>
        <v>0</v>
      </c>
      <c r="AL243" s="4">
        <f t="shared" si="261"/>
        <v>57.558158625663964</v>
      </c>
      <c r="AM243" s="4">
        <f t="shared" si="262"/>
        <v>0</v>
      </c>
      <c r="AN243" s="4">
        <f t="shared" si="263"/>
        <v>24.293620619849207</v>
      </c>
      <c r="AO243" s="4">
        <f t="shared" si="264"/>
        <v>0</v>
      </c>
      <c r="AP243" s="4">
        <f t="shared" si="265"/>
        <v>0</v>
      </c>
      <c r="AQ243" s="4">
        <f t="shared" si="266"/>
        <v>0</v>
      </c>
      <c r="AR243" s="4">
        <f t="shared" si="267"/>
        <v>0</v>
      </c>
      <c r="AS243" s="4">
        <f t="shared" si="268"/>
        <v>0</v>
      </c>
      <c r="AT243" s="4">
        <f t="shared" si="269"/>
        <v>0</v>
      </c>
      <c r="AU243" s="4">
        <f t="shared" si="270"/>
        <v>50.188615616692005</v>
      </c>
      <c r="AV243" s="4">
        <f t="shared" si="271"/>
        <v>0</v>
      </c>
      <c r="AW243" s="69">
        <f t="shared" si="214"/>
        <v>0</v>
      </c>
      <c r="AX243" s="69">
        <f t="shared" si="215"/>
        <v>0</v>
      </c>
      <c r="AY243" s="69">
        <f t="shared" si="216"/>
        <v>0</v>
      </c>
      <c r="AZ243" s="69">
        <f>(AK243+AP243)- (EXP($Y243)-EXP($Y243-M243-R243) )</f>
        <v>0</v>
      </c>
      <c r="BA243" s="69">
        <f>(AC243+AP243)- (EXP($Y243)-EXP($Y243-R243-E243) )</f>
        <v>0</v>
      </c>
      <c r="BB243" s="69">
        <f t="shared" si="217"/>
        <v>0</v>
      </c>
      <c r="BC243" s="69">
        <f t="shared" si="218"/>
        <v>0</v>
      </c>
      <c r="BD243" s="69">
        <f t="shared" si="219"/>
        <v>32.487521070559524</v>
      </c>
      <c r="BE243" s="69">
        <f>(AE243+AV243)- (EXP($Y243)-EXP($Y243-X243-G243) )</f>
        <v>0</v>
      </c>
      <c r="BF243" s="69">
        <f t="shared" si="220"/>
        <v>0</v>
      </c>
      <c r="BG243" s="69">
        <f t="shared" si="221"/>
        <v>0</v>
      </c>
      <c r="BH243" s="69">
        <f t="shared" si="222"/>
        <v>2.2853307056584526</v>
      </c>
      <c r="BI243" s="69">
        <f t="shared" si="223"/>
        <v>0</v>
      </c>
      <c r="BJ243" s="69">
        <f t="shared" si="224"/>
        <v>0</v>
      </c>
      <c r="BK243" s="69">
        <f t="shared" si="225"/>
        <v>0</v>
      </c>
      <c r="BL243" s="69">
        <f t="shared" si="226"/>
        <v>0</v>
      </c>
      <c r="BM243" s="69">
        <f t="shared" si="227"/>
        <v>3.7789041162286594</v>
      </c>
      <c r="BN243" s="69">
        <f t="shared" si="228"/>
        <v>0</v>
      </c>
      <c r="BO243" s="69">
        <f t="shared" si="229"/>
        <v>0</v>
      </c>
      <c r="BP243" s="69">
        <f t="shared" si="229"/>
        <v>0.41424860221468407</v>
      </c>
      <c r="BQ243" s="69">
        <f t="shared" si="230"/>
        <v>0</v>
      </c>
      <c r="BR243" s="69">
        <f t="shared" si="231"/>
        <v>0</v>
      </c>
      <c r="BS243" s="69">
        <f t="shared" si="232"/>
        <v>32.487521070559524</v>
      </c>
      <c r="BT243" s="69">
        <f t="shared" si="233"/>
        <v>32.487521070559524</v>
      </c>
      <c r="BU243" s="69">
        <f t="shared" si="234"/>
        <v>32.487521070559524</v>
      </c>
      <c r="BV243" s="69">
        <f t="shared" si="235"/>
        <v>32.487521070559524</v>
      </c>
      <c r="BW243" s="5"/>
      <c r="BX243" s="5"/>
      <c r="BY243" s="5"/>
      <c r="CA243" s="56">
        <f>(EXP($Y243)-EXP($Y243-R243-G243) )</f>
        <v>317.5374076467242</v>
      </c>
      <c r="CB243" s="68">
        <f t="shared" si="236"/>
        <v>525.06335903261333</v>
      </c>
      <c r="CC243" s="56">
        <f>(EXP($Y243)-EXP($Y243-R243-X243) )</f>
        <v>0</v>
      </c>
      <c r="CD243" s="68">
        <f t="shared" si="237"/>
        <v>0</v>
      </c>
      <c r="CE243" s="68">
        <f t="shared" si="238"/>
        <v>0</v>
      </c>
      <c r="CF243" s="68">
        <f t="shared" si="239"/>
        <v>36.935517924152009</v>
      </c>
      <c r="CG243" s="68">
        <f t="shared" si="240"/>
        <v>0</v>
      </c>
      <c r="CH243" s="68">
        <f t="shared" si="241"/>
        <v>810.11324560877802</v>
      </c>
      <c r="CI243" s="68">
        <f t="shared" si="242"/>
        <v>317.5374076467242</v>
      </c>
      <c r="CJ243" s="68">
        <f t="shared" si="243"/>
        <v>317.5374076467242</v>
      </c>
      <c r="CK243" s="68">
        <f t="shared" si="244"/>
        <v>317.5374076467242</v>
      </c>
      <c r="CL243" s="68">
        <f t="shared" si="245"/>
        <v>352.18759486521776</v>
      </c>
      <c r="CM243" s="68">
        <f t="shared" si="246"/>
        <v>317.5374076467242</v>
      </c>
      <c r="CN243" s="68">
        <f t="shared" si="247"/>
        <v>525.06335903261333</v>
      </c>
      <c r="CO243" s="68">
        <f t="shared" si="248"/>
        <v>525.06335903261333</v>
      </c>
      <c r="CP243" s="68">
        <f t="shared" si="249"/>
        <v>525.06335903261333</v>
      </c>
      <c r="CQ243" s="68">
        <f t="shared" si="250"/>
        <v>558.21997284053668</v>
      </c>
      <c r="CR243" s="68">
        <f t="shared" si="251"/>
        <v>525.06335903261333</v>
      </c>
      <c r="CS243" s="68">
        <f t="shared" si="252"/>
        <v>0</v>
      </c>
      <c r="CT243" s="68">
        <f t="shared" si="253"/>
        <v>94.079427947601289</v>
      </c>
      <c r="CU243" s="68">
        <f t="shared" si="254"/>
        <v>0</v>
      </c>
      <c r="CV243" s="68">
        <f t="shared" si="255"/>
        <v>0</v>
      </c>
      <c r="CW243" s="68">
        <f t="shared" si="256"/>
        <v>810.11324560877802</v>
      </c>
      <c r="CX243" s="68">
        <f t="shared" si="257"/>
        <v>810.11324560877802</v>
      </c>
      <c r="CY243" s="68">
        <f t="shared" si="258"/>
        <v>810.11324560877802</v>
      </c>
      <c r="CZ243" s="68">
        <f t="shared" si="259"/>
        <v>810.11324560877802</v>
      </c>
    </row>
    <row r="244" spans="1:104" x14ac:dyDescent="0.25">
      <c r="A244" s="54">
        <v>43867</v>
      </c>
      <c r="B244" s="63">
        <v>3735</v>
      </c>
      <c r="C244" s="59">
        <f t="shared" si="2"/>
        <v>8.2255030975669179</v>
      </c>
      <c r="D244" s="57">
        <v>8.2590176938252</v>
      </c>
      <c r="E244" s="58">
        <v>0</v>
      </c>
      <c r="F244" s="58">
        <v>7.3021622150399998E-3</v>
      </c>
      <c r="G244" s="58">
        <v>6.1759389362399997E-2</v>
      </c>
      <c r="H244" s="58">
        <v>0</v>
      </c>
      <c r="I244" s="58">
        <v>4.6588041529250002E-2</v>
      </c>
      <c r="J244" s="58">
        <v>5.4526931372699998E-3</v>
      </c>
      <c r="K244" s="58">
        <v>6.0580639492499996E-3</v>
      </c>
      <c r="L244" s="58">
        <v>0.10324435767975</v>
      </c>
      <c r="M244" s="58">
        <v>0</v>
      </c>
      <c r="N244" s="58">
        <v>1.12451980784E-2</v>
      </c>
      <c r="O244" s="58">
        <v>0</v>
      </c>
      <c r="P244" s="58">
        <v>3.9900196551199999E-3</v>
      </c>
      <c r="Q244" s="58">
        <v>0</v>
      </c>
      <c r="R244" s="58">
        <v>0</v>
      </c>
      <c r="S244" s="58">
        <v>0</v>
      </c>
      <c r="T244" s="58">
        <v>0</v>
      </c>
      <c r="U244" s="58">
        <v>0</v>
      </c>
      <c r="V244" s="58">
        <v>0</v>
      </c>
      <c r="W244" s="58">
        <v>9.8275999999999988E-3</v>
      </c>
      <c r="X244" s="59">
        <v>0</v>
      </c>
      <c r="Y244" s="65">
        <f t="shared" si="211"/>
        <v>8.5144852194316822</v>
      </c>
      <c r="Z244" s="63">
        <f t="shared" si="4"/>
        <v>4986.478456320875</v>
      </c>
      <c r="AA244" s="66">
        <f t="shared" si="260"/>
        <v>5067.3292180116614</v>
      </c>
      <c r="AB244" s="4">
        <f t="shared" si="212"/>
        <v>3834.66788422018</v>
      </c>
      <c r="AC244" s="4">
        <f t="shared" si="213"/>
        <v>0</v>
      </c>
      <c r="AD244" s="4">
        <f t="shared" si="272"/>
        <v>36.279454133960826</v>
      </c>
      <c r="AE244" s="4">
        <f t="shared" si="273"/>
        <v>298.64488293399882</v>
      </c>
      <c r="AF244" s="4">
        <f t="shared" si="274"/>
        <v>0</v>
      </c>
      <c r="AG244" s="4">
        <f t="shared" si="275"/>
        <v>226.98189167403325</v>
      </c>
      <c r="AH244" s="4">
        <f t="shared" si="276"/>
        <v>27.115742762262926</v>
      </c>
      <c r="AI244" s="4">
        <f t="shared" si="277"/>
        <v>30.117087640122918</v>
      </c>
      <c r="AJ244" s="4">
        <f t="shared" si="278"/>
        <v>489.14083145687891</v>
      </c>
      <c r="AK244" s="4">
        <f t="shared" si="279"/>
        <v>0</v>
      </c>
      <c r="AL244" s="4">
        <f t="shared" si="261"/>
        <v>55.759835170508268</v>
      </c>
      <c r="AM244" s="4">
        <f t="shared" si="262"/>
        <v>0</v>
      </c>
      <c r="AN244" s="4">
        <f t="shared" si="263"/>
        <v>19.856506781000462</v>
      </c>
      <c r="AO244" s="4">
        <f t="shared" si="264"/>
        <v>0</v>
      </c>
      <c r="AP244" s="4">
        <f t="shared" si="265"/>
        <v>0</v>
      </c>
      <c r="AQ244" s="4">
        <f t="shared" si="266"/>
        <v>0</v>
      </c>
      <c r="AR244" s="4">
        <f t="shared" si="267"/>
        <v>0</v>
      </c>
      <c r="AS244" s="4">
        <f t="shared" si="268"/>
        <v>0</v>
      </c>
      <c r="AT244" s="4">
        <f t="shared" si="269"/>
        <v>0</v>
      </c>
      <c r="AU244" s="4">
        <f t="shared" si="270"/>
        <v>48.765101238715033</v>
      </c>
      <c r="AV244" s="4">
        <f t="shared" si="271"/>
        <v>0</v>
      </c>
      <c r="AW244" s="69">
        <f t="shared" si="214"/>
        <v>0</v>
      </c>
      <c r="AX244" s="69">
        <f t="shared" si="215"/>
        <v>0</v>
      </c>
      <c r="AY244" s="69">
        <f t="shared" si="216"/>
        <v>0</v>
      </c>
      <c r="AZ244" s="69">
        <f>(AK244+AP244)- (EXP($Y244)-EXP($Y244-M244-R244) )</f>
        <v>0</v>
      </c>
      <c r="BA244" s="69">
        <f>(AC244+AP244)- (EXP($Y244)-EXP($Y244-R244-E244) )</f>
        <v>0</v>
      </c>
      <c r="BB244" s="69">
        <f t="shared" si="217"/>
        <v>0</v>
      </c>
      <c r="BC244" s="69">
        <f t="shared" si="218"/>
        <v>0</v>
      </c>
      <c r="BD244" s="69">
        <f t="shared" si="219"/>
        <v>29.295104276146049</v>
      </c>
      <c r="BE244" s="69">
        <f>(AE244+AV244)- (EXP($Y244)-EXP($Y244-X244-G244) )</f>
        <v>0</v>
      </c>
      <c r="BF244" s="69">
        <f t="shared" si="220"/>
        <v>0</v>
      </c>
      <c r="BG244" s="69">
        <f t="shared" si="221"/>
        <v>0</v>
      </c>
      <c r="BH244" s="69">
        <f t="shared" si="222"/>
        <v>2.1728106172822663</v>
      </c>
      <c r="BI244" s="69">
        <f t="shared" si="223"/>
        <v>0</v>
      </c>
      <c r="BJ244" s="69">
        <f t="shared" si="224"/>
        <v>0</v>
      </c>
      <c r="BK244" s="69">
        <f t="shared" si="225"/>
        <v>0</v>
      </c>
      <c r="BL244" s="69">
        <f t="shared" si="226"/>
        <v>0</v>
      </c>
      <c r="BM244" s="69">
        <f t="shared" si="227"/>
        <v>3.5587765023619795</v>
      </c>
      <c r="BN244" s="69">
        <f t="shared" si="228"/>
        <v>0</v>
      </c>
      <c r="BO244" s="69">
        <f t="shared" si="229"/>
        <v>0</v>
      </c>
      <c r="BP244" s="69">
        <f t="shared" si="229"/>
        <v>0.40568437230922427</v>
      </c>
      <c r="BQ244" s="69">
        <f t="shared" si="230"/>
        <v>0</v>
      </c>
      <c r="BR244" s="69">
        <f t="shared" si="231"/>
        <v>0</v>
      </c>
      <c r="BS244" s="69">
        <f t="shared" si="232"/>
        <v>29.295104276146049</v>
      </c>
      <c r="BT244" s="69">
        <f t="shared" si="233"/>
        <v>29.295104276146049</v>
      </c>
      <c r="BU244" s="69">
        <f t="shared" si="234"/>
        <v>29.295104276146049</v>
      </c>
      <c r="BV244" s="69">
        <f t="shared" si="235"/>
        <v>29.295104276146049</v>
      </c>
      <c r="BW244" s="5"/>
      <c r="BX244" s="5"/>
      <c r="BY244" s="5"/>
      <c r="CA244" s="56">
        <f>(EXP($Y244)-EXP($Y244-R244-G244) )</f>
        <v>298.64488293399882</v>
      </c>
      <c r="CB244" s="68">
        <f t="shared" si="236"/>
        <v>489.14083145687891</v>
      </c>
      <c r="CC244" s="56">
        <f>(EXP($Y244)-EXP($Y244-R244-X244) )</f>
        <v>0</v>
      </c>
      <c r="CD244" s="68">
        <f t="shared" si="237"/>
        <v>0</v>
      </c>
      <c r="CE244" s="68">
        <f t="shared" si="238"/>
        <v>0</v>
      </c>
      <c r="CF244" s="68">
        <f t="shared" si="239"/>
        <v>36.279454133960826</v>
      </c>
      <c r="CG244" s="68">
        <f t="shared" si="240"/>
        <v>0</v>
      </c>
      <c r="CH244" s="68">
        <f t="shared" si="241"/>
        <v>758.49061011473168</v>
      </c>
      <c r="CI244" s="68">
        <f t="shared" si="242"/>
        <v>298.64488293399882</v>
      </c>
      <c r="CJ244" s="68">
        <f t="shared" si="243"/>
        <v>298.64488293399882</v>
      </c>
      <c r="CK244" s="68">
        <f t="shared" si="244"/>
        <v>298.64488293399882</v>
      </c>
      <c r="CL244" s="68">
        <f t="shared" si="245"/>
        <v>332.75152645067737</v>
      </c>
      <c r="CM244" s="68">
        <f t="shared" si="246"/>
        <v>298.64488293399882</v>
      </c>
      <c r="CN244" s="68">
        <f t="shared" si="247"/>
        <v>489.14083145687891</v>
      </c>
      <c r="CO244" s="68">
        <f t="shared" si="248"/>
        <v>489.14083145687891</v>
      </c>
      <c r="CP244" s="68">
        <f t="shared" si="249"/>
        <v>489.14083145687891</v>
      </c>
      <c r="CQ244" s="68">
        <f t="shared" si="250"/>
        <v>521.86150908847776</v>
      </c>
      <c r="CR244" s="68">
        <f t="shared" si="251"/>
        <v>489.14083145687891</v>
      </c>
      <c r="CS244" s="68">
        <f t="shared" si="252"/>
        <v>0</v>
      </c>
      <c r="CT244" s="68">
        <f t="shared" si="253"/>
        <v>91.633604932159869</v>
      </c>
      <c r="CU244" s="68">
        <f t="shared" si="254"/>
        <v>0</v>
      </c>
      <c r="CV244" s="68">
        <f t="shared" si="255"/>
        <v>0</v>
      </c>
      <c r="CW244" s="68">
        <f t="shared" si="256"/>
        <v>758.49061011473168</v>
      </c>
      <c r="CX244" s="68">
        <f t="shared" si="257"/>
        <v>758.49061011473168</v>
      </c>
      <c r="CY244" s="68">
        <f t="shared" si="258"/>
        <v>758.49061011473168</v>
      </c>
      <c r="CZ244" s="68">
        <f t="shared" si="259"/>
        <v>758.49061011473168</v>
      </c>
    </row>
    <row r="245" spans="1:104" x14ac:dyDescent="0.25">
      <c r="A245" s="54">
        <v>43868</v>
      </c>
      <c r="B245" s="63">
        <v>5055</v>
      </c>
      <c r="C245" s="59">
        <f t="shared" si="2"/>
        <v>8.5281331314545721</v>
      </c>
      <c r="D245" s="57">
        <v>8.5285904719856696</v>
      </c>
      <c r="E245" s="58">
        <v>0</v>
      </c>
      <c r="F245" s="58">
        <v>7.2721920499199989E-3</v>
      </c>
      <c r="G245" s="58">
        <v>5.9368424522879992E-2</v>
      </c>
      <c r="H245" s="58">
        <v>0</v>
      </c>
      <c r="I245" s="58">
        <v>4.0920962745649998E-2</v>
      </c>
      <c r="J245" s="58">
        <v>5.3684493902899991E-3</v>
      </c>
      <c r="K245" s="58">
        <v>7.0806768622499999E-3</v>
      </c>
      <c r="L245" s="58">
        <v>9.8926576277549999E-2</v>
      </c>
      <c r="M245" s="58">
        <v>0</v>
      </c>
      <c r="N245" s="58">
        <v>1.1094765139260001E-2</v>
      </c>
      <c r="O245" s="58">
        <v>0</v>
      </c>
      <c r="P245" s="58">
        <v>3.3996294718400002E-3</v>
      </c>
      <c r="Q245" s="58">
        <v>0</v>
      </c>
      <c r="R245" s="58">
        <v>0</v>
      </c>
      <c r="S245" s="58">
        <v>0</v>
      </c>
      <c r="T245" s="58">
        <v>0</v>
      </c>
      <c r="U245" s="58">
        <v>0</v>
      </c>
      <c r="V245" s="58">
        <v>0</v>
      </c>
      <c r="W245" s="58">
        <v>9.8275999999999988E-3</v>
      </c>
      <c r="X245" s="59">
        <v>0</v>
      </c>
      <c r="Y245" s="65">
        <f t="shared" si="211"/>
        <v>8.7718497484453088</v>
      </c>
      <c r="Z245" s="63">
        <f t="shared" si="4"/>
        <v>6450.0924849909688</v>
      </c>
      <c r="AA245" s="66">
        <f t="shared" si="260"/>
        <v>6554.6742845426124</v>
      </c>
      <c r="AB245" s="4">
        <f t="shared" si="212"/>
        <v>5033.8160687667187</v>
      </c>
      <c r="AC245" s="4">
        <f t="shared" si="213"/>
        <v>0</v>
      </c>
      <c r="AD245" s="4">
        <f t="shared" si="272"/>
        <v>46.736168126312805</v>
      </c>
      <c r="AE245" s="4">
        <f t="shared" si="273"/>
        <v>371.78644727755909</v>
      </c>
      <c r="AF245" s="4">
        <f t="shared" si="274"/>
        <v>0</v>
      </c>
      <c r="AG245" s="4">
        <f t="shared" si="275"/>
        <v>258.61648911438169</v>
      </c>
      <c r="AH245" s="4">
        <f t="shared" si="276"/>
        <v>34.534214536524814</v>
      </c>
      <c r="AI245" s="4">
        <f t="shared" si="277"/>
        <v>45.509710700710457</v>
      </c>
      <c r="AJ245" s="4">
        <f t="shared" si="278"/>
        <v>607.5392843766549</v>
      </c>
      <c r="AK245" s="4">
        <f t="shared" si="279"/>
        <v>0</v>
      </c>
      <c r="AL245" s="4">
        <f t="shared" si="261"/>
        <v>71.166742088906176</v>
      </c>
      <c r="AM245" s="4">
        <f t="shared" si="262"/>
        <v>0</v>
      </c>
      <c r="AN245" s="4">
        <f t="shared" si="263"/>
        <v>21.890693301580541</v>
      </c>
      <c r="AO245" s="4">
        <f t="shared" si="264"/>
        <v>0</v>
      </c>
      <c r="AP245" s="4">
        <f t="shared" si="265"/>
        <v>0</v>
      </c>
      <c r="AQ245" s="4">
        <f t="shared" si="266"/>
        <v>0</v>
      </c>
      <c r="AR245" s="4">
        <f t="shared" si="267"/>
        <v>0</v>
      </c>
      <c r="AS245" s="4">
        <f t="shared" si="268"/>
        <v>0</v>
      </c>
      <c r="AT245" s="4">
        <f t="shared" si="269"/>
        <v>0</v>
      </c>
      <c r="AU245" s="4">
        <f t="shared" si="270"/>
        <v>63.078466253263286</v>
      </c>
      <c r="AV245" s="4">
        <f t="shared" si="271"/>
        <v>0</v>
      </c>
      <c r="AW245" s="69">
        <f t="shared" si="214"/>
        <v>0</v>
      </c>
      <c r="AX245" s="69">
        <f t="shared" si="215"/>
        <v>0</v>
      </c>
      <c r="AY245" s="69">
        <f t="shared" si="216"/>
        <v>0</v>
      </c>
      <c r="AZ245" s="69">
        <f>(AK245+AP245)- (EXP($Y245)-EXP($Y245-M245-R245) )</f>
        <v>0</v>
      </c>
      <c r="BA245" s="69">
        <f>(AC245+AP245)- (EXP($Y245)-EXP($Y245-R245-E245) )</f>
        <v>0</v>
      </c>
      <c r="BB245" s="69">
        <f t="shared" si="217"/>
        <v>0</v>
      </c>
      <c r="BC245" s="69">
        <f t="shared" si="218"/>
        <v>0</v>
      </c>
      <c r="BD245" s="69">
        <f t="shared" si="219"/>
        <v>35.018857891657717</v>
      </c>
      <c r="BE245" s="69">
        <f>(AE245+AV245)- (EXP($Y245)-EXP($Y245-X245-G245) )</f>
        <v>0</v>
      </c>
      <c r="BF245" s="69">
        <f t="shared" si="220"/>
        <v>0</v>
      </c>
      <c r="BG245" s="69">
        <f t="shared" si="221"/>
        <v>0</v>
      </c>
      <c r="BH245" s="69">
        <f t="shared" si="222"/>
        <v>2.6938953119633879</v>
      </c>
      <c r="BI245" s="69">
        <f t="shared" si="223"/>
        <v>0</v>
      </c>
      <c r="BJ245" s="69">
        <f t="shared" si="224"/>
        <v>0</v>
      </c>
      <c r="BK245" s="69">
        <f t="shared" si="225"/>
        <v>0</v>
      </c>
      <c r="BL245" s="69">
        <f t="shared" si="226"/>
        <v>0</v>
      </c>
      <c r="BM245" s="69">
        <f t="shared" si="227"/>
        <v>4.4021164353907807</v>
      </c>
      <c r="BN245" s="69">
        <f t="shared" si="228"/>
        <v>0</v>
      </c>
      <c r="BO245" s="69">
        <f t="shared" si="229"/>
        <v>0</v>
      </c>
      <c r="BP245" s="69">
        <f t="shared" si="229"/>
        <v>0.51566095075577323</v>
      </c>
      <c r="BQ245" s="69">
        <f t="shared" si="230"/>
        <v>0</v>
      </c>
      <c r="BR245" s="69">
        <f t="shared" si="231"/>
        <v>0</v>
      </c>
      <c r="BS245" s="69">
        <f t="shared" si="232"/>
        <v>35.018857891657717</v>
      </c>
      <c r="BT245" s="69">
        <f t="shared" si="233"/>
        <v>35.018857891657717</v>
      </c>
      <c r="BU245" s="69">
        <f t="shared" si="234"/>
        <v>35.018857891657717</v>
      </c>
      <c r="BV245" s="69">
        <f t="shared" si="235"/>
        <v>35.018857891657717</v>
      </c>
      <c r="BW245" s="5"/>
      <c r="BX245" s="5"/>
      <c r="BY245" s="5"/>
      <c r="CA245" s="56">
        <f>(EXP($Y245)-EXP($Y245-R245-G245) )</f>
        <v>371.78644727755909</v>
      </c>
      <c r="CB245" s="68">
        <f t="shared" si="236"/>
        <v>607.5392843766549</v>
      </c>
      <c r="CC245" s="56">
        <f>(EXP($Y245)-EXP($Y245-R245-X245) )</f>
        <v>0</v>
      </c>
      <c r="CD245" s="68">
        <f t="shared" si="237"/>
        <v>0</v>
      </c>
      <c r="CE245" s="68">
        <f t="shared" si="238"/>
        <v>0</v>
      </c>
      <c r="CF245" s="68">
        <f t="shared" si="239"/>
        <v>46.736168126312805</v>
      </c>
      <c r="CG245" s="68">
        <f t="shared" si="240"/>
        <v>0</v>
      </c>
      <c r="CH245" s="68">
        <f t="shared" si="241"/>
        <v>944.30687376255628</v>
      </c>
      <c r="CI245" s="68">
        <f t="shared" si="242"/>
        <v>371.78644727755909</v>
      </c>
      <c r="CJ245" s="68">
        <f t="shared" si="243"/>
        <v>371.78644727755909</v>
      </c>
      <c r="CK245" s="68">
        <f t="shared" si="244"/>
        <v>371.78644727755909</v>
      </c>
      <c r="CL245" s="68">
        <f t="shared" si="245"/>
        <v>415.82872009190851</v>
      </c>
      <c r="CM245" s="68">
        <f t="shared" si="246"/>
        <v>371.78644727755909</v>
      </c>
      <c r="CN245" s="68">
        <f t="shared" si="247"/>
        <v>607.5392843766549</v>
      </c>
      <c r="CO245" s="68">
        <f t="shared" si="248"/>
        <v>607.5392843766549</v>
      </c>
      <c r="CP245" s="68">
        <f t="shared" si="249"/>
        <v>607.5392843766549</v>
      </c>
      <c r="CQ245" s="68">
        <f t="shared" si="250"/>
        <v>649.87333606757693</v>
      </c>
      <c r="CR245" s="68">
        <f t="shared" si="251"/>
        <v>607.5392843766549</v>
      </c>
      <c r="CS245" s="68">
        <f t="shared" si="252"/>
        <v>0</v>
      </c>
      <c r="CT245" s="68">
        <f t="shared" si="253"/>
        <v>117.38724926446321</v>
      </c>
      <c r="CU245" s="68">
        <f t="shared" si="254"/>
        <v>0</v>
      </c>
      <c r="CV245" s="68">
        <f t="shared" si="255"/>
        <v>0</v>
      </c>
      <c r="CW245" s="68">
        <f t="shared" si="256"/>
        <v>944.30687376255628</v>
      </c>
      <c r="CX245" s="68">
        <f t="shared" si="257"/>
        <v>944.30687376255628</v>
      </c>
      <c r="CY245" s="68">
        <f t="shared" si="258"/>
        <v>944.30687376255628</v>
      </c>
      <c r="CZ245" s="68">
        <f t="shared" si="259"/>
        <v>944.30687376255628</v>
      </c>
    </row>
    <row r="246" spans="1:104" x14ac:dyDescent="0.25">
      <c r="A246" s="54">
        <v>43869</v>
      </c>
      <c r="B246" s="63">
        <v>8044</v>
      </c>
      <c r="C246" s="59">
        <f t="shared" si="2"/>
        <v>8.9926817508925421</v>
      </c>
      <c r="D246" s="57">
        <v>8.9011634895489493</v>
      </c>
      <c r="E246" s="58">
        <v>0</v>
      </c>
      <c r="F246" s="58">
        <v>7.2624505900799989E-3</v>
      </c>
      <c r="G246" s="58">
        <v>5.7775616486879997E-2</v>
      </c>
      <c r="H246" s="58">
        <v>0</v>
      </c>
      <c r="I246" s="58">
        <v>3.5837437405900001E-2</v>
      </c>
      <c r="J246" s="58">
        <v>5.1907120474800001E-3</v>
      </c>
      <c r="K246" s="58">
        <v>7.8462741626999996E-3</v>
      </c>
      <c r="L246" s="58">
        <v>9.6168619754549989E-2</v>
      </c>
      <c r="M246" s="58">
        <v>0</v>
      </c>
      <c r="N246" s="58">
        <v>1.071739389534E-2</v>
      </c>
      <c r="O246" s="58">
        <v>0</v>
      </c>
      <c r="P246" s="58">
        <v>2.94734334208E-3</v>
      </c>
      <c r="Q246" s="58">
        <v>0</v>
      </c>
      <c r="R246" s="58">
        <v>0</v>
      </c>
      <c r="S246" s="58">
        <v>0</v>
      </c>
      <c r="T246" s="58">
        <v>0</v>
      </c>
      <c r="U246" s="58">
        <v>0</v>
      </c>
      <c r="V246" s="58">
        <v>0</v>
      </c>
      <c r="W246" s="58">
        <v>9.8275999999999988E-3</v>
      </c>
      <c r="X246" s="59">
        <v>0</v>
      </c>
      <c r="Y246" s="65">
        <f t="shared" si="211"/>
        <v>9.1347369372339617</v>
      </c>
      <c r="Z246" s="63">
        <f t="shared" si="4"/>
        <v>9271.8382255429842</v>
      </c>
      <c r="AA246" s="66">
        <f t="shared" si="260"/>
        <v>9422.1718105319378</v>
      </c>
      <c r="AB246" s="4">
        <f t="shared" si="212"/>
        <v>7320.7843906069556</v>
      </c>
      <c r="AC246" s="4">
        <f t="shared" si="213"/>
        <v>0</v>
      </c>
      <c r="AD246" s="4">
        <f t="shared" si="272"/>
        <v>67.092344684673662</v>
      </c>
      <c r="AE246" s="4">
        <f t="shared" si="273"/>
        <v>520.50513679332835</v>
      </c>
      <c r="AF246" s="4">
        <f t="shared" si="274"/>
        <v>0</v>
      </c>
      <c r="AG246" s="4">
        <f t="shared" si="275"/>
        <v>326.3954023288552</v>
      </c>
      <c r="AH246" s="4">
        <f t="shared" si="276"/>
        <v>48.002750372179435</v>
      </c>
      <c r="AI246" s="4">
        <f t="shared" si="277"/>
        <v>72.464723896489886</v>
      </c>
      <c r="AJ246" s="4">
        <f t="shared" si="278"/>
        <v>850.12702143538445</v>
      </c>
      <c r="AK246" s="4">
        <f t="shared" si="279"/>
        <v>0</v>
      </c>
      <c r="AL246" s="4">
        <f t="shared" si="261"/>
        <v>98.839346217817365</v>
      </c>
      <c r="AM246" s="4">
        <f t="shared" si="262"/>
        <v>0</v>
      </c>
      <c r="AN246" s="4">
        <f t="shared" si="263"/>
        <v>27.287058744273963</v>
      </c>
      <c r="AO246" s="4">
        <f t="shared" si="264"/>
        <v>0</v>
      </c>
      <c r="AP246" s="4">
        <f t="shared" si="265"/>
        <v>0</v>
      </c>
      <c r="AQ246" s="4">
        <f t="shared" si="266"/>
        <v>0</v>
      </c>
      <c r="AR246" s="4">
        <f t="shared" si="267"/>
        <v>0</v>
      </c>
      <c r="AS246" s="4">
        <f t="shared" si="268"/>
        <v>0</v>
      </c>
      <c r="AT246" s="4">
        <f t="shared" si="269"/>
        <v>0</v>
      </c>
      <c r="AU246" s="4">
        <f t="shared" si="270"/>
        <v>90.673635451979862</v>
      </c>
      <c r="AV246" s="4">
        <f t="shared" si="271"/>
        <v>0</v>
      </c>
      <c r="AW246" s="69">
        <f t="shared" si="214"/>
        <v>0</v>
      </c>
      <c r="AX246" s="69">
        <f t="shared" si="215"/>
        <v>0</v>
      </c>
      <c r="AY246" s="69">
        <f t="shared" si="216"/>
        <v>0</v>
      </c>
      <c r="AZ246" s="69">
        <f>(AK246+AP246)- (EXP($Y246)-EXP($Y246-M246-R246) )</f>
        <v>0</v>
      </c>
      <c r="BA246" s="69">
        <f>(AC246+AP246)- (EXP($Y246)-EXP($Y246-R246-E246) )</f>
        <v>0</v>
      </c>
      <c r="BB246" s="69">
        <f t="shared" si="217"/>
        <v>0</v>
      </c>
      <c r="BC246" s="69">
        <f t="shared" si="218"/>
        <v>0</v>
      </c>
      <c r="BD246" s="69">
        <f t="shared" si="219"/>
        <v>47.724676684382757</v>
      </c>
      <c r="BE246" s="69">
        <f>(AE246+AV246)- (EXP($Y246)-EXP($Y246-X246-G246) )</f>
        <v>0</v>
      </c>
      <c r="BF246" s="69">
        <f t="shared" si="220"/>
        <v>0</v>
      </c>
      <c r="BG246" s="69">
        <f t="shared" si="221"/>
        <v>0</v>
      </c>
      <c r="BH246" s="69">
        <f t="shared" si="222"/>
        <v>3.7664494567725342</v>
      </c>
      <c r="BI246" s="69">
        <f t="shared" si="223"/>
        <v>0</v>
      </c>
      <c r="BJ246" s="69">
        <f t="shared" si="224"/>
        <v>0</v>
      </c>
      <c r="BK246" s="69">
        <f t="shared" si="225"/>
        <v>0</v>
      </c>
      <c r="BL246" s="69">
        <f t="shared" si="226"/>
        <v>0</v>
      </c>
      <c r="BM246" s="69">
        <f t="shared" si="227"/>
        <v>6.1516404579597292</v>
      </c>
      <c r="BN246" s="69">
        <f t="shared" si="228"/>
        <v>0</v>
      </c>
      <c r="BO246" s="69">
        <f t="shared" si="229"/>
        <v>0</v>
      </c>
      <c r="BP246" s="69">
        <f t="shared" si="229"/>
        <v>0.71521561566805758</v>
      </c>
      <c r="BQ246" s="69">
        <f t="shared" si="230"/>
        <v>0</v>
      </c>
      <c r="BR246" s="69">
        <f t="shared" si="231"/>
        <v>0</v>
      </c>
      <c r="BS246" s="69">
        <f t="shared" si="232"/>
        <v>47.724676684382757</v>
      </c>
      <c r="BT246" s="69">
        <f t="shared" si="233"/>
        <v>47.724676684382757</v>
      </c>
      <c r="BU246" s="69">
        <f t="shared" si="234"/>
        <v>47.724676684382757</v>
      </c>
      <c r="BV246" s="69">
        <f t="shared" si="235"/>
        <v>47.724676684382757</v>
      </c>
      <c r="BW246" s="5"/>
      <c r="BX246" s="5"/>
      <c r="BY246" s="5"/>
      <c r="CA246" s="56">
        <f>(EXP($Y246)-EXP($Y246-R246-G246) )</f>
        <v>520.50513679332835</v>
      </c>
      <c r="CB246" s="68">
        <f t="shared" si="236"/>
        <v>850.12702143538445</v>
      </c>
      <c r="CC246" s="56">
        <f>(EXP($Y246)-EXP($Y246-R246-X246) )</f>
        <v>0</v>
      </c>
      <c r="CD246" s="68">
        <f t="shared" si="237"/>
        <v>0</v>
      </c>
      <c r="CE246" s="68">
        <f t="shared" si="238"/>
        <v>0</v>
      </c>
      <c r="CF246" s="68">
        <f t="shared" si="239"/>
        <v>67.092344684673662</v>
      </c>
      <c r="CG246" s="68">
        <f t="shared" si="240"/>
        <v>0</v>
      </c>
      <c r="CH246" s="68">
        <f t="shared" si="241"/>
        <v>1322.90748154433</v>
      </c>
      <c r="CI246" s="68">
        <f t="shared" si="242"/>
        <v>520.50513679332835</v>
      </c>
      <c r="CJ246" s="68">
        <f t="shared" si="243"/>
        <v>520.50513679332835</v>
      </c>
      <c r="CK246" s="68">
        <f t="shared" si="244"/>
        <v>520.50513679332835</v>
      </c>
      <c r="CL246" s="68">
        <f t="shared" si="245"/>
        <v>583.83103202122948</v>
      </c>
      <c r="CM246" s="68">
        <f t="shared" si="246"/>
        <v>520.50513679332835</v>
      </c>
      <c r="CN246" s="68">
        <f t="shared" si="247"/>
        <v>850.12702143538445</v>
      </c>
      <c r="CO246" s="68">
        <f t="shared" si="248"/>
        <v>850.12702143538445</v>
      </c>
      <c r="CP246" s="68">
        <f t="shared" si="249"/>
        <v>850.12702143538445</v>
      </c>
      <c r="CQ246" s="68">
        <f t="shared" si="250"/>
        <v>911.06772566209838</v>
      </c>
      <c r="CR246" s="68">
        <f t="shared" si="251"/>
        <v>850.12702143538445</v>
      </c>
      <c r="CS246" s="68">
        <f t="shared" si="252"/>
        <v>0</v>
      </c>
      <c r="CT246" s="68">
        <f t="shared" si="253"/>
        <v>165.21647528682297</v>
      </c>
      <c r="CU246" s="68">
        <f t="shared" si="254"/>
        <v>0</v>
      </c>
      <c r="CV246" s="68">
        <f t="shared" si="255"/>
        <v>0</v>
      </c>
      <c r="CW246" s="68">
        <f t="shared" si="256"/>
        <v>1322.90748154433</v>
      </c>
      <c r="CX246" s="68">
        <f t="shared" si="257"/>
        <v>1322.90748154433</v>
      </c>
      <c r="CY246" s="68">
        <f t="shared" si="258"/>
        <v>1322.90748154433</v>
      </c>
      <c r="CZ246" s="68">
        <f t="shared" si="259"/>
        <v>1322.90748154433</v>
      </c>
    </row>
    <row r="247" spans="1:104" x14ac:dyDescent="0.25">
      <c r="A247" s="54">
        <v>43870</v>
      </c>
      <c r="B247" s="63">
        <v>7474</v>
      </c>
      <c r="C247" s="59">
        <f t="shared" si="2"/>
        <v>8.9191856100454299</v>
      </c>
      <c r="D247" s="57">
        <v>8.6893213565150376</v>
      </c>
      <c r="E247" s="58">
        <v>0</v>
      </c>
      <c r="F247" s="58">
        <v>7.3586361004800002E-3</v>
      </c>
      <c r="G247" s="58">
        <v>5.7086700828639994E-2</v>
      </c>
      <c r="H247" s="58">
        <v>0</v>
      </c>
      <c r="I247" s="58">
        <v>3.1431991891299998E-2</v>
      </c>
      <c r="J247" s="58">
        <v>4.937672594049999E-3</v>
      </c>
      <c r="K247" s="58">
        <v>8.4516906023999992E-3</v>
      </c>
      <c r="L247" s="58">
        <v>9.6751114575149996E-2</v>
      </c>
      <c r="M247" s="58">
        <v>0</v>
      </c>
      <c r="N247" s="58">
        <v>1.053580108108E-2</v>
      </c>
      <c r="O247" s="58">
        <v>0</v>
      </c>
      <c r="P247" s="58">
        <v>2.6062698096800002E-3</v>
      </c>
      <c r="Q247" s="58">
        <v>0</v>
      </c>
      <c r="R247" s="58">
        <v>0</v>
      </c>
      <c r="S247" s="58">
        <v>0</v>
      </c>
      <c r="T247" s="58">
        <v>0</v>
      </c>
      <c r="U247" s="58">
        <v>0</v>
      </c>
      <c r="V247" s="58">
        <v>0</v>
      </c>
      <c r="W247" s="58">
        <v>9.8275999999999988E-3</v>
      </c>
      <c r="X247" s="59">
        <v>0</v>
      </c>
      <c r="Y247" s="65">
        <f t="shared" si="211"/>
        <v>8.9183088339978163</v>
      </c>
      <c r="Z247" s="63">
        <f t="shared" si="4"/>
        <v>7467.4498477480538</v>
      </c>
      <c r="AA247" s="66">
        <f t="shared" si="260"/>
        <v>7588.5270795794404</v>
      </c>
      <c r="AB247" s="4">
        <f t="shared" si="212"/>
        <v>5929.3710087810114</v>
      </c>
      <c r="AC247" s="4">
        <f t="shared" si="213"/>
        <v>0</v>
      </c>
      <c r="AD247" s="4">
        <f t="shared" si="272"/>
        <v>54.74856160672789</v>
      </c>
      <c r="AE247" s="4">
        <f t="shared" si="273"/>
        <v>414.35254416394127</v>
      </c>
      <c r="AF247" s="4">
        <f t="shared" si="274"/>
        <v>0</v>
      </c>
      <c r="AG247" s="4">
        <f t="shared" si="275"/>
        <v>231.06636148773032</v>
      </c>
      <c r="AH247" s="4">
        <f t="shared" si="276"/>
        <v>36.780941608530156</v>
      </c>
      <c r="AI247" s="4">
        <f t="shared" si="277"/>
        <v>62.846621502234484</v>
      </c>
      <c r="AJ247" s="4">
        <f t="shared" si="278"/>
        <v>688.63394938639067</v>
      </c>
      <c r="AK247" s="4">
        <f t="shared" si="279"/>
        <v>0</v>
      </c>
      <c r="AL247" s="4">
        <f t="shared" si="261"/>
        <v>78.262562834140226</v>
      </c>
      <c r="AM247" s="4">
        <f t="shared" si="262"/>
        <v>0</v>
      </c>
      <c r="AN247" s="4">
        <f t="shared" si="263"/>
        <v>19.436849254489061</v>
      </c>
      <c r="AO247" s="4">
        <f t="shared" si="264"/>
        <v>0</v>
      </c>
      <c r="AP247" s="4">
        <f t="shared" si="265"/>
        <v>0</v>
      </c>
      <c r="AQ247" s="4">
        <f t="shared" si="266"/>
        <v>0</v>
      </c>
      <c r="AR247" s="4">
        <f t="shared" si="267"/>
        <v>0</v>
      </c>
      <c r="AS247" s="4">
        <f t="shared" si="268"/>
        <v>0</v>
      </c>
      <c r="AT247" s="4">
        <f t="shared" si="269"/>
        <v>0</v>
      </c>
      <c r="AU247" s="4">
        <f t="shared" si="270"/>
        <v>73.027678954244948</v>
      </c>
      <c r="AV247" s="4">
        <f t="shared" si="271"/>
        <v>0</v>
      </c>
      <c r="AW247" s="69">
        <f t="shared" si="214"/>
        <v>0</v>
      </c>
      <c r="AX247" s="69">
        <f t="shared" si="215"/>
        <v>0</v>
      </c>
      <c r="AY247" s="69">
        <f t="shared" si="216"/>
        <v>0</v>
      </c>
      <c r="AZ247" s="69">
        <f>(AK247+AP247)- (EXP($Y247)-EXP($Y247-M247-R247) )</f>
        <v>0</v>
      </c>
      <c r="BA247" s="69">
        <f>(AC247+AP247)- (EXP($Y247)-EXP($Y247-R247-E247) )</f>
        <v>0</v>
      </c>
      <c r="BB247" s="69">
        <f t="shared" si="217"/>
        <v>0</v>
      </c>
      <c r="BC247" s="69">
        <f t="shared" si="218"/>
        <v>0</v>
      </c>
      <c r="BD247" s="69">
        <f t="shared" si="219"/>
        <v>38.210799502317968</v>
      </c>
      <c r="BE247" s="69">
        <f>(AE247+AV247)- (EXP($Y247)-EXP($Y247-X247-G247) )</f>
        <v>0</v>
      </c>
      <c r="BF247" s="69">
        <f t="shared" si="220"/>
        <v>0</v>
      </c>
      <c r="BG247" s="69">
        <f t="shared" si="221"/>
        <v>0</v>
      </c>
      <c r="BH247" s="69">
        <f t="shared" si="222"/>
        <v>3.0378785600951232</v>
      </c>
      <c r="BI247" s="69">
        <f t="shared" si="223"/>
        <v>0</v>
      </c>
      <c r="BJ247" s="69">
        <f t="shared" si="224"/>
        <v>0</v>
      </c>
      <c r="BK247" s="69">
        <f t="shared" si="225"/>
        <v>0</v>
      </c>
      <c r="BL247" s="69">
        <f t="shared" si="226"/>
        <v>0</v>
      </c>
      <c r="BM247" s="69">
        <f t="shared" si="227"/>
        <v>5.0488076881874804</v>
      </c>
      <c r="BN247" s="69">
        <f t="shared" si="228"/>
        <v>0</v>
      </c>
      <c r="BO247" s="69">
        <f t="shared" si="229"/>
        <v>0</v>
      </c>
      <c r="BP247" s="69">
        <f t="shared" si="229"/>
        <v>0.57379196783131192</v>
      </c>
      <c r="BQ247" s="69">
        <f t="shared" si="230"/>
        <v>0</v>
      </c>
      <c r="BR247" s="69">
        <f t="shared" si="231"/>
        <v>0</v>
      </c>
      <c r="BS247" s="69">
        <f t="shared" si="232"/>
        <v>38.210799502317968</v>
      </c>
      <c r="BT247" s="69">
        <f t="shared" si="233"/>
        <v>38.210799502317968</v>
      </c>
      <c r="BU247" s="69">
        <f t="shared" si="234"/>
        <v>38.210799502317968</v>
      </c>
      <c r="BV247" s="69">
        <f t="shared" si="235"/>
        <v>38.210799502317968</v>
      </c>
      <c r="BW247" s="5"/>
      <c r="BX247" s="5"/>
      <c r="BY247" s="5"/>
      <c r="CA247" s="56">
        <f>(EXP($Y247)-EXP($Y247-R247-G247) )</f>
        <v>414.35254416394127</v>
      </c>
      <c r="CB247" s="68">
        <f t="shared" si="236"/>
        <v>688.63394938639067</v>
      </c>
      <c r="CC247" s="56">
        <f>(EXP($Y247)-EXP($Y247-R247-X247) )</f>
        <v>0</v>
      </c>
      <c r="CD247" s="68">
        <f t="shared" si="237"/>
        <v>0</v>
      </c>
      <c r="CE247" s="68">
        <f t="shared" si="238"/>
        <v>0</v>
      </c>
      <c r="CF247" s="68">
        <f t="shared" si="239"/>
        <v>54.74856160672789</v>
      </c>
      <c r="CG247" s="68">
        <f t="shared" si="240"/>
        <v>0</v>
      </c>
      <c r="CH247" s="68">
        <f t="shared" si="241"/>
        <v>1064.775694048014</v>
      </c>
      <c r="CI247" s="68">
        <f t="shared" si="242"/>
        <v>414.35254416394127</v>
      </c>
      <c r="CJ247" s="68">
        <f t="shared" si="243"/>
        <v>414.35254416394127</v>
      </c>
      <c r="CK247" s="68">
        <f t="shared" si="244"/>
        <v>414.35254416394127</v>
      </c>
      <c r="CL247" s="68">
        <f t="shared" si="245"/>
        <v>466.06322721057404</v>
      </c>
      <c r="CM247" s="68">
        <f t="shared" si="246"/>
        <v>414.35254416394127</v>
      </c>
      <c r="CN247" s="68">
        <f t="shared" si="247"/>
        <v>688.63394938639067</v>
      </c>
      <c r="CO247" s="68">
        <f t="shared" si="248"/>
        <v>688.63394938639067</v>
      </c>
      <c r="CP247" s="68">
        <f t="shared" si="249"/>
        <v>688.63394938639067</v>
      </c>
      <c r="CQ247" s="68">
        <f t="shared" si="250"/>
        <v>738.33370330493108</v>
      </c>
      <c r="CR247" s="68">
        <f t="shared" si="251"/>
        <v>688.63394938639067</v>
      </c>
      <c r="CS247" s="68">
        <f t="shared" si="252"/>
        <v>0</v>
      </c>
      <c r="CT247" s="68">
        <f t="shared" si="253"/>
        <v>132.4373324730368</v>
      </c>
      <c r="CU247" s="68">
        <f t="shared" si="254"/>
        <v>0</v>
      </c>
      <c r="CV247" s="68">
        <f t="shared" si="255"/>
        <v>0</v>
      </c>
      <c r="CW247" s="68">
        <f t="shared" si="256"/>
        <v>1064.775694048014</v>
      </c>
      <c r="CX247" s="68">
        <f t="shared" si="257"/>
        <v>1064.775694048014</v>
      </c>
      <c r="CY247" s="68">
        <f t="shared" si="258"/>
        <v>1064.775694048014</v>
      </c>
      <c r="CZ247" s="68">
        <f t="shared" si="259"/>
        <v>1064.775694048014</v>
      </c>
    </row>
    <row r="248" spans="1:104" x14ac:dyDescent="0.25">
      <c r="A248" s="54">
        <v>43871</v>
      </c>
      <c r="B248" s="63">
        <v>3857</v>
      </c>
      <c r="C248" s="59">
        <f t="shared" si="2"/>
        <v>8.2576449582082283</v>
      </c>
      <c r="D248" s="57">
        <v>8.3367228460182083</v>
      </c>
      <c r="E248" s="58">
        <v>0</v>
      </c>
      <c r="F248" s="58">
        <v>7.42463604288E-3</v>
      </c>
      <c r="G248" s="58">
        <v>5.7921343146239999E-2</v>
      </c>
      <c r="H248" s="58">
        <v>0</v>
      </c>
      <c r="I248" s="58">
        <v>2.7025580260899996E-2</v>
      </c>
      <c r="J248" s="58">
        <v>4.4729035662299998E-3</v>
      </c>
      <c r="K248" s="58">
        <v>8.6788660506000002E-3</v>
      </c>
      <c r="L248" s="58">
        <v>9.70456184838E-2</v>
      </c>
      <c r="M248" s="58">
        <v>0</v>
      </c>
      <c r="N248" s="58">
        <v>1.02730858571E-2</v>
      </c>
      <c r="O248" s="58">
        <v>0</v>
      </c>
      <c r="P248" s="58">
        <v>2.3522382339199997E-3</v>
      </c>
      <c r="Q248" s="58">
        <v>0</v>
      </c>
      <c r="R248" s="58">
        <v>0</v>
      </c>
      <c r="S248" s="58">
        <v>0</v>
      </c>
      <c r="T248" s="58">
        <v>0</v>
      </c>
      <c r="U248" s="58">
        <v>0</v>
      </c>
      <c r="V248" s="58">
        <v>0</v>
      </c>
      <c r="W248" s="58">
        <v>9.8275999999999988E-3</v>
      </c>
      <c r="X248" s="59">
        <v>0</v>
      </c>
      <c r="Y248" s="65">
        <f t="shared" si="211"/>
        <v>8.5617447176598791</v>
      </c>
      <c r="Z248" s="63">
        <f t="shared" si="4"/>
        <v>5227.7942452126081</v>
      </c>
      <c r="AA248" s="66">
        <f t="shared" si="260"/>
        <v>5312.5577011044852</v>
      </c>
      <c r="AB248" s="4">
        <f t="shared" si="212"/>
        <v>4171.4573307116543</v>
      </c>
      <c r="AC248" s="4">
        <f t="shared" si="213"/>
        <v>0</v>
      </c>
      <c r="AD248" s="4">
        <f t="shared" si="272"/>
        <v>38.670733871278571</v>
      </c>
      <c r="AE248" s="4">
        <f t="shared" si="273"/>
        <v>294.19843464458609</v>
      </c>
      <c r="AF248" s="4">
        <f t="shared" si="274"/>
        <v>0</v>
      </c>
      <c r="AG248" s="4">
        <f t="shared" si="275"/>
        <v>139.39211257761235</v>
      </c>
      <c r="AH248" s="4">
        <f t="shared" si="276"/>
        <v>23.331201517018599</v>
      </c>
      <c r="AI248" s="4">
        <f t="shared" si="277"/>
        <v>45.175008512102977</v>
      </c>
      <c r="AJ248" s="4">
        <f t="shared" si="278"/>
        <v>483.4946118335456</v>
      </c>
      <c r="AK248" s="4">
        <f t="shared" si="279"/>
        <v>0</v>
      </c>
      <c r="AL248" s="4">
        <f t="shared" si="261"/>
        <v>53.430660338471171</v>
      </c>
      <c r="AM248" s="4">
        <f t="shared" si="262"/>
        <v>0</v>
      </c>
      <c r="AN248" s="4">
        <f t="shared" si="263"/>
        <v>12.282566078573836</v>
      </c>
      <c r="AO248" s="4">
        <f t="shared" si="264"/>
        <v>0</v>
      </c>
      <c r="AP248" s="4">
        <f t="shared" si="265"/>
        <v>0</v>
      </c>
      <c r="AQ248" s="4">
        <f t="shared" si="266"/>
        <v>0</v>
      </c>
      <c r="AR248" s="4">
        <f t="shared" si="267"/>
        <v>0</v>
      </c>
      <c r="AS248" s="4">
        <f t="shared" si="268"/>
        <v>0</v>
      </c>
      <c r="AT248" s="4">
        <f t="shared" si="269"/>
        <v>0</v>
      </c>
      <c r="AU248" s="4">
        <f t="shared" si="270"/>
        <v>51.125041019641685</v>
      </c>
      <c r="AV248" s="4">
        <f t="shared" si="271"/>
        <v>0</v>
      </c>
      <c r="AW248" s="69">
        <f t="shared" si="214"/>
        <v>0</v>
      </c>
      <c r="AX248" s="69">
        <f t="shared" si="215"/>
        <v>0</v>
      </c>
      <c r="AY248" s="69">
        <f t="shared" si="216"/>
        <v>0</v>
      </c>
      <c r="AZ248" s="69">
        <f>(AK248+AP248)- (EXP($Y248)-EXP($Y248-M248-R248) )</f>
        <v>0</v>
      </c>
      <c r="BA248" s="69">
        <f>(AC248+AP248)- (EXP($Y248)-EXP($Y248-R248-E248) )</f>
        <v>0</v>
      </c>
      <c r="BB248" s="69">
        <f t="shared" si="217"/>
        <v>0</v>
      </c>
      <c r="BC248" s="69">
        <f t="shared" si="218"/>
        <v>0</v>
      </c>
      <c r="BD248" s="69">
        <f t="shared" si="219"/>
        <v>27.209058216240919</v>
      </c>
      <c r="BE248" s="69">
        <f>(AE248+AV248)- (EXP($Y248)-EXP($Y248-X248-G248) )</f>
        <v>0</v>
      </c>
      <c r="BF248" s="69">
        <f t="shared" si="220"/>
        <v>0</v>
      </c>
      <c r="BG248" s="69">
        <f t="shared" si="221"/>
        <v>0</v>
      </c>
      <c r="BH248" s="69">
        <f t="shared" si="222"/>
        <v>2.176227456140623</v>
      </c>
      <c r="BI248" s="69">
        <f t="shared" si="223"/>
        <v>0</v>
      </c>
      <c r="BJ248" s="69">
        <f t="shared" si="224"/>
        <v>0</v>
      </c>
      <c r="BK248" s="69">
        <f t="shared" si="225"/>
        <v>0</v>
      </c>
      <c r="BL248" s="69">
        <f t="shared" si="226"/>
        <v>0</v>
      </c>
      <c r="BM248" s="69">
        <f t="shared" si="227"/>
        <v>3.5764780680756303</v>
      </c>
      <c r="BN248" s="69">
        <f t="shared" si="228"/>
        <v>0</v>
      </c>
      <c r="BO248" s="69">
        <f t="shared" si="229"/>
        <v>0</v>
      </c>
      <c r="BP248" s="69">
        <f t="shared" si="229"/>
        <v>0.39523415605162882</v>
      </c>
      <c r="BQ248" s="69">
        <f t="shared" si="230"/>
        <v>0</v>
      </c>
      <c r="BR248" s="69">
        <f t="shared" si="231"/>
        <v>0</v>
      </c>
      <c r="BS248" s="69">
        <f t="shared" si="232"/>
        <v>27.209058216240919</v>
      </c>
      <c r="BT248" s="69">
        <f t="shared" si="233"/>
        <v>27.209058216240919</v>
      </c>
      <c r="BU248" s="69">
        <f t="shared" si="234"/>
        <v>27.209058216240919</v>
      </c>
      <c r="BV248" s="69">
        <f t="shared" si="235"/>
        <v>27.209058216240919</v>
      </c>
      <c r="BW248" s="5"/>
      <c r="BX248" s="5"/>
      <c r="BY248" s="5"/>
      <c r="CA248" s="56">
        <f>(EXP($Y248)-EXP($Y248-R248-G248) )</f>
        <v>294.19843464458609</v>
      </c>
      <c r="CB248" s="68">
        <f t="shared" si="236"/>
        <v>483.4946118335456</v>
      </c>
      <c r="CC248" s="56">
        <f>(EXP($Y248)-EXP($Y248-R248-X248) )</f>
        <v>0</v>
      </c>
      <c r="CD248" s="68">
        <f t="shared" si="237"/>
        <v>0</v>
      </c>
      <c r="CE248" s="68">
        <f t="shared" si="238"/>
        <v>0</v>
      </c>
      <c r="CF248" s="68">
        <f t="shared" si="239"/>
        <v>38.670733871278571</v>
      </c>
      <c r="CG248" s="68">
        <f t="shared" si="240"/>
        <v>0</v>
      </c>
      <c r="CH248" s="68">
        <f t="shared" si="241"/>
        <v>750.48398826189077</v>
      </c>
      <c r="CI248" s="68">
        <f t="shared" si="242"/>
        <v>294.19843464458609</v>
      </c>
      <c r="CJ248" s="68">
        <f t="shared" si="243"/>
        <v>294.19843464458609</v>
      </c>
      <c r="CK248" s="68">
        <f t="shared" si="244"/>
        <v>294.19843464458609</v>
      </c>
      <c r="CL248" s="68">
        <f t="shared" si="245"/>
        <v>330.69294105972403</v>
      </c>
      <c r="CM248" s="68">
        <f t="shared" si="246"/>
        <v>294.19843464458609</v>
      </c>
      <c r="CN248" s="68">
        <f t="shared" si="247"/>
        <v>483.4946118335456</v>
      </c>
      <c r="CO248" s="68">
        <f t="shared" si="248"/>
        <v>483.4946118335456</v>
      </c>
      <c r="CP248" s="68">
        <f t="shared" si="249"/>
        <v>483.4946118335456</v>
      </c>
      <c r="CQ248" s="68">
        <f t="shared" si="250"/>
        <v>518.58886763674855</v>
      </c>
      <c r="CR248" s="68">
        <f t="shared" si="251"/>
        <v>483.4946118335456</v>
      </c>
      <c r="CS248" s="68">
        <f t="shared" si="252"/>
        <v>0</v>
      </c>
      <c r="CT248" s="68">
        <f t="shared" si="253"/>
        <v>91.706160053698113</v>
      </c>
      <c r="CU248" s="68">
        <f t="shared" si="254"/>
        <v>0</v>
      </c>
      <c r="CV248" s="68">
        <f t="shared" si="255"/>
        <v>0</v>
      </c>
      <c r="CW248" s="68">
        <f t="shared" si="256"/>
        <v>750.48398826189077</v>
      </c>
      <c r="CX248" s="68">
        <f t="shared" si="257"/>
        <v>750.48398826189077</v>
      </c>
      <c r="CY248" s="68">
        <f t="shared" si="258"/>
        <v>750.48398826189077</v>
      </c>
      <c r="CZ248" s="68">
        <f t="shared" si="259"/>
        <v>750.48398826189077</v>
      </c>
    </row>
    <row r="249" spans="1:104" x14ac:dyDescent="0.25">
      <c r="A249" s="54">
        <v>43872</v>
      </c>
      <c r="B249" s="63">
        <v>3770</v>
      </c>
      <c r="C249" s="59">
        <f t="shared" si="2"/>
        <v>8.2348302804420559</v>
      </c>
      <c r="D249" s="57">
        <v>8.3216265917899186</v>
      </c>
      <c r="E249" s="58">
        <v>0</v>
      </c>
      <c r="F249" s="58">
        <v>7.3940005036799991E-3</v>
      </c>
      <c r="G249" s="58">
        <v>6.0618239488159996E-2</v>
      </c>
      <c r="H249" s="58">
        <v>0</v>
      </c>
      <c r="I249" s="58">
        <v>2.2645433696599996E-2</v>
      </c>
      <c r="J249" s="58">
        <v>5.1052872506199996E-3</v>
      </c>
      <c r="K249" s="58">
        <v>8.2205380632000002E-3</v>
      </c>
      <c r="L249" s="58">
        <v>9.6641829762450004E-2</v>
      </c>
      <c r="M249" s="58">
        <v>0</v>
      </c>
      <c r="N249" s="58">
        <v>1.0018405936880002E-2</v>
      </c>
      <c r="O249" s="58">
        <v>0</v>
      </c>
      <c r="P249" s="58">
        <v>2.1649275670399997E-3</v>
      </c>
      <c r="Q249" s="58">
        <v>0</v>
      </c>
      <c r="R249" s="58">
        <v>0</v>
      </c>
      <c r="S249" s="58">
        <v>0</v>
      </c>
      <c r="T249" s="58">
        <v>0</v>
      </c>
      <c r="U249" s="58">
        <v>0</v>
      </c>
      <c r="V249" s="58">
        <v>0</v>
      </c>
      <c r="W249" s="58">
        <v>9.8275999999999988E-3</v>
      </c>
      <c r="X249" s="59">
        <v>0</v>
      </c>
      <c r="Y249" s="65">
        <f t="shared" si="211"/>
        <v>8.5442628540585499</v>
      </c>
      <c r="Z249" s="63">
        <f t="shared" si="4"/>
        <v>5137.1968720608138</v>
      </c>
      <c r="AA249" s="66">
        <f t="shared" si="260"/>
        <v>5220.4913821444079</v>
      </c>
      <c r="AB249" s="4">
        <f t="shared" si="212"/>
        <v>4111.4546114811756</v>
      </c>
      <c r="AC249" s="4">
        <f t="shared" si="213"/>
        <v>0</v>
      </c>
      <c r="AD249" s="4">
        <f t="shared" si="272"/>
        <v>37.844353259660238</v>
      </c>
      <c r="AE249" s="4">
        <f t="shared" si="273"/>
        <v>302.15719258571698</v>
      </c>
      <c r="AF249" s="4">
        <f t="shared" si="274"/>
        <v>0</v>
      </c>
      <c r="AG249" s="4">
        <f t="shared" si="275"/>
        <v>115.02672058213102</v>
      </c>
      <c r="AH249" s="4">
        <f t="shared" si="276"/>
        <v>26.160031637387874</v>
      </c>
      <c r="AI249" s="4">
        <f t="shared" si="277"/>
        <v>42.057418277594479</v>
      </c>
      <c r="AJ249" s="4">
        <f t="shared" si="278"/>
        <v>473.23280213886028</v>
      </c>
      <c r="AK249" s="4">
        <f t="shared" si="279"/>
        <v>0</v>
      </c>
      <c r="AL249" s="4">
        <f t="shared" si="261"/>
        <v>51.209576162912526</v>
      </c>
      <c r="AM249" s="4">
        <f t="shared" si="262"/>
        <v>0</v>
      </c>
      <c r="AN249" s="4">
        <f t="shared" si="263"/>
        <v>11.109629015427345</v>
      </c>
      <c r="AO249" s="4">
        <f t="shared" si="264"/>
        <v>0</v>
      </c>
      <c r="AP249" s="4">
        <f t="shared" si="265"/>
        <v>0</v>
      </c>
      <c r="AQ249" s="4">
        <f t="shared" si="266"/>
        <v>0</v>
      </c>
      <c r="AR249" s="4">
        <f t="shared" si="267"/>
        <v>0</v>
      </c>
      <c r="AS249" s="4">
        <f t="shared" si="268"/>
        <v>0</v>
      </c>
      <c r="AT249" s="4">
        <f t="shared" si="269"/>
        <v>0</v>
      </c>
      <c r="AU249" s="4">
        <f t="shared" si="270"/>
        <v>50.2390470035416</v>
      </c>
      <c r="AV249" s="4">
        <f t="shared" si="271"/>
        <v>0</v>
      </c>
      <c r="AW249" s="69">
        <f t="shared" si="214"/>
        <v>0</v>
      </c>
      <c r="AX249" s="69">
        <f t="shared" si="215"/>
        <v>0</v>
      </c>
      <c r="AY249" s="69">
        <f t="shared" si="216"/>
        <v>0</v>
      </c>
      <c r="AZ249" s="69">
        <f>(AK249+AP249)- (EXP($Y249)-EXP($Y249-M249-R249) )</f>
        <v>0</v>
      </c>
      <c r="BA249" s="69">
        <f>(AC249+AP249)- (EXP($Y249)-EXP($Y249-R249-E249) )</f>
        <v>0</v>
      </c>
      <c r="BB249" s="69">
        <f t="shared" si="217"/>
        <v>0</v>
      </c>
      <c r="BC249" s="69">
        <f t="shared" si="218"/>
        <v>0</v>
      </c>
      <c r="BD249" s="69">
        <f t="shared" si="219"/>
        <v>27.834380985361349</v>
      </c>
      <c r="BE249" s="69">
        <f>(AE249+AV249)- (EXP($Y249)-EXP($Y249-X249-G249) )</f>
        <v>0</v>
      </c>
      <c r="BF249" s="69">
        <f t="shared" si="220"/>
        <v>0</v>
      </c>
      <c r="BG249" s="69">
        <f t="shared" si="221"/>
        <v>0</v>
      </c>
      <c r="BH249" s="69">
        <f t="shared" si="222"/>
        <v>2.2259110991735724</v>
      </c>
      <c r="BI249" s="69">
        <f t="shared" si="223"/>
        <v>0</v>
      </c>
      <c r="BJ249" s="69">
        <f t="shared" si="224"/>
        <v>0</v>
      </c>
      <c r="BK249" s="69">
        <f t="shared" si="225"/>
        <v>0</v>
      </c>
      <c r="BL249" s="69">
        <f t="shared" si="226"/>
        <v>0</v>
      </c>
      <c r="BM249" s="69">
        <f t="shared" si="227"/>
        <v>3.4861792888650598</v>
      </c>
      <c r="BN249" s="69">
        <f t="shared" si="228"/>
        <v>0</v>
      </c>
      <c r="BO249" s="69">
        <f t="shared" si="229"/>
        <v>0</v>
      </c>
      <c r="BP249" s="69">
        <f t="shared" si="229"/>
        <v>0.3772472301234302</v>
      </c>
      <c r="BQ249" s="69">
        <f t="shared" si="230"/>
        <v>0</v>
      </c>
      <c r="BR249" s="69">
        <f t="shared" si="231"/>
        <v>0</v>
      </c>
      <c r="BS249" s="69">
        <f t="shared" si="232"/>
        <v>27.834380985361349</v>
      </c>
      <c r="BT249" s="69">
        <f t="shared" si="233"/>
        <v>27.834380985361349</v>
      </c>
      <c r="BU249" s="69">
        <f t="shared" si="234"/>
        <v>27.834380985361349</v>
      </c>
      <c r="BV249" s="69">
        <f t="shared" si="235"/>
        <v>27.834380985361349</v>
      </c>
      <c r="BW249" s="5"/>
      <c r="BX249" s="5"/>
      <c r="BY249" s="5"/>
      <c r="CA249" s="56">
        <f>(EXP($Y249)-EXP($Y249-R249-G249) )</f>
        <v>302.15719258571698</v>
      </c>
      <c r="CB249" s="68">
        <f t="shared" si="236"/>
        <v>473.23280213886028</v>
      </c>
      <c r="CC249" s="56">
        <f>(EXP($Y249)-EXP($Y249-R249-X249) )</f>
        <v>0</v>
      </c>
      <c r="CD249" s="68">
        <f t="shared" si="237"/>
        <v>0</v>
      </c>
      <c r="CE249" s="68">
        <f t="shared" si="238"/>
        <v>0</v>
      </c>
      <c r="CF249" s="68">
        <f t="shared" si="239"/>
        <v>37.844353259660238</v>
      </c>
      <c r="CG249" s="68">
        <f t="shared" si="240"/>
        <v>0</v>
      </c>
      <c r="CH249" s="68">
        <f t="shared" si="241"/>
        <v>747.55561373921591</v>
      </c>
      <c r="CI249" s="68">
        <f t="shared" si="242"/>
        <v>302.15719258571698</v>
      </c>
      <c r="CJ249" s="68">
        <f t="shared" si="243"/>
        <v>302.15719258571698</v>
      </c>
      <c r="CK249" s="68">
        <f t="shared" si="244"/>
        <v>302.15719258571698</v>
      </c>
      <c r="CL249" s="68">
        <f t="shared" si="245"/>
        <v>337.77563474620365</v>
      </c>
      <c r="CM249" s="68">
        <f t="shared" si="246"/>
        <v>302.15719258571698</v>
      </c>
      <c r="CN249" s="68">
        <f t="shared" si="247"/>
        <v>473.23280213886028</v>
      </c>
      <c r="CO249" s="68">
        <f t="shared" si="248"/>
        <v>473.23280213886028</v>
      </c>
      <c r="CP249" s="68">
        <f t="shared" si="249"/>
        <v>473.23280213886028</v>
      </c>
      <c r="CQ249" s="68">
        <f t="shared" si="250"/>
        <v>507.59097610965546</v>
      </c>
      <c r="CR249" s="68">
        <f t="shared" si="251"/>
        <v>473.23280213886028</v>
      </c>
      <c r="CS249" s="68">
        <f t="shared" si="252"/>
        <v>0</v>
      </c>
      <c r="CT249" s="68">
        <f t="shared" si="253"/>
        <v>88.676682192449334</v>
      </c>
      <c r="CU249" s="68">
        <f t="shared" si="254"/>
        <v>0</v>
      </c>
      <c r="CV249" s="68">
        <f t="shared" si="255"/>
        <v>0</v>
      </c>
      <c r="CW249" s="68">
        <f t="shared" si="256"/>
        <v>747.55561373921591</v>
      </c>
      <c r="CX249" s="68">
        <f t="shared" si="257"/>
        <v>747.55561373921591</v>
      </c>
      <c r="CY249" s="68">
        <f t="shared" si="258"/>
        <v>747.55561373921591</v>
      </c>
      <c r="CZ249" s="68">
        <f t="shared" si="259"/>
        <v>747.55561373921591</v>
      </c>
    </row>
    <row r="250" spans="1:104" x14ac:dyDescent="0.25">
      <c r="A250" s="54">
        <v>43873</v>
      </c>
      <c r="B250" s="63">
        <v>4050</v>
      </c>
      <c r="C250" s="59">
        <f t="shared" si="2"/>
        <v>8.3064721601005846</v>
      </c>
      <c r="D250" s="57">
        <v>8.2931297438301677</v>
      </c>
      <c r="E250" s="58">
        <v>0</v>
      </c>
      <c r="F250" s="58">
        <v>7.3316228294399996E-3</v>
      </c>
      <c r="G250" s="58">
        <v>6.5197421953439999E-2</v>
      </c>
      <c r="H250" s="58">
        <v>0</v>
      </c>
      <c r="I250" s="58">
        <v>1.7763803872099998E-2</v>
      </c>
      <c r="J250" s="58">
        <v>5.2395369359099992E-3</v>
      </c>
      <c r="K250" s="58">
        <v>7.4494453198499996E-3</v>
      </c>
      <c r="L250" s="58">
        <v>9.5566356520949997E-2</v>
      </c>
      <c r="M250" s="58">
        <v>0</v>
      </c>
      <c r="N250" s="58">
        <v>9.7552215439800014E-3</v>
      </c>
      <c r="O250" s="58">
        <v>0</v>
      </c>
      <c r="P250" s="58">
        <v>2.0279550616799998E-3</v>
      </c>
      <c r="Q250" s="58">
        <v>0</v>
      </c>
      <c r="R250" s="58">
        <v>0</v>
      </c>
      <c r="S250" s="58">
        <v>0</v>
      </c>
      <c r="T250" s="58">
        <v>0</v>
      </c>
      <c r="U250" s="58">
        <v>0</v>
      </c>
      <c r="V250" s="58">
        <v>0</v>
      </c>
      <c r="W250" s="58">
        <v>9.8275999999999988E-3</v>
      </c>
      <c r="X250" s="59">
        <v>0</v>
      </c>
      <c r="Y250" s="65">
        <f t="shared" si="211"/>
        <v>8.5132887078675168</v>
      </c>
      <c r="Z250" s="63">
        <f t="shared" si="4"/>
        <v>4980.5156451810499</v>
      </c>
      <c r="AA250" s="66">
        <f t="shared" si="260"/>
        <v>5061.2697258520147</v>
      </c>
      <c r="AB250" s="4">
        <f t="shared" si="212"/>
        <v>3998.7663771514053</v>
      </c>
      <c r="AC250" s="4">
        <f t="shared" si="213"/>
        <v>0</v>
      </c>
      <c r="AD250" s="4">
        <f t="shared" si="272"/>
        <v>36.381730675141625</v>
      </c>
      <c r="AE250" s="4">
        <f t="shared" si="273"/>
        <v>314.35777618006523</v>
      </c>
      <c r="AF250" s="4">
        <f t="shared" si="274"/>
        <v>0</v>
      </c>
      <c r="AG250" s="4">
        <f t="shared" si="275"/>
        <v>87.69172784076909</v>
      </c>
      <c r="AH250" s="4">
        <f t="shared" si="276"/>
        <v>26.027350507146366</v>
      </c>
      <c r="AI250" s="4">
        <f t="shared" si="277"/>
        <v>36.964226529637017</v>
      </c>
      <c r="AJ250" s="4">
        <f t="shared" si="278"/>
        <v>453.93390295473546</v>
      </c>
      <c r="AK250" s="4">
        <f t="shared" si="279"/>
        <v>0</v>
      </c>
      <c r="AL250" s="4">
        <f t="shared" si="261"/>
        <v>48.349818495511499</v>
      </c>
      <c r="AM250" s="4">
        <f t="shared" si="262"/>
        <v>0</v>
      </c>
      <c r="AN250" s="4">
        <f t="shared" si="263"/>
        <v>10.090027393333912</v>
      </c>
      <c r="AO250" s="4">
        <f t="shared" si="264"/>
        <v>0</v>
      </c>
      <c r="AP250" s="4">
        <f t="shared" si="265"/>
        <v>0</v>
      </c>
      <c r="AQ250" s="4">
        <f t="shared" si="266"/>
        <v>0</v>
      </c>
      <c r="AR250" s="4">
        <f t="shared" si="267"/>
        <v>0</v>
      </c>
      <c r="AS250" s="4">
        <f t="shared" si="268"/>
        <v>0</v>
      </c>
      <c r="AT250" s="4">
        <f t="shared" si="269"/>
        <v>0</v>
      </c>
      <c r="AU250" s="4">
        <f t="shared" si="270"/>
        <v>48.706788124269224</v>
      </c>
      <c r="AV250" s="4">
        <f t="shared" si="271"/>
        <v>0</v>
      </c>
      <c r="AW250" s="69">
        <f t="shared" si="214"/>
        <v>0</v>
      </c>
      <c r="AX250" s="69">
        <f t="shared" si="215"/>
        <v>0</v>
      </c>
      <c r="AY250" s="69">
        <f t="shared" si="216"/>
        <v>0</v>
      </c>
      <c r="AZ250" s="69">
        <f>(AK250+AP250)- (EXP($Y250)-EXP($Y250-M250-R250) )</f>
        <v>0</v>
      </c>
      <c r="BA250" s="69">
        <f>(AC250+AP250)- (EXP($Y250)-EXP($Y250-R250-E250) )</f>
        <v>0</v>
      </c>
      <c r="BB250" s="69">
        <f t="shared" si="217"/>
        <v>0</v>
      </c>
      <c r="BC250" s="69">
        <f t="shared" si="218"/>
        <v>0</v>
      </c>
      <c r="BD250" s="69">
        <f t="shared" si="219"/>
        <v>28.651180406120147</v>
      </c>
      <c r="BE250" s="69">
        <f>(AE250+AV250)- (EXP($Y250)-EXP($Y250-X250-G250) )</f>
        <v>0</v>
      </c>
      <c r="BF250" s="69">
        <f t="shared" si="220"/>
        <v>0</v>
      </c>
      <c r="BG250" s="69">
        <f t="shared" si="221"/>
        <v>0</v>
      </c>
      <c r="BH250" s="69">
        <f t="shared" si="222"/>
        <v>2.2963244698730705</v>
      </c>
      <c r="BI250" s="69">
        <f t="shared" si="223"/>
        <v>0</v>
      </c>
      <c r="BJ250" s="69">
        <f t="shared" si="224"/>
        <v>0</v>
      </c>
      <c r="BK250" s="69">
        <f t="shared" si="225"/>
        <v>0</v>
      </c>
      <c r="BL250" s="69">
        <f t="shared" si="226"/>
        <v>0</v>
      </c>
      <c r="BM250" s="69">
        <f t="shared" si="227"/>
        <v>3.3159018419291897</v>
      </c>
      <c r="BN250" s="69">
        <f t="shared" si="228"/>
        <v>0</v>
      </c>
      <c r="BO250" s="69">
        <f t="shared" si="229"/>
        <v>0</v>
      </c>
      <c r="BP250" s="69">
        <f t="shared" si="229"/>
        <v>0.35318633651786513</v>
      </c>
      <c r="BQ250" s="69">
        <f t="shared" si="230"/>
        <v>0</v>
      </c>
      <c r="BR250" s="69">
        <f t="shared" si="231"/>
        <v>0</v>
      </c>
      <c r="BS250" s="69">
        <f t="shared" si="232"/>
        <v>28.651180406120147</v>
      </c>
      <c r="BT250" s="69">
        <f t="shared" si="233"/>
        <v>28.651180406120147</v>
      </c>
      <c r="BU250" s="69">
        <f t="shared" si="234"/>
        <v>28.651180406120147</v>
      </c>
      <c r="BV250" s="69">
        <f t="shared" si="235"/>
        <v>28.651180406120147</v>
      </c>
      <c r="BW250" s="5"/>
      <c r="BX250" s="5"/>
      <c r="BY250" s="5"/>
      <c r="CA250" s="56">
        <f>(EXP($Y250)-EXP($Y250-R250-G250) )</f>
        <v>314.35777618006523</v>
      </c>
      <c r="CB250" s="68">
        <f t="shared" si="236"/>
        <v>453.93390295473546</v>
      </c>
      <c r="CC250" s="56">
        <f>(EXP($Y250)-EXP($Y250-R250-X250) )</f>
        <v>0</v>
      </c>
      <c r="CD250" s="68">
        <f t="shared" si="237"/>
        <v>0</v>
      </c>
      <c r="CE250" s="68">
        <f t="shared" si="238"/>
        <v>0</v>
      </c>
      <c r="CF250" s="68">
        <f t="shared" si="239"/>
        <v>36.381730675141625</v>
      </c>
      <c r="CG250" s="68">
        <f t="shared" si="240"/>
        <v>0</v>
      </c>
      <c r="CH250" s="68">
        <f t="shared" si="241"/>
        <v>739.64049872868054</v>
      </c>
      <c r="CI250" s="68">
        <f t="shared" si="242"/>
        <v>314.35777618006523</v>
      </c>
      <c r="CJ250" s="68">
        <f t="shared" si="243"/>
        <v>314.35777618006523</v>
      </c>
      <c r="CK250" s="68">
        <f t="shared" si="244"/>
        <v>314.35777618006523</v>
      </c>
      <c r="CL250" s="68">
        <f t="shared" si="245"/>
        <v>348.44318238533378</v>
      </c>
      <c r="CM250" s="68">
        <f t="shared" si="246"/>
        <v>314.35777618006523</v>
      </c>
      <c r="CN250" s="68">
        <f t="shared" si="247"/>
        <v>453.93390295473546</v>
      </c>
      <c r="CO250" s="68">
        <f t="shared" si="248"/>
        <v>453.93390295473546</v>
      </c>
      <c r="CP250" s="68">
        <f t="shared" si="249"/>
        <v>453.93390295473546</v>
      </c>
      <c r="CQ250" s="68">
        <f t="shared" si="250"/>
        <v>486.99973178794789</v>
      </c>
      <c r="CR250" s="68">
        <f t="shared" si="251"/>
        <v>453.93390295473546</v>
      </c>
      <c r="CS250" s="68">
        <f t="shared" si="252"/>
        <v>0</v>
      </c>
      <c r="CT250" s="68">
        <f t="shared" si="253"/>
        <v>84.37836283413526</v>
      </c>
      <c r="CU250" s="68">
        <f t="shared" si="254"/>
        <v>0</v>
      </c>
      <c r="CV250" s="68">
        <f t="shared" si="255"/>
        <v>0</v>
      </c>
      <c r="CW250" s="68">
        <f t="shared" si="256"/>
        <v>739.64049872868054</v>
      </c>
      <c r="CX250" s="68">
        <f t="shared" si="257"/>
        <v>739.64049872868054</v>
      </c>
      <c r="CY250" s="68">
        <f t="shared" si="258"/>
        <v>739.64049872868054</v>
      </c>
      <c r="CZ250" s="68">
        <f t="shared" si="259"/>
        <v>739.64049872868054</v>
      </c>
    </row>
    <row r="251" spans="1:104" x14ac:dyDescent="0.25">
      <c r="A251" s="54">
        <v>43874</v>
      </c>
      <c r="B251" s="63">
        <v>4251</v>
      </c>
      <c r="C251" s="59">
        <f t="shared" si="2"/>
        <v>8.3549095283587906</v>
      </c>
      <c r="D251" s="57">
        <v>8.4081331784074997</v>
      </c>
      <c r="E251" s="58">
        <v>0</v>
      </c>
      <c r="F251" s="58">
        <v>7.1572552396799993E-3</v>
      </c>
      <c r="G251" s="58">
        <v>7.0272497011839991E-2</v>
      </c>
      <c r="H251" s="58">
        <v>0</v>
      </c>
      <c r="I251" s="58">
        <v>1.317967370395E-2</v>
      </c>
      <c r="J251" s="58">
        <v>4.9341167562099997E-3</v>
      </c>
      <c r="K251" s="58">
        <v>6.5889193477500002E-3</v>
      </c>
      <c r="L251" s="58">
        <v>9.3141811175700001E-2</v>
      </c>
      <c r="M251" s="58">
        <v>0</v>
      </c>
      <c r="N251" s="58">
        <v>9.4310751103800008E-3</v>
      </c>
      <c r="O251" s="58">
        <v>0</v>
      </c>
      <c r="P251" s="58">
        <v>1.9284883812800001E-3</v>
      </c>
      <c r="Q251" s="58">
        <v>0</v>
      </c>
      <c r="R251" s="58">
        <v>0</v>
      </c>
      <c r="S251" s="58">
        <v>0</v>
      </c>
      <c r="T251" s="58">
        <v>0</v>
      </c>
      <c r="U251" s="58">
        <v>0</v>
      </c>
      <c r="V251" s="58">
        <v>0</v>
      </c>
      <c r="W251" s="58">
        <v>9.8275999999999988E-3</v>
      </c>
      <c r="X251" s="59">
        <v>0</v>
      </c>
      <c r="Y251" s="65">
        <f t="shared" si="211"/>
        <v>8.6245946151342903</v>
      </c>
      <c r="Z251" s="63">
        <f t="shared" si="4"/>
        <v>5566.9055118368842</v>
      </c>
      <c r="AA251" s="66">
        <f t="shared" si="260"/>
        <v>5657.1673178058072</v>
      </c>
      <c r="AB251" s="4">
        <f t="shared" si="212"/>
        <v>4490.3277998112453</v>
      </c>
      <c r="AC251" s="4">
        <f t="shared" si="213"/>
        <v>0</v>
      </c>
      <c r="AD251" s="4">
        <f t="shared" si="272"/>
        <v>39.701517217315086</v>
      </c>
      <c r="AE251" s="4">
        <f t="shared" si="273"/>
        <v>377.77143280648397</v>
      </c>
      <c r="AF251" s="4">
        <f t="shared" si="274"/>
        <v>0</v>
      </c>
      <c r="AG251" s="4">
        <f t="shared" si="275"/>
        <v>72.88861899640051</v>
      </c>
      <c r="AH251" s="4">
        <f t="shared" si="276"/>
        <v>27.400108509826168</v>
      </c>
      <c r="AI251" s="4">
        <f t="shared" si="277"/>
        <v>36.559315976866856</v>
      </c>
      <c r="AJ251" s="4">
        <f t="shared" si="278"/>
        <v>495.09668286180568</v>
      </c>
      <c r="AK251" s="4">
        <f t="shared" si="279"/>
        <v>0</v>
      </c>
      <c r="AL251" s="4">
        <f t="shared" si="261"/>
        <v>52.255105781357997</v>
      </c>
      <c r="AM251" s="4">
        <f t="shared" si="262"/>
        <v>0</v>
      </c>
      <c r="AN251" s="4">
        <f t="shared" si="263"/>
        <v>10.725367402019401</v>
      </c>
      <c r="AO251" s="4">
        <f t="shared" si="264"/>
        <v>0</v>
      </c>
      <c r="AP251" s="4">
        <f t="shared" si="265"/>
        <v>0</v>
      </c>
      <c r="AQ251" s="4">
        <f t="shared" si="266"/>
        <v>0</v>
      </c>
      <c r="AR251" s="4">
        <f t="shared" si="267"/>
        <v>0</v>
      </c>
      <c r="AS251" s="4">
        <f t="shared" si="268"/>
        <v>0</v>
      </c>
      <c r="AT251" s="4">
        <f t="shared" si="269"/>
        <v>0</v>
      </c>
      <c r="AU251" s="4">
        <f t="shared" si="270"/>
        <v>54.441368442486237</v>
      </c>
      <c r="AV251" s="4">
        <f t="shared" si="271"/>
        <v>0</v>
      </c>
      <c r="AW251" s="69">
        <f t="shared" si="214"/>
        <v>0</v>
      </c>
      <c r="AX251" s="69">
        <f t="shared" si="215"/>
        <v>0</v>
      </c>
      <c r="AY251" s="69">
        <f t="shared" si="216"/>
        <v>0</v>
      </c>
      <c r="AZ251" s="69">
        <f>(AK251+AP251)- (EXP($Y251)-EXP($Y251-M251-R251) )</f>
        <v>0</v>
      </c>
      <c r="BA251" s="69">
        <f>(AC251+AP251)- (EXP($Y251)-EXP($Y251-R251-E251) )</f>
        <v>0</v>
      </c>
      <c r="BB251" s="69">
        <f t="shared" si="217"/>
        <v>0</v>
      </c>
      <c r="BC251" s="69">
        <f t="shared" si="218"/>
        <v>0</v>
      </c>
      <c r="BD251" s="69">
        <f t="shared" si="219"/>
        <v>33.597369825076385</v>
      </c>
      <c r="BE251" s="69">
        <f>(AE251+AV251)- (EXP($Y251)-EXP($Y251-X251-G251) )</f>
        <v>0</v>
      </c>
      <c r="BF251" s="69">
        <f t="shared" si="220"/>
        <v>0</v>
      </c>
      <c r="BG251" s="69">
        <f t="shared" si="221"/>
        <v>0</v>
      </c>
      <c r="BH251" s="69">
        <f t="shared" si="222"/>
        <v>2.6941536930853545</v>
      </c>
      <c r="BI251" s="69">
        <f t="shared" si="223"/>
        <v>0</v>
      </c>
      <c r="BJ251" s="69">
        <f t="shared" si="224"/>
        <v>0</v>
      </c>
      <c r="BK251" s="69">
        <f t="shared" si="225"/>
        <v>0</v>
      </c>
      <c r="BL251" s="69">
        <f t="shared" si="226"/>
        <v>0</v>
      </c>
      <c r="BM251" s="69">
        <f t="shared" si="227"/>
        <v>3.5308825409520068</v>
      </c>
      <c r="BN251" s="69">
        <f t="shared" si="228"/>
        <v>0</v>
      </c>
      <c r="BO251" s="69">
        <f t="shared" si="229"/>
        <v>0</v>
      </c>
      <c r="BP251" s="69">
        <f t="shared" si="229"/>
        <v>0.37266789915156551</v>
      </c>
      <c r="BQ251" s="69">
        <f t="shared" si="230"/>
        <v>0</v>
      </c>
      <c r="BR251" s="69">
        <f t="shared" si="231"/>
        <v>0</v>
      </c>
      <c r="BS251" s="69">
        <f t="shared" si="232"/>
        <v>33.597369825076385</v>
      </c>
      <c r="BT251" s="69">
        <f t="shared" si="233"/>
        <v>33.597369825076385</v>
      </c>
      <c r="BU251" s="69">
        <f t="shared" si="234"/>
        <v>33.597369825076385</v>
      </c>
      <c r="BV251" s="69">
        <f t="shared" si="235"/>
        <v>33.597369825076385</v>
      </c>
      <c r="BW251" s="5"/>
      <c r="BX251" s="5"/>
      <c r="BY251" s="5"/>
      <c r="CA251" s="56">
        <f>(EXP($Y251)-EXP($Y251-R251-G251) )</f>
        <v>377.77143280648397</v>
      </c>
      <c r="CB251" s="68">
        <f t="shared" si="236"/>
        <v>495.09668286180568</v>
      </c>
      <c r="CC251" s="56">
        <f>(EXP($Y251)-EXP($Y251-R251-X251) )</f>
        <v>0</v>
      </c>
      <c r="CD251" s="68">
        <f t="shared" si="237"/>
        <v>0</v>
      </c>
      <c r="CE251" s="68">
        <f t="shared" si="238"/>
        <v>0</v>
      </c>
      <c r="CF251" s="68">
        <f t="shared" si="239"/>
        <v>39.701517217315086</v>
      </c>
      <c r="CG251" s="68">
        <f t="shared" si="240"/>
        <v>0</v>
      </c>
      <c r="CH251" s="68">
        <f t="shared" si="241"/>
        <v>839.27074584321326</v>
      </c>
      <c r="CI251" s="68">
        <f t="shared" si="242"/>
        <v>377.77143280648397</v>
      </c>
      <c r="CJ251" s="68">
        <f t="shared" si="243"/>
        <v>377.77143280648397</v>
      </c>
      <c r="CK251" s="68">
        <f t="shared" si="244"/>
        <v>377.77143280648397</v>
      </c>
      <c r="CL251" s="68">
        <f t="shared" si="245"/>
        <v>414.7787963307137</v>
      </c>
      <c r="CM251" s="68">
        <f t="shared" si="246"/>
        <v>377.77143280648397</v>
      </c>
      <c r="CN251" s="68">
        <f t="shared" si="247"/>
        <v>495.09668286180568</v>
      </c>
      <c r="CO251" s="68">
        <f t="shared" si="248"/>
        <v>495.09668286180568</v>
      </c>
      <c r="CP251" s="68">
        <f t="shared" si="249"/>
        <v>495.09668286180568</v>
      </c>
      <c r="CQ251" s="68">
        <f t="shared" si="250"/>
        <v>531.26731753816875</v>
      </c>
      <c r="CR251" s="68">
        <f t="shared" si="251"/>
        <v>495.09668286180568</v>
      </c>
      <c r="CS251" s="68">
        <f t="shared" si="252"/>
        <v>0</v>
      </c>
      <c r="CT251" s="68">
        <f t="shared" si="253"/>
        <v>91.583955099521518</v>
      </c>
      <c r="CU251" s="68">
        <f t="shared" si="254"/>
        <v>0</v>
      </c>
      <c r="CV251" s="68">
        <f t="shared" si="255"/>
        <v>0</v>
      </c>
      <c r="CW251" s="68">
        <f t="shared" si="256"/>
        <v>839.27074584321326</v>
      </c>
      <c r="CX251" s="68">
        <f t="shared" si="257"/>
        <v>839.27074584321326</v>
      </c>
      <c r="CY251" s="68">
        <f t="shared" si="258"/>
        <v>839.27074584321326</v>
      </c>
      <c r="CZ251" s="68">
        <f t="shared" si="259"/>
        <v>839.27074584321326</v>
      </c>
    </row>
    <row r="252" spans="1:104" x14ac:dyDescent="0.25">
      <c r="A252" s="54">
        <v>43875</v>
      </c>
      <c r="B252" s="63">
        <v>5865</v>
      </c>
      <c r="C252" s="59">
        <f t="shared" si="2"/>
        <v>8.6767577610875755</v>
      </c>
      <c r="D252" s="57">
        <v>8.6510479223876402</v>
      </c>
      <c r="E252" s="58">
        <v>0</v>
      </c>
      <c r="F252" s="58">
        <v>6.9015003590399996E-3</v>
      </c>
      <c r="G252" s="58">
        <v>7.2795669417760001E-2</v>
      </c>
      <c r="H252" s="58">
        <v>0</v>
      </c>
      <c r="I252" s="58">
        <v>9.2396444478000002E-3</v>
      </c>
      <c r="J252" s="58">
        <v>5.1380745664199997E-3</v>
      </c>
      <c r="K252" s="58">
        <v>5.7142841210999998E-3</v>
      </c>
      <c r="L252" s="58">
        <v>9.033783514874999E-2</v>
      </c>
      <c r="M252" s="58">
        <v>0</v>
      </c>
      <c r="N252" s="58">
        <v>9.06314231592E-3</v>
      </c>
      <c r="O252" s="58">
        <v>0</v>
      </c>
      <c r="P252" s="58">
        <v>1.8566850385599999E-3</v>
      </c>
      <c r="Q252" s="58">
        <v>0</v>
      </c>
      <c r="R252" s="58">
        <v>0</v>
      </c>
      <c r="S252" s="58">
        <v>0</v>
      </c>
      <c r="T252" s="58">
        <v>0</v>
      </c>
      <c r="U252" s="58">
        <v>0</v>
      </c>
      <c r="V252" s="58">
        <v>0</v>
      </c>
      <c r="W252" s="58">
        <v>9.8275999999999988E-3</v>
      </c>
      <c r="X252" s="59">
        <v>0</v>
      </c>
      <c r="Y252" s="65">
        <f t="shared" si="211"/>
        <v>8.8619223578029871</v>
      </c>
      <c r="Z252" s="63">
        <f t="shared" si="4"/>
        <v>7058.0377855824763</v>
      </c>
      <c r="AA252" s="66">
        <f t="shared" si="260"/>
        <v>7172.4768102379103</v>
      </c>
      <c r="AB252" s="4">
        <f t="shared" si="212"/>
        <v>5731.6414508404632</v>
      </c>
      <c r="AC252" s="4">
        <f t="shared" si="213"/>
        <v>0</v>
      </c>
      <c r="AD252" s="4">
        <f t="shared" si="272"/>
        <v>48.543346669742277</v>
      </c>
      <c r="AE252" s="4">
        <f t="shared" si="273"/>
        <v>495.53921958472165</v>
      </c>
      <c r="AF252" s="4">
        <f t="shared" si="274"/>
        <v>0</v>
      </c>
      <c r="AG252" s="4">
        <f t="shared" si="275"/>
        <v>64.913409416735703</v>
      </c>
      <c r="AH252" s="4">
        <f t="shared" si="276"/>
        <v>36.171718364677872</v>
      </c>
      <c r="AI252" s="4">
        <f t="shared" si="277"/>
        <v>40.216619217117113</v>
      </c>
      <c r="AJ252" s="4">
        <f t="shared" si="278"/>
        <v>609.65580462840535</v>
      </c>
      <c r="AK252" s="4">
        <f t="shared" si="279"/>
        <v>0</v>
      </c>
      <c r="AL252" s="4">
        <f t="shared" si="261"/>
        <v>63.678999121028028</v>
      </c>
      <c r="AM252" s="4">
        <f t="shared" si="262"/>
        <v>0</v>
      </c>
      <c r="AN252" s="4">
        <f t="shared" si="263"/>
        <v>13.092395169866904</v>
      </c>
      <c r="AO252" s="4">
        <f t="shared" si="264"/>
        <v>0</v>
      </c>
      <c r="AP252" s="4">
        <f t="shared" si="265"/>
        <v>0</v>
      </c>
      <c r="AQ252" s="4">
        <f t="shared" si="266"/>
        <v>0</v>
      </c>
      <c r="AR252" s="4">
        <f t="shared" si="267"/>
        <v>0</v>
      </c>
      <c r="AS252" s="4">
        <f t="shared" si="268"/>
        <v>0</v>
      </c>
      <c r="AT252" s="4">
        <f t="shared" si="269"/>
        <v>0</v>
      </c>
      <c r="AU252" s="4">
        <f t="shared" si="270"/>
        <v>69.023847225152167</v>
      </c>
      <c r="AV252" s="4">
        <f t="shared" si="271"/>
        <v>0</v>
      </c>
      <c r="AW252" s="69">
        <f t="shared" si="214"/>
        <v>0</v>
      </c>
      <c r="AX252" s="69">
        <f t="shared" si="215"/>
        <v>0</v>
      </c>
      <c r="AY252" s="69">
        <f t="shared" si="216"/>
        <v>0</v>
      </c>
      <c r="AZ252" s="69">
        <f>(AK252+AP252)- (EXP($Y252)-EXP($Y252-M252-R252) )</f>
        <v>0</v>
      </c>
      <c r="BA252" s="69">
        <f>(AC252+AP252)- (EXP($Y252)-EXP($Y252-R252-E252) )</f>
        <v>0</v>
      </c>
      <c r="BB252" s="69">
        <f t="shared" si="217"/>
        <v>0</v>
      </c>
      <c r="BC252" s="69">
        <f t="shared" si="218"/>
        <v>0</v>
      </c>
      <c r="BD252" s="69">
        <f t="shared" si="219"/>
        <v>42.803449176480171</v>
      </c>
      <c r="BE252" s="69">
        <f>(AE252+AV252)- (EXP($Y252)-EXP($Y252-X252-G252) )</f>
        <v>0</v>
      </c>
      <c r="BF252" s="69">
        <f t="shared" si="220"/>
        <v>0</v>
      </c>
      <c r="BG252" s="69">
        <f t="shared" si="221"/>
        <v>0</v>
      </c>
      <c r="BH252" s="69">
        <f t="shared" si="222"/>
        <v>3.4081897625846977</v>
      </c>
      <c r="BI252" s="69">
        <f t="shared" si="223"/>
        <v>0</v>
      </c>
      <c r="BJ252" s="69">
        <f t="shared" si="224"/>
        <v>0</v>
      </c>
      <c r="BK252" s="69">
        <f t="shared" si="225"/>
        <v>0</v>
      </c>
      <c r="BL252" s="69">
        <f t="shared" si="226"/>
        <v>0</v>
      </c>
      <c r="BM252" s="69">
        <f t="shared" si="227"/>
        <v>4.1930539297691212</v>
      </c>
      <c r="BN252" s="69">
        <f t="shared" si="228"/>
        <v>0</v>
      </c>
      <c r="BO252" s="69">
        <f t="shared" si="229"/>
        <v>0</v>
      </c>
      <c r="BP252" s="69">
        <f t="shared" si="229"/>
        <v>0.43796758020107518</v>
      </c>
      <c r="BQ252" s="69">
        <f t="shared" si="230"/>
        <v>0</v>
      </c>
      <c r="BR252" s="69">
        <f t="shared" si="231"/>
        <v>0</v>
      </c>
      <c r="BS252" s="69">
        <f t="shared" si="232"/>
        <v>42.803449176480171</v>
      </c>
      <c r="BT252" s="69">
        <f t="shared" si="233"/>
        <v>42.803449176480171</v>
      </c>
      <c r="BU252" s="69">
        <f t="shared" si="234"/>
        <v>42.803449176480171</v>
      </c>
      <c r="BV252" s="69">
        <f t="shared" si="235"/>
        <v>42.803449176480171</v>
      </c>
      <c r="BW252" s="5"/>
      <c r="BX252" s="5"/>
      <c r="BY252" s="5"/>
      <c r="CA252" s="56">
        <f>(EXP($Y252)-EXP($Y252-R252-G252) )</f>
        <v>495.53921958472165</v>
      </c>
      <c r="CB252" s="68">
        <f t="shared" si="236"/>
        <v>609.65580462840535</v>
      </c>
      <c r="CC252" s="56">
        <f>(EXP($Y252)-EXP($Y252-R252-X252) )</f>
        <v>0</v>
      </c>
      <c r="CD252" s="68">
        <f t="shared" si="237"/>
        <v>0</v>
      </c>
      <c r="CE252" s="68">
        <f t="shared" si="238"/>
        <v>0</v>
      </c>
      <c r="CF252" s="68">
        <f t="shared" si="239"/>
        <v>48.543346669742277</v>
      </c>
      <c r="CG252" s="68">
        <f t="shared" si="240"/>
        <v>0</v>
      </c>
      <c r="CH252" s="68">
        <f t="shared" si="241"/>
        <v>1062.3915750366468</v>
      </c>
      <c r="CI252" s="68">
        <f t="shared" si="242"/>
        <v>495.53921958472165</v>
      </c>
      <c r="CJ252" s="68">
        <f t="shared" si="243"/>
        <v>495.53921958472165</v>
      </c>
      <c r="CK252" s="68">
        <f t="shared" si="244"/>
        <v>495.53921958472165</v>
      </c>
      <c r="CL252" s="68">
        <f t="shared" si="245"/>
        <v>540.67437649187923</v>
      </c>
      <c r="CM252" s="68">
        <f t="shared" si="246"/>
        <v>495.53921958472165</v>
      </c>
      <c r="CN252" s="68">
        <f t="shared" si="247"/>
        <v>609.65580462840535</v>
      </c>
      <c r="CO252" s="68">
        <f t="shared" si="248"/>
        <v>609.65580462840535</v>
      </c>
      <c r="CP252" s="68">
        <f t="shared" si="249"/>
        <v>609.65580462840535</v>
      </c>
      <c r="CQ252" s="68">
        <f t="shared" si="250"/>
        <v>654.00609736837851</v>
      </c>
      <c r="CR252" s="68">
        <f t="shared" si="251"/>
        <v>609.65580462840535</v>
      </c>
      <c r="CS252" s="68">
        <f t="shared" si="252"/>
        <v>0</v>
      </c>
      <c r="CT252" s="68">
        <f t="shared" si="253"/>
        <v>111.78437821056923</v>
      </c>
      <c r="CU252" s="68">
        <f t="shared" si="254"/>
        <v>0</v>
      </c>
      <c r="CV252" s="68">
        <f t="shared" si="255"/>
        <v>0</v>
      </c>
      <c r="CW252" s="68">
        <f t="shared" si="256"/>
        <v>1062.3915750366468</v>
      </c>
      <c r="CX252" s="68">
        <f t="shared" si="257"/>
        <v>1062.3915750366468</v>
      </c>
      <c r="CY252" s="68">
        <f t="shared" si="258"/>
        <v>1062.3915750366468</v>
      </c>
      <c r="CZ252" s="68">
        <f t="shared" si="259"/>
        <v>1062.3915750366468</v>
      </c>
    </row>
    <row r="253" spans="1:104" x14ac:dyDescent="0.25">
      <c r="A253" s="54">
        <v>43876</v>
      </c>
      <c r="B253" s="63">
        <v>9515</v>
      </c>
      <c r="C253" s="59">
        <f t="shared" si="2"/>
        <v>9.1606247797302505</v>
      </c>
      <c r="D253" s="57">
        <v>8.9320061707264209</v>
      </c>
      <c r="E253" s="58">
        <v>0</v>
      </c>
      <c r="F253" s="58">
        <v>6.5576927807999997E-3</v>
      </c>
      <c r="G253" s="58">
        <v>7.0152301872959996E-2</v>
      </c>
      <c r="H253" s="58">
        <v>0</v>
      </c>
      <c r="I253" s="58">
        <v>6.9062187752999991E-3</v>
      </c>
      <c r="J253" s="58">
        <v>4.9836840956700001E-3</v>
      </c>
      <c r="K253" s="58">
        <v>4.89539371155E-3</v>
      </c>
      <c r="L253" s="58">
        <v>8.2209893714549995E-2</v>
      </c>
      <c r="M253" s="58">
        <v>0</v>
      </c>
      <c r="N253" s="58">
        <v>8.3882287271200007E-3</v>
      </c>
      <c r="O253" s="58">
        <v>0</v>
      </c>
      <c r="P253" s="58">
        <v>1.8566850385599999E-3</v>
      </c>
      <c r="Q253" s="58">
        <v>0</v>
      </c>
      <c r="R253" s="58">
        <v>0</v>
      </c>
      <c r="S253" s="58">
        <v>0</v>
      </c>
      <c r="T253" s="58">
        <v>0</v>
      </c>
      <c r="U253" s="58">
        <v>0</v>
      </c>
      <c r="V253" s="58">
        <v>0</v>
      </c>
      <c r="W253" s="58">
        <v>9.8275999999999988E-3</v>
      </c>
      <c r="X253" s="59">
        <v>0</v>
      </c>
      <c r="Y253" s="65">
        <f t="shared" si="211"/>
        <v>9.1277838694429327</v>
      </c>
      <c r="Z253" s="63">
        <f t="shared" si="4"/>
        <v>9207.5941114775433</v>
      </c>
      <c r="AA253" s="66">
        <f t="shared" si="260"/>
        <v>9356.88604240104</v>
      </c>
      <c r="AB253" s="4">
        <f t="shared" si="212"/>
        <v>7608.0828997279077</v>
      </c>
      <c r="AC253" s="4">
        <f t="shared" si="213"/>
        <v>0</v>
      </c>
      <c r="AD253" s="4">
        <f t="shared" si="272"/>
        <v>60.183026860577229</v>
      </c>
      <c r="AE253" s="4">
        <f t="shared" si="273"/>
        <v>623.79769356436918</v>
      </c>
      <c r="AF253" s="4">
        <f t="shared" si="274"/>
        <v>0</v>
      </c>
      <c r="AG253" s="4">
        <f t="shared" si="275"/>
        <v>63.3705819007846</v>
      </c>
      <c r="AH253" s="4">
        <f t="shared" si="276"/>
        <v>45.773585048604218</v>
      </c>
      <c r="AI253" s="4">
        <f t="shared" si="277"/>
        <v>44.964648684959684</v>
      </c>
      <c r="AJ253" s="4">
        <f t="shared" si="278"/>
        <v>726.67612772213397</v>
      </c>
      <c r="AK253" s="4">
        <f t="shared" si="279"/>
        <v>0</v>
      </c>
      <c r="AL253" s="4">
        <f t="shared" si="261"/>
        <v>76.912375158550276</v>
      </c>
      <c r="AM253" s="4">
        <f t="shared" si="262"/>
        <v>0</v>
      </c>
      <c r="AN253" s="4">
        <f t="shared" si="263"/>
        <v>17.079741471128727</v>
      </c>
      <c r="AO253" s="4">
        <f t="shared" si="264"/>
        <v>0</v>
      </c>
      <c r="AP253" s="4">
        <f t="shared" si="265"/>
        <v>0</v>
      </c>
      <c r="AQ253" s="4">
        <f t="shared" si="266"/>
        <v>0</v>
      </c>
      <c r="AR253" s="4">
        <f t="shared" si="267"/>
        <v>0</v>
      </c>
      <c r="AS253" s="4">
        <f t="shared" si="268"/>
        <v>0</v>
      </c>
      <c r="AT253" s="4">
        <f t="shared" si="269"/>
        <v>0</v>
      </c>
      <c r="AU253" s="4">
        <f t="shared" si="270"/>
        <v>90.045362262024355</v>
      </c>
      <c r="AV253" s="4">
        <f t="shared" si="271"/>
        <v>0</v>
      </c>
      <c r="AW253" s="69">
        <f t="shared" si="214"/>
        <v>0</v>
      </c>
      <c r="AX253" s="69">
        <f t="shared" si="215"/>
        <v>0</v>
      </c>
      <c r="AY253" s="69">
        <f t="shared" si="216"/>
        <v>0</v>
      </c>
      <c r="AZ253" s="69">
        <f>(AK253+AP253)- (EXP($Y253)-EXP($Y253-M253-R253) )</f>
        <v>0</v>
      </c>
      <c r="BA253" s="69">
        <f>(AC253+AP253)- (EXP($Y253)-EXP($Y253-R253-E253) )</f>
        <v>0</v>
      </c>
      <c r="BB253" s="69">
        <f t="shared" si="217"/>
        <v>0</v>
      </c>
      <c r="BC253" s="69">
        <f t="shared" si="218"/>
        <v>0</v>
      </c>
      <c r="BD253" s="69">
        <f t="shared" si="219"/>
        <v>49.23098118283815</v>
      </c>
      <c r="BE253" s="69">
        <f>(AE253+AV253)- (EXP($Y253)-EXP($Y253-X253-G253) )</f>
        <v>0</v>
      </c>
      <c r="BF253" s="69">
        <f t="shared" si="220"/>
        <v>0</v>
      </c>
      <c r="BG253" s="69">
        <f t="shared" si="221"/>
        <v>0</v>
      </c>
      <c r="BH253" s="69">
        <f t="shared" si="222"/>
        <v>4.0772902120606886</v>
      </c>
      <c r="BI253" s="69">
        <f t="shared" si="223"/>
        <v>0</v>
      </c>
      <c r="BJ253" s="69">
        <f t="shared" si="224"/>
        <v>0</v>
      </c>
      <c r="BK253" s="69">
        <f t="shared" si="225"/>
        <v>0</v>
      </c>
      <c r="BL253" s="69">
        <f t="shared" si="226"/>
        <v>0</v>
      </c>
      <c r="BM253" s="69">
        <f t="shared" si="227"/>
        <v>4.7497281465875858</v>
      </c>
      <c r="BN253" s="69">
        <f t="shared" si="228"/>
        <v>0</v>
      </c>
      <c r="BO253" s="69">
        <f t="shared" si="229"/>
        <v>0</v>
      </c>
      <c r="BP253" s="69">
        <f t="shared" si="229"/>
        <v>0.50271759202587418</v>
      </c>
      <c r="BQ253" s="69">
        <f t="shared" si="230"/>
        <v>0</v>
      </c>
      <c r="BR253" s="69">
        <f t="shared" si="231"/>
        <v>0</v>
      </c>
      <c r="BS253" s="69">
        <f t="shared" si="232"/>
        <v>49.23098118283815</v>
      </c>
      <c r="BT253" s="69">
        <f t="shared" si="233"/>
        <v>49.23098118283815</v>
      </c>
      <c r="BU253" s="69">
        <f t="shared" si="234"/>
        <v>49.23098118283815</v>
      </c>
      <c r="BV253" s="69">
        <f t="shared" si="235"/>
        <v>49.23098118283815</v>
      </c>
      <c r="BW253" s="5"/>
      <c r="BX253" s="5"/>
      <c r="BY253" s="5"/>
      <c r="CA253" s="56">
        <f>(EXP($Y253)-EXP($Y253-R253-G253) )</f>
        <v>623.79769356436918</v>
      </c>
      <c r="CB253" s="68">
        <f t="shared" si="236"/>
        <v>726.67612772213397</v>
      </c>
      <c r="CC253" s="56">
        <f>(EXP($Y253)-EXP($Y253-R253-X253) )</f>
        <v>0</v>
      </c>
      <c r="CD253" s="68">
        <f t="shared" si="237"/>
        <v>0</v>
      </c>
      <c r="CE253" s="68">
        <f t="shared" si="238"/>
        <v>0</v>
      </c>
      <c r="CF253" s="68">
        <f t="shared" si="239"/>
        <v>60.183026860577229</v>
      </c>
      <c r="CG253" s="68">
        <f t="shared" si="240"/>
        <v>0</v>
      </c>
      <c r="CH253" s="68">
        <f t="shared" si="241"/>
        <v>1301.242840103665</v>
      </c>
      <c r="CI253" s="68">
        <f t="shared" si="242"/>
        <v>623.79769356436918</v>
      </c>
      <c r="CJ253" s="68">
        <f t="shared" si="243"/>
        <v>623.79769356436918</v>
      </c>
      <c r="CK253" s="68">
        <f t="shared" si="244"/>
        <v>623.79769356436918</v>
      </c>
      <c r="CL253" s="68">
        <f t="shared" si="245"/>
        <v>679.90343021288572</v>
      </c>
      <c r="CM253" s="68">
        <f t="shared" si="246"/>
        <v>623.79769356436918</v>
      </c>
      <c r="CN253" s="68">
        <f t="shared" si="247"/>
        <v>726.67612772213397</v>
      </c>
      <c r="CO253" s="68">
        <f t="shared" si="248"/>
        <v>726.67612772213397</v>
      </c>
      <c r="CP253" s="68">
        <f t="shared" si="249"/>
        <v>726.67612772213397</v>
      </c>
      <c r="CQ253" s="68">
        <f t="shared" si="250"/>
        <v>782.10942643612361</v>
      </c>
      <c r="CR253" s="68">
        <f t="shared" si="251"/>
        <v>726.67612772213397</v>
      </c>
      <c r="CS253" s="68">
        <f t="shared" si="252"/>
        <v>0</v>
      </c>
      <c r="CT253" s="68">
        <f t="shared" si="253"/>
        <v>136.59268442710163</v>
      </c>
      <c r="CU253" s="68">
        <f t="shared" si="254"/>
        <v>0</v>
      </c>
      <c r="CV253" s="68">
        <f t="shared" si="255"/>
        <v>0</v>
      </c>
      <c r="CW253" s="68">
        <f t="shared" si="256"/>
        <v>1301.242840103665</v>
      </c>
      <c r="CX253" s="68">
        <f t="shared" si="257"/>
        <v>1301.242840103665</v>
      </c>
      <c r="CY253" s="68">
        <f t="shared" si="258"/>
        <v>1301.242840103665</v>
      </c>
      <c r="CZ253" s="68">
        <f t="shared" si="259"/>
        <v>1301.242840103665</v>
      </c>
    </row>
    <row r="254" spans="1:104" x14ac:dyDescent="0.25">
      <c r="A254" s="54">
        <v>43877</v>
      </c>
      <c r="B254" s="63">
        <v>7412</v>
      </c>
      <c r="C254" s="59">
        <f t="shared" si="2"/>
        <v>8.9108555874052495</v>
      </c>
      <c r="D254" s="57">
        <v>8.6937441254220786</v>
      </c>
      <c r="E254" s="58">
        <v>0</v>
      </c>
      <c r="F254" s="58">
        <v>6.25433928E-3</v>
      </c>
      <c r="G254" s="58">
        <v>6.4751258055679994E-2</v>
      </c>
      <c r="H254" s="58">
        <v>0</v>
      </c>
      <c r="I254" s="58">
        <v>4.8737216254999991E-3</v>
      </c>
      <c r="J254" s="58">
        <v>4.5838533660799994E-3</v>
      </c>
      <c r="K254" s="58">
        <v>4.1347084141499998E-3</v>
      </c>
      <c r="L254" s="58">
        <v>7.1680670736150004E-2</v>
      </c>
      <c r="M254" s="58">
        <v>0</v>
      </c>
      <c r="N254" s="58">
        <v>7.6380296524400006E-3</v>
      </c>
      <c r="O254" s="58">
        <v>0</v>
      </c>
      <c r="P254" s="58">
        <v>1.8566850385599999E-3</v>
      </c>
      <c r="Q254" s="58">
        <v>0</v>
      </c>
      <c r="R254" s="58">
        <v>0</v>
      </c>
      <c r="S254" s="58">
        <v>0</v>
      </c>
      <c r="T254" s="58">
        <v>0</v>
      </c>
      <c r="U254" s="58">
        <v>0</v>
      </c>
      <c r="V254" s="58">
        <v>0</v>
      </c>
      <c r="W254" s="58">
        <v>9.8275999999999988E-3</v>
      </c>
      <c r="X254" s="59">
        <v>0</v>
      </c>
      <c r="Y254" s="65">
        <f t="shared" si="211"/>
        <v>8.8693449915906371</v>
      </c>
      <c r="Z254" s="63">
        <f t="shared" si="4"/>
        <v>7110.6219303200724</v>
      </c>
      <c r="AA254" s="66">
        <f t="shared" si="260"/>
        <v>7225.9135542982813</v>
      </c>
      <c r="AB254" s="4">
        <f t="shared" si="212"/>
        <v>6010.630648075562</v>
      </c>
      <c r="AC254" s="4">
        <f t="shared" si="213"/>
        <v>0</v>
      </c>
      <c r="AD254" s="4">
        <f t="shared" si="272"/>
        <v>44.33345928111612</v>
      </c>
      <c r="AE254" s="4">
        <f t="shared" si="273"/>
        <v>445.8318683675061</v>
      </c>
      <c r="AF254" s="4">
        <f t="shared" si="274"/>
        <v>0</v>
      </c>
      <c r="AG254" s="4">
        <f t="shared" si="275"/>
        <v>34.57087902159401</v>
      </c>
      <c r="AH254" s="4">
        <f t="shared" si="276"/>
        <v>32.51945911338953</v>
      </c>
      <c r="AI254" s="4">
        <f t="shared" si="277"/>
        <v>29.339651075288202</v>
      </c>
      <c r="AJ254" s="4">
        <f t="shared" si="278"/>
        <v>491.85530727699825</v>
      </c>
      <c r="AK254" s="4">
        <f t="shared" si="279"/>
        <v>0</v>
      </c>
      <c r="AL254" s="4">
        <f t="shared" si="261"/>
        <v>54.104253171733035</v>
      </c>
      <c r="AM254" s="4">
        <f t="shared" si="262"/>
        <v>0</v>
      </c>
      <c r="AN254" s="4">
        <f t="shared" si="263"/>
        <v>13.189936784616293</v>
      </c>
      <c r="AO254" s="4">
        <f t="shared" si="264"/>
        <v>0</v>
      </c>
      <c r="AP254" s="4">
        <f t="shared" si="265"/>
        <v>0</v>
      </c>
      <c r="AQ254" s="4">
        <f t="shared" si="266"/>
        <v>0</v>
      </c>
      <c r="AR254" s="4">
        <f t="shared" si="267"/>
        <v>0</v>
      </c>
      <c r="AS254" s="4">
        <f t="shared" si="268"/>
        <v>0</v>
      </c>
      <c r="AT254" s="4">
        <f t="shared" si="269"/>
        <v>0</v>
      </c>
      <c r="AU254" s="4">
        <f t="shared" si="270"/>
        <v>69.538092130477708</v>
      </c>
      <c r="AV254" s="4">
        <f t="shared" si="271"/>
        <v>0</v>
      </c>
      <c r="AW254" s="69">
        <f t="shared" si="214"/>
        <v>0</v>
      </c>
      <c r="AX254" s="69">
        <f t="shared" si="215"/>
        <v>0</v>
      </c>
      <c r="AY254" s="69">
        <f t="shared" si="216"/>
        <v>0</v>
      </c>
      <c r="AZ254" s="69">
        <f>(AK254+AP254)- (EXP($Y254)-EXP($Y254-M254-R254) )</f>
        <v>0</v>
      </c>
      <c r="BA254" s="69">
        <f>(AC254+AP254)- (EXP($Y254)-EXP($Y254-R254-E254) )</f>
        <v>0</v>
      </c>
      <c r="BB254" s="69">
        <f t="shared" si="217"/>
        <v>0</v>
      </c>
      <c r="BC254" s="69">
        <f t="shared" si="218"/>
        <v>0</v>
      </c>
      <c r="BD254" s="69">
        <f t="shared" si="219"/>
        <v>30.839042317063104</v>
      </c>
      <c r="BE254" s="69">
        <f>(AE254+AV254)- (EXP($Y254)-EXP($Y254-X254-G254) )</f>
        <v>0</v>
      </c>
      <c r="BF254" s="69">
        <f t="shared" si="220"/>
        <v>0</v>
      </c>
      <c r="BG254" s="69">
        <f t="shared" si="221"/>
        <v>0</v>
      </c>
      <c r="BH254" s="69">
        <f t="shared" si="222"/>
        <v>2.7796821679139612</v>
      </c>
      <c r="BI254" s="69">
        <f t="shared" si="223"/>
        <v>0</v>
      </c>
      <c r="BJ254" s="69">
        <f t="shared" si="224"/>
        <v>0</v>
      </c>
      <c r="BK254" s="69">
        <f t="shared" si="225"/>
        <v>0</v>
      </c>
      <c r="BL254" s="69">
        <f t="shared" si="226"/>
        <v>0</v>
      </c>
      <c r="BM254" s="69">
        <f t="shared" si="227"/>
        <v>3.0666300994553239</v>
      </c>
      <c r="BN254" s="69">
        <f t="shared" si="228"/>
        <v>0</v>
      </c>
      <c r="BO254" s="69">
        <f t="shared" si="229"/>
        <v>0</v>
      </c>
      <c r="BP254" s="69">
        <f t="shared" si="229"/>
        <v>0.3373303669386587</v>
      </c>
      <c r="BQ254" s="69">
        <f t="shared" si="230"/>
        <v>0</v>
      </c>
      <c r="BR254" s="69">
        <f t="shared" si="231"/>
        <v>0</v>
      </c>
      <c r="BS254" s="69">
        <f t="shared" si="232"/>
        <v>30.839042317063104</v>
      </c>
      <c r="BT254" s="69">
        <f t="shared" si="233"/>
        <v>30.839042317063104</v>
      </c>
      <c r="BU254" s="69">
        <f t="shared" si="234"/>
        <v>30.839042317063104</v>
      </c>
      <c r="BV254" s="69">
        <f t="shared" si="235"/>
        <v>30.839042317063104</v>
      </c>
      <c r="BW254" s="5"/>
      <c r="BX254" s="5"/>
      <c r="BY254" s="5"/>
      <c r="CA254" s="56">
        <f>(EXP($Y254)-EXP($Y254-R254-G254) )</f>
        <v>445.8318683675061</v>
      </c>
      <c r="CB254" s="68">
        <f t="shared" si="236"/>
        <v>491.85530727699825</v>
      </c>
      <c r="CC254" s="56">
        <f>(EXP($Y254)-EXP($Y254-R254-X254) )</f>
        <v>0</v>
      </c>
      <c r="CD254" s="68">
        <f t="shared" si="237"/>
        <v>0</v>
      </c>
      <c r="CE254" s="68">
        <f t="shared" si="238"/>
        <v>0</v>
      </c>
      <c r="CF254" s="68">
        <f t="shared" si="239"/>
        <v>44.33345928111612</v>
      </c>
      <c r="CG254" s="68">
        <f t="shared" si="240"/>
        <v>0</v>
      </c>
      <c r="CH254" s="68">
        <f t="shared" si="241"/>
        <v>906.84813332744125</v>
      </c>
      <c r="CI254" s="68">
        <f t="shared" si="242"/>
        <v>445.8318683675061</v>
      </c>
      <c r="CJ254" s="68">
        <f t="shared" si="243"/>
        <v>445.8318683675061</v>
      </c>
      <c r="CK254" s="68">
        <f t="shared" si="244"/>
        <v>445.8318683675061</v>
      </c>
      <c r="CL254" s="68">
        <f t="shared" si="245"/>
        <v>487.38564548070826</v>
      </c>
      <c r="CM254" s="68">
        <f t="shared" si="246"/>
        <v>445.8318683675061</v>
      </c>
      <c r="CN254" s="68">
        <f t="shared" si="247"/>
        <v>491.85530727699825</v>
      </c>
      <c r="CO254" s="68">
        <f t="shared" si="248"/>
        <v>491.85530727699825</v>
      </c>
      <c r="CP254" s="68">
        <f t="shared" si="249"/>
        <v>491.85530727699825</v>
      </c>
      <c r="CQ254" s="68">
        <f t="shared" si="250"/>
        <v>533.12213645865904</v>
      </c>
      <c r="CR254" s="68">
        <f t="shared" si="251"/>
        <v>491.85530727699825</v>
      </c>
      <c r="CS254" s="68">
        <f t="shared" si="252"/>
        <v>0</v>
      </c>
      <c r="CT254" s="68">
        <f t="shared" si="253"/>
        <v>98.100382085910496</v>
      </c>
      <c r="CU254" s="68">
        <f t="shared" si="254"/>
        <v>0</v>
      </c>
      <c r="CV254" s="68">
        <f t="shared" si="255"/>
        <v>0</v>
      </c>
      <c r="CW254" s="68">
        <f t="shared" si="256"/>
        <v>906.84813332744125</v>
      </c>
      <c r="CX254" s="68">
        <f t="shared" si="257"/>
        <v>906.84813332744125</v>
      </c>
      <c r="CY254" s="68">
        <f t="shared" si="258"/>
        <v>906.84813332744125</v>
      </c>
      <c r="CZ254" s="68">
        <f t="shared" si="259"/>
        <v>906.84813332744125</v>
      </c>
    </row>
    <row r="255" spans="1:104" x14ac:dyDescent="0.25">
      <c r="A255" s="54">
        <v>43878</v>
      </c>
      <c r="B255" s="63">
        <v>4040</v>
      </c>
      <c r="C255" s="59">
        <f t="shared" si="2"/>
        <v>8.3039999709551964</v>
      </c>
      <c r="D255" s="57">
        <v>8.2808924331328306</v>
      </c>
      <c r="E255" s="58">
        <v>0</v>
      </c>
      <c r="F255" s="58">
        <v>5.7092637504E-3</v>
      </c>
      <c r="G255" s="58">
        <v>5.7748639065600002E-2</v>
      </c>
      <c r="H255" s="58">
        <v>0</v>
      </c>
      <c r="I255" s="58">
        <v>3.2470001758999997E-3</v>
      </c>
      <c r="J255" s="58">
        <v>4.1494824861399993E-3</v>
      </c>
      <c r="K255" s="58">
        <v>3.4393053691499998E-3</v>
      </c>
      <c r="L255" s="58">
        <v>6.1473670934550001E-2</v>
      </c>
      <c r="M255" s="58">
        <v>0</v>
      </c>
      <c r="N255" s="58">
        <v>6.8385976586400003E-3</v>
      </c>
      <c r="O255" s="58">
        <v>0</v>
      </c>
      <c r="P255" s="58">
        <v>1.8566850385599999E-3</v>
      </c>
      <c r="Q255" s="58">
        <v>0</v>
      </c>
      <c r="R255" s="58">
        <v>0</v>
      </c>
      <c r="S255" s="58">
        <v>0</v>
      </c>
      <c r="T255" s="58">
        <v>0</v>
      </c>
      <c r="U255" s="58">
        <v>0</v>
      </c>
      <c r="V255" s="58">
        <v>0</v>
      </c>
      <c r="W255" s="58">
        <v>9.8275999999999988E-3</v>
      </c>
      <c r="X255" s="59">
        <v>0</v>
      </c>
      <c r="Y255" s="65">
        <f t="shared" si="211"/>
        <v>8.4351826776117704</v>
      </c>
      <c r="Z255" s="63">
        <f t="shared" si="4"/>
        <v>4606.3113633701623</v>
      </c>
      <c r="AA255" s="66">
        <f t="shared" si="260"/>
        <v>4680.9980958158458</v>
      </c>
      <c r="AB255" s="4">
        <f t="shared" si="212"/>
        <v>3986.8553819988383</v>
      </c>
      <c r="AC255" s="4">
        <f t="shared" si="213"/>
        <v>0</v>
      </c>
      <c r="AD255" s="4">
        <f t="shared" si="272"/>
        <v>26.223716202146534</v>
      </c>
      <c r="AE255" s="4">
        <f t="shared" si="273"/>
        <v>258.47314811371962</v>
      </c>
      <c r="AF255" s="4">
        <f t="shared" si="274"/>
        <v>0</v>
      </c>
      <c r="AG255" s="4">
        <f t="shared" si="275"/>
        <v>14.932437873510935</v>
      </c>
      <c r="AH255" s="4">
        <f t="shared" si="276"/>
        <v>19.074206915618561</v>
      </c>
      <c r="AI255" s="4">
        <f t="shared" si="277"/>
        <v>15.815298992954922</v>
      </c>
      <c r="AJ255" s="4">
        <f t="shared" si="278"/>
        <v>274.63885644447055</v>
      </c>
      <c r="AK255" s="4">
        <f t="shared" si="279"/>
        <v>0</v>
      </c>
      <c r="AL255" s="4">
        <f t="shared" si="261"/>
        <v>31.393244873355798</v>
      </c>
      <c r="AM255" s="4">
        <f t="shared" si="262"/>
        <v>0</v>
      </c>
      <c r="AN255" s="4">
        <f t="shared" si="263"/>
        <v>8.5445346818460166</v>
      </c>
      <c r="AO255" s="4">
        <f t="shared" si="264"/>
        <v>0</v>
      </c>
      <c r="AP255" s="4">
        <f t="shared" si="265"/>
        <v>0</v>
      </c>
      <c r="AQ255" s="4">
        <f t="shared" si="266"/>
        <v>0</v>
      </c>
      <c r="AR255" s="4">
        <f t="shared" si="267"/>
        <v>0</v>
      </c>
      <c r="AS255" s="4">
        <f t="shared" si="268"/>
        <v>0</v>
      </c>
      <c r="AT255" s="4">
        <f t="shared" si="269"/>
        <v>0</v>
      </c>
      <c r="AU255" s="4">
        <f t="shared" si="270"/>
        <v>45.047269719384531</v>
      </c>
      <c r="AV255" s="4">
        <f t="shared" si="271"/>
        <v>0</v>
      </c>
      <c r="AW255" s="69">
        <f t="shared" si="214"/>
        <v>0</v>
      </c>
      <c r="AX255" s="69">
        <f t="shared" si="215"/>
        <v>0</v>
      </c>
      <c r="AY255" s="69">
        <f t="shared" si="216"/>
        <v>0</v>
      </c>
      <c r="AZ255" s="69">
        <f>(AK255+AP255)- (EXP($Y255)-EXP($Y255-M255-R255) )</f>
        <v>0</v>
      </c>
      <c r="BA255" s="69">
        <f>(AC255+AP255)- (EXP($Y255)-EXP($Y255-R255-E255) )</f>
        <v>0</v>
      </c>
      <c r="BB255" s="69">
        <f t="shared" si="217"/>
        <v>0</v>
      </c>
      <c r="BC255" s="69">
        <f t="shared" si="218"/>
        <v>0</v>
      </c>
      <c r="BD255" s="69">
        <f t="shared" si="219"/>
        <v>15.410762369223903</v>
      </c>
      <c r="BE255" s="69">
        <f>(AE255+AV255)- (EXP($Y255)-EXP($Y255-X255-G255) )</f>
        <v>0</v>
      </c>
      <c r="BF255" s="69">
        <f t="shared" si="220"/>
        <v>0</v>
      </c>
      <c r="BG255" s="69">
        <f t="shared" si="221"/>
        <v>0</v>
      </c>
      <c r="BH255" s="69">
        <f t="shared" si="222"/>
        <v>1.471486824774729</v>
      </c>
      <c r="BI255" s="69">
        <f t="shared" si="223"/>
        <v>0</v>
      </c>
      <c r="BJ255" s="69">
        <f t="shared" si="224"/>
        <v>0</v>
      </c>
      <c r="BK255" s="69">
        <f t="shared" si="225"/>
        <v>0</v>
      </c>
      <c r="BL255" s="69">
        <f t="shared" si="226"/>
        <v>0</v>
      </c>
      <c r="BM255" s="69">
        <f t="shared" si="227"/>
        <v>1.5635181518018726</v>
      </c>
      <c r="BN255" s="69">
        <f t="shared" si="228"/>
        <v>0</v>
      </c>
      <c r="BO255" s="69">
        <f t="shared" si="229"/>
        <v>0</v>
      </c>
      <c r="BP255" s="69">
        <f t="shared" si="229"/>
        <v>0.17872164499476639</v>
      </c>
      <c r="BQ255" s="69">
        <f t="shared" si="230"/>
        <v>0</v>
      </c>
      <c r="BR255" s="69">
        <f t="shared" si="231"/>
        <v>0</v>
      </c>
      <c r="BS255" s="69">
        <f t="shared" si="232"/>
        <v>15.410762369223903</v>
      </c>
      <c r="BT255" s="69">
        <f t="shared" si="233"/>
        <v>15.410762369223903</v>
      </c>
      <c r="BU255" s="69">
        <f t="shared" si="234"/>
        <v>15.410762369223903</v>
      </c>
      <c r="BV255" s="69">
        <f t="shared" si="235"/>
        <v>15.410762369223903</v>
      </c>
      <c r="BW255" s="5"/>
      <c r="BX255" s="5"/>
      <c r="BY255" s="5"/>
      <c r="CA255" s="56">
        <f>(EXP($Y255)-EXP($Y255-R255-G255) )</f>
        <v>258.47314811371962</v>
      </c>
      <c r="CB255" s="68">
        <f t="shared" si="236"/>
        <v>274.63885644447055</v>
      </c>
      <c r="CC255" s="56">
        <f>(EXP($Y255)-EXP($Y255-R255-X255) )</f>
        <v>0</v>
      </c>
      <c r="CD255" s="68">
        <f t="shared" si="237"/>
        <v>0</v>
      </c>
      <c r="CE255" s="68">
        <f t="shared" si="238"/>
        <v>0</v>
      </c>
      <c r="CF255" s="68">
        <f t="shared" si="239"/>
        <v>26.223716202146534</v>
      </c>
      <c r="CG255" s="68">
        <f t="shared" si="240"/>
        <v>0</v>
      </c>
      <c r="CH255" s="68">
        <f t="shared" si="241"/>
        <v>517.70124218896626</v>
      </c>
      <c r="CI255" s="68">
        <f t="shared" si="242"/>
        <v>258.47314811371962</v>
      </c>
      <c r="CJ255" s="68">
        <f t="shared" si="243"/>
        <v>258.47314811371962</v>
      </c>
      <c r="CK255" s="68">
        <f t="shared" si="244"/>
        <v>258.47314811371962</v>
      </c>
      <c r="CL255" s="68">
        <f t="shared" si="245"/>
        <v>283.22537749109142</v>
      </c>
      <c r="CM255" s="68">
        <f t="shared" si="246"/>
        <v>258.47314811371962</v>
      </c>
      <c r="CN255" s="68">
        <f t="shared" si="247"/>
        <v>274.63885644447055</v>
      </c>
      <c r="CO255" s="68">
        <f t="shared" si="248"/>
        <v>274.63885644447055</v>
      </c>
      <c r="CP255" s="68">
        <f t="shared" si="249"/>
        <v>274.63885644447055</v>
      </c>
      <c r="CQ255" s="68">
        <f t="shared" si="250"/>
        <v>299.29905449481521</v>
      </c>
      <c r="CR255" s="68">
        <f t="shared" si="251"/>
        <v>274.63885644447055</v>
      </c>
      <c r="CS255" s="68">
        <f t="shared" si="252"/>
        <v>0</v>
      </c>
      <c r="CT255" s="68">
        <f t="shared" si="253"/>
        <v>57.438239430507565</v>
      </c>
      <c r="CU255" s="68">
        <f t="shared" si="254"/>
        <v>0</v>
      </c>
      <c r="CV255" s="68">
        <f t="shared" si="255"/>
        <v>0</v>
      </c>
      <c r="CW255" s="68">
        <f t="shared" si="256"/>
        <v>517.70124218896626</v>
      </c>
      <c r="CX255" s="68">
        <f t="shared" si="257"/>
        <v>517.70124218896626</v>
      </c>
      <c r="CY255" s="68">
        <f t="shared" si="258"/>
        <v>517.70124218896626</v>
      </c>
      <c r="CZ255" s="68">
        <f t="shared" si="259"/>
        <v>517.70124218896626</v>
      </c>
    </row>
    <row r="256" spans="1:104" x14ac:dyDescent="0.25">
      <c r="A256" s="54">
        <v>43879</v>
      </c>
      <c r="B256" s="63">
        <v>4181</v>
      </c>
      <c r="C256" s="59">
        <f t="shared" si="2"/>
        <v>8.3383057313565647</v>
      </c>
      <c r="D256" s="57">
        <v>8.2269368495353916</v>
      </c>
      <c r="E256" s="58">
        <v>0</v>
      </c>
      <c r="F256" s="58">
        <v>5.114473902719999E-3</v>
      </c>
      <c r="G256" s="58">
        <v>5.0255433670239998E-2</v>
      </c>
      <c r="H256" s="58">
        <v>0</v>
      </c>
      <c r="I256" s="58">
        <v>1.92405324475E-3</v>
      </c>
      <c r="J256" s="58">
        <v>3.6303055403499995E-3</v>
      </c>
      <c r="K256" s="58">
        <v>2.7972804067499996E-3</v>
      </c>
      <c r="L256" s="58">
        <v>5.1831275171549999E-2</v>
      </c>
      <c r="M256" s="58">
        <v>0</v>
      </c>
      <c r="N256" s="58">
        <v>5.9778616358999994E-3</v>
      </c>
      <c r="O256" s="58">
        <v>0</v>
      </c>
      <c r="P256" s="58">
        <v>1.8566850385599999E-3</v>
      </c>
      <c r="Q256" s="58">
        <v>0</v>
      </c>
      <c r="R256" s="58">
        <v>0</v>
      </c>
      <c r="S256" s="58">
        <v>0</v>
      </c>
      <c r="T256" s="58">
        <v>0</v>
      </c>
      <c r="U256" s="58">
        <v>0</v>
      </c>
      <c r="V256" s="58">
        <v>0</v>
      </c>
      <c r="W256" s="58">
        <v>9.8275999999999988E-3</v>
      </c>
      <c r="X256" s="59">
        <v>2.1015081014399998E-3</v>
      </c>
      <c r="Y256" s="65">
        <f t="shared" si="211"/>
        <v>8.3622533262476484</v>
      </c>
      <c r="Z256" s="63">
        <f t="shared" si="4"/>
        <v>4282.3333970722188</v>
      </c>
      <c r="AA256" s="66">
        <f t="shared" si="260"/>
        <v>4351.7671507723471</v>
      </c>
      <c r="AB256" s="4">
        <f t="shared" si="212"/>
        <v>3783.6773340987697</v>
      </c>
      <c r="AC256" s="4">
        <f t="shared" si="213"/>
        <v>0</v>
      </c>
      <c r="AD256" s="4">
        <f t="shared" si="272"/>
        <v>21.845969461463028</v>
      </c>
      <c r="AE256" s="4">
        <f t="shared" si="273"/>
        <v>209.89223571499679</v>
      </c>
      <c r="AF256" s="4">
        <f t="shared" si="274"/>
        <v>0</v>
      </c>
      <c r="AG256" s="4">
        <f t="shared" si="275"/>
        <v>8.2315159908021087</v>
      </c>
      <c r="AH256" s="4">
        <f t="shared" si="276"/>
        <v>15.517994084279962</v>
      </c>
      <c r="AI256" s="4">
        <f t="shared" si="277"/>
        <v>11.96214876452359</v>
      </c>
      <c r="AJ256" s="4">
        <f t="shared" si="278"/>
        <v>216.30470366515283</v>
      </c>
      <c r="AK256" s="4">
        <f t="shared" si="279"/>
        <v>0</v>
      </c>
      <c r="AL256" s="4">
        <f t="shared" si="261"/>
        <v>25.522834535320726</v>
      </c>
      <c r="AM256" s="4">
        <f t="shared" si="262"/>
        <v>0</v>
      </c>
      <c r="AN256" s="4">
        <f t="shared" si="263"/>
        <v>7.9435677148276227</v>
      </c>
      <c r="AO256" s="4">
        <f t="shared" si="264"/>
        <v>0</v>
      </c>
      <c r="AP256" s="4">
        <f t="shared" si="265"/>
        <v>0</v>
      </c>
      <c r="AQ256" s="4">
        <f t="shared" si="266"/>
        <v>0</v>
      </c>
      <c r="AR256" s="4">
        <f t="shared" si="267"/>
        <v>0</v>
      </c>
      <c r="AS256" s="4">
        <f t="shared" si="268"/>
        <v>0</v>
      </c>
      <c r="AT256" s="4">
        <f t="shared" si="269"/>
        <v>0</v>
      </c>
      <c r="AU256" s="4">
        <f t="shared" si="270"/>
        <v>41.878937906860301</v>
      </c>
      <c r="AV256" s="4">
        <f t="shared" si="271"/>
        <v>8.9899088353504339</v>
      </c>
      <c r="AW256" s="69">
        <f t="shared" si="214"/>
        <v>0</v>
      </c>
      <c r="AX256" s="69">
        <f t="shared" si="215"/>
        <v>0</v>
      </c>
      <c r="AY256" s="69">
        <f t="shared" si="216"/>
        <v>0</v>
      </c>
      <c r="AZ256" s="69">
        <f>(AK256+AP256)- (EXP($Y256)-EXP($Y256-M256-R256) )</f>
        <v>0</v>
      </c>
      <c r="BA256" s="69">
        <f>(AC256+AP256)- (EXP($Y256)-EXP($Y256-R256-E256) )</f>
        <v>0</v>
      </c>
      <c r="BB256" s="69">
        <f t="shared" si="217"/>
        <v>0</v>
      </c>
      <c r="BC256" s="69">
        <f t="shared" si="218"/>
        <v>0</v>
      </c>
      <c r="BD256" s="69">
        <f t="shared" si="219"/>
        <v>10.601855025811346</v>
      </c>
      <c r="BE256" s="69">
        <f>(AE256+AV256)- (EXP($Y256)-EXP($Y256-X256-G256) )</f>
        <v>0.44062708093088077</v>
      </c>
      <c r="BF256" s="69">
        <f t="shared" si="220"/>
        <v>0</v>
      </c>
      <c r="BG256" s="69">
        <f t="shared" si="221"/>
        <v>0</v>
      </c>
      <c r="BH256" s="69">
        <f t="shared" si="222"/>
        <v>1.070747871887761</v>
      </c>
      <c r="BI256" s="69">
        <f t="shared" si="223"/>
        <v>0</v>
      </c>
      <c r="BJ256" s="69">
        <f t="shared" si="224"/>
        <v>0.45408878438456668</v>
      </c>
      <c r="BK256" s="69">
        <f t="shared" si="225"/>
        <v>0</v>
      </c>
      <c r="BL256" s="69">
        <f t="shared" si="226"/>
        <v>0</v>
      </c>
      <c r="BM256" s="69">
        <f t="shared" si="227"/>
        <v>1.1034605465029017</v>
      </c>
      <c r="BN256" s="69">
        <f t="shared" si="228"/>
        <v>0</v>
      </c>
      <c r="BO256" s="69">
        <f t="shared" si="229"/>
        <v>0</v>
      </c>
      <c r="BP256" s="69">
        <f t="shared" si="229"/>
        <v>0.13020262836380425</v>
      </c>
      <c r="BQ256" s="69">
        <f t="shared" si="230"/>
        <v>0</v>
      </c>
      <c r="BR256" s="69">
        <f t="shared" si="231"/>
        <v>0</v>
      </c>
      <c r="BS256" s="69">
        <f t="shared" si="232"/>
        <v>10.601855025811346</v>
      </c>
      <c r="BT256" s="69">
        <f t="shared" si="233"/>
        <v>10.601855025811346</v>
      </c>
      <c r="BU256" s="69">
        <f t="shared" si="234"/>
        <v>11.474314401187712</v>
      </c>
      <c r="BV256" s="69">
        <f t="shared" si="235"/>
        <v>10.601855025811346</v>
      </c>
      <c r="BW256" s="5"/>
      <c r="BX256" s="5"/>
      <c r="BY256" s="5"/>
      <c r="CA256" s="56">
        <f>(EXP($Y256)-EXP($Y256-R256-G256) )</f>
        <v>209.89223571499679</v>
      </c>
      <c r="CB256" s="68">
        <f t="shared" si="236"/>
        <v>216.30470366515283</v>
      </c>
      <c r="CC256" s="56">
        <f>(EXP($Y256)-EXP($Y256-R256-X256) )</f>
        <v>8.9899088353504339</v>
      </c>
      <c r="CD256" s="68">
        <f t="shared" si="237"/>
        <v>0</v>
      </c>
      <c r="CE256" s="68">
        <f t="shared" si="238"/>
        <v>0</v>
      </c>
      <c r="CF256" s="68">
        <f t="shared" si="239"/>
        <v>21.845969461463028</v>
      </c>
      <c r="CG256" s="68">
        <f t="shared" si="240"/>
        <v>0</v>
      </c>
      <c r="CH256" s="68">
        <f t="shared" si="241"/>
        <v>415.59508435433827</v>
      </c>
      <c r="CI256" s="68">
        <f t="shared" si="242"/>
        <v>218.44151746941634</v>
      </c>
      <c r="CJ256" s="68">
        <f t="shared" si="243"/>
        <v>209.89223571499679</v>
      </c>
      <c r="CK256" s="68">
        <f t="shared" si="244"/>
        <v>209.89223571499679</v>
      </c>
      <c r="CL256" s="68">
        <f t="shared" si="245"/>
        <v>230.66745730457205</v>
      </c>
      <c r="CM256" s="68">
        <f t="shared" si="246"/>
        <v>209.89223571499679</v>
      </c>
      <c r="CN256" s="68">
        <f t="shared" si="247"/>
        <v>224.8405237161187</v>
      </c>
      <c r="CO256" s="68">
        <f t="shared" si="248"/>
        <v>216.30470366515283</v>
      </c>
      <c r="CP256" s="68">
        <f t="shared" si="249"/>
        <v>216.30470366515283</v>
      </c>
      <c r="CQ256" s="68">
        <f t="shared" si="250"/>
        <v>237.04721258011296</v>
      </c>
      <c r="CR256" s="68">
        <f t="shared" si="251"/>
        <v>216.30470366515283</v>
      </c>
      <c r="CS256" s="68">
        <f t="shared" si="252"/>
        <v>0</v>
      </c>
      <c r="CT256" s="68">
        <f t="shared" si="253"/>
        <v>47.23860136841995</v>
      </c>
      <c r="CU256" s="68">
        <f t="shared" si="254"/>
        <v>8.9899088353504339</v>
      </c>
      <c r="CV256" s="68">
        <f t="shared" si="255"/>
        <v>8.9899088353504339</v>
      </c>
      <c r="CW256" s="68">
        <f t="shared" si="256"/>
        <v>415.59508435433827</v>
      </c>
      <c r="CX256" s="68">
        <f t="shared" si="257"/>
        <v>415.59508435433827</v>
      </c>
      <c r="CY256" s="68">
        <f t="shared" si="258"/>
        <v>423.71253381431234</v>
      </c>
      <c r="CZ256" s="68">
        <f t="shared" si="259"/>
        <v>415.59508435433827</v>
      </c>
    </row>
    <row r="257" spans="1:104" x14ac:dyDescent="0.25">
      <c r="A257" s="54">
        <v>43880</v>
      </c>
      <c r="B257" s="63">
        <v>4046</v>
      </c>
      <c r="C257" s="59">
        <f t="shared" si="2"/>
        <v>8.3054840177276912</v>
      </c>
      <c r="D257" s="57">
        <v>8.2130673428479568</v>
      </c>
      <c r="E257" s="58">
        <v>0</v>
      </c>
      <c r="F257" s="58">
        <v>4.4732270284800002E-3</v>
      </c>
      <c r="G257" s="58">
        <v>4.3022022193759994E-2</v>
      </c>
      <c r="H257" s="58">
        <v>0</v>
      </c>
      <c r="I257" s="58">
        <v>1.5730946373999999E-3</v>
      </c>
      <c r="J257" s="58">
        <v>3.0630468117099998E-3</v>
      </c>
      <c r="K257" s="58">
        <v>2.2436357192999997E-3</v>
      </c>
      <c r="L257" s="58">
        <v>4.2984646121550001E-2</v>
      </c>
      <c r="M257" s="58">
        <v>0</v>
      </c>
      <c r="N257" s="58">
        <v>5.1876417221200007E-3</v>
      </c>
      <c r="O257" s="58">
        <v>0</v>
      </c>
      <c r="P257" s="58">
        <v>1.8566850385599999E-3</v>
      </c>
      <c r="Q257" s="58">
        <v>0</v>
      </c>
      <c r="R257" s="58">
        <v>0</v>
      </c>
      <c r="S257" s="58">
        <v>0</v>
      </c>
      <c r="T257" s="58">
        <v>0</v>
      </c>
      <c r="U257" s="58">
        <v>0</v>
      </c>
      <c r="V257" s="58">
        <v>0</v>
      </c>
      <c r="W257" s="58">
        <v>9.8275999999999988E-3</v>
      </c>
      <c r="X257" s="59">
        <v>5.9045236858400003E-3</v>
      </c>
      <c r="Y257" s="65">
        <f t="shared" si="211"/>
        <v>8.333203465806676</v>
      </c>
      <c r="Z257" s="63">
        <f t="shared" si="4"/>
        <v>4159.7217575192553</v>
      </c>
      <c r="AA257" s="66">
        <f t="shared" si="260"/>
        <v>4227.1674860956728</v>
      </c>
      <c r="AB257" s="4">
        <f t="shared" si="212"/>
        <v>3735.4303540605906</v>
      </c>
      <c r="AC257" s="4">
        <f t="shared" si="213"/>
        <v>0</v>
      </c>
      <c r="AD257" s="4">
        <f t="shared" si="272"/>
        <v>18.565824265107949</v>
      </c>
      <c r="AE257" s="4">
        <f t="shared" si="273"/>
        <v>175.16465613666514</v>
      </c>
      <c r="AF257" s="4">
        <f t="shared" si="274"/>
        <v>0</v>
      </c>
      <c r="AG257" s="4">
        <f t="shared" si="275"/>
        <v>6.5384918082718286</v>
      </c>
      <c r="AH257" s="4">
        <f t="shared" si="276"/>
        <v>12.72192858886774</v>
      </c>
      <c r="AI257" s="4">
        <f t="shared" si="277"/>
        <v>9.3224383290180413</v>
      </c>
      <c r="AJ257" s="4">
        <f t="shared" si="278"/>
        <v>175.01572625952758</v>
      </c>
      <c r="AK257" s="4">
        <f t="shared" si="279"/>
        <v>0</v>
      </c>
      <c r="AL257" s="4">
        <f t="shared" si="261"/>
        <v>21.523270365216376</v>
      </c>
      <c r="AM257" s="4">
        <f t="shared" si="262"/>
        <v>0</v>
      </c>
      <c r="AN257" s="4">
        <f t="shared" si="263"/>
        <v>7.7161277256664107</v>
      </c>
      <c r="AO257" s="4">
        <f t="shared" si="264"/>
        <v>0</v>
      </c>
      <c r="AP257" s="4">
        <f t="shared" si="265"/>
        <v>0</v>
      </c>
      <c r="AQ257" s="4">
        <f t="shared" si="266"/>
        <v>0</v>
      </c>
      <c r="AR257" s="4">
        <f t="shared" si="267"/>
        <v>0</v>
      </c>
      <c r="AS257" s="4">
        <f t="shared" si="268"/>
        <v>0</v>
      </c>
      <c r="AT257" s="4">
        <f t="shared" si="269"/>
        <v>0</v>
      </c>
      <c r="AU257" s="4">
        <f t="shared" si="270"/>
        <v>40.679861430700839</v>
      </c>
      <c r="AV257" s="4">
        <f t="shared" si="271"/>
        <v>24.488807126040228</v>
      </c>
      <c r="AW257" s="69">
        <f t="shared" si="214"/>
        <v>0</v>
      </c>
      <c r="AX257" s="69">
        <f t="shared" si="215"/>
        <v>0</v>
      </c>
      <c r="AY257" s="69">
        <f t="shared" si="216"/>
        <v>0</v>
      </c>
      <c r="AZ257" s="69">
        <f>(AK257+AP257)- (EXP($Y257)-EXP($Y257-M257-R257) )</f>
        <v>0</v>
      </c>
      <c r="BA257" s="69">
        <f>(AC257+AP257)- (EXP($Y257)-EXP($Y257-R257-E257) )</f>
        <v>0</v>
      </c>
      <c r="BB257" s="69">
        <f t="shared" si="217"/>
        <v>0</v>
      </c>
      <c r="BC257" s="69">
        <f t="shared" si="218"/>
        <v>0</v>
      </c>
      <c r="BD257" s="69">
        <f t="shared" si="219"/>
        <v>7.3698606050616036</v>
      </c>
      <c r="BE257" s="69">
        <f>(AE257+AV257)- (EXP($Y257)-EXP($Y257-X257-G257) )</f>
        <v>1.0312164441465939</v>
      </c>
      <c r="BF257" s="69">
        <f t="shared" si="220"/>
        <v>0</v>
      </c>
      <c r="BG257" s="69">
        <f t="shared" si="221"/>
        <v>0</v>
      </c>
      <c r="BH257" s="69">
        <f t="shared" si="222"/>
        <v>0.78180138308789537</v>
      </c>
      <c r="BI257" s="69">
        <f t="shared" si="223"/>
        <v>0</v>
      </c>
      <c r="BJ257" s="69">
        <f t="shared" si="224"/>
        <v>1.030339675158757</v>
      </c>
      <c r="BK257" s="69">
        <f t="shared" si="225"/>
        <v>0</v>
      </c>
      <c r="BL257" s="69">
        <f t="shared" si="226"/>
        <v>0</v>
      </c>
      <c r="BM257" s="69">
        <f t="shared" si="227"/>
        <v>0.78113667374282159</v>
      </c>
      <c r="BN257" s="69">
        <f t="shared" si="228"/>
        <v>0</v>
      </c>
      <c r="BO257" s="69">
        <f t="shared" si="229"/>
        <v>0</v>
      </c>
      <c r="BP257" s="69">
        <f t="shared" si="229"/>
        <v>9.6063457726813795E-2</v>
      </c>
      <c r="BQ257" s="69">
        <f t="shared" si="230"/>
        <v>0</v>
      </c>
      <c r="BR257" s="69">
        <f t="shared" si="231"/>
        <v>0</v>
      </c>
      <c r="BS257" s="69">
        <f t="shared" si="232"/>
        <v>7.3698606050616036</v>
      </c>
      <c r="BT257" s="69">
        <f t="shared" si="233"/>
        <v>7.3698606050616036</v>
      </c>
      <c r="BU257" s="69">
        <f t="shared" si="234"/>
        <v>9.3880294245850564</v>
      </c>
      <c r="BV257" s="69">
        <f t="shared" si="235"/>
        <v>7.3698606050616036</v>
      </c>
      <c r="BW257" s="5"/>
      <c r="BX257" s="5"/>
      <c r="BY257" s="5"/>
      <c r="CA257" s="56">
        <f>(EXP($Y257)-EXP($Y257-R257-G257) )</f>
        <v>175.16465613666514</v>
      </c>
      <c r="CB257" s="68">
        <f t="shared" si="236"/>
        <v>175.01572625952758</v>
      </c>
      <c r="CC257" s="56">
        <f>(EXP($Y257)-EXP($Y257-R257-X257) )</f>
        <v>24.488807126040228</v>
      </c>
      <c r="CD257" s="68">
        <f t="shared" si="237"/>
        <v>0</v>
      </c>
      <c r="CE257" s="68">
        <f t="shared" si="238"/>
        <v>0</v>
      </c>
      <c r="CF257" s="68">
        <f t="shared" si="239"/>
        <v>18.565824265107949</v>
      </c>
      <c r="CG257" s="68">
        <f t="shared" si="240"/>
        <v>0</v>
      </c>
      <c r="CH257" s="68">
        <f t="shared" si="241"/>
        <v>342.81052179113112</v>
      </c>
      <c r="CI257" s="68">
        <f t="shared" si="242"/>
        <v>198.62224681855878</v>
      </c>
      <c r="CJ257" s="68">
        <f t="shared" si="243"/>
        <v>175.16465613666514</v>
      </c>
      <c r="CK257" s="68">
        <f t="shared" si="244"/>
        <v>175.16465613666514</v>
      </c>
      <c r="CL257" s="68">
        <f t="shared" si="245"/>
        <v>192.9486790186852</v>
      </c>
      <c r="CM257" s="68">
        <f t="shared" si="246"/>
        <v>175.16465613666514</v>
      </c>
      <c r="CN257" s="68">
        <f t="shared" si="247"/>
        <v>198.47419371040905</v>
      </c>
      <c r="CO257" s="68">
        <f t="shared" si="248"/>
        <v>175.01572625952758</v>
      </c>
      <c r="CP257" s="68">
        <f t="shared" si="249"/>
        <v>175.01572625952758</v>
      </c>
      <c r="CQ257" s="68">
        <f t="shared" si="250"/>
        <v>192.80041385089271</v>
      </c>
      <c r="CR257" s="68">
        <f t="shared" si="251"/>
        <v>175.01572625952758</v>
      </c>
      <c r="CS257" s="68">
        <f t="shared" si="252"/>
        <v>0</v>
      </c>
      <c r="CT257" s="68">
        <f t="shared" si="253"/>
        <v>39.993031172597512</v>
      </c>
      <c r="CU257" s="68">
        <f t="shared" si="254"/>
        <v>24.488807126040228</v>
      </c>
      <c r="CV257" s="68">
        <f t="shared" si="255"/>
        <v>24.488807126040228</v>
      </c>
      <c r="CW257" s="68">
        <f t="shared" si="256"/>
        <v>342.81052179113112</v>
      </c>
      <c r="CX257" s="68">
        <f t="shared" si="257"/>
        <v>342.81052179113112</v>
      </c>
      <c r="CY257" s="68">
        <f t="shared" si="258"/>
        <v>365.2811600976479</v>
      </c>
      <c r="CZ257" s="68">
        <f t="shared" si="259"/>
        <v>342.81052179113112</v>
      </c>
    </row>
    <row r="258" spans="1:104" x14ac:dyDescent="0.25">
      <c r="A258" s="54">
        <v>43881</v>
      </c>
      <c r="B258" s="63">
        <v>4750</v>
      </c>
      <c r="C258" s="59">
        <f t="shared" si="2"/>
        <v>8.4658998970286863</v>
      </c>
      <c r="D258" s="57">
        <v>8.1972033078618374</v>
      </c>
      <c r="E258" s="58">
        <v>0</v>
      </c>
      <c r="F258" s="58">
        <v>4.4510634470399995E-3</v>
      </c>
      <c r="G258" s="58">
        <v>4.1973300914719999E-2</v>
      </c>
      <c r="H258" s="58">
        <v>0</v>
      </c>
      <c r="I258" s="58">
        <v>1.2748115340999999E-3</v>
      </c>
      <c r="J258" s="58">
        <v>2.5730535516599999E-3</v>
      </c>
      <c r="K258" s="58">
        <v>1.6956715223999999E-3</v>
      </c>
      <c r="L258" s="58">
        <v>3.9754204675499998E-2</v>
      </c>
      <c r="M258" s="58">
        <v>0</v>
      </c>
      <c r="N258" s="58">
        <v>4.5294850499800008E-3</v>
      </c>
      <c r="O258" s="58">
        <v>0</v>
      </c>
      <c r="P258" s="58">
        <v>1.8566850385599999E-3</v>
      </c>
      <c r="Q258" s="58">
        <v>0</v>
      </c>
      <c r="R258" s="58">
        <v>0</v>
      </c>
      <c r="S258" s="58">
        <v>0</v>
      </c>
      <c r="T258" s="58">
        <v>0</v>
      </c>
      <c r="U258" s="58">
        <v>0</v>
      </c>
      <c r="V258" s="58">
        <v>0</v>
      </c>
      <c r="W258" s="58">
        <v>9.8275999999999988E-3</v>
      </c>
      <c r="X258" s="59">
        <v>1.106622122664E-2</v>
      </c>
      <c r="Y258" s="65">
        <f t="shared" si="211"/>
        <v>8.316205404822437</v>
      </c>
      <c r="Z258" s="63">
        <f t="shared" si="4"/>
        <v>4089.6121055581239</v>
      </c>
      <c r="AA258" s="66">
        <f t="shared" si="260"/>
        <v>4155.9210762376433</v>
      </c>
      <c r="AB258" s="4">
        <f t="shared" si="212"/>
        <v>3676.5488820181076</v>
      </c>
      <c r="AC258" s="4">
        <f t="shared" si="213"/>
        <v>0</v>
      </c>
      <c r="AD258" s="4">
        <f t="shared" si="272"/>
        <v>18.162671367796975</v>
      </c>
      <c r="AE258" s="4">
        <f t="shared" si="273"/>
        <v>168.10194393848997</v>
      </c>
      <c r="AF258" s="4">
        <f t="shared" si="274"/>
        <v>0</v>
      </c>
      <c r="AG258" s="4">
        <f t="shared" si="275"/>
        <v>5.2101629886219598</v>
      </c>
      <c r="AH258" s="4">
        <f t="shared" si="276"/>
        <v>10.509264704544876</v>
      </c>
      <c r="AI258" s="4">
        <f t="shared" si="277"/>
        <v>6.9287626720933986</v>
      </c>
      <c r="AJ258" s="4">
        <f t="shared" si="278"/>
        <v>159.39007282161538</v>
      </c>
      <c r="AK258" s="4">
        <f t="shared" si="279"/>
        <v>0</v>
      </c>
      <c r="AL258" s="4">
        <f t="shared" si="261"/>
        <v>18.481948439447024</v>
      </c>
      <c r="AM258" s="4">
        <f t="shared" si="262"/>
        <v>0</v>
      </c>
      <c r="AN258" s="4">
        <f t="shared" si="263"/>
        <v>7.5860769528339915</v>
      </c>
      <c r="AO258" s="4">
        <f t="shared" si="264"/>
        <v>0</v>
      </c>
      <c r="AP258" s="4">
        <f t="shared" si="265"/>
        <v>0</v>
      </c>
      <c r="AQ258" s="4">
        <f t="shared" si="266"/>
        <v>0</v>
      </c>
      <c r="AR258" s="4">
        <f t="shared" si="267"/>
        <v>0</v>
      </c>
      <c r="AS258" s="4">
        <f t="shared" si="268"/>
        <v>0</v>
      </c>
      <c r="AT258" s="4">
        <f t="shared" si="269"/>
        <v>0</v>
      </c>
      <c r="AU258" s="4">
        <f t="shared" si="270"/>
        <v>39.99422640677767</v>
      </c>
      <c r="AV258" s="4">
        <f t="shared" si="271"/>
        <v>45.007063927314448</v>
      </c>
      <c r="AW258" s="69">
        <f t="shared" si="214"/>
        <v>0</v>
      </c>
      <c r="AX258" s="69">
        <f t="shared" si="215"/>
        <v>0</v>
      </c>
      <c r="AY258" s="69">
        <f t="shared" si="216"/>
        <v>0</v>
      </c>
      <c r="AZ258" s="69">
        <f>(AK258+AP258)- (EXP($Y258)-EXP($Y258-M258-R258) )</f>
        <v>0</v>
      </c>
      <c r="BA258" s="69">
        <f>(AC258+AP258)- (EXP($Y258)-EXP($Y258-R258-E258) )</f>
        <v>0</v>
      </c>
      <c r="BB258" s="69">
        <f t="shared" si="217"/>
        <v>0</v>
      </c>
      <c r="BC258" s="69">
        <f t="shared" si="218"/>
        <v>0</v>
      </c>
      <c r="BD258" s="69">
        <f t="shared" si="219"/>
        <v>6.5516680785926837</v>
      </c>
      <c r="BE258" s="69">
        <f>(AE258+AV258)- (EXP($Y258)-EXP($Y258-X258-G258) )</f>
        <v>1.8499981763216056</v>
      </c>
      <c r="BF258" s="69">
        <f t="shared" si="220"/>
        <v>0</v>
      </c>
      <c r="BG258" s="69">
        <f t="shared" si="221"/>
        <v>0</v>
      </c>
      <c r="BH258" s="69">
        <f t="shared" si="222"/>
        <v>0.74656967097052984</v>
      </c>
      <c r="BI258" s="69">
        <f t="shared" si="223"/>
        <v>0</v>
      </c>
      <c r="BJ258" s="69">
        <f t="shared" si="224"/>
        <v>1.7541221543019674</v>
      </c>
      <c r="BK258" s="69">
        <f t="shared" si="225"/>
        <v>0</v>
      </c>
      <c r="BL258" s="69">
        <f t="shared" si="226"/>
        <v>0</v>
      </c>
      <c r="BM258" s="69">
        <f t="shared" si="227"/>
        <v>0.70787875163341596</v>
      </c>
      <c r="BN258" s="69">
        <f t="shared" si="228"/>
        <v>0</v>
      </c>
      <c r="BO258" s="69">
        <f t="shared" si="229"/>
        <v>0</v>
      </c>
      <c r="BP258" s="69">
        <f t="shared" si="229"/>
        <v>8.2081514598030481E-2</v>
      </c>
      <c r="BQ258" s="69">
        <f t="shared" si="230"/>
        <v>0</v>
      </c>
      <c r="BR258" s="69">
        <f t="shared" si="231"/>
        <v>0</v>
      </c>
      <c r="BS258" s="69">
        <f t="shared" si="232"/>
        <v>6.5516680785926837</v>
      </c>
      <c r="BT258" s="69">
        <f t="shared" si="233"/>
        <v>6.5516680785926837</v>
      </c>
      <c r="BU258" s="69">
        <f t="shared" si="234"/>
        <v>10.083685887893353</v>
      </c>
      <c r="BV258" s="69">
        <f t="shared" si="235"/>
        <v>6.5516680785926837</v>
      </c>
      <c r="BW258" s="5"/>
      <c r="BX258" s="5"/>
      <c r="BY258" s="5"/>
      <c r="CA258" s="56">
        <f>(EXP($Y258)-EXP($Y258-R258-G258) )</f>
        <v>168.10194393848997</v>
      </c>
      <c r="CB258" s="68">
        <f t="shared" si="236"/>
        <v>159.39007282161538</v>
      </c>
      <c r="CC258" s="56">
        <f>(EXP($Y258)-EXP($Y258-R258-X258) )</f>
        <v>45.007063927314448</v>
      </c>
      <c r="CD258" s="68">
        <f t="shared" si="237"/>
        <v>0</v>
      </c>
      <c r="CE258" s="68">
        <f t="shared" si="238"/>
        <v>0</v>
      </c>
      <c r="CF258" s="68">
        <f t="shared" si="239"/>
        <v>18.162671367796975</v>
      </c>
      <c r="CG258" s="68">
        <f t="shared" si="240"/>
        <v>0</v>
      </c>
      <c r="CH258" s="68">
        <f t="shared" si="241"/>
        <v>320.94034868151266</v>
      </c>
      <c r="CI258" s="68">
        <f t="shared" si="242"/>
        <v>211.25900968948281</v>
      </c>
      <c r="CJ258" s="68">
        <f t="shared" si="243"/>
        <v>168.10194393848997</v>
      </c>
      <c r="CK258" s="68">
        <f t="shared" si="244"/>
        <v>168.10194393848997</v>
      </c>
      <c r="CL258" s="68">
        <f t="shared" si="245"/>
        <v>185.51804563531641</v>
      </c>
      <c r="CM258" s="68">
        <f t="shared" si="246"/>
        <v>168.10194393848997</v>
      </c>
      <c r="CN258" s="68">
        <f t="shared" si="247"/>
        <v>202.64301459462786</v>
      </c>
      <c r="CO258" s="68">
        <f t="shared" si="248"/>
        <v>159.39007282161538</v>
      </c>
      <c r="CP258" s="68">
        <f t="shared" si="249"/>
        <v>159.39007282161538</v>
      </c>
      <c r="CQ258" s="68">
        <f t="shared" si="250"/>
        <v>176.84486543777894</v>
      </c>
      <c r="CR258" s="68">
        <f t="shared" si="251"/>
        <v>159.39007282161538</v>
      </c>
      <c r="CS258" s="68">
        <f t="shared" si="252"/>
        <v>0</v>
      </c>
      <c r="CT258" s="68">
        <f t="shared" si="253"/>
        <v>36.562538292645968</v>
      </c>
      <c r="CU258" s="68">
        <f t="shared" si="254"/>
        <v>45.007063927314448</v>
      </c>
      <c r="CV258" s="68">
        <f t="shared" si="255"/>
        <v>45.007063927314448</v>
      </c>
      <c r="CW258" s="68">
        <f t="shared" si="256"/>
        <v>320.94034868151266</v>
      </c>
      <c r="CX258" s="68">
        <f t="shared" si="257"/>
        <v>320.94034868151266</v>
      </c>
      <c r="CY258" s="68">
        <f t="shared" si="258"/>
        <v>362.41539479952644</v>
      </c>
      <c r="CZ258" s="68">
        <f t="shared" si="259"/>
        <v>320.94034868151266</v>
      </c>
    </row>
    <row r="259" spans="1:104" x14ac:dyDescent="0.25">
      <c r="A259" s="54">
        <v>43882</v>
      </c>
      <c r="B259" s="63">
        <v>6473</v>
      </c>
      <c r="C259" s="59">
        <f t="shared" ref="C259:C322" si="280">LN(B259)</f>
        <v>8.77539495854551</v>
      </c>
      <c r="D259" s="57">
        <v>8.4484118020511296</v>
      </c>
      <c r="E259" s="58">
        <v>0</v>
      </c>
      <c r="F259" s="58">
        <v>4.6717722374400002E-3</v>
      </c>
      <c r="G259" s="58">
        <v>5.9441474219039996E-2</v>
      </c>
      <c r="H259" s="58">
        <v>0</v>
      </c>
      <c r="I259" s="58">
        <v>9.4959551374999992E-4</v>
      </c>
      <c r="J259" s="58">
        <v>2.1543371009899999E-3</v>
      </c>
      <c r="K259" s="58">
        <v>1.20668925E-3</v>
      </c>
      <c r="L259" s="58">
        <v>4.1806138955699998E-2</v>
      </c>
      <c r="M259" s="58">
        <v>0</v>
      </c>
      <c r="N259" s="58">
        <v>4.1844394026599998E-3</v>
      </c>
      <c r="O259" s="58">
        <v>0</v>
      </c>
      <c r="P259" s="58">
        <v>1.8566850385599999E-3</v>
      </c>
      <c r="Q259" s="58">
        <v>0</v>
      </c>
      <c r="R259" s="58">
        <v>0</v>
      </c>
      <c r="S259" s="58">
        <v>0</v>
      </c>
      <c r="T259" s="58">
        <v>2.1385880681999998E-3</v>
      </c>
      <c r="U259" s="58">
        <v>0</v>
      </c>
      <c r="V259" s="58">
        <v>0</v>
      </c>
      <c r="W259" s="58">
        <v>9.8275999999999988E-3</v>
      </c>
      <c r="X259" s="59">
        <v>1.7293524465519999E-2</v>
      </c>
      <c r="Y259" s="65">
        <f t="shared" si="211"/>
        <v>8.59394264630299</v>
      </c>
      <c r="Z259" s="63">
        <f t="shared" ref="Z259:Z322" si="281">EXP($Y259)</f>
        <v>5398.8575551204467</v>
      </c>
      <c r="AA259" s="66">
        <f t="shared" si="260"/>
        <v>5486.3946315191697</v>
      </c>
      <c r="AB259" s="4">
        <f t="shared" si="212"/>
        <v>4715.9079403068208</v>
      </c>
      <c r="AC259" s="4">
        <f t="shared" si="213"/>
        <v>0</v>
      </c>
      <c r="AD259" s="4">
        <f t="shared" si="272"/>
        <v>25.163408217064898</v>
      </c>
      <c r="AE259" s="4">
        <f t="shared" si="273"/>
        <v>311.56439679592677</v>
      </c>
      <c r="AF259" s="4">
        <f t="shared" si="274"/>
        <v>0</v>
      </c>
      <c r="AG259" s="4">
        <f t="shared" si="275"/>
        <v>5.1242975236891652</v>
      </c>
      <c r="AH259" s="4">
        <f t="shared" si="276"/>
        <v>11.618439622593542</v>
      </c>
      <c r="AI259" s="4">
        <f t="shared" si="277"/>
        <v>6.5108143191837371</v>
      </c>
      <c r="AJ259" s="4">
        <f t="shared" si="278"/>
        <v>221.05251849853812</v>
      </c>
      <c r="AK259" s="4">
        <f t="shared" si="279"/>
        <v>0</v>
      </c>
      <c r="AL259" s="4">
        <f t="shared" si="261"/>
        <v>22.543992403388984</v>
      </c>
      <c r="AM259" s="4">
        <f t="shared" si="262"/>
        <v>0</v>
      </c>
      <c r="AN259" s="4">
        <f t="shared" si="263"/>
        <v>10.014678119440759</v>
      </c>
      <c r="AO259" s="4">
        <f t="shared" si="264"/>
        <v>0</v>
      </c>
      <c r="AP259" s="4">
        <f t="shared" si="265"/>
        <v>0</v>
      </c>
      <c r="AQ259" s="4">
        <f t="shared" si="266"/>
        <v>0</v>
      </c>
      <c r="AR259" s="4">
        <f t="shared" si="267"/>
        <v>11.533595149014218</v>
      </c>
      <c r="AS259" s="4">
        <f t="shared" si="268"/>
        <v>0</v>
      </c>
      <c r="AT259" s="4">
        <f t="shared" si="269"/>
        <v>0</v>
      </c>
      <c r="AU259" s="4">
        <f t="shared" si="270"/>
        <v>52.797949004496331</v>
      </c>
      <c r="AV259" s="4">
        <f t="shared" si="271"/>
        <v>92.562601559012364</v>
      </c>
      <c r="AW259" s="69">
        <f t="shared" si="214"/>
        <v>0</v>
      </c>
      <c r="AX259" s="69">
        <f t="shared" si="215"/>
        <v>0</v>
      </c>
      <c r="AY259" s="69">
        <f t="shared" si="216"/>
        <v>0</v>
      </c>
      <c r="AZ259" s="69">
        <f>(AK259+AP259)- (EXP($Y259)-EXP($Y259-M259-R259) )</f>
        <v>0</v>
      </c>
      <c r="BA259" s="69">
        <f>(AC259+AP259)- (EXP($Y259)-EXP($Y259-R259-E259) )</f>
        <v>0</v>
      </c>
      <c r="BB259" s="69">
        <f t="shared" si="217"/>
        <v>0</v>
      </c>
      <c r="BC259" s="69">
        <f t="shared" si="218"/>
        <v>0</v>
      </c>
      <c r="BD259" s="69">
        <f t="shared" si="219"/>
        <v>12.756790465956328</v>
      </c>
      <c r="BE259" s="69">
        <f>(AE259+AV259)- (EXP($Y259)-EXP($Y259-X259-G259) )</f>
        <v>5.3417247679080901</v>
      </c>
      <c r="BF259" s="69">
        <f t="shared" si="220"/>
        <v>0</v>
      </c>
      <c r="BG259" s="69">
        <f t="shared" si="221"/>
        <v>0</v>
      </c>
      <c r="BH259" s="69">
        <f t="shared" si="222"/>
        <v>1.4521631701591105</v>
      </c>
      <c r="BI259" s="69">
        <f t="shared" si="223"/>
        <v>0.66559593002875772</v>
      </c>
      <c r="BJ259" s="69">
        <f t="shared" si="224"/>
        <v>3.7899122146664013</v>
      </c>
      <c r="BK259" s="69">
        <f t="shared" si="225"/>
        <v>0</v>
      </c>
      <c r="BL259" s="69">
        <f t="shared" si="226"/>
        <v>0</v>
      </c>
      <c r="BM259" s="69">
        <f t="shared" si="227"/>
        <v>1.0302984851141446</v>
      </c>
      <c r="BN259" s="69">
        <f t="shared" si="228"/>
        <v>0.47223514030611113</v>
      </c>
      <c r="BO259" s="69">
        <f t="shared" si="229"/>
        <v>0</v>
      </c>
      <c r="BP259" s="69">
        <f t="shared" si="229"/>
        <v>0.10507476404018234</v>
      </c>
      <c r="BQ259" s="69">
        <f t="shared" si="230"/>
        <v>0</v>
      </c>
      <c r="BR259" s="69">
        <f t="shared" si="231"/>
        <v>0</v>
      </c>
      <c r="BS259" s="69">
        <f t="shared" si="232"/>
        <v>12.756790465956328</v>
      </c>
      <c r="BT259" s="69">
        <f t="shared" si="233"/>
        <v>12.756790465956328</v>
      </c>
      <c r="BU259" s="69">
        <f t="shared" si="234"/>
        <v>21.669714192806168</v>
      </c>
      <c r="BV259" s="69">
        <f t="shared" si="235"/>
        <v>12.756790465956328</v>
      </c>
      <c r="BW259" s="5"/>
      <c r="BX259" s="5"/>
      <c r="BY259" s="5"/>
      <c r="CA259" s="56">
        <f>(EXP($Y259)-EXP($Y259-R259-G259) )</f>
        <v>311.56439679592677</v>
      </c>
      <c r="CB259" s="68">
        <f t="shared" si="236"/>
        <v>221.05251849853812</v>
      </c>
      <c r="CC259" s="56">
        <f>(EXP($Y259)-EXP($Y259-R259-X259) )</f>
        <v>92.562601559012364</v>
      </c>
      <c r="CD259" s="68">
        <f t="shared" si="237"/>
        <v>0</v>
      </c>
      <c r="CE259" s="68">
        <f t="shared" si="238"/>
        <v>0</v>
      </c>
      <c r="CF259" s="68">
        <f t="shared" si="239"/>
        <v>25.163408217064898</v>
      </c>
      <c r="CG259" s="68">
        <f t="shared" si="240"/>
        <v>11.533595149014218</v>
      </c>
      <c r="CH259" s="68">
        <f t="shared" si="241"/>
        <v>519.86012482850856</v>
      </c>
      <c r="CI259" s="68">
        <f t="shared" si="242"/>
        <v>398.78527358703104</v>
      </c>
      <c r="CJ259" s="68">
        <f t="shared" si="243"/>
        <v>311.56439679592677</v>
      </c>
      <c r="CK259" s="68">
        <f t="shared" si="244"/>
        <v>311.56439679592677</v>
      </c>
      <c r="CL259" s="68">
        <f t="shared" si="245"/>
        <v>335.27564184283256</v>
      </c>
      <c r="CM259" s="68">
        <f t="shared" si="246"/>
        <v>322.43239601491223</v>
      </c>
      <c r="CN259" s="68">
        <f t="shared" si="247"/>
        <v>309.82520784288408</v>
      </c>
      <c r="CO259" s="68">
        <f t="shared" si="248"/>
        <v>221.05251849853812</v>
      </c>
      <c r="CP259" s="68">
        <f t="shared" si="249"/>
        <v>221.05251849853812</v>
      </c>
      <c r="CQ259" s="68">
        <f t="shared" si="250"/>
        <v>245.18562823048887</v>
      </c>
      <c r="CR259" s="68">
        <f t="shared" si="251"/>
        <v>232.11387850724623</v>
      </c>
      <c r="CS259" s="68">
        <f t="shared" si="252"/>
        <v>0</v>
      </c>
      <c r="CT259" s="68">
        <f t="shared" si="253"/>
        <v>47.6023258564137</v>
      </c>
      <c r="CU259" s="68">
        <f t="shared" si="254"/>
        <v>92.562601559012364</v>
      </c>
      <c r="CV259" s="68">
        <f t="shared" si="255"/>
        <v>92.562601559012364</v>
      </c>
      <c r="CW259" s="68">
        <f t="shared" si="256"/>
        <v>519.86012482850856</v>
      </c>
      <c r="CX259" s="68">
        <f t="shared" si="257"/>
        <v>519.86012482850856</v>
      </c>
      <c r="CY259" s="68">
        <f t="shared" si="258"/>
        <v>603.50980266067108</v>
      </c>
      <c r="CZ259" s="68">
        <f t="shared" si="259"/>
        <v>519.86012482850856</v>
      </c>
    </row>
    <row r="260" spans="1:104" x14ac:dyDescent="0.25">
      <c r="A260" s="54">
        <v>43883</v>
      </c>
      <c r="B260" s="63">
        <v>9563</v>
      </c>
      <c r="C260" s="59">
        <f t="shared" si="280"/>
        <v>9.1656567643495421</v>
      </c>
      <c r="D260" s="57">
        <v>8.7993002341881308</v>
      </c>
      <c r="E260" s="58">
        <v>0</v>
      </c>
      <c r="F260" s="58">
        <v>4.9548678681599996E-3</v>
      </c>
      <c r="G260" s="58">
        <v>8.6413595831839995E-2</v>
      </c>
      <c r="H260" s="58">
        <v>0</v>
      </c>
      <c r="I260" s="58">
        <v>5.8535135684999998E-4</v>
      </c>
      <c r="J260" s="58">
        <v>1.8099293856499998E-3</v>
      </c>
      <c r="K260" s="58">
        <v>8.4792239414999994E-4</v>
      </c>
      <c r="L260" s="58">
        <v>4.6507170298050002E-2</v>
      </c>
      <c r="M260" s="58">
        <v>0</v>
      </c>
      <c r="N260" s="58">
        <v>4.2454572243600004E-3</v>
      </c>
      <c r="O260" s="58">
        <v>0</v>
      </c>
      <c r="P260" s="58">
        <v>1.8566850385599999E-3</v>
      </c>
      <c r="Q260" s="58">
        <v>0</v>
      </c>
      <c r="R260" s="58">
        <v>0</v>
      </c>
      <c r="S260" s="58">
        <v>0</v>
      </c>
      <c r="T260" s="58">
        <v>5.8441165576399992E-3</v>
      </c>
      <c r="U260" s="58">
        <v>0</v>
      </c>
      <c r="V260" s="58">
        <v>0</v>
      </c>
      <c r="W260" s="58">
        <v>9.8275999999999988E-3</v>
      </c>
      <c r="X260" s="59">
        <v>2.4336918225999999E-2</v>
      </c>
      <c r="Y260" s="65">
        <f t="shared" si="211"/>
        <v>8.9865298483693898</v>
      </c>
      <c r="Z260" s="63">
        <f t="shared" si="281"/>
        <v>7994.6660006719521</v>
      </c>
      <c r="AA260" s="66">
        <f t="shared" si="260"/>
        <v>8124.2915152068472</v>
      </c>
      <c r="AB260" s="4">
        <f t="shared" si="212"/>
        <v>6668.0450408178385</v>
      </c>
      <c r="AC260" s="4">
        <f t="shared" si="213"/>
        <v>0</v>
      </c>
      <c r="AD260" s="4">
        <f t="shared" si="272"/>
        <v>39.514538183128025</v>
      </c>
      <c r="AE260" s="4">
        <f t="shared" si="273"/>
        <v>661.84005144032199</v>
      </c>
      <c r="AF260" s="4">
        <f t="shared" si="274"/>
        <v>0</v>
      </c>
      <c r="AG260" s="4">
        <f t="shared" si="275"/>
        <v>4.6783192272250744</v>
      </c>
      <c r="AH260" s="4">
        <f t="shared" si="276"/>
        <v>14.456694178783437</v>
      </c>
      <c r="AI260" s="4">
        <f t="shared" si="277"/>
        <v>6.7759831758075961</v>
      </c>
      <c r="AJ260" s="4">
        <f t="shared" si="278"/>
        <v>363.29588223130031</v>
      </c>
      <c r="AK260" s="4">
        <f t="shared" si="279"/>
        <v>0</v>
      </c>
      <c r="AL260" s="4">
        <f t="shared" si="261"/>
        <v>33.869066820634544</v>
      </c>
      <c r="AM260" s="4">
        <f t="shared" si="262"/>
        <v>0</v>
      </c>
      <c r="AN260" s="4">
        <f t="shared" si="263"/>
        <v>14.829805352658695</v>
      </c>
      <c r="AO260" s="4">
        <f t="shared" si="264"/>
        <v>0</v>
      </c>
      <c r="AP260" s="4">
        <f t="shared" si="265"/>
        <v>0</v>
      </c>
      <c r="AQ260" s="4">
        <f t="shared" si="266"/>
        <v>0</v>
      </c>
      <c r="AR260" s="4">
        <f t="shared" si="267"/>
        <v>46.585501807241599</v>
      </c>
      <c r="AS260" s="4">
        <f t="shared" si="268"/>
        <v>0</v>
      </c>
      <c r="AT260" s="4">
        <f t="shared" si="269"/>
        <v>0</v>
      </c>
      <c r="AU260" s="4">
        <f t="shared" si="270"/>
        <v>78.183571894969646</v>
      </c>
      <c r="AV260" s="4">
        <f t="shared" si="271"/>
        <v>192.21706007693774</v>
      </c>
      <c r="AW260" s="69">
        <f t="shared" si="214"/>
        <v>0</v>
      </c>
      <c r="AX260" s="69">
        <f t="shared" si="215"/>
        <v>0</v>
      </c>
      <c r="AY260" s="69">
        <f t="shared" si="216"/>
        <v>0</v>
      </c>
      <c r="AZ260" s="69">
        <f>(AK260+AP260)- (EXP($Y260)-EXP($Y260-M260-R260) )</f>
        <v>0</v>
      </c>
      <c r="BA260" s="69">
        <f>(AC260+AP260)- (EXP($Y260)-EXP($Y260-R260-E260) )</f>
        <v>0</v>
      </c>
      <c r="BB260" s="69">
        <f t="shared" si="217"/>
        <v>0</v>
      </c>
      <c r="BC260" s="69">
        <f t="shared" si="218"/>
        <v>0</v>
      </c>
      <c r="BD260" s="69">
        <f t="shared" si="219"/>
        <v>30.075523525787503</v>
      </c>
      <c r="BE260" s="69">
        <f>(AE260+AV260)- (EXP($Y260)-EXP($Y260-X260-G260) )</f>
        <v>15.912728426470494</v>
      </c>
      <c r="BF260" s="69">
        <f t="shared" si="220"/>
        <v>0</v>
      </c>
      <c r="BG260" s="69">
        <f t="shared" si="221"/>
        <v>0</v>
      </c>
      <c r="BH260" s="69">
        <f t="shared" si="222"/>
        <v>3.2712190830197869</v>
      </c>
      <c r="BI260" s="69">
        <f t="shared" si="223"/>
        <v>3.85659024528195</v>
      </c>
      <c r="BJ260" s="69">
        <f t="shared" si="224"/>
        <v>8.7347822178799106</v>
      </c>
      <c r="BK260" s="69">
        <f t="shared" si="225"/>
        <v>0</v>
      </c>
      <c r="BL260" s="69">
        <f t="shared" si="226"/>
        <v>0</v>
      </c>
      <c r="BM260" s="69">
        <f t="shared" si="227"/>
        <v>1.7956308630027706</v>
      </c>
      <c r="BN260" s="69">
        <f t="shared" si="228"/>
        <v>2.1169515995816255</v>
      </c>
      <c r="BO260" s="69">
        <f t="shared" si="229"/>
        <v>0</v>
      </c>
      <c r="BP260" s="69">
        <f t="shared" si="229"/>
        <v>0.16740168182150228</v>
      </c>
      <c r="BQ260" s="69">
        <f t="shared" si="230"/>
        <v>0</v>
      </c>
      <c r="BR260" s="69">
        <f t="shared" si="231"/>
        <v>0</v>
      </c>
      <c r="BS260" s="69">
        <f t="shared" si="232"/>
        <v>30.075523525787503</v>
      </c>
      <c r="BT260" s="69">
        <f t="shared" si="233"/>
        <v>30.075523525787503</v>
      </c>
      <c r="BU260" s="69">
        <f t="shared" si="234"/>
        <v>53.999923447073343</v>
      </c>
      <c r="BV260" s="69">
        <f t="shared" si="235"/>
        <v>30.075523525787503</v>
      </c>
      <c r="BW260" s="5"/>
      <c r="BX260" s="5"/>
      <c r="BY260" s="5"/>
      <c r="CA260" s="56">
        <f>(EXP($Y260)-EXP($Y260-R260-G260) )</f>
        <v>661.84005144032199</v>
      </c>
      <c r="CB260" s="68">
        <f t="shared" si="236"/>
        <v>363.29588223130031</v>
      </c>
      <c r="CC260" s="56">
        <f>(EXP($Y260)-EXP($Y260-R260-X260) )</f>
        <v>192.21706007693774</v>
      </c>
      <c r="CD260" s="68">
        <f t="shared" si="237"/>
        <v>0</v>
      </c>
      <c r="CE260" s="68">
        <f t="shared" si="238"/>
        <v>0</v>
      </c>
      <c r="CF260" s="68">
        <f t="shared" si="239"/>
        <v>39.514538183128025</v>
      </c>
      <c r="CG260" s="68">
        <f t="shared" si="240"/>
        <v>46.585501807241599</v>
      </c>
      <c r="CH260" s="68">
        <f t="shared" si="241"/>
        <v>995.06041014583479</v>
      </c>
      <c r="CI260" s="68">
        <f t="shared" si="242"/>
        <v>838.14438309078923</v>
      </c>
      <c r="CJ260" s="68">
        <f t="shared" si="243"/>
        <v>661.84005144032199</v>
      </c>
      <c r="CK260" s="68">
        <f t="shared" si="244"/>
        <v>661.84005144032199</v>
      </c>
      <c r="CL260" s="68">
        <f t="shared" si="245"/>
        <v>698.08337054043022</v>
      </c>
      <c r="CM260" s="68">
        <f t="shared" si="246"/>
        <v>704.56896300228163</v>
      </c>
      <c r="CN260" s="68">
        <f t="shared" si="247"/>
        <v>546.77816009035814</v>
      </c>
      <c r="CO260" s="68">
        <f t="shared" si="248"/>
        <v>363.29588223130031</v>
      </c>
      <c r="CP260" s="68">
        <f t="shared" si="249"/>
        <v>363.29588223130031</v>
      </c>
      <c r="CQ260" s="68">
        <f t="shared" si="250"/>
        <v>401.01478955142557</v>
      </c>
      <c r="CR260" s="68">
        <f t="shared" si="251"/>
        <v>407.76443243896028</v>
      </c>
      <c r="CS260" s="68">
        <f t="shared" si="252"/>
        <v>0</v>
      </c>
      <c r="CT260" s="68">
        <f t="shared" si="253"/>
        <v>73.216203321941066</v>
      </c>
      <c r="CU260" s="68">
        <f t="shared" si="254"/>
        <v>192.21706007693774</v>
      </c>
      <c r="CV260" s="68">
        <f t="shared" si="255"/>
        <v>192.21706007693774</v>
      </c>
      <c r="CW260" s="68">
        <f t="shared" si="256"/>
        <v>995.06041014583479</v>
      </c>
      <c r="CX260" s="68">
        <f t="shared" si="257"/>
        <v>995.06041014583479</v>
      </c>
      <c r="CY260" s="68">
        <f t="shared" si="258"/>
        <v>1163.3530703014867</v>
      </c>
      <c r="CZ260" s="68">
        <f t="shared" si="259"/>
        <v>995.06041014583479</v>
      </c>
    </row>
    <row r="261" spans="1:104" x14ac:dyDescent="0.25">
      <c r="A261" s="54">
        <v>43884</v>
      </c>
      <c r="B261" s="63">
        <v>7363</v>
      </c>
      <c r="C261" s="59">
        <f t="shared" si="280"/>
        <v>8.9042227373687162</v>
      </c>
      <c r="D261" s="57">
        <v>8.6313721001925394</v>
      </c>
      <c r="E261" s="58">
        <v>0</v>
      </c>
      <c r="F261" s="58">
        <v>5.1592714521600004E-3</v>
      </c>
      <c r="G261" s="58">
        <v>0.11810683664607999</v>
      </c>
      <c r="H261" s="58">
        <v>0</v>
      </c>
      <c r="I261" s="58">
        <v>2.8862903419999997E-4</v>
      </c>
      <c r="J261" s="58">
        <v>1.5401247416699999E-3</v>
      </c>
      <c r="K261" s="58">
        <v>5.6609248410000002E-4</v>
      </c>
      <c r="L261" s="58">
        <v>5.3853008904449995E-2</v>
      </c>
      <c r="M261" s="58">
        <v>0</v>
      </c>
      <c r="N261" s="58">
        <v>4.41971635842E-3</v>
      </c>
      <c r="O261" s="58">
        <v>0</v>
      </c>
      <c r="P261" s="58">
        <v>1.8566850385599999E-3</v>
      </c>
      <c r="Q261" s="58">
        <v>0</v>
      </c>
      <c r="R261" s="58">
        <v>0</v>
      </c>
      <c r="S261" s="58">
        <v>0</v>
      </c>
      <c r="T261" s="58">
        <v>9.8946611520399994E-3</v>
      </c>
      <c r="U261" s="58">
        <v>0</v>
      </c>
      <c r="V261" s="58">
        <v>0</v>
      </c>
      <c r="W261" s="58">
        <v>9.8275999999999988E-3</v>
      </c>
      <c r="X261" s="59">
        <v>3.1984654020719996E-2</v>
      </c>
      <c r="Y261" s="65">
        <f t="shared" ref="Y261:Y324" si="282">SUM(D261:X261)</f>
        <v>8.8688693800249379</v>
      </c>
      <c r="Z261" s="63">
        <f t="shared" si="281"/>
        <v>7107.2408403971694</v>
      </c>
      <c r="AA261" s="66">
        <f t="shared" si="260"/>
        <v>7222.4776433833686</v>
      </c>
      <c r="AB261" s="4">
        <f t="shared" ref="AB261:AB324" si="283">AA261-SUM(AC261:AV261)</f>
        <v>5596.7974409807402</v>
      </c>
      <c r="AC261" s="4">
        <f t="shared" ref="AC261:AC324" si="284">$Z261-EXP($Y261-E261)</f>
        <v>0</v>
      </c>
      <c r="AD261" s="4">
        <f t="shared" si="272"/>
        <v>36.573756675224104</v>
      </c>
      <c r="AE261" s="4">
        <f t="shared" si="273"/>
        <v>791.73872366334126</v>
      </c>
      <c r="AF261" s="4">
        <f t="shared" si="274"/>
        <v>0</v>
      </c>
      <c r="AG261" s="4">
        <f t="shared" si="275"/>
        <v>2.051060047611827</v>
      </c>
      <c r="AH261" s="4">
        <f t="shared" si="276"/>
        <v>10.937612657379759</v>
      </c>
      <c r="AI261" s="4">
        <f t="shared" si="277"/>
        <v>4.0222170416018344</v>
      </c>
      <c r="AJ261" s="4">
        <f t="shared" si="278"/>
        <v>372.62282343544939</v>
      </c>
      <c r="AK261" s="4">
        <f t="shared" si="279"/>
        <v>0</v>
      </c>
      <c r="AL261" s="4">
        <f t="shared" si="261"/>
        <v>31.342674719094248</v>
      </c>
      <c r="AM261" s="4">
        <f t="shared" si="262"/>
        <v>0</v>
      </c>
      <c r="AN261" s="4">
        <f t="shared" si="263"/>
        <v>13.183664989718636</v>
      </c>
      <c r="AO261" s="4">
        <f t="shared" si="264"/>
        <v>0</v>
      </c>
      <c r="AP261" s="4">
        <f t="shared" si="265"/>
        <v>0</v>
      </c>
      <c r="AQ261" s="4">
        <f t="shared" si="266"/>
        <v>0</v>
      </c>
      <c r="AR261" s="4">
        <f t="shared" si="267"/>
        <v>69.976969720060879</v>
      </c>
      <c r="AS261" s="4">
        <f t="shared" si="268"/>
        <v>0</v>
      </c>
      <c r="AT261" s="4">
        <f t="shared" si="269"/>
        <v>0</v>
      </c>
      <c r="AU261" s="4">
        <f t="shared" si="270"/>
        <v>69.505026873336647</v>
      </c>
      <c r="AV261" s="4">
        <f t="shared" si="271"/>
        <v>223.72567257980972</v>
      </c>
      <c r="AW261" s="69">
        <f t="shared" ref="AW261:AW324" si="285">(AP261+AE261) - (EXP($Y261)-EXP($Y261-R261-G261) )</f>
        <v>0</v>
      </c>
      <c r="AX261" s="69">
        <f t="shared" ref="AX261:AX324" si="286">(AP261+AJ261)- (EXP($Y261)-EXP($Y261-R261-L261) )</f>
        <v>0</v>
      </c>
      <c r="AY261" s="69">
        <f t="shared" ref="AY261:AY324" si="287">(AP261+AV261)- (EXP($Y261)-EXP($Y261-R261-X261) )</f>
        <v>0</v>
      </c>
      <c r="AZ261" s="69">
        <f>(AK261+AP261)- (EXP($Y261)-EXP($Y261-M261-R261) )</f>
        <v>0</v>
      </c>
      <c r="BA261" s="69">
        <f>(AC261+AP261)- (EXP($Y261)-EXP($Y261-R261-E261) )</f>
        <v>0</v>
      </c>
      <c r="BB261" s="69">
        <f t="shared" ref="BB261:BB324" si="288">(AD261+AP261)- (EXP($Y261)-EXP($Y261-R261-F261) )</f>
        <v>0</v>
      </c>
      <c r="BC261" s="69">
        <f t="shared" ref="BC261:BC324" si="289">(AP261+AR261)- (EXP($Y261)-EXP($Y261-T261-R261) )</f>
        <v>0</v>
      </c>
      <c r="BD261" s="69">
        <f t="shared" ref="BD261:BD324" si="290">(AE261+AJ261)- (EXP($Y261)-EXP($Y261-L261-G261) )</f>
        <v>41.509768032305146</v>
      </c>
      <c r="BE261" s="69">
        <f>(AE261+AV261)- (EXP($Y261)-EXP($Y261-X261-G261) )</f>
        <v>24.922791057290851</v>
      </c>
      <c r="BF261" s="69">
        <f t="shared" ref="BF261:BF324" si="291">(AE261+AK261)- (EXP($Y261)-EXP($Y261-G261-M261) )</f>
        <v>0</v>
      </c>
      <c r="BG261" s="69">
        <f t="shared" ref="BG261:BG324" si="292">(AE261+AC261)- (EXP($Y261)-EXP($Y261-E261-G261) )</f>
        <v>0</v>
      </c>
      <c r="BH261" s="69">
        <f t="shared" ref="BH261:BH324" si="293">(AE261+AD261)- (EXP($Y261)-EXP($Y261-F261-G261) )</f>
        <v>4.074275809682149</v>
      </c>
      <c r="BI261" s="69">
        <f t="shared" ref="BI261:BI324" si="294">(AE261+AR261)- (EXP($Y261)-EXP($Y261-T261-G261) )</f>
        <v>7.7953565857906142</v>
      </c>
      <c r="BJ261" s="69">
        <f t="shared" ref="BJ261:BJ324" si="295">(AJ261+AV261)- (EXP($Y261)-EXP($Y261-L261-X261) )</f>
        <v>11.729628088279242</v>
      </c>
      <c r="BK261" s="69">
        <f t="shared" ref="BK261:BK324" si="296">(AK261+AJ261)- (EXP($Y261)-EXP($Y261-L261-M261) )</f>
        <v>0</v>
      </c>
      <c r="BL261" s="69">
        <f t="shared" ref="BL261:BN324" si="297">(AJ261+AC261)- (EXP($Y261)-EXP($Y261-E261-L261) )</f>
        <v>0</v>
      </c>
      <c r="BM261" s="69">
        <f t="shared" ref="BM261:BM324" si="298">(AJ261+AD261)- (EXP($Y261)-EXP($Y261-F261-L261) )</f>
        <v>1.9175115606758482</v>
      </c>
      <c r="BN261" s="69">
        <f t="shared" ref="BN261:BN324" si="299">(AR261+AJ261)- (EXP($Y261)-EXP($Y261-L261-T261) )</f>
        <v>3.6687958967613667</v>
      </c>
      <c r="BO261" s="69">
        <f t="shared" ref="BO261:BQ324" si="300">(AC261+AK261)- (EXP($Y261)-EXP($Y261-M261-E261) )</f>
        <v>0</v>
      </c>
      <c r="BP261" s="69">
        <f t="shared" si="300"/>
        <v>0.1612889424277455</v>
      </c>
      <c r="BQ261" s="69">
        <f t="shared" ref="BQ261:BQ324" si="301">(AC261+AV261)- (EXP($Y261)-EXP($Y261-X261-E261) )</f>
        <v>0</v>
      </c>
      <c r="BR261" s="69">
        <f t="shared" ref="BR261:BR324" si="302">(AK261+AV261)- (EXP($Y261)-EXP($Y261-X261-M261) )</f>
        <v>0</v>
      </c>
      <c r="BS261" s="69">
        <f t="shared" ref="BS261:BS324" si="303">(AP261+AJ261+AE261)- (EXP($Y261)-EXP($Y261-R261-G261-L261) )</f>
        <v>41.509768032305146</v>
      </c>
      <c r="BT261" s="69">
        <f t="shared" ref="BT261:BT324" si="304">(AP261+AJ261+AE261+AC261)- (EXP($Y261)-EXP($Y261-R261-G261-L261-E261) )</f>
        <v>41.509768032305146</v>
      </c>
      <c r="BU261" s="69">
        <f t="shared" ref="BU261:BU324" si="305">(AP261+AJ261+AE261+AV261)- (EXP($Y261)-EXP($Y261-R261-G261-L261-X261) )</f>
        <v>76.855519656651268</v>
      </c>
      <c r="BV261" s="69">
        <f t="shared" ref="BV261:BV324" si="306">(AE261+AJ261+AC261)- (EXP($Y261)-EXP($Y261-E261-G261-L261) )</f>
        <v>41.509768032305146</v>
      </c>
      <c r="BW261" s="5"/>
      <c r="BX261" s="5"/>
      <c r="BY261" s="5"/>
      <c r="CA261" s="56">
        <f>(EXP($Y261)-EXP($Y261-R261-G261) )</f>
        <v>791.73872366334126</v>
      </c>
      <c r="CB261" s="68">
        <f t="shared" ref="CB261:CB324" si="307">(EXP($Y261)-EXP($Y261-R261-L261) )</f>
        <v>372.62282343544939</v>
      </c>
      <c r="CC261" s="56">
        <f>(EXP($Y261)-EXP($Y261-R261-X261) )</f>
        <v>223.72567257980972</v>
      </c>
      <c r="CD261" s="68">
        <f t="shared" ref="CD261:CD324" si="308">(EXP($Y261)-EXP($Y261-R261-M261) )</f>
        <v>0</v>
      </c>
      <c r="CE261" s="68">
        <f t="shared" ref="CE261:CE324" si="309">(EXP($Y261)-EXP($Y261-R261-E261) )</f>
        <v>0</v>
      </c>
      <c r="CF261" s="68">
        <f t="shared" ref="CF261:CF324" si="310">(EXP($Y261)-EXP($Y261-R261-F261) )</f>
        <v>36.573756675224104</v>
      </c>
      <c r="CG261" s="68">
        <f t="shared" ref="CG261:CG324" si="311">(EXP($Y261)-EXP($Y261-T261-R261) )</f>
        <v>69.976969720060879</v>
      </c>
      <c r="CH261" s="68">
        <f t="shared" ref="CH261:CH324" si="312">(EXP($Y261)-EXP($Y261-L261-G261) )</f>
        <v>1122.8517790664855</v>
      </c>
      <c r="CI261" s="68">
        <f t="shared" ref="CI261:CI324" si="313">(EXP($Y261)-EXP($Y261-X261-G261) )</f>
        <v>990.54160518586013</v>
      </c>
      <c r="CJ261" s="68">
        <f t="shared" ref="CJ261:CJ324" si="314">(EXP($Y261)-EXP($Y261-M261-G261) )</f>
        <v>791.73872366334126</v>
      </c>
      <c r="CK261" s="68">
        <f t="shared" ref="CK261:CK324" si="315">(EXP($Y261)-EXP($Y261-E261-G261) )</f>
        <v>791.73872366334126</v>
      </c>
      <c r="CL261" s="68">
        <f t="shared" ref="CL261:CL324" si="316">(EXP($Y261)-EXP($Y261-F261-G261) )</f>
        <v>824.23820452888322</v>
      </c>
      <c r="CM261" s="68">
        <f t="shared" ref="CM261:CM324" si="317">(EXP($Y261)-EXP($Y261-G261-T261) )</f>
        <v>853.92033679761153</v>
      </c>
      <c r="CN261" s="68">
        <f t="shared" ref="CN261:CN324" si="318">(EXP($Y261)-EXP($Y261-L261-X261) )</f>
        <v>584.61886792697987</v>
      </c>
      <c r="CO261" s="68">
        <f t="shared" ref="CO261:CO324" si="319">(EXP($Y261)-EXP($Y261-L261-M261) )</f>
        <v>372.62282343544939</v>
      </c>
      <c r="CP261" s="68">
        <f t="shared" ref="CP261:CP324" si="320">(EXP($Y261)-EXP($Y261-E261-L261) )</f>
        <v>372.62282343544939</v>
      </c>
      <c r="CQ261" s="68">
        <f t="shared" ref="CQ261:CQ324" si="321">(EXP($Y261)-EXP($Y261-F261-L261) )</f>
        <v>407.27906854999765</v>
      </c>
      <c r="CR261" s="68">
        <f t="shared" ref="CR261:CR324" si="322">(EXP($Y261)-EXP($Y261-L261-T261) )</f>
        <v>438.9309972587489</v>
      </c>
      <c r="CS261" s="68">
        <f t="shared" ref="CS261:CS324" si="323">(EXP($Y261)-EXP($Y261-M261-E261) )</f>
        <v>0</v>
      </c>
      <c r="CT261" s="68">
        <f t="shared" ref="CT261:CT324" si="324">(EXP($Y261)-EXP($Y261-N261-F261) )</f>
        <v>67.755142451890606</v>
      </c>
      <c r="CU261" s="68">
        <f t="shared" ref="CU261:CU324" si="325">(EXP($Y261)-EXP($Y261-X261-E261) )</f>
        <v>223.72567257980972</v>
      </c>
      <c r="CV261" s="68">
        <f t="shared" ref="CV261:CV324" si="326">(EXP($Y261)-EXP($Y261-X261-M261) )</f>
        <v>223.72567257980972</v>
      </c>
      <c r="CW261" s="68">
        <f t="shared" ref="CW261:CW324" si="327">(EXP($Y261)-EXP($Y261-R261-L261-G261) )</f>
        <v>1122.8517790664855</v>
      </c>
      <c r="CX261" s="68">
        <f t="shared" ref="CX261:CX324" si="328">(EXP($Y261)-EXP($Y261-R261-L261-G261-E261) )</f>
        <v>1122.8517790664855</v>
      </c>
      <c r="CY261" s="68">
        <f t="shared" ref="CY261:CY324" si="329">(EXP($Y261)-EXP($Y261-R261-L261-G261-X261) )</f>
        <v>1311.2317000219491</v>
      </c>
      <c r="CZ261" s="68">
        <f t="shared" ref="CZ261:CZ324" si="330">(EXP($Y261)-EXP($Y261-L261-G261-E261) )</f>
        <v>1122.8517790664855</v>
      </c>
    </row>
    <row r="262" spans="1:104" x14ac:dyDescent="0.25">
      <c r="A262" s="54">
        <v>43885</v>
      </c>
      <c r="B262" s="63">
        <v>4339</v>
      </c>
      <c r="C262" s="59">
        <f t="shared" si="280"/>
        <v>8.3753991857983507</v>
      </c>
      <c r="D262" s="57">
        <v>8.2286514185506867</v>
      </c>
      <c r="E262" s="58">
        <v>0</v>
      </c>
      <c r="F262" s="58">
        <v>5.3065270271999993E-3</v>
      </c>
      <c r="G262" s="58">
        <v>0.15019162677216</v>
      </c>
      <c r="H262" s="58">
        <v>0</v>
      </c>
      <c r="I262" s="58">
        <v>8.8705702799999998E-5</v>
      </c>
      <c r="J262" s="58">
        <v>1.36517736285E-3</v>
      </c>
      <c r="K262" s="58">
        <v>3.3072857475E-4</v>
      </c>
      <c r="L262" s="58">
        <v>6.3514587976349998E-2</v>
      </c>
      <c r="M262" s="58">
        <v>0</v>
      </c>
      <c r="N262" s="58">
        <v>4.9074280998600006E-3</v>
      </c>
      <c r="O262" s="58">
        <v>0</v>
      </c>
      <c r="P262" s="58">
        <v>1.8566850385599999E-3</v>
      </c>
      <c r="Q262" s="58">
        <v>0</v>
      </c>
      <c r="R262" s="58">
        <v>0</v>
      </c>
      <c r="S262" s="58">
        <v>0</v>
      </c>
      <c r="T262" s="58">
        <v>1.216222508288E-2</v>
      </c>
      <c r="U262" s="58">
        <v>0</v>
      </c>
      <c r="V262" s="58">
        <v>0</v>
      </c>
      <c r="W262" s="58">
        <v>9.8275999999999988E-3</v>
      </c>
      <c r="X262" s="59">
        <v>4.0057949518959995E-2</v>
      </c>
      <c r="Y262" s="65">
        <f t="shared" si="282"/>
        <v>8.5182606597070567</v>
      </c>
      <c r="Z262" s="63">
        <f t="shared" si="281"/>
        <v>5005.340191189387</v>
      </c>
      <c r="AA262" s="66">
        <f t="shared" si="260"/>
        <v>5086.4967770493313</v>
      </c>
      <c r="AB262" s="4">
        <f t="shared" si="283"/>
        <v>3705.236893563113</v>
      </c>
      <c r="AC262" s="4">
        <f t="shared" si="284"/>
        <v>0</v>
      </c>
      <c r="AD262" s="4">
        <f t="shared" si="272"/>
        <v>26.490624235206269</v>
      </c>
      <c r="AE262" s="4">
        <f t="shared" si="273"/>
        <v>698.02943905692518</v>
      </c>
      <c r="AF262" s="4">
        <f t="shared" si="274"/>
        <v>0</v>
      </c>
      <c r="AG262" s="4">
        <f t="shared" si="275"/>
        <v>0.44398252722658071</v>
      </c>
      <c r="AH262" s="4">
        <f t="shared" si="276"/>
        <v>6.8285149947960235</v>
      </c>
      <c r="AI262" s="4">
        <f t="shared" si="277"/>
        <v>1.6551353122167711</v>
      </c>
      <c r="AJ262" s="4">
        <f t="shared" si="278"/>
        <v>308.02648826373479</v>
      </c>
      <c r="AK262" s="4">
        <f t="shared" si="279"/>
        <v>0</v>
      </c>
      <c r="AL262" s="4">
        <f t="shared" si="261"/>
        <v>24.50317414543315</v>
      </c>
      <c r="AM262" s="4">
        <f t="shared" si="262"/>
        <v>0</v>
      </c>
      <c r="AN262" s="4">
        <f t="shared" si="263"/>
        <v>9.2847181799643295</v>
      </c>
      <c r="AO262" s="4">
        <f t="shared" si="264"/>
        <v>0</v>
      </c>
      <c r="AP262" s="4">
        <f t="shared" si="265"/>
        <v>0</v>
      </c>
      <c r="AQ262" s="4">
        <f t="shared" si="266"/>
        <v>0</v>
      </c>
      <c r="AR262" s="4">
        <f t="shared" si="267"/>
        <v>60.507376007544735</v>
      </c>
      <c r="AS262" s="4">
        <f t="shared" si="268"/>
        <v>0</v>
      </c>
      <c r="AT262" s="4">
        <f t="shared" si="269"/>
        <v>0</v>
      </c>
      <c r="AU262" s="4">
        <f t="shared" si="270"/>
        <v>48.949558951399013</v>
      </c>
      <c r="AV262" s="4">
        <f t="shared" si="271"/>
        <v>196.54087181177147</v>
      </c>
      <c r="AW262" s="69">
        <f t="shared" si="285"/>
        <v>0</v>
      </c>
      <c r="AX262" s="69">
        <f t="shared" si="286"/>
        <v>0</v>
      </c>
      <c r="AY262" s="69">
        <f t="shared" si="287"/>
        <v>0</v>
      </c>
      <c r="AZ262" s="69">
        <f>(AK262+AP262)- (EXP($Y262)-EXP($Y262-M262-R262) )</f>
        <v>0</v>
      </c>
      <c r="BA262" s="69">
        <f>(AC262+AP262)- (EXP($Y262)-EXP($Y262-R262-E262) )</f>
        <v>0</v>
      </c>
      <c r="BB262" s="69">
        <f t="shared" si="288"/>
        <v>0</v>
      </c>
      <c r="BC262" s="69">
        <f t="shared" si="289"/>
        <v>0</v>
      </c>
      <c r="BD262" s="69">
        <f t="shared" si="290"/>
        <v>42.956432251275146</v>
      </c>
      <c r="BE262" s="69">
        <f>(AE262+AV262)- (EXP($Y262)-EXP($Y262-X262-G262) )</f>
        <v>27.408989052136349</v>
      </c>
      <c r="BF262" s="69">
        <f t="shared" si="291"/>
        <v>0</v>
      </c>
      <c r="BG262" s="69">
        <f t="shared" si="292"/>
        <v>0</v>
      </c>
      <c r="BH262" s="69">
        <f t="shared" si="293"/>
        <v>3.6943014598127775</v>
      </c>
      <c r="BI262" s="69">
        <f t="shared" si="294"/>
        <v>8.4381736545492458</v>
      </c>
      <c r="BJ262" s="69">
        <f t="shared" si="295"/>
        <v>12.095040942679589</v>
      </c>
      <c r="BK262" s="69">
        <f t="shared" si="296"/>
        <v>0</v>
      </c>
      <c r="BL262" s="69">
        <f t="shared" si="297"/>
        <v>0</v>
      </c>
      <c r="BM262" s="69">
        <f t="shared" si="298"/>
        <v>1.630221651957072</v>
      </c>
      <c r="BN262" s="69">
        <f t="shared" si="299"/>
        <v>3.7235979641236554</v>
      </c>
      <c r="BO262" s="69">
        <f t="shared" si="300"/>
        <v>0</v>
      </c>
      <c r="BP262" s="69">
        <f t="shared" si="300"/>
        <v>0.12968237004224648</v>
      </c>
      <c r="BQ262" s="69">
        <f t="shared" si="301"/>
        <v>0</v>
      </c>
      <c r="BR262" s="69">
        <f t="shared" si="302"/>
        <v>0</v>
      </c>
      <c r="BS262" s="69">
        <f t="shared" si="303"/>
        <v>42.956432251275146</v>
      </c>
      <c r="BT262" s="69">
        <f t="shared" si="304"/>
        <v>42.956432251275146</v>
      </c>
      <c r="BU262" s="69">
        <f t="shared" si="305"/>
        <v>80.773724817244329</v>
      </c>
      <c r="BV262" s="69">
        <f t="shared" si="306"/>
        <v>42.956432251275146</v>
      </c>
      <c r="BW262" s="5"/>
      <c r="BX262" s="5"/>
      <c r="BY262" s="5"/>
      <c r="CA262" s="56">
        <f>(EXP($Y262)-EXP($Y262-R262-G262) )</f>
        <v>698.02943905692518</v>
      </c>
      <c r="CB262" s="68">
        <f t="shared" si="307"/>
        <v>308.02648826373479</v>
      </c>
      <c r="CC262" s="56">
        <f>(EXP($Y262)-EXP($Y262-R262-X262) )</f>
        <v>196.54087181177147</v>
      </c>
      <c r="CD262" s="68">
        <f t="shared" si="308"/>
        <v>0</v>
      </c>
      <c r="CE262" s="68">
        <f t="shared" si="309"/>
        <v>0</v>
      </c>
      <c r="CF262" s="68">
        <f t="shared" si="310"/>
        <v>26.490624235206269</v>
      </c>
      <c r="CG262" s="68">
        <f t="shared" si="311"/>
        <v>60.507376007544735</v>
      </c>
      <c r="CH262" s="68">
        <f t="shared" si="312"/>
        <v>963.09949506938483</v>
      </c>
      <c r="CI262" s="68">
        <f t="shared" si="313"/>
        <v>867.1613218165603</v>
      </c>
      <c r="CJ262" s="68">
        <f t="shared" si="314"/>
        <v>698.02943905692518</v>
      </c>
      <c r="CK262" s="68">
        <f t="shared" si="315"/>
        <v>698.02943905692518</v>
      </c>
      <c r="CL262" s="68">
        <f t="shared" si="316"/>
        <v>720.82576183231868</v>
      </c>
      <c r="CM262" s="68">
        <f t="shared" si="317"/>
        <v>750.09864140992067</v>
      </c>
      <c r="CN262" s="68">
        <f t="shared" si="318"/>
        <v>492.47231913282667</v>
      </c>
      <c r="CO262" s="68">
        <f t="shared" si="319"/>
        <v>308.02648826373479</v>
      </c>
      <c r="CP262" s="68">
        <f t="shared" si="320"/>
        <v>308.02648826373479</v>
      </c>
      <c r="CQ262" s="68">
        <f t="shared" si="321"/>
        <v>332.88689084698399</v>
      </c>
      <c r="CR262" s="68">
        <f t="shared" si="322"/>
        <v>364.81026630715587</v>
      </c>
      <c r="CS262" s="68">
        <f t="shared" si="323"/>
        <v>0</v>
      </c>
      <c r="CT262" s="68">
        <f t="shared" si="324"/>
        <v>50.864116010597172</v>
      </c>
      <c r="CU262" s="68">
        <f t="shared" si="325"/>
        <v>196.54087181177147</v>
      </c>
      <c r="CV262" s="68">
        <f t="shared" si="326"/>
        <v>196.54087181177147</v>
      </c>
      <c r="CW262" s="68">
        <f t="shared" si="327"/>
        <v>963.09949506938483</v>
      </c>
      <c r="CX262" s="68">
        <f t="shared" si="328"/>
        <v>963.09949506938483</v>
      </c>
      <c r="CY262" s="68">
        <f t="shared" si="329"/>
        <v>1121.8230743151871</v>
      </c>
      <c r="CZ262" s="68">
        <f t="shared" si="330"/>
        <v>963.09949506938483</v>
      </c>
    </row>
    <row r="263" spans="1:104" x14ac:dyDescent="0.25">
      <c r="A263" s="54">
        <v>43886</v>
      </c>
      <c r="B263" s="63">
        <v>4229</v>
      </c>
      <c r="C263" s="59">
        <f t="shared" si="280"/>
        <v>8.3497208374724892</v>
      </c>
      <c r="D263" s="57">
        <v>8.2711893316947709</v>
      </c>
      <c r="E263" s="58">
        <v>0</v>
      </c>
      <c r="F263" s="58">
        <v>5.7037686854399996E-3</v>
      </c>
      <c r="G263" s="58">
        <v>0.17681383238255999</v>
      </c>
      <c r="H263" s="58">
        <v>0</v>
      </c>
      <c r="I263" s="58">
        <v>0</v>
      </c>
      <c r="J263" s="58">
        <v>1.03627895801E-3</v>
      </c>
      <c r="K263" s="58">
        <v>1.8503992199999999E-4</v>
      </c>
      <c r="L263" s="58">
        <v>7.4870747452199987E-2</v>
      </c>
      <c r="M263" s="58">
        <v>0</v>
      </c>
      <c r="N263" s="58">
        <v>5.5043654287600004E-3</v>
      </c>
      <c r="O263" s="58">
        <v>0</v>
      </c>
      <c r="P263" s="58">
        <v>1.8566850385599999E-3</v>
      </c>
      <c r="Q263" s="58">
        <v>0</v>
      </c>
      <c r="R263" s="58">
        <v>0</v>
      </c>
      <c r="S263" s="58">
        <v>0</v>
      </c>
      <c r="T263" s="58">
        <v>1.1014891075819998E-2</v>
      </c>
      <c r="U263" s="58">
        <v>0</v>
      </c>
      <c r="V263" s="58">
        <v>0</v>
      </c>
      <c r="W263" s="58">
        <v>9.8275999999999988E-3</v>
      </c>
      <c r="X263" s="59">
        <v>4.8406525551600001E-2</v>
      </c>
      <c r="Y263" s="65">
        <f t="shared" si="282"/>
        <v>8.6064090661897197</v>
      </c>
      <c r="Z263" s="63">
        <f t="shared" si="281"/>
        <v>5466.5832516853643</v>
      </c>
      <c r="AA263" s="66">
        <f t="shared" si="260"/>
        <v>5555.2184325281905</v>
      </c>
      <c r="AB263" s="4">
        <f t="shared" si="283"/>
        <v>3825.3681567890371</v>
      </c>
      <c r="AC263" s="4">
        <f t="shared" si="284"/>
        <v>0</v>
      </c>
      <c r="AD263" s="4">
        <f t="shared" si="272"/>
        <v>31.091373076042146</v>
      </c>
      <c r="AE263" s="4">
        <f t="shared" si="273"/>
        <v>885.93762450260147</v>
      </c>
      <c r="AF263" s="4">
        <f t="shared" si="274"/>
        <v>0</v>
      </c>
      <c r="AG263" s="4">
        <f t="shared" si="275"/>
        <v>0</v>
      </c>
      <c r="AH263" s="4">
        <f t="shared" si="276"/>
        <v>5.6619709985388909</v>
      </c>
      <c r="AI263" s="4">
        <f t="shared" si="277"/>
        <v>1.0114425569872765</v>
      </c>
      <c r="AJ263" s="4">
        <f t="shared" si="278"/>
        <v>394.34068955447219</v>
      </c>
      <c r="AK263" s="4">
        <f t="shared" si="279"/>
        <v>0</v>
      </c>
      <c r="AL263" s="4">
        <f t="shared" si="261"/>
        <v>30.007410224520754</v>
      </c>
      <c r="AM263" s="4">
        <f t="shared" si="262"/>
        <v>0</v>
      </c>
      <c r="AN263" s="4">
        <f t="shared" si="263"/>
        <v>10.14030674449441</v>
      </c>
      <c r="AO263" s="4">
        <f t="shared" si="264"/>
        <v>0</v>
      </c>
      <c r="AP263" s="4">
        <f t="shared" si="265"/>
        <v>0</v>
      </c>
      <c r="AQ263" s="4">
        <f t="shared" si="266"/>
        <v>0</v>
      </c>
      <c r="AR263" s="4">
        <f t="shared" si="267"/>
        <v>59.883409001427935</v>
      </c>
      <c r="AS263" s="4">
        <f t="shared" si="268"/>
        <v>0</v>
      </c>
      <c r="AT263" s="4">
        <f t="shared" si="269"/>
        <v>0</v>
      </c>
      <c r="AU263" s="4">
        <f t="shared" si="270"/>
        <v>53.460270215423407</v>
      </c>
      <c r="AV263" s="4">
        <f t="shared" si="271"/>
        <v>258.31577886464493</v>
      </c>
      <c r="AW263" s="69">
        <f t="shared" si="285"/>
        <v>0</v>
      </c>
      <c r="AX263" s="69">
        <f t="shared" si="286"/>
        <v>0</v>
      </c>
      <c r="AY263" s="69">
        <f t="shared" si="287"/>
        <v>0</v>
      </c>
      <c r="AZ263" s="69">
        <f>(AK263+AP263)- (EXP($Y263)-EXP($Y263-M263-R263) )</f>
        <v>0</v>
      </c>
      <c r="BA263" s="69">
        <f>(AC263+AP263)- (EXP($Y263)-EXP($Y263-R263-E263) )</f>
        <v>0</v>
      </c>
      <c r="BB263" s="69">
        <f t="shared" si="288"/>
        <v>0</v>
      </c>
      <c r="BC263" s="69">
        <f t="shared" si="289"/>
        <v>0</v>
      </c>
      <c r="BD263" s="69">
        <f t="shared" si="290"/>
        <v>63.908521587209179</v>
      </c>
      <c r="BE263" s="69">
        <f>(AE263+AV263)- (EXP($Y263)-EXP($Y263-X263-G263) )</f>
        <v>41.863748700493488</v>
      </c>
      <c r="BF263" s="69">
        <f t="shared" si="291"/>
        <v>0</v>
      </c>
      <c r="BG263" s="69">
        <f t="shared" si="292"/>
        <v>0</v>
      </c>
      <c r="BH263" s="69">
        <f t="shared" si="293"/>
        <v>5.0387995457713259</v>
      </c>
      <c r="BI263" s="69">
        <f t="shared" si="294"/>
        <v>9.7049587786823395</v>
      </c>
      <c r="BJ263" s="69">
        <f t="shared" si="295"/>
        <v>18.634020131109537</v>
      </c>
      <c r="BK263" s="69">
        <f t="shared" si="296"/>
        <v>0</v>
      </c>
      <c r="BL263" s="69">
        <f t="shared" si="297"/>
        <v>0</v>
      </c>
      <c r="BM263" s="69">
        <f t="shared" si="298"/>
        <v>2.2428257164519891</v>
      </c>
      <c r="BN263" s="69">
        <f t="shared" si="299"/>
        <v>4.3197850853584896</v>
      </c>
      <c r="BO263" s="69">
        <f t="shared" si="300"/>
        <v>0</v>
      </c>
      <c r="BP263" s="69">
        <f t="shared" si="300"/>
        <v>0.1706681382829629</v>
      </c>
      <c r="BQ263" s="69">
        <f t="shared" si="301"/>
        <v>0</v>
      </c>
      <c r="BR263" s="69">
        <f t="shared" si="302"/>
        <v>0</v>
      </c>
      <c r="BS263" s="69">
        <f t="shared" si="303"/>
        <v>63.908521587209179</v>
      </c>
      <c r="BT263" s="69">
        <f t="shared" si="304"/>
        <v>63.908521587209179</v>
      </c>
      <c r="BU263" s="69">
        <f t="shared" si="305"/>
        <v>121.38638222939562</v>
      </c>
      <c r="BV263" s="69">
        <f t="shared" si="306"/>
        <v>63.908521587209179</v>
      </c>
      <c r="BW263" s="5"/>
      <c r="BX263" s="5"/>
      <c r="BY263" s="5"/>
      <c r="CA263" s="56">
        <f>(EXP($Y263)-EXP($Y263-R263-G263) )</f>
        <v>885.93762450260147</v>
      </c>
      <c r="CB263" s="68">
        <f t="shared" si="307"/>
        <v>394.34068955447219</v>
      </c>
      <c r="CC263" s="56">
        <f>(EXP($Y263)-EXP($Y263-R263-X263) )</f>
        <v>258.31577886464493</v>
      </c>
      <c r="CD263" s="68">
        <f t="shared" si="308"/>
        <v>0</v>
      </c>
      <c r="CE263" s="68">
        <f t="shared" si="309"/>
        <v>0</v>
      </c>
      <c r="CF263" s="68">
        <f t="shared" si="310"/>
        <v>31.091373076042146</v>
      </c>
      <c r="CG263" s="68">
        <f t="shared" si="311"/>
        <v>59.883409001427935</v>
      </c>
      <c r="CH263" s="68">
        <f t="shared" si="312"/>
        <v>1216.3697924698645</v>
      </c>
      <c r="CI263" s="68">
        <f t="shared" si="313"/>
        <v>1102.3896546667529</v>
      </c>
      <c r="CJ263" s="68">
        <f t="shared" si="314"/>
        <v>885.93762450260147</v>
      </c>
      <c r="CK263" s="68">
        <f t="shared" si="315"/>
        <v>885.93762450260147</v>
      </c>
      <c r="CL263" s="68">
        <f t="shared" si="316"/>
        <v>911.99019803287229</v>
      </c>
      <c r="CM263" s="68">
        <f t="shared" si="317"/>
        <v>936.11607472534706</v>
      </c>
      <c r="CN263" s="68">
        <f t="shared" si="318"/>
        <v>634.02244828800758</v>
      </c>
      <c r="CO263" s="68">
        <f t="shared" si="319"/>
        <v>394.34068955447219</v>
      </c>
      <c r="CP263" s="68">
        <f t="shared" si="320"/>
        <v>394.34068955447219</v>
      </c>
      <c r="CQ263" s="68">
        <f t="shared" si="321"/>
        <v>423.18923691406235</v>
      </c>
      <c r="CR263" s="68">
        <f t="shared" si="322"/>
        <v>449.90431347054164</v>
      </c>
      <c r="CS263" s="68">
        <f t="shared" si="323"/>
        <v>0</v>
      </c>
      <c r="CT263" s="68">
        <f t="shared" si="324"/>
        <v>60.928115162279937</v>
      </c>
      <c r="CU263" s="68">
        <f t="shared" si="325"/>
        <v>258.31577886464493</v>
      </c>
      <c r="CV263" s="68">
        <f t="shared" si="326"/>
        <v>258.31577886464493</v>
      </c>
      <c r="CW263" s="68">
        <f t="shared" si="327"/>
        <v>1216.3697924698645</v>
      </c>
      <c r="CX263" s="68">
        <f t="shared" si="328"/>
        <v>1216.3697924698645</v>
      </c>
      <c r="CY263" s="68">
        <f t="shared" si="329"/>
        <v>1417.207710692323</v>
      </c>
      <c r="CZ263" s="68">
        <f t="shared" si="330"/>
        <v>1216.3697924698645</v>
      </c>
    </row>
    <row r="264" spans="1:104" x14ac:dyDescent="0.25">
      <c r="A264" s="54">
        <v>43887</v>
      </c>
      <c r="B264" s="63">
        <v>4323</v>
      </c>
      <c r="C264" s="59">
        <f t="shared" si="280"/>
        <v>8.371704884667631</v>
      </c>
      <c r="D264" s="57">
        <v>8.2577077290362872</v>
      </c>
      <c r="E264" s="58">
        <v>0</v>
      </c>
      <c r="F264" s="58">
        <v>6.12209191104E-3</v>
      </c>
      <c r="G264" s="58">
        <v>0.20037979825728</v>
      </c>
      <c r="H264" s="58">
        <v>0</v>
      </c>
      <c r="I264" s="58">
        <v>0</v>
      </c>
      <c r="J264" s="58">
        <v>1.0745228946399999E-3</v>
      </c>
      <c r="K264" s="58">
        <v>1.497677982E-4</v>
      </c>
      <c r="L264" s="58">
        <v>8.7284870793749997E-2</v>
      </c>
      <c r="M264" s="58">
        <v>0</v>
      </c>
      <c r="N264" s="58">
        <v>6.1497882113800001E-3</v>
      </c>
      <c r="O264" s="58">
        <v>0</v>
      </c>
      <c r="P264" s="58">
        <v>1.8566850385599999E-3</v>
      </c>
      <c r="Q264" s="58">
        <v>0</v>
      </c>
      <c r="R264" s="58">
        <v>0</v>
      </c>
      <c r="S264" s="58">
        <v>0</v>
      </c>
      <c r="T264" s="58">
        <v>8.4270089855199987E-3</v>
      </c>
      <c r="U264" s="58">
        <v>0</v>
      </c>
      <c r="V264" s="58">
        <v>0</v>
      </c>
      <c r="W264" s="58">
        <v>9.8275999999999988E-3</v>
      </c>
      <c r="X264" s="59">
        <v>5.6904911951359993E-2</v>
      </c>
      <c r="Y264" s="65">
        <f t="shared" si="282"/>
        <v>8.6358847748780168</v>
      </c>
      <c r="Z264" s="63">
        <f t="shared" si="281"/>
        <v>5630.1129037123674</v>
      </c>
      <c r="AA264" s="66">
        <f t="shared" si="260"/>
        <v>5721.3995543331594</v>
      </c>
      <c r="AB264" s="4">
        <f t="shared" si="283"/>
        <v>3728.5406434537099</v>
      </c>
      <c r="AC264" s="4">
        <f t="shared" si="284"/>
        <v>0</v>
      </c>
      <c r="AD264" s="4">
        <f t="shared" si="272"/>
        <v>34.362775305329706</v>
      </c>
      <c r="AE264" s="4">
        <f t="shared" si="273"/>
        <v>1022.316691484999</v>
      </c>
      <c r="AF264" s="4">
        <f t="shared" si="274"/>
        <v>0</v>
      </c>
      <c r="AG264" s="4">
        <f t="shared" si="275"/>
        <v>0</v>
      </c>
      <c r="AH264" s="4">
        <f t="shared" si="276"/>
        <v>6.0464361156637096</v>
      </c>
      <c r="AI264" s="4">
        <f t="shared" si="277"/>
        <v>0.84314647353767214</v>
      </c>
      <c r="AJ264" s="4">
        <f t="shared" si="278"/>
        <v>470.58736655688699</v>
      </c>
      <c r="AK264" s="4">
        <f t="shared" si="279"/>
        <v>0</v>
      </c>
      <c r="AL264" s="4">
        <f t="shared" si="261"/>
        <v>34.517754735321432</v>
      </c>
      <c r="AM264" s="4">
        <f t="shared" si="262"/>
        <v>0</v>
      </c>
      <c r="AN264" s="4">
        <f t="shared" si="263"/>
        <v>10.443648110943286</v>
      </c>
      <c r="AO264" s="4">
        <f t="shared" si="264"/>
        <v>0</v>
      </c>
      <c r="AP264" s="4">
        <f t="shared" si="265"/>
        <v>0</v>
      </c>
      <c r="AQ264" s="4">
        <f t="shared" si="266"/>
        <v>0</v>
      </c>
      <c r="AR264" s="4">
        <f t="shared" si="267"/>
        <v>47.245662623824501</v>
      </c>
      <c r="AS264" s="4">
        <f t="shared" si="268"/>
        <v>0</v>
      </c>
      <c r="AT264" s="4">
        <f t="shared" si="269"/>
        <v>0</v>
      </c>
      <c r="AU264" s="4">
        <f t="shared" si="270"/>
        <v>55.059503042052711</v>
      </c>
      <c r="AV264" s="4">
        <f t="shared" si="271"/>
        <v>311.4359264308905</v>
      </c>
      <c r="AW264" s="69">
        <f t="shared" si="285"/>
        <v>0</v>
      </c>
      <c r="AX264" s="69">
        <f t="shared" si="286"/>
        <v>0</v>
      </c>
      <c r="AY264" s="69">
        <f t="shared" si="287"/>
        <v>0</v>
      </c>
      <c r="AZ264" s="69">
        <f>(AK264+AP264)- (EXP($Y264)-EXP($Y264-M264-R264) )</f>
        <v>0</v>
      </c>
      <c r="BA264" s="69">
        <f>(AC264+AP264)- (EXP($Y264)-EXP($Y264-R264-E264) )</f>
        <v>0</v>
      </c>
      <c r="BB264" s="69">
        <f t="shared" si="288"/>
        <v>0</v>
      </c>
      <c r="BC264" s="69">
        <f t="shared" si="289"/>
        <v>0</v>
      </c>
      <c r="BD264" s="69">
        <f t="shared" si="290"/>
        <v>85.449320086610896</v>
      </c>
      <c r="BE264" s="69">
        <f>(AE264+AV264)- (EXP($Y264)-EXP($Y264-X264-G264) )</f>
        <v>56.550579244771143</v>
      </c>
      <c r="BF264" s="69">
        <f t="shared" si="291"/>
        <v>0</v>
      </c>
      <c r="BG264" s="69">
        <f t="shared" si="292"/>
        <v>0</v>
      </c>
      <c r="BH264" s="69">
        <f t="shared" si="293"/>
        <v>6.2395975642384656</v>
      </c>
      <c r="BI264" s="69">
        <f t="shared" si="294"/>
        <v>8.5788740521984437</v>
      </c>
      <c r="BJ264" s="69">
        <f t="shared" si="295"/>
        <v>26.0310610065535</v>
      </c>
      <c r="BK264" s="69">
        <f t="shared" si="296"/>
        <v>0</v>
      </c>
      <c r="BL264" s="69">
        <f t="shared" si="297"/>
        <v>0</v>
      </c>
      <c r="BM264" s="69">
        <f t="shared" si="298"/>
        <v>2.8721782697930394</v>
      </c>
      <c r="BN264" s="69">
        <f t="shared" si="299"/>
        <v>3.9489815454180643</v>
      </c>
      <c r="BO264" s="69">
        <f t="shared" si="300"/>
        <v>0</v>
      </c>
      <c r="BP264" s="69">
        <f t="shared" si="300"/>
        <v>0.21067532220058638</v>
      </c>
      <c r="BQ264" s="69">
        <f t="shared" si="301"/>
        <v>0</v>
      </c>
      <c r="BR264" s="69">
        <f t="shared" si="302"/>
        <v>0</v>
      </c>
      <c r="BS264" s="69">
        <f t="shared" si="303"/>
        <v>85.449320086610896</v>
      </c>
      <c r="BT264" s="69">
        <f t="shared" si="304"/>
        <v>85.449320086610896</v>
      </c>
      <c r="BU264" s="69">
        <f t="shared" si="305"/>
        <v>163.30423662578414</v>
      </c>
      <c r="BV264" s="69">
        <f t="shared" si="306"/>
        <v>85.449320086610896</v>
      </c>
      <c r="BW264" s="5"/>
      <c r="BX264" s="5"/>
      <c r="BY264" s="5"/>
      <c r="CA264" s="56">
        <f>(EXP($Y264)-EXP($Y264-R264-G264) )</f>
        <v>1022.316691484999</v>
      </c>
      <c r="CB264" s="68">
        <f t="shared" si="307"/>
        <v>470.58736655688699</v>
      </c>
      <c r="CC264" s="56">
        <f>(EXP($Y264)-EXP($Y264-R264-X264) )</f>
        <v>311.4359264308905</v>
      </c>
      <c r="CD264" s="68">
        <f t="shared" si="308"/>
        <v>0</v>
      </c>
      <c r="CE264" s="68">
        <f t="shared" si="309"/>
        <v>0</v>
      </c>
      <c r="CF264" s="68">
        <f t="shared" si="310"/>
        <v>34.362775305329706</v>
      </c>
      <c r="CG264" s="68">
        <f t="shared" si="311"/>
        <v>47.245662623824501</v>
      </c>
      <c r="CH264" s="68">
        <f t="shared" si="312"/>
        <v>1407.454737955275</v>
      </c>
      <c r="CI264" s="68">
        <f t="shared" si="313"/>
        <v>1277.2020386711183</v>
      </c>
      <c r="CJ264" s="68">
        <f t="shared" si="314"/>
        <v>1022.316691484999</v>
      </c>
      <c r="CK264" s="68">
        <f t="shared" si="315"/>
        <v>1022.316691484999</v>
      </c>
      <c r="CL264" s="68">
        <f t="shared" si="316"/>
        <v>1050.4398692260902</v>
      </c>
      <c r="CM264" s="68">
        <f t="shared" si="317"/>
        <v>1060.983480056625</v>
      </c>
      <c r="CN264" s="68">
        <f t="shared" si="318"/>
        <v>755.99223198122399</v>
      </c>
      <c r="CO264" s="68">
        <f t="shared" si="319"/>
        <v>470.58736655688699</v>
      </c>
      <c r="CP264" s="68">
        <f t="shared" si="320"/>
        <v>470.58736655688699</v>
      </c>
      <c r="CQ264" s="68">
        <f t="shared" si="321"/>
        <v>502.07796359242366</v>
      </c>
      <c r="CR264" s="68">
        <f t="shared" si="322"/>
        <v>513.88404763529343</v>
      </c>
      <c r="CS264" s="68">
        <f t="shared" si="323"/>
        <v>0</v>
      </c>
      <c r="CT264" s="68">
        <f t="shared" si="324"/>
        <v>68.669854718450551</v>
      </c>
      <c r="CU264" s="68">
        <f t="shared" si="325"/>
        <v>311.4359264308905</v>
      </c>
      <c r="CV264" s="68">
        <f t="shared" si="326"/>
        <v>311.4359264308905</v>
      </c>
      <c r="CW264" s="68">
        <f t="shared" si="327"/>
        <v>1407.454737955275</v>
      </c>
      <c r="CX264" s="68">
        <f t="shared" si="328"/>
        <v>1407.454737955275</v>
      </c>
      <c r="CY264" s="68">
        <f t="shared" si="329"/>
        <v>1641.0357478469923</v>
      </c>
      <c r="CZ264" s="68">
        <f t="shared" si="330"/>
        <v>1407.454737955275</v>
      </c>
    </row>
    <row r="265" spans="1:104" x14ac:dyDescent="0.25">
      <c r="A265" s="54">
        <v>43888</v>
      </c>
      <c r="B265" s="63">
        <v>5263</v>
      </c>
      <c r="C265" s="59">
        <f t="shared" si="280"/>
        <v>8.5684564853537797</v>
      </c>
      <c r="D265" s="57">
        <v>8.3032933544701706</v>
      </c>
      <c r="E265" s="58">
        <v>0</v>
      </c>
      <c r="F265" s="58">
        <v>6.5179099103999999E-3</v>
      </c>
      <c r="G265" s="58">
        <v>0.22163759675472</v>
      </c>
      <c r="H265" s="58">
        <v>0</v>
      </c>
      <c r="I265" s="58">
        <v>0</v>
      </c>
      <c r="J265" s="58">
        <v>1.1952175241199999E-3</v>
      </c>
      <c r="K265" s="58">
        <v>1.1454438495E-4</v>
      </c>
      <c r="L265" s="58">
        <v>0.10049310197535</v>
      </c>
      <c r="M265" s="58">
        <v>0</v>
      </c>
      <c r="N265" s="58">
        <v>6.8948813975800004E-3</v>
      </c>
      <c r="O265" s="58">
        <v>0</v>
      </c>
      <c r="P265" s="58">
        <v>1.8566850385599999E-3</v>
      </c>
      <c r="Q265" s="58">
        <v>0</v>
      </c>
      <c r="R265" s="58">
        <v>0</v>
      </c>
      <c r="S265" s="58">
        <v>0</v>
      </c>
      <c r="T265" s="58">
        <v>5.9320597373999995E-3</v>
      </c>
      <c r="U265" s="58">
        <v>0</v>
      </c>
      <c r="V265" s="58">
        <v>0</v>
      </c>
      <c r="W265" s="58">
        <v>9.8275999999999988E-3</v>
      </c>
      <c r="X265" s="59">
        <v>6.5448959665920001E-2</v>
      </c>
      <c r="Y265" s="65">
        <f t="shared" si="282"/>
        <v>8.7232119108591686</v>
      </c>
      <c r="Z265" s="63">
        <f t="shared" si="281"/>
        <v>6143.881028930402</v>
      </c>
      <c r="AA265" s="66">
        <f t="shared" si="260"/>
        <v>6243.4979159334789</v>
      </c>
      <c r="AB265" s="4">
        <f t="shared" si="283"/>
        <v>3847.4950473187318</v>
      </c>
      <c r="AC265" s="4">
        <f t="shared" si="284"/>
        <v>0</v>
      </c>
      <c r="AD265" s="4">
        <f t="shared" si="272"/>
        <v>39.915040418406534</v>
      </c>
      <c r="AE265" s="4">
        <f t="shared" si="273"/>
        <v>1221.3687049874488</v>
      </c>
      <c r="AF265" s="4">
        <f t="shared" si="274"/>
        <v>0</v>
      </c>
      <c r="AG265" s="4">
        <f t="shared" si="275"/>
        <v>0</v>
      </c>
      <c r="AH265" s="4">
        <f t="shared" si="276"/>
        <v>7.3388876146864277</v>
      </c>
      <c r="AI265" s="4">
        <f t="shared" si="277"/>
        <v>0.70370677006303595</v>
      </c>
      <c r="AJ265" s="4">
        <f t="shared" si="278"/>
        <v>587.4081653759049</v>
      </c>
      <c r="AK265" s="4">
        <f t="shared" si="279"/>
        <v>0</v>
      </c>
      <c r="AL265" s="4">
        <f t="shared" si="261"/>
        <v>42.215627899604442</v>
      </c>
      <c r="AM265" s="4">
        <f t="shared" si="262"/>
        <v>0</v>
      </c>
      <c r="AN265" s="4">
        <f t="shared" si="263"/>
        <v>11.396668699014299</v>
      </c>
      <c r="AO265" s="4">
        <f t="shared" si="264"/>
        <v>0</v>
      </c>
      <c r="AP265" s="4">
        <f t="shared" si="265"/>
        <v>0</v>
      </c>
      <c r="AQ265" s="4">
        <f t="shared" si="266"/>
        <v>0</v>
      </c>
      <c r="AR265" s="4">
        <f t="shared" si="267"/>
        <v>36.337983180562333</v>
      </c>
      <c r="AS265" s="4">
        <f t="shared" si="268"/>
        <v>0</v>
      </c>
      <c r="AT265" s="4">
        <f t="shared" si="269"/>
        <v>0</v>
      </c>
      <c r="AU265" s="4">
        <f t="shared" si="270"/>
        <v>60.083881440344157</v>
      </c>
      <c r="AV265" s="4">
        <f t="shared" si="271"/>
        <v>389.23420222871209</v>
      </c>
      <c r="AW265" s="69">
        <f t="shared" si="285"/>
        <v>0</v>
      </c>
      <c r="AX265" s="69">
        <f t="shared" si="286"/>
        <v>0</v>
      </c>
      <c r="AY265" s="69">
        <f t="shared" si="287"/>
        <v>0</v>
      </c>
      <c r="AZ265" s="69">
        <f>(AK265+AP265)- (EXP($Y265)-EXP($Y265-M265-R265) )</f>
        <v>0</v>
      </c>
      <c r="BA265" s="69">
        <f>(AC265+AP265)- (EXP($Y265)-EXP($Y265-R265-E265) )</f>
        <v>0</v>
      </c>
      <c r="BB265" s="69">
        <f t="shared" si="288"/>
        <v>0</v>
      </c>
      <c r="BC265" s="69">
        <f t="shared" si="289"/>
        <v>0</v>
      </c>
      <c r="BD265" s="69">
        <f t="shared" si="290"/>
        <v>116.77341193065422</v>
      </c>
      <c r="BE265" s="69">
        <f>(AE265+AV265)- (EXP($Y265)-EXP($Y265-X265-G265) )</f>
        <v>77.377551953617512</v>
      </c>
      <c r="BF265" s="69">
        <f t="shared" si="291"/>
        <v>0</v>
      </c>
      <c r="BG265" s="69">
        <f t="shared" si="292"/>
        <v>0</v>
      </c>
      <c r="BH265" s="69">
        <f t="shared" si="293"/>
        <v>7.9348836664958071</v>
      </c>
      <c r="BI265" s="69">
        <f t="shared" si="294"/>
        <v>7.2237849740440652</v>
      </c>
      <c r="BJ265" s="69">
        <f t="shared" si="295"/>
        <v>37.214156256624847</v>
      </c>
      <c r="BK265" s="69">
        <f t="shared" si="296"/>
        <v>0</v>
      </c>
      <c r="BL265" s="69">
        <f t="shared" si="297"/>
        <v>0</v>
      </c>
      <c r="BM265" s="69">
        <f t="shared" si="298"/>
        <v>3.8162230929738143</v>
      </c>
      <c r="BN265" s="69">
        <f t="shared" si="299"/>
        <v>3.4742254827278884</v>
      </c>
      <c r="BO265" s="69">
        <f t="shared" si="300"/>
        <v>0</v>
      </c>
      <c r="BP265" s="69">
        <f t="shared" si="300"/>
        <v>0.27426287813341332</v>
      </c>
      <c r="BQ265" s="69">
        <f t="shared" si="301"/>
        <v>0</v>
      </c>
      <c r="BR265" s="69">
        <f t="shared" si="302"/>
        <v>0</v>
      </c>
      <c r="BS265" s="69">
        <f t="shared" si="303"/>
        <v>116.77341193065422</v>
      </c>
      <c r="BT265" s="69">
        <f t="shared" si="304"/>
        <v>116.77341193065422</v>
      </c>
      <c r="BU265" s="69">
        <f t="shared" si="305"/>
        <v>223.96715692833914</v>
      </c>
      <c r="BV265" s="69">
        <f t="shared" si="306"/>
        <v>116.77341193065422</v>
      </c>
      <c r="BW265" s="5"/>
      <c r="BX265" s="5"/>
      <c r="BY265" s="5"/>
      <c r="CA265" s="56">
        <f>(EXP($Y265)-EXP($Y265-R265-G265) )</f>
        <v>1221.3687049874488</v>
      </c>
      <c r="CB265" s="68">
        <f t="shared" si="307"/>
        <v>587.4081653759049</v>
      </c>
      <c r="CC265" s="56">
        <f>(EXP($Y265)-EXP($Y265-R265-X265) )</f>
        <v>389.23420222871209</v>
      </c>
      <c r="CD265" s="68">
        <f t="shared" si="308"/>
        <v>0</v>
      </c>
      <c r="CE265" s="68">
        <f t="shared" si="309"/>
        <v>0</v>
      </c>
      <c r="CF265" s="68">
        <f t="shared" si="310"/>
        <v>39.915040418406534</v>
      </c>
      <c r="CG265" s="68">
        <f t="shared" si="311"/>
        <v>36.337983180562333</v>
      </c>
      <c r="CH265" s="68">
        <f t="shared" si="312"/>
        <v>1692.0034584326995</v>
      </c>
      <c r="CI265" s="68">
        <f t="shared" si="313"/>
        <v>1533.2253552625434</v>
      </c>
      <c r="CJ265" s="68">
        <f t="shared" si="314"/>
        <v>1221.3687049874488</v>
      </c>
      <c r="CK265" s="68">
        <f t="shared" si="315"/>
        <v>1221.3687049874488</v>
      </c>
      <c r="CL265" s="68">
        <f t="shared" si="316"/>
        <v>1253.3488617393596</v>
      </c>
      <c r="CM265" s="68">
        <f t="shared" si="317"/>
        <v>1250.4829031939671</v>
      </c>
      <c r="CN265" s="68">
        <f t="shared" si="318"/>
        <v>939.42821134799215</v>
      </c>
      <c r="CO265" s="68">
        <f t="shared" si="319"/>
        <v>587.4081653759049</v>
      </c>
      <c r="CP265" s="68">
        <f t="shared" si="320"/>
        <v>587.4081653759049</v>
      </c>
      <c r="CQ265" s="68">
        <f t="shared" si="321"/>
        <v>623.50698270133762</v>
      </c>
      <c r="CR265" s="68">
        <f t="shared" si="322"/>
        <v>620.27192307373934</v>
      </c>
      <c r="CS265" s="68">
        <f t="shared" si="323"/>
        <v>0</v>
      </c>
      <c r="CT265" s="68">
        <f t="shared" si="324"/>
        <v>81.856405439877562</v>
      </c>
      <c r="CU265" s="68">
        <f t="shared" si="325"/>
        <v>389.23420222871209</v>
      </c>
      <c r="CV265" s="68">
        <f t="shared" si="326"/>
        <v>389.23420222871209</v>
      </c>
      <c r="CW265" s="68">
        <f t="shared" si="327"/>
        <v>1692.0034584326995</v>
      </c>
      <c r="CX265" s="68">
        <f t="shared" si="328"/>
        <v>1692.0034584326995</v>
      </c>
      <c r="CY265" s="68">
        <f t="shared" si="329"/>
        <v>1974.0439156637267</v>
      </c>
      <c r="CZ265" s="68">
        <f t="shared" si="330"/>
        <v>1692.0034584326995</v>
      </c>
    </row>
    <row r="266" spans="1:104" x14ac:dyDescent="0.25">
      <c r="A266" s="54">
        <v>43889</v>
      </c>
      <c r="B266" s="63">
        <v>7192</v>
      </c>
      <c r="C266" s="59">
        <f t="shared" si="280"/>
        <v>8.8807245761514562</v>
      </c>
      <c r="D266" s="57">
        <v>8.5978820653258587</v>
      </c>
      <c r="E266" s="58">
        <v>0</v>
      </c>
      <c r="F266" s="58">
        <v>7.0136756793600001E-3</v>
      </c>
      <c r="G266" s="58">
        <v>0.24152300109296002</v>
      </c>
      <c r="H266" s="58">
        <v>0</v>
      </c>
      <c r="I266" s="58">
        <v>0</v>
      </c>
      <c r="J266" s="58">
        <v>1.2338874620299999E-3</v>
      </c>
      <c r="K266" s="58">
        <v>7.9134699299999992E-5</v>
      </c>
      <c r="L266" s="58">
        <v>0.11663013566715</v>
      </c>
      <c r="M266" s="58">
        <v>0</v>
      </c>
      <c r="N266" s="58">
        <v>7.7493100091E-3</v>
      </c>
      <c r="O266" s="58">
        <v>0</v>
      </c>
      <c r="P266" s="58">
        <v>1.8566850385599999E-3</v>
      </c>
      <c r="Q266" s="58">
        <v>0</v>
      </c>
      <c r="R266" s="58">
        <v>0</v>
      </c>
      <c r="S266" s="58">
        <v>0</v>
      </c>
      <c r="T266" s="58">
        <v>3.9730004918599997E-3</v>
      </c>
      <c r="U266" s="58">
        <v>0</v>
      </c>
      <c r="V266" s="58">
        <v>0</v>
      </c>
      <c r="W266" s="58">
        <v>9.8275999999999988E-3</v>
      </c>
      <c r="X266" s="59">
        <v>7.3953046698E-2</v>
      </c>
      <c r="Y266" s="65">
        <f t="shared" si="282"/>
        <v>9.0617215421641752</v>
      </c>
      <c r="Z266" s="63">
        <f t="shared" si="281"/>
        <v>8618.9758195740105</v>
      </c>
      <c r="AA266" s="66">
        <f t="shared" si="260"/>
        <v>8758.7238935125824</v>
      </c>
      <c r="AB266" s="4">
        <f t="shared" si="283"/>
        <v>5073.594694484801</v>
      </c>
      <c r="AC266" s="4">
        <f t="shared" si="284"/>
        <v>0</v>
      </c>
      <c r="AD266" s="4">
        <f t="shared" si="272"/>
        <v>60.239205024521652</v>
      </c>
      <c r="AE266" s="4">
        <f t="shared" si="273"/>
        <v>1849.3672823894249</v>
      </c>
      <c r="AF266" s="4">
        <f t="shared" si="274"/>
        <v>0</v>
      </c>
      <c r="AG266" s="4">
        <f t="shared" si="275"/>
        <v>0</v>
      </c>
      <c r="AH266" s="4">
        <f t="shared" si="276"/>
        <v>10.628287795341748</v>
      </c>
      <c r="AI266" s="4">
        <f t="shared" si="277"/>
        <v>0.68203307315889106</v>
      </c>
      <c r="AJ266" s="4">
        <f t="shared" si="278"/>
        <v>948.82616003292333</v>
      </c>
      <c r="AK266" s="4">
        <f t="shared" si="279"/>
        <v>0</v>
      </c>
      <c r="AL266" s="4">
        <f t="shared" si="261"/>
        <v>66.532990251318552</v>
      </c>
      <c r="AM266" s="4">
        <f t="shared" si="262"/>
        <v>0</v>
      </c>
      <c r="AN266" s="4">
        <f t="shared" si="263"/>
        <v>15.987876633345877</v>
      </c>
      <c r="AO266" s="4">
        <f t="shared" si="264"/>
        <v>0</v>
      </c>
      <c r="AP266" s="4">
        <f t="shared" si="265"/>
        <v>0</v>
      </c>
      <c r="AQ266" s="4">
        <f t="shared" si="266"/>
        <v>0</v>
      </c>
      <c r="AR266" s="4">
        <f t="shared" si="267"/>
        <v>34.17526105206889</v>
      </c>
      <c r="AS266" s="4">
        <f t="shared" si="268"/>
        <v>0</v>
      </c>
      <c r="AT266" s="4">
        <f t="shared" si="269"/>
        <v>0</v>
      </c>
      <c r="AU266" s="4">
        <f t="shared" si="270"/>
        <v>84.288989132757706</v>
      </c>
      <c r="AV266" s="4">
        <f t="shared" si="271"/>
        <v>614.40111364291988</v>
      </c>
      <c r="AW266" s="69">
        <f t="shared" si="285"/>
        <v>0</v>
      </c>
      <c r="AX266" s="69">
        <f t="shared" si="286"/>
        <v>0</v>
      </c>
      <c r="AY266" s="69">
        <f t="shared" si="287"/>
        <v>0</v>
      </c>
      <c r="AZ266" s="69">
        <f>(AK266+AP266)- (EXP($Y266)-EXP($Y266-M266-R266) )</f>
        <v>0</v>
      </c>
      <c r="BA266" s="69">
        <f>(AC266+AP266)- (EXP($Y266)-EXP($Y266-R266-E266) )</f>
        <v>0</v>
      </c>
      <c r="BB266" s="69">
        <f t="shared" si="288"/>
        <v>0</v>
      </c>
      <c r="BC266" s="69">
        <f t="shared" si="289"/>
        <v>0</v>
      </c>
      <c r="BD266" s="69">
        <f t="shared" si="290"/>
        <v>203.5889290993282</v>
      </c>
      <c r="BE266" s="69">
        <f>(AE266+AV266)- (EXP($Y266)-EXP($Y266-X266-G266) )</f>
        <v>131.83159363950926</v>
      </c>
      <c r="BF266" s="69">
        <f t="shared" si="291"/>
        <v>0</v>
      </c>
      <c r="BG266" s="69">
        <f t="shared" si="292"/>
        <v>0</v>
      </c>
      <c r="BH266" s="69">
        <f t="shared" si="293"/>
        <v>12.925481776673223</v>
      </c>
      <c r="BI266" s="69">
        <f t="shared" si="294"/>
        <v>7.3329605488934249</v>
      </c>
      <c r="BJ266" s="69">
        <f t="shared" si="295"/>
        <v>67.636789054894507</v>
      </c>
      <c r="BK266" s="69">
        <f t="shared" si="296"/>
        <v>0</v>
      </c>
      <c r="BL266" s="69">
        <f t="shared" si="297"/>
        <v>0</v>
      </c>
      <c r="BM266" s="69">
        <f t="shared" si="298"/>
        <v>6.6314762662450448</v>
      </c>
      <c r="BN266" s="69">
        <f t="shared" si="299"/>
        <v>3.7622082241496173</v>
      </c>
      <c r="BO266" s="69">
        <f t="shared" si="300"/>
        <v>0</v>
      </c>
      <c r="BP266" s="69">
        <f t="shared" si="300"/>
        <v>0.4650082010357437</v>
      </c>
      <c r="BQ266" s="69">
        <f t="shared" si="301"/>
        <v>0</v>
      </c>
      <c r="BR266" s="69">
        <f t="shared" si="302"/>
        <v>0</v>
      </c>
      <c r="BS266" s="69">
        <f t="shared" si="303"/>
        <v>203.5889290993282</v>
      </c>
      <c r="BT266" s="69">
        <f t="shared" si="304"/>
        <v>203.5889290993282</v>
      </c>
      <c r="BU266" s="69">
        <f t="shared" si="305"/>
        <v>388.54453586971522</v>
      </c>
      <c r="BV266" s="69">
        <f t="shared" si="306"/>
        <v>203.5889290993282</v>
      </c>
      <c r="BW266" s="5"/>
      <c r="BX266" s="5"/>
      <c r="BY266" s="5"/>
      <c r="CA266" s="56">
        <f>(EXP($Y266)-EXP($Y266-R266-G266) )</f>
        <v>1849.3672823894249</v>
      </c>
      <c r="CB266" s="68">
        <f t="shared" si="307"/>
        <v>948.82616003292333</v>
      </c>
      <c r="CC266" s="56">
        <f>(EXP($Y266)-EXP($Y266-R266-X266) )</f>
        <v>614.40111364291988</v>
      </c>
      <c r="CD266" s="68">
        <f t="shared" si="308"/>
        <v>0</v>
      </c>
      <c r="CE266" s="68">
        <f t="shared" si="309"/>
        <v>0</v>
      </c>
      <c r="CF266" s="68">
        <f t="shared" si="310"/>
        <v>60.239205024521652</v>
      </c>
      <c r="CG266" s="68">
        <f t="shared" si="311"/>
        <v>34.17526105206889</v>
      </c>
      <c r="CH266" s="68">
        <f t="shared" si="312"/>
        <v>2594.60451332302</v>
      </c>
      <c r="CI266" s="68">
        <f t="shared" si="313"/>
        <v>2331.9368023928355</v>
      </c>
      <c r="CJ266" s="68">
        <f t="shared" si="314"/>
        <v>1849.3672823894249</v>
      </c>
      <c r="CK266" s="68">
        <f t="shared" si="315"/>
        <v>1849.3672823894249</v>
      </c>
      <c r="CL266" s="68">
        <f t="shared" si="316"/>
        <v>1896.6810056372733</v>
      </c>
      <c r="CM266" s="68">
        <f t="shared" si="317"/>
        <v>1876.2095828926003</v>
      </c>
      <c r="CN266" s="68">
        <f t="shared" si="318"/>
        <v>1495.5904846209487</v>
      </c>
      <c r="CO266" s="68">
        <f t="shared" si="319"/>
        <v>948.82616003292333</v>
      </c>
      <c r="CP266" s="68">
        <f t="shared" si="320"/>
        <v>948.82616003292333</v>
      </c>
      <c r="CQ266" s="68">
        <f t="shared" si="321"/>
        <v>1002.4338887911999</v>
      </c>
      <c r="CR266" s="68">
        <f t="shared" si="322"/>
        <v>979.2392128608426</v>
      </c>
      <c r="CS266" s="68">
        <f t="shared" si="323"/>
        <v>0</v>
      </c>
      <c r="CT266" s="68">
        <f t="shared" si="324"/>
        <v>126.30718707480446</v>
      </c>
      <c r="CU266" s="68">
        <f t="shared" si="325"/>
        <v>614.40111364291988</v>
      </c>
      <c r="CV266" s="68">
        <f t="shared" si="326"/>
        <v>614.40111364291988</v>
      </c>
      <c r="CW266" s="68">
        <f t="shared" si="327"/>
        <v>2594.60451332302</v>
      </c>
      <c r="CX266" s="68">
        <f t="shared" si="328"/>
        <v>2594.60451332302</v>
      </c>
      <c r="CY266" s="68">
        <f t="shared" si="329"/>
        <v>3024.0500201955529</v>
      </c>
      <c r="CZ266" s="68">
        <f t="shared" si="330"/>
        <v>2594.60451332302</v>
      </c>
    </row>
    <row r="267" spans="1:104" x14ac:dyDescent="0.25">
      <c r="A267" s="54">
        <v>43890</v>
      </c>
      <c r="B267" s="63">
        <v>10782</v>
      </c>
      <c r="C267" s="59">
        <f t="shared" si="280"/>
        <v>9.2856333560116138</v>
      </c>
      <c r="D267" s="57">
        <v>8.9076546714256075</v>
      </c>
      <c r="E267" s="58">
        <v>0</v>
      </c>
      <c r="F267" s="58">
        <v>7.5575262873599997E-3</v>
      </c>
      <c r="G267" s="58">
        <v>0.26153663129487997</v>
      </c>
      <c r="H267" s="58">
        <v>0</v>
      </c>
      <c r="I267" s="58">
        <v>0</v>
      </c>
      <c r="J267" s="58">
        <v>1.64122901189E-3</v>
      </c>
      <c r="K267" s="58">
        <v>5.0948620199999993E-5</v>
      </c>
      <c r="L267" s="58">
        <v>0.1356792870237</v>
      </c>
      <c r="M267" s="58">
        <v>0</v>
      </c>
      <c r="N267" s="58">
        <v>8.7259846091000005E-3</v>
      </c>
      <c r="O267" s="58">
        <v>0</v>
      </c>
      <c r="P267" s="58">
        <v>1.8566850385599999E-3</v>
      </c>
      <c r="Q267" s="58">
        <v>0</v>
      </c>
      <c r="R267" s="58">
        <v>0</v>
      </c>
      <c r="S267" s="58">
        <v>0</v>
      </c>
      <c r="T267" s="58">
        <v>2.5741557430399996E-3</v>
      </c>
      <c r="U267" s="58">
        <v>0</v>
      </c>
      <c r="V267" s="58">
        <v>0</v>
      </c>
      <c r="W267" s="58">
        <v>9.8275999999999988E-3</v>
      </c>
      <c r="X267" s="59">
        <v>8.2347377805839991E-2</v>
      </c>
      <c r="Y267" s="65">
        <f t="shared" si="282"/>
        <v>9.4194520968601783</v>
      </c>
      <c r="Z267" s="63">
        <f t="shared" si="281"/>
        <v>12325.827009969993</v>
      </c>
      <c r="AA267" s="66">
        <f t="shared" ref="AA267:AA330" si="331">Z267*$Z$811</f>
        <v>12525.677969109645</v>
      </c>
      <c r="AB267" s="4">
        <f t="shared" si="283"/>
        <v>6755.0844327589093</v>
      </c>
      <c r="AC267" s="4">
        <f t="shared" si="284"/>
        <v>0</v>
      </c>
      <c r="AD267" s="4">
        <f t="shared" si="272"/>
        <v>92.801644501345436</v>
      </c>
      <c r="AE267" s="4">
        <f t="shared" si="273"/>
        <v>2836.5712438929877</v>
      </c>
      <c r="AF267" s="4">
        <f t="shared" si="274"/>
        <v>0</v>
      </c>
      <c r="AG267" s="4">
        <f t="shared" si="275"/>
        <v>0</v>
      </c>
      <c r="AH267" s="4">
        <f t="shared" si="276"/>
        <v>20.212913337223654</v>
      </c>
      <c r="AI267" s="4">
        <f t="shared" si="277"/>
        <v>0.62796788178638963</v>
      </c>
      <c r="AJ267" s="4">
        <f t="shared" si="278"/>
        <v>1563.8687687400688</v>
      </c>
      <c r="AK267" s="4">
        <f t="shared" si="279"/>
        <v>0</v>
      </c>
      <c r="AL267" s="4">
        <f t="shared" si="261"/>
        <v>107.08707719800077</v>
      </c>
      <c r="AM267" s="4">
        <f t="shared" si="262"/>
        <v>0</v>
      </c>
      <c r="AN267" s="4">
        <f t="shared" si="263"/>
        <v>22.86394645542714</v>
      </c>
      <c r="AO267" s="4">
        <f t="shared" si="264"/>
        <v>0</v>
      </c>
      <c r="AP267" s="4">
        <f t="shared" si="265"/>
        <v>0</v>
      </c>
      <c r="AQ267" s="4">
        <f t="shared" si="266"/>
        <v>0</v>
      </c>
      <c r="AR267" s="4">
        <f t="shared" si="267"/>
        <v>31.687796226444334</v>
      </c>
      <c r="AS267" s="4">
        <f t="shared" si="268"/>
        <v>0</v>
      </c>
      <c r="AT267" s="4">
        <f t="shared" si="269"/>
        <v>0</v>
      </c>
      <c r="AU267" s="4">
        <f t="shared" si="270"/>
        <v>120.54001782162595</v>
      </c>
      <c r="AV267" s="4">
        <f t="shared" si="271"/>
        <v>974.33216029582582</v>
      </c>
      <c r="AW267" s="69">
        <f t="shared" si="285"/>
        <v>0</v>
      </c>
      <c r="AX267" s="69">
        <f t="shared" si="286"/>
        <v>0</v>
      </c>
      <c r="AY267" s="69">
        <f t="shared" si="287"/>
        <v>0</v>
      </c>
      <c r="AZ267" s="69">
        <f>(AK267+AP267)- (EXP($Y267)-EXP($Y267-M267-R267) )</f>
        <v>0</v>
      </c>
      <c r="BA267" s="69">
        <f>(AC267+AP267)- (EXP($Y267)-EXP($Y267-R267-E267) )</f>
        <v>0</v>
      </c>
      <c r="BB267" s="69">
        <f t="shared" si="288"/>
        <v>0</v>
      </c>
      <c r="BC267" s="69">
        <f t="shared" si="289"/>
        <v>0</v>
      </c>
      <c r="BD267" s="69">
        <f t="shared" si="290"/>
        <v>359.89675784369138</v>
      </c>
      <c r="BE267" s="69">
        <f>(AE267+AV267)- (EXP($Y267)-EXP($Y267-X267-G267) )</f>
        <v>224.22532667866653</v>
      </c>
      <c r="BF267" s="69">
        <f t="shared" si="291"/>
        <v>0</v>
      </c>
      <c r="BG267" s="69">
        <f t="shared" si="292"/>
        <v>0</v>
      </c>
      <c r="BH267" s="69">
        <f t="shared" si="293"/>
        <v>21.356658337454064</v>
      </c>
      <c r="BI267" s="69">
        <f t="shared" si="294"/>
        <v>7.2923862622410525</v>
      </c>
      <c r="BJ267" s="69">
        <f t="shared" si="295"/>
        <v>123.62072213354804</v>
      </c>
      <c r="BK267" s="69">
        <f t="shared" si="296"/>
        <v>0</v>
      </c>
      <c r="BL267" s="69">
        <f t="shared" si="297"/>
        <v>0</v>
      </c>
      <c r="BM267" s="69">
        <f t="shared" si="298"/>
        <v>11.774430503202893</v>
      </c>
      <c r="BN267" s="69">
        <f t="shared" si="299"/>
        <v>4.0204649009483546</v>
      </c>
      <c r="BO267" s="69">
        <f t="shared" si="300"/>
        <v>0</v>
      </c>
      <c r="BP267" s="69">
        <f t="shared" si="300"/>
        <v>0.8062628869265609</v>
      </c>
      <c r="BQ267" s="69">
        <f t="shared" si="301"/>
        <v>0</v>
      </c>
      <c r="BR267" s="69">
        <f t="shared" si="302"/>
        <v>0</v>
      </c>
      <c r="BS267" s="69">
        <f t="shared" si="303"/>
        <v>359.89675784369138</v>
      </c>
      <c r="BT267" s="69">
        <f t="shared" si="304"/>
        <v>359.89675784369138</v>
      </c>
      <c r="BU267" s="69">
        <f t="shared" si="305"/>
        <v>679.2936822872407</v>
      </c>
      <c r="BV267" s="69">
        <f t="shared" si="306"/>
        <v>359.89675784369138</v>
      </c>
      <c r="BW267" s="5"/>
      <c r="BX267" s="5"/>
      <c r="BY267" s="5"/>
      <c r="CA267" s="56">
        <f>(EXP($Y267)-EXP($Y267-R267-G267) )</f>
        <v>2836.5712438929877</v>
      </c>
      <c r="CB267" s="68">
        <f t="shared" si="307"/>
        <v>1563.8687687400688</v>
      </c>
      <c r="CC267" s="56">
        <f>(EXP($Y267)-EXP($Y267-R267-X267) )</f>
        <v>974.33216029582582</v>
      </c>
      <c r="CD267" s="68">
        <f t="shared" si="308"/>
        <v>0</v>
      </c>
      <c r="CE267" s="68">
        <f t="shared" si="309"/>
        <v>0</v>
      </c>
      <c r="CF267" s="68">
        <f t="shared" si="310"/>
        <v>92.801644501345436</v>
      </c>
      <c r="CG267" s="68">
        <f t="shared" si="311"/>
        <v>31.687796226444334</v>
      </c>
      <c r="CH267" s="68">
        <f t="shared" si="312"/>
        <v>4040.5432547893652</v>
      </c>
      <c r="CI267" s="68">
        <f t="shared" si="313"/>
        <v>3586.678077510147</v>
      </c>
      <c r="CJ267" s="68">
        <f t="shared" si="314"/>
        <v>2836.5712438929877</v>
      </c>
      <c r="CK267" s="68">
        <f t="shared" si="315"/>
        <v>2836.5712438929877</v>
      </c>
      <c r="CL267" s="68">
        <f t="shared" si="316"/>
        <v>2908.0162300568791</v>
      </c>
      <c r="CM267" s="68">
        <f t="shared" si="317"/>
        <v>2860.966653857191</v>
      </c>
      <c r="CN267" s="68">
        <f t="shared" si="318"/>
        <v>2414.5802069023466</v>
      </c>
      <c r="CO267" s="68">
        <f t="shared" si="319"/>
        <v>1563.8687687400688</v>
      </c>
      <c r="CP267" s="68">
        <f t="shared" si="320"/>
        <v>1563.8687687400688</v>
      </c>
      <c r="CQ267" s="68">
        <f t="shared" si="321"/>
        <v>1644.8959827382114</v>
      </c>
      <c r="CR267" s="68">
        <f t="shared" si="322"/>
        <v>1591.5361000655648</v>
      </c>
      <c r="CS267" s="68">
        <f t="shared" si="323"/>
        <v>0</v>
      </c>
      <c r="CT267" s="68">
        <f t="shared" si="324"/>
        <v>199.08245881241965</v>
      </c>
      <c r="CU267" s="68">
        <f t="shared" si="325"/>
        <v>974.33216029582582</v>
      </c>
      <c r="CV267" s="68">
        <f t="shared" si="326"/>
        <v>974.33216029582582</v>
      </c>
      <c r="CW267" s="68">
        <f t="shared" si="327"/>
        <v>4040.5432547893652</v>
      </c>
      <c r="CX267" s="68">
        <f t="shared" si="328"/>
        <v>4040.5432547893652</v>
      </c>
      <c r="CY267" s="68">
        <f t="shared" si="329"/>
        <v>4695.4784906416417</v>
      </c>
      <c r="CZ267" s="68">
        <f t="shared" si="330"/>
        <v>4040.5432547893652</v>
      </c>
    </row>
    <row r="268" spans="1:104" x14ac:dyDescent="0.25">
      <c r="A268" s="54">
        <v>43891</v>
      </c>
      <c r="B268" s="63">
        <v>7469</v>
      </c>
      <c r="C268" s="59">
        <f t="shared" si="280"/>
        <v>8.9185164003570669</v>
      </c>
      <c r="D268" s="57">
        <v>8.6962099114589684</v>
      </c>
      <c r="E268" s="58">
        <v>0</v>
      </c>
      <c r="F268" s="58">
        <v>7.8371517235199997E-3</v>
      </c>
      <c r="G268" s="58">
        <v>0.28495709483616</v>
      </c>
      <c r="H268" s="58">
        <v>0</v>
      </c>
      <c r="I268" s="58">
        <v>0</v>
      </c>
      <c r="J268" s="58">
        <v>2.2085104987299999E-3</v>
      </c>
      <c r="K268" s="58">
        <v>2.7217160400000001E-5</v>
      </c>
      <c r="L268" s="58">
        <v>0.14829935677725001</v>
      </c>
      <c r="M268" s="58">
        <v>0</v>
      </c>
      <c r="N268" s="58">
        <v>9.6289561794799996E-3</v>
      </c>
      <c r="O268" s="58">
        <v>0</v>
      </c>
      <c r="P268" s="58">
        <v>1.97790124296E-3</v>
      </c>
      <c r="Q268" s="58">
        <v>0</v>
      </c>
      <c r="R268" s="58">
        <v>0</v>
      </c>
      <c r="S268" s="58">
        <v>0</v>
      </c>
      <c r="T268" s="58">
        <v>1.6288084997199998E-3</v>
      </c>
      <c r="U268" s="58">
        <v>0</v>
      </c>
      <c r="V268" s="58">
        <v>0</v>
      </c>
      <c r="W268" s="58">
        <v>9.8275999999999988E-3</v>
      </c>
      <c r="X268" s="59">
        <v>9.0575846766079993E-2</v>
      </c>
      <c r="Y268" s="65">
        <f t="shared" si="282"/>
        <v>9.2531783551432678</v>
      </c>
      <c r="Z268" s="63">
        <f t="shared" si="281"/>
        <v>10437.687730397891</v>
      </c>
      <c r="AA268" s="66">
        <f t="shared" si="331"/>
        <v>10606.924399258562</v>
      </c>
      <c r="AB268" s="4">
        <f t="shared" si="283"/>
        <v>5331.9163565483123</v>
      </c>
      <c r="AC268" s="4">
        <f t="shared" si="284"/>
        <v>0</v>
      </c>
      <c r="AD268" s="4">
        <f t="shared" si="272"/>
        <v>81.482031804644066</v>
      </c>
      <c r="AE268" s="4">
        <f t="shared" si="273"/>
        <v>2588.0609927077949</v>
      </c>
      <c r="AF268" s="4">
        <f t="shared" si="274"/>
        <v>0</v>
      </c>
      <c r="AG268" s="4">
        <f t="shared" si="275"/>
        <v>0</v>
      </c>
      <c r="AH268" s="4">
        <f t="shared" si="276"/>
        <v>23.026306655790904</v>
      </c>
      <c r="AI268" s="4">
        <f t="shared" si="277"/>
        <v>0.28408035520806152</v>
      </c>
      <c r="AJ268" s="4">
        <f t="shared" si="278"/>
        <v>1438.5954061950015</v>
      </c>
      <c r="AK268" s="4">
        <f t="shared" si="279"/>
        <v>0</v>
      </c>
      <c r="AL268" s="4">
        <f t="shared" si="261"/>
        <v>100.02171262064257</v>
      </c>
      <c r="AM268" s="4">
        <f t="shared" si="262"/>
        <v>0</v>
      </c>
      <c r="AN268" s="4">
        <f t="shared" si="263"/>
        <v>20.62431238534009</v>
      </c>
      <c r="AO268" s="4">
        <f t="shared" si="264"/>
        <v>0</v>
      </c>
      <c r="AP268" s="4">
        <f t="shared" si="265"/>
        <v>0</v>
      </c>
      <c r="AQ268" s="4">
        <f t="shared" si="266"/>
        <v>0</v>
      </c>
      <c r="AR268" s="4">
        <f t="shared" si="267"/>
        <v>16.987156324797979</v>
      </c>
      <c r="AS268" s="4">
        <f t="shared" si="268"/>
        <v>0</v>
      </c>
      <c r="AT268" s="4">
        <f t="shared" si="269"/>
        <v>0</v>
      </c>
      <c r="AU268" s="4">
        <f t="shared" si="270"/>
        <v>102.07502214829401</v>
      </c>
      <c r="AV268" s="4">
        <f t="shared" si="271"/>
        <v>903.85102151273531</v>
      </c>
      <c r="AW268" s="69">
        <f t="shared" si="285"/>
        <v>0</v>
      </c>
      <c r="AX268" s="69">
        <f t="shared" si="286"/>
        <v>0</v>
      </c>
      <c r="AY268" s="69">
        <f t="shared" si="287"/>
        <v>0</v>
      </c>
      <c r="AZ268" s="69">
        <f>(AK268+AP268)- (EXP($Y268)-EXP($Y268-M268-R268) )</f>
        <v>0</v>
      </c>
      <c r="BA268" s="69">
        <f>(AC268+AP268)- (EXP($Y268)-EXP($Y268-R268-E268) )</f>
        <v>0</v>
      </c>
      <c r="BB268" s="69">
        <f t="shared" si="288"/>
        <v>0</v>
      </c>
      <c r="BC268" s="69">
        <f t="shared" si="289"/>
        <v>0</v>
      </c>
      <c r="BD268" s="69">
        <f t="shared" si="290"/>
        <v>356.70473683734053</v>
      </c>
      <c r="BE268" s="69">
        <f>(AE268+AV268)- (EXP($Y268)-EXP($Y268-X268-G268) )</f>
        <v>224.11300590873634</v>
      </c>
      <c r="BF268" s="69">
        <f t="shared" si="291"/>
        <v>0</v>
      </c>
      <c r="BG268" s="69">
        <f t="shared" si="292"/>
        <v>0</v>
      </c>
      <c r="BH268" s="69">
        <f t="shared" si="293"/>
        <v>20.203753318469353</v>
      </c>
      <c r="BI268" s="69">
        <f t="shared" si="294"/>
        <v>4.2120245208343476</v>
      </c>
      <c r="BJ268" s="69">
        <f t="shared" si="295"/>
        <v>124.57509373901485</v>
      </c>
      <c r="BK268" s="69">
        <f t="shared" si="296"/>
        <v>0</v>
      </c>
      <c r="BL268" s="69">
        <f t="shared" si="297"/>
        <v>0</v>
      </c>
      <c r="BM268" s="69">
        <f t="shared" si="298"/>
        <v>11.230425710113195</v>
      </c>
      <c r="BN268" s="69">
        <f t="shared" si="299"/>
        <v>2.3412891518109973</v>
      </c>
      <c r="BO268" s="69">
        <f t="shared" si="300"/>
        <v>0</v>
      </c>
      <c r="BP268" s="69">
        <f t="shared" si="300"/>
        <v>0.7808216320900101</v>
      </c>
      <c r="BQ268" s="69">
        <f t="shared" si="301"/>
        <v>0</v>
      </c>
      <c r="BR268" s="69">
        <f t="shared" si="302"/>
        <v>0</v>
      </c>
      <c r="BS268" s="69">
        <f t="shared" si="303"/>
        <v>356.70473683734053</v>
      </c>
      <c r="BT268" s="69">
        <f t="shared" si="304"/>
        <v>356.70473683734053</v>
      </c>
      <c r="BU268" s="69">
        <f t="shared" si="305"/>
        <v>674.50400850934057</v>
      </c>
      <c r="BV268" s="69">
        <f t="shared" si="306"/>
        <v>356.70473683734053</v>
      </c>
      <c r="BW268" s="5"/>
      <c r="BX268" s="5"/>
      <c r="BY268" s="5"/>
      <c r="CA268" s="56">
        <f>(EXP($Y268)-EXP($Y268-R268-G268) )</f>
        <v>2588.0609927077949</v>
      </c>
      <c r="CB268" s="68">
        <f t="shared" si="307"/>
        <v>1438.5954061950015</v>
      </c>
      <c r="CC268" s="56">
        <f>(EXP($Y268)-EXP($Y268-R268-X268) )</f>
        <v>903.85102151273531</v>
      </c>
      <c r="CD268" s="68">
        <f t="shared" si="308"/>
        <v>0</v>
      </c>
      <c r="CE268" s="68">
        <f t="shared" si="309"/>
        <v>0</v>
      </c>
      <c r="CF268" s="68">
        <f t="shared" si="310"/>
        <v>81.482031804644066</v>
      </c>
      <c r="CG268" s="68">
        <f t="shared" si="311"/>
        <v>16.987156324797979</v>
      </c>
      <c r="CH268" s="68">
        <f t="shared" si="312"/>
        <v>3669.9516620654558</v>
      </c>
      <c r="CI268" s="68">
        <f t="shared" si="313"/>
        <v>3267.7990083117938</v>
      </c>
      <c r="CJ268" s="68">
        <f t="shared" si="314"/>
        <v>2588.0609927077949</v>
      </c>
      <c r="CK268" s="68">
        <f t="shared" si="315"/>
        <v>2588.0609927077949</v>
      </c>
      <c r="CL268" s="68">
        <f t="shared" si="316"/>
        <v>2649.3392711939696</v>
      </c>
      <c r="CM268" s="68">
        <f t="shared" si="317"/>
        <v>2600.8361245117585</v>
      </c>
      <c r="CN268" s="68">
        <f t="shared" si="318"/>
        <v>2217.871333968722</v>
      </c>
      <c r="CO268" s="68">
        <f t="shared" si="319"/>
        <v>1438.5954061950015</v>
      </c>
      <c r="CP268" s="68">
        <f t="shared" si="320"/>
        <v>1438.5954061950015</v>
      </c>
      <c r="CQ268" s="68">
        <f t="shared" si="321"/>
        <v>1508.8470122895324</v>
      </c>
      <c r="CR268" s="68">
        <f t="shared" si="322"/>
        <v>1453.2412733679885</v>
      </c>
      <c r="CS268" s="68">
        <f t="shared" si="323"/>
        <v>0</v>
      </c>
      <c r="CT268" s="68">
        <f t="shared" si="324"/>
        <v>180.72292279319663</v>
      </c>
      <c r="CU268" s="68">
        <f t="shared" si="325"/>
        <v>903.85102151273531</v>
      </c>
      <c r="CV268" s="68">
        <f t="shared" si="326"/>
        <v>903.85102151273531</v>
      </c>
      <c r="CW268" s="68">
        <f t="shared" si="327"/>
        <v>3669.9516620654558</v>
      </c>
      <c r="CX268" s="68">
        <f t="shared" si="328"/>
        <v>3669.9516620654558</v>
      </c>
      <c r="CY268" s="68">
        <f t="shared" si="329"/>
        <v>4256.0034119061911</v>
      </c>
      <c r="CZ268" s="68">
        <f t="shared" si="330"/>
        <v>3669.9516620654558</v>
      </c>
    </row>
    <row r="269" spans="1:104" x14ac:dyDescent="0.25">
      <c r="A269" s="54">
        <v>43892</v>
      </c>
      <c r="B269" s="63">
        <v>4120</v>
      </c>
      <c r="C269" s="59">
        <f t="shared" si="280"/>
        <v>8.3236084423435717</v>
      </c>
      <c r="D269" s="57">
        <v>8.258820948096492</v>
      </c>
      <c r="E269" s="58">
        <v>0</v>
      </c>
      <c r="F269" s="58">
        <v>8.0739265689599993E-3</v>
      </c>
      <c r="G269" s="58">
        <v>0.29882093911088004</v>
      </c>
      <c r="H269" s="58">
        <v>0</v>
      </c>
      <c r="I269" s="58">
        <v>0</v>
      </c>
      <c r="J269" s="58">
        <v>2.8249983256000001E-3</v>
      </c>
      <c r="K269" s="58">
        <v>8.16197205E-6</v>
      </c>
      <c r="L269" s="58">
        <v>0.15521134078905</v>
      </c>
      <c r="M269" s="58">
        <v>0</v>
      </c>
      <c r="N269" s="58">
        <v>1.044371871906E-2</v>
      </c>
      <c r="O269" s="58">
        <v>0</v>
      </c>
      <c r="P269" s="58">
        <v>2.1404085770399999E-3</v>
      </c>
      <c r="Q269" s="58">
        <v>0</v>
      </c>
      <c r="R269" s="58">
        <v>0</v>
      </c>
      <c r="S269" s="58">
        <v>0</v>
      </c>
      <c r="T269" s="58">
        <v>1.0124973026E-3</v>
      </c>
      <c r="U269" s="58">
        <v>1.3743401565500001E-3</v>
      </c>
      <c r="V269" s="58">
        <v>0</v>
      </c>
      <c r="W269" s="58">
        <v>9.8275999999999988E-3</v>
      </c>
      <c r="X269" s="59">
        <v>9.8594011149120003E-2</v>
      </c>
      <c r="Y269" s="65">
        <f t="shared" si="282"/>
        <v>8.8471528907674006</v>
      </c>
      <c r="Z269" s="63">
        <f t="shared" si="281"/>
        <v>6954.5603633762094</v>
      </c>
      <c r="AA269" s="66">
        <f t="shared" si="331"/>
        <v>7067.3216051079908</v>
      </c>
      <c r="AB269" s="4">
        <f t="shared" si="283"/>
        <v>3370.7917947680644</v>
      </c>
      <c r="AC269" s="4">
        <f t="shared" si="284"/>
        <v>0</v>
      </c>
      <c r="AD269" s="4">
        <f t="shared" si="272"/>
        <v>55.924540574528692</v>
      </c>
      <c r="AE269" s="4">
        <f t="shared" si="273"/>
        <v>1796.4171484078661</v>
      </c>
      <c r="AF269" s="4">
        <f t="shared" si="274"/>
        <v>0</v>
      </c>
      <c r="AG269" s="4">
        <f t="shared" si="275"/>
        <v>0</v>
      </c>
      <c r="AH269" s="4">
        <f t="shared" si="276"/>
        <v>19.618896659148049</v>
      </c>
      <c r="AI269" s="4">
        <f t="shared" si="277"/>
        <v>5.6762695653560513E-2</v>
      </c>
      <c r="AJ269" s="4">
        <f t="shared" si="278"/>
        <v>999.82792629992218</v>
      </c>
      <c r="AK269" s="4">
        <f t="shared" si="279"/>
        <v>0</v>
      </c>
      <c r="AL269" s="4">
        <f t="shared" si="261"/>
        <v>72.253517810921039</v>
      </c>
      <c r="AM269" s="4">
        <f t="shared" si="262"/>
        <v>0</v>
      </c>
      <c r="AN269" s="4">
        <f t="shared" si="263"/>
        <v>14.869681377598681</v>
      </c>
      <c r="AO269" s="4">
        <f t="shared" si="264"/>
        <v>0</v>
      </c>
      <c r="AP269" s="4">
        <f t="shared" si="265"/>
        <v>0</v>
      </c>
      <c r="AQ269" s="4">
        <f t="shared" si="266"/>
        <v>0</v>
      </c>
      <c r="AR269" s="4">
        <f t="shared" si="267"/>
        <v>7.0379100749623831</v>
      </c>
      <c r="AS269" s="4">
        <f t="shared" si="268"/>
        <v>9.5513666617707713</v>
      </c>
      <c r="AT269" s="4">
        <f t="shared" si="269"/>
        <v>0</v>
      </c>
      <c r="AU269" s="4">
        <f t="shared" si="270"/>
        <v>68.011893195066477</v>
      </c>
      <c r="AV269" s="4">
        <f t="shared" si="271"/>
        <v>652.96016658248845</v>
      </c>
      <c r="AW269" s="69">
        <f t="shared" si="285"/>
        <v>0</v>
      </c>
      <c r="AX269" s="69">
        <f t="shared" si="286"/>
        <v>0</v>
      </c>
      <c r="AY269" s="69">
        <f t="shared" si="287"/>
        <v>0</v>
      </c>
      <c r="AZ269" s="69">
        <f>(AK269+AP269)- (EXP($Y269)-EXP($Y269-M269-R269) )</f>
        <v>0</v>
      </c>
      <c r="BA269" s="69">
        <f>(AC269+AP269)- (EXP($Y269)-EXP($Y269-R269-E269) )</f>
        <v>0</v>
      </c>
      <c r="BB269" s="69">
        <f t="shared" si="288"/>
        <v>0</v>
      </c>
      <c r="BC269" s="69">
        <f t="shared" si="289"/>
        <v>0</v>
      </c>
      <c r="BD269" s="69">
        <f t="shared" si="290"/>
        <v>258.26334641091671</v>
      </c>
      <c r="BE269" s="69">
        <f>(AE269+AV269)- (EXP($Y269)-EXP($Y269-X269-G269) )</f>
        <v>168.66470045370261</v>
      </c>
      <c r="BF269" s="69">
        <f t="shared" si="291"/>
        <v>0</v>
      </c>
      <c r="BG269" s="69">
        <f t="shared" si="292"/>
        <v>0</v>
      </c>
      <c r="BH269" s="69">
        <f t="shared" si="293"/>
        <v>14.445744728017416</v>
      </c>
      <c r="BI269" s="69">
        <f t="shared" si="294"/>
        <v>1.8179470285713251</v>
      </c>
      <c r="BJ269" s="69">
        <f t="shared" si="295"/>
        <v>93.873339966768071</v>
      </c>
      <c r="BK269" s="69">
        <f t="shared" si="296"/>
        <v>0</v>
      </c>
      <c r="BL269" s="69">
        <f t="shared" si="297"/>
        <v>0</v>
      </c>
      <c r="BM269" s="69">
        <f t="shared" si="298"/>
        <v>8.0400362510854393</v>
      </c>
      <c r="BN269" s="69">
        <f t="shared" si="299"/>
        <v>1.0118107641701499</v>
      </c>
      <c r="BO269" s="69">
        <f t="shared" si="300"/>
        <v>0</v>
      </c>
      <c r="BP269" s="69">
        <f t="shared" si="300"/>
        <v>0.58102088088071469</v>
      </c>
      <c r="BQ269" s="69">
        <f t="shared" si="301"/>
        <v>0</v>
      </c>
      <c r="BR269" s="69">
        <f t="shared" si="302"/>
        <v>0</v>
      </c>
      <c r="BS269" s="69">
        <f t="shared" si="303"/>
        <v>258.26334641091671</v>
      </c>
      <c r="BT269" s="69">
        <f t="shared" si="304"/>
        <v>258.26334641091671</v>
      </c>
      <c r="BU269" s="69">
        <f t="shared" si="305"/>
        <v>496.55317143265574</v>
      </c>
      <c r="BV269" s="69">
        <f t="shared" si="306"/>
        <v>258.26334641091671</v>
      </c>
      <c r="BW269" s="5"/>
      <c r="BX269" s="5"/>
      <c r="BY269" s="5"/>
      <c r="CA269" s="56">
        <f>(EXP($Y269)-EXP($Y269-R269-G269) )</f>
        <v>1796.4171484078661</v>
      </c>
      <c r="CB269" s="68">
        <f t="shared" si="307"/>
        <v>999.82792629992218</v>
      </c>
      <c r="CC269" s="56">
        <f>(EXP($Y269)-EXP($Y269-R269-X269) )</f>
        <v>652.96016658248845</v>
      </c>
      <c r="CD269" s="68">
        <f t="shared" si="308"/>
        <v>0</v>
      </c>
      <c r="CE269" s="68">
        <f t="shared" si="309"/>
        <v>0</v>
      </c>
      <c r="CF269" s="68">
        <f t="shared" si="310"/>
        <v>55.924540574528692</v>
      </c>
      <c r="CG269" s="68">
        <f t="shared" si="311"/>
        <v>7.0379100749623831</v>
      </c>
      <c r="CH269" s="68">
        <f t="shared" si="312"/>
        <v>2537.9817282968716</v>
      </c>
      <c r="CI269" s="68">
        <f t="shared" si="313"/>
        <v>2280.7126145366519</v>
      </c>
      <c r="CJ269" s="68">
        <f t="shared" si="314"/>
        <v>1796.4171484078661</v>
      </c>
      <c r="CK269" s="68">
        <f t="shared" si="315"/>
        <v>1796.4171484078661</v>
      </c>
      <c r="CL269" s="68">
        <f t="shared" si="316"/>
        <v>1837.8959442543774</v>
      </c>
      <c r="CM269" s="68">
        <f t="shared" si="317"/>
        <v>1801.6371114542571</v>
      </c>
      <c r="CN269" s="68">
        <f t="shared" si="318"/>
        <v>1558.9147529156426</v>
      </c>
      <c r="CO269" s="68">
        <f t="shared" si="319"/>
        <v>999.82792629992218</v>
      </c>
      <c r="CP269" s="68">
        <f t="shared" si="320"/>
        <v>999.82792629992218</v>
      </c>
      <c r="CQ269" s="68">
        <f t="shared" si="321"/>
        <v>1047.7124306233654</v>
      </c>
      <c r="CR269" s="68">
        <f t="shared" si="322"/>
        <v>1005.8540256107144</v>
      </c>
      <c r="CS269" s="68">
        <f t="shared" si="323"/>
        <v>0</v>
      </c>
      <c r="CT269" s="68">
        <f t="shared" si="324"/>
        <v>127.59703750456902</v>
      </c>
      <c r="CU269" s="68">
        <f t="shared" si="325"/>
        <v>652.96016658248845</v>
      </c>
      <c r="CV269" s="68">
        <f t="shared" si="326"/>
        <v>652.96016658248845</v>
      </c>
      <c r="CW269" s="68">
        <f t="shared" si="327"/>
        <v>2537.9817282968716</v>
      </c>
      <c r="CX269" s="68">
        <f t="shared" si="328"/>
        <v>2537.9817282968716</v>
      </c>
      <c r="CY269" s="68">
        <f t="shared" si="329"/>
        <v>2952.652069857621</v>
      </c>
      <c r="CZ269" s="68">
        <f t="shared" si="330"/>
        <v>2537.9817282968716</v>
      </c>
    </row>
    <row r="270" spans="1:104" x14ac:dyDescent="0.25">
      <c r="A270" s="54">
        <v>43893</v>
      </c>
      <c r="B270" s="63">
        <v>4035</v>
      </c>
      <c r="C270" s="59">
        <f t="shared" si="280"/>
        <v>8.3027615807040487</v>
      </c>
      <c r="D270" s="57">
        <v>8.2812230429544691</v>
      </c>
      <c r="E270" s="58">
        <v>0</v>
      </c>
      <c r="F270" s="58">
        <v>8.22967868352E-3</v>
      </c>
      <c r="G270" s="58">
        <v>0.29361437387007999</v>
      </c>
      <c r="H270" s="58">
        <v>0</v>
      </c>
      <c r="I270" s="58">
        <v>0</v>
      </c>
      <c r="J270" s="58">
        <v>3.48254181436E-3</v>
      </c>
      <c r="K270" s="58">
        <v>0</v>
      </c>
      <c r="L270" s="58">
        <v>0.15917612273430001</v>
      </c>
      <c r="M270" s="58">
        <v>0</v>
      </c>
      <c r="N270" s="58">
        <v>1.117965165086E-2</v>
      </c>
      <c r="O270" s="58">
        <v>0</v>
      </c>
      <c r="P270" s="58">
        <v>2.3038064605599997E-3</v>
      </c>
      <c r="Q270" s="58">
        <v>0</v>
      </c>
      <c r="R270" s="58">
        <v>0</v>
      </c>
      <c r="S270" s="58">
        <v>0</v>
      </c>
      <c r="T270" s="58">
        <v>6.2075291235999996E-4</v>
      </c>
      <c r="U270" s="58">
        <v>3.7043774820500002E-3</v>
      </c>
      <c r="V270" s="58">
        <v>0</v>
      </c>
      <c r="W270" s="58">
        <v>9.8275999999999988E-3</v>
      </c>
      <c r="X270" s="59">
        <v>0.10636736712775999</v>
      </c>
      <c r="Y270" s="65">
        <f t="shared" si="282"/>
        <v>8.8797293156903176</v>
      </c>
      <c r="Z270" s="63">
        <f t="shared" si="281"/>
        <v>7184.8456475760959</v>
      </c>
      <c r="AA270" s="66">
        <f t="shared" si="331"/>
        <v>7301.3407349058944</v>
      </c>
      <c r="AB270" s="4">
        <f t="shared" si="283"/>
        <v>3409.4239727594877</v>
      </c>
      <c r="AC270" s="4">
        <f t="shared" si="284"/>
        <v>0</v>
      </c>
      <c r="AD270" s="4">
        <f t="shared" si="272"/>
        <v>58.886330926880873</v>
      </c>
      <c r="AE270" s="4">
        <f t="shared" si="273"/>
        <v>1828.0837826863099</v>
      </c>
      <c r="AF270" s="4">
        <f t="shared" si="274"/>
        <v>0</v>
      </c>
      <c r="AG270" s="4">
        <f t="shared" si="275"/>
        <v>0</v>
      </c>
      <c r="AH270" s="4">
        <f t="shared" si="276"/>
        <v>24.978006676427867</v>
      </c>
      <c r="AI270" s="4">
        <f t="shared" si="277"/>
        <v>0</v>
      </c>
      <c r="AJ270" s="4">
        <f t="shared" si="278"/>
        <v>1057.2777694895294</v>
      </c>
      <c r="AK270" s="4">
        <f t="shared" si="279"/>
        <v>0</v>
      </c>
      <c r="AL270" s="4">
        <f t="shared" si="261"/>
        <v>79.87674248188705</v>
      </c>
      <c r="AM270" s="4">
        <f t="shared" si="262"/>
        <v>0</v>
      </c>
      <c r="AN270" s="4">
        <f t="shared" si="263"/>
        <v>16.533441583608692</v>
      </c>
      <c r="AO270" s="4">
        <f t="shared" si="264"/>
        <v>0</v>
      </c>
      <c r="AP270" s="4">
        <f t="shared" si="265"/>
        <v>0</v>
      </c>
      <c r="AQ270" s="4">
        <f t="shared" si="266"/>
        <v>0</v>
      </c>
      <c r="AR270" s="4">
        <f t="shared" si="267"/>
        <v>4.4586298636786523</v>
      </c>
      <c r="AS270" s="4">
        <f t="shared" si="268"/>
        <v>26.566144535791864</v>
      </c>
      <c r="AT270" s="4">
        <f t="shared" si="269"/>
        <v>0</v>
      </c>
      <c r="AU270" s="4">
        <f t="shared" si="270"/>
        <v>70.263960519965622</v>
      </c>
      <c r="AV270" s="4">
        <f t="shared" si="271"/>
        <v>724.99195338232676</v>
      </c>
      <c r="AW270" s="69">
        <f t="shared" si="285"/>
        <v>0</v>
      </c>
      <c r="AX270" s="69">
        <f t="shared" si="286"/>
        <v>0</v>
      </c>
      <c r="AY270" s="69">
        <f t="shared" si="287"/>
        <v>0</v>
      </c>
      <c r="AZ270" s="69">
        <f>(AK270+AP270)- (EXP($Y270)-EXP($Y270-M270-R270) )</f>
        <v>0</v>
      </c>
      <c r="BA270" s="69">
        <f>(AC270+AP270)- (EXP($Y270)-EXP($Y270-R270-E270) )</f>
        <v>0</v>
      </c>
      <c r="BB270" s="69">
        <f t="shared" si="288"/>
        <v>0</v>
      </c>
      <c r="BC270" s="69">
        <f t="shared" si="289"/>
        <v>0</v>
      </c>
      <c r="BD270" s="69">
        <f t="shared" si="290"/>
        <v>269.00958475713651</v>
      </c>
      <c r="BE270" s="69">
        <f>(AE270+AV270)- (EXP($Y270)-EXP($Y270-X270-G270) )</f>
        <v>184.46409255895833</v>
      </c>
      <c r="BF270" s="69">
        <f t="shared" si="291"/>
        <v>0</v>
      </c>
      <c r="BG270" s="69">
        <f t="shared" si="292"/>
        <v>0</v>
      </c>
      <c r="BH270" s="69">
        <f t="shared" si="293"/>
        <v>14.982805737190574</v>
      </c>
      <c r="BI270" s="69">
        <f t="shared" si="294"/>
        <v>1.1344361934261542</v>
      </c>
      <c r="BJ270" s="69">
        <f t="shared" si="295"/>
        <v>106.6853643026443</v>
      </c>
      <c r="BK270" s="69">
        <f t="shared" si="296"/>
        <v>0</v>
      </c>
      <c r="BL270" s="69">
        <f t="shared" si="297"/>
        <v>0</v>
      </c>
      <c r="BM270" s="69">
        <f t="shared" si="298"/>
        <v>8.6653508884774055</v>
      </c>
      <c r="BN270" s="69">
        <f t="shared" si="299"/>
        <v>0.65610459409617761</v>
      </c>
      <c r="BO270" s="69">
        <f t="shared" si="300"/>
        <v>0</v>
      </c>
      <c r="BP270" s="69">
        <f t="shared" si="300"/>
        <v>0.65466239942634274</v>
      </c>
      <c r="BQ270" s="69">
        <f t="shared" si="301"/>
        <v>0</v>
      </c>
      <c r="BR270" s="69">
        <f t="shared" si="302"/>
        <v>0</v>
      </c>
      <c r="BS270" s="69">
        <f t="shared" si="303"/>
        <v>269.00958475713651</v>
      </c>
      <c r="BT270" s="69">
        <f t="shared" si="304"/>
        <v>269.00958475713651</v>
      </c>
      <c r="BU270" s="69">
        <f t="shared" si="305"/>
        <v>533.01443839438889</v>
      </c>
      <c r="BV270" s="69">
        <f t="shared" si="306"/>
        <v>269.00958475713651</v>
      </c>
      <c r="BW270" s="5"/>
      <c r="BX270" s="5"/>
      <c r="BY270" s="5"/>
      <c r="CA270" s="56">
        <f>(EXP($Y270)-EXP($Y270-R270-G270) )</f>
        <v>1828.0837826863099</v>
      </c>
      <c r="CB270" s="68">
        <f t="shared" si="307"/>
        <v>1057.2777694895294</v>
      </c>
      <c r="CC270" s="56">
        <f>(EXP($Y270)-EXP($Y270-R270-X270) )</f>
        <v>724.99195338232676</v>
      </c>
      <c r="CD270" s="68">
        <f t="shared" si="308"/>
        <v>0</v>
      </c>
      <c r="CE270" s="68">
        <f t="shared" si="309"/>
        <v>0</v>
      </c>
      <c r="CF270" s="68">
        <f t="shared" si="310"/>
        <v>58.886330926880873</v>
      </c>
      <c r="CG270" s="68">
        <f t="shared" si="311"/>
        <v>4.4586298636786523</v>
      </c>
      <c r="CH270" s="68">
        <f t="shared" si="312"/>
        <v>2616.3519674187028</v>
      </c>
      <c r="CI270" s="68">
        <f t="shared" si="313"/>
        <v>2368.6116435096783</v>
      </c>
      <c r="CJ270" s="68">
        <f t="shared" si="314"/>
        <v>1828.0837826863099</v>
      </c>
      <c r="CK270" s="68">
        <f t="shared" si="315"/>
        <v>1828.0837826863099</v>
      </c>
      <c r="CL270" s="68">
        <f t="shared" si="316"/>
        <v>1871.9873078760002</v>
      </c>
      <c r="CM270" s="68">
        <f t="shared" si="317"/>
        <v>1831.4079763565624</v>
      </c>
      <c r="CN270" s="68">
        <f t="shared" si="318"/>
        <v>1675.5843585692119</v>
      </c>
      <c r="CO270" s="68">
        <f t="shared" si="319"/>
        <v>1057.2777694895294</v>
      </c>
      <c r="CP270" s="68">
        <f t="shared" si="320"/>
        <v>1057.2777694895294</v>
      </c>
      <c r="CQ270" s="68">
        <f t="shared" si="321"/>
        <v>1107.4987495279329</v>
      </c>
      <c r="CR270" s="68">
        <f t="shared" si="322"/>
        <v>1061.0802947591119</v>
      </c>
      <c r="CS270" s="68">
        <f t="shared" si="323"/>
        <v>0</v>
      </c>
      <c r="CT270" s="68">
        <f t="shared" si="324"/>
        <v>138.10841100934158</v>
      </c>
      <c r="CU270" s="68">
        <f t="shared" si="325"/>
        <v>724.99195338232676</v>
      </c>
      <c r="CV270" s="68">
        <f t="shared" si="326"/>
        <v>724.99195338232676</v>
      </c>
      <c r="CW270" s="68">
        <f t="shared" si="327"/>
        <v>2616.3519674187028</v>
      </c>
      <c r="CX270" s="68">
        <f t="shared" si="328"/>
        <v>2616.3519674187028</v>
      </c>
      <c r="CY270" s="68">
        <f t="shared" si="329"/>
        <v>3077.3390671637771</v>
      </c>
      <c r="CZ270" s="68">
        <f t="shared" si="330"/>
        <v>2616.3519674187028</v>
      </c>
    </row>
    <row r="271" spans="1:104" x14ac:dyDescent="0.25">
      <c r="A271" s="54">
        <v>43894</v>
      </c>
      <c r="B271" s="63">
        <v>4769</v>
      </c>
      <c r="C271" s="59">
        <f t="shared" si="280"/>
        <v>8.4698919182982237</v>
      </c>
      <c r="D271" s="57">
        <v>8.2774768017791622</v>
      </c>
      <c r="E271" s="58">
        <v>0</v>
      </c>
      <c r="F271" s="58">
        <v>8.3303818214399989E-3</v>
      </c>
      <c r="G271" s="58">
        <v>0.27890303527807997</v>
      </c>
      <c r="H271" s="58">
        <v>0</v>
      </c>
      <c r="I271" s="58">
        <v>0</v>
      </c>
      <c r="J271" s="58">
        <v>4.04844087146E-3</v>
      </c>
      <c r="K271" s="58">
        <v>0</v>
      </c>
      <c r="L271" s="58">
        <v>0.16061638684664997</v>
      </c>
      <c r="M271" s="58">
        <v>0</v>
      </c>
      <c r="N271" s="58">
        <v>1.184841523228E-2</v>
      </c>
      <c r="O271" s="58">
        <v>0</v>
      </c>
      <c r="P271" s="58">
        <v>2.4498449695999997E-3</v>
      </c>
      <c r="Q271" s="58">
        <v>0</v>
      </c>
      <c r="R271" s="58">
        <v>0</v>
      </c>
      <c r="S271" s="58">
        <v>0</v>
      </c>
      <c r="T271" s="58">
        <v>3.7639451479999999E-4</v>
      </c>
      <c r="U271" s="58">
        <v>1.1223614689050001E-2</v>
      </c>
      <c r="V271" s="58">
        <v>0</v>
      </c>
      <c r="W271" s="58">
        <v>9.8275999999999988E-3</v>
      </c>
      <c r="X271" s="59">
        <v>0.11386988681495999</v>
      </c>
      <c r="Y271" s="65">
        <f t="shared" si="282"/>
        <v>8.8789708028174807</v>
      </c>
      <c r="Z271" s="63">
        <f t="shared" si="281"/>
        <v>7179.397916011515</v>
      </c>
      <c r="AA271" s="66">
        <f t="shared" si="331"/>
        <v>7295.8046738217254</v>
      </c>
      <c r="AB271" s="4">
        <f t="shared" si="283"/>
        <v>3366.7211057457271</v>
      </c>
      <c r="AC271" s="4">
        <f t="shared" si="284"/>
        <v>0</v>
      </c>
      <c r="AD271" s="4">
        <f t="shared" si="272"/>
        <v>59.558708074949209</v>
      </c>
      <c r="AE271" s="4">
        <f t="shared" si="273"/>
        <v>1747.3702219706029</v>
      </c>
      <c r="AF271" s="4">
        <f t="shared" si="274"/>
        <v>0</v>
      </c>
      <c r="AG271" s="4">
        <f t="shared" si="275"/>
        <v>0</v>
      </c>
      <c r="AH271" s="4">
        <f t="shared" si="276"/>
        <v>29.006612559854148</v>
      </c>
      <c r="AI271" s="4">
        <f t="shared" si="277"/>
        <v>0</v>
      </c>
      <c r="AJ271" s="4">
        <f t="shared" si="278"/>
        <v>1065.2883917689433</v>
      </c>
      <c r="AK271" s="4">
        <f t="shared" si="279"/>
        <v>0</v>
      </c>
      <c r="AL271" s="4">
        <f t="shared" si="261"/>
        <v>84.562532355233088</v>
      </c>
      <c r="AM271" s="4">
        <f t="shared" si="262"/>
        <v>0</v>
      </c>
      <c r="AN271" s="4">
        <f t="shared" si="263"/>
        <v>17.566885010873193</v>
      </c>
      <c r="AO271" s="4">
        <f t="shared" si="264"/>
        <v>0</v>
      </c>
      <c r="AP271" s="4">
        <f t="shared" si="265"/>
        <v>0</v>
      </c>
      <c r="AQ271" s="4">
        <f t="shared" si="266"/>
        <v>0</v>
      </c>
      <c r="AR271" s="4">
        <f t="shared" si="267"/>
        <v>2.7017774961450414</v>
      </c>
      <c r="AS271" s="4">
        <f t="shared" si="268"/>
        <v>80.128290239206763</v>
      </c>
      <c r="AT271" s="4">
        <f t="shared" si="269"/>
        <v>0</v>
      </c>
      <c r="AU271" s="4">
        <f t="shared" si="270"/>
        <v>70.210684609201053</v>
      </c>
      <c r="AV271" s="4">
        <f t="shared" si="271"/>
        <v>772.68946399098968</v>
      </c>
      <c r="AW271" s="69">
        <f t="shared" si="285"/>
        <v>0</v>
      </c>
      <c r="AX271" s="69">
        <f t="shared" si="286"/>
        <v>0</v>
      </c>
      <c r="AY271" s="69">
        <f t="shared" si="287"/>
        <v>0</v>
      </c>
      <c r="AZ271" s="69">
        <f>(AK271+AP271)- (EXP($Y271)-EXP($Y271-M271-R271) )</f>
        <v>0</v>
      </c>
      <c r="BA271" s="69">
        <f>(AC271+AP271)- (EXP($Y271)-EXP($Y271-R271-E271) )</f>
        <v>0</v>
      </c>
      <c r="BB271" s="69">
        <f t="shared" si="288"/>
        <v>0</v>
      </c>
      <c r="BC271" s="69">
        <f t="shared" si="289"/>
        <v>0</v>
      </c>
      <c r="BD271" s="69">
        <f t="shared" si="290"/>
        <v>259.27706408870017</v>
      </c>
      <c r="BE271" s="69">
        <f>(AE271+AV271)- (EXP($Y271)-EXP($Y271-X271-G271) )</f>
        <v>188.06236623228779</v>
      </c>
      <c r="BF271" s="69">
        <f t="shared" si="291"/>
        <v>0</v>
      </c>
      <c r="BG271" s="69">
        <f t="shared" si="292"/>
        <v>0</v>
      </c>
      <c r="BH271" s="69">
        <f t="shared" si="293"/>
        <v>14.495799531754528</v>
      </c>
      <c r="BI271" s="69">
        <f t="shared" si="294"/>
        <v>0.65757680496062676</v>
      </c>
      <c r="BJ271" s="69">
        <f t="shared" si="295"/>
        <v>114.65266670844358</v>
      </c>
      <c r="BK271" s="69">
        <f t="shared" si="296"/>
        <v>0</v>
      </c>
      <c r="BL271" s="69">
        <f t="shared" si="297"/>
        <v>0</v>
      </c>
      <c r="BM271" s="69">
        <f t="shared" si="298"/>
        <v>8.8373984954214393</v>
      </c>
      <c r="BN271" s="69">
        <f t="shared" si="299"/>
        <v>0.40089325559802091</v>
      </c>
      <c r="BO271" s="69">
        <f t="shared" si="300"/>
        <v>0</v>
      </c>
      <c r="BP271" s="69">
        <f t="shared" si="300"/>
        <v>0.70151219329818559</v>
      </c>
      <c r="BQ271" s="69">
        <f t="shared" si="301"/>
        <v>0</v>
      </c>
      <c r="BR271" s="69">
        <f t="shared" si="302"/>
        <v>0</v>
      </c>
      <c r="BS271" s="69">
        <f t="shared" si="303"/>
        <v>259.27706408870017</v>
      </c>
      <c r="BT271" s="69">
        <f t="shared" si="304"/>
        <v>259.27706408870017</v>
      </c>
      <c r="BU271" s="69">
        <f t="shared" si="305"/>
        <v>534.08715875751204</v>
      </c>
      <c r="BV271" s="69">
        <f t="shared" si="306"/>
        <v>259.27706408870017</v>
      </c>
      <c r="BW271" s="5"/>
      <c r="BX271" s="5"/>
      <c r="BY271" s="5"/>
      <c r="CA271" s="56">
        <f>(EXP($Y271)-EXP($Y271-R271-G271) )</f>
        <v>1747.3702219706029</v>
      </c>
      <c r="CB271" s="68">
        <f t="shared" si="307"/>
        <v>1065.2883917689433</v>
      </c>
      <c r="CC271" s="56">
        <f>(EXP($Y271)-EXP($Y271-R271-X271) )</f>
        <v>772.68946399098968</v>
      </c>
      <c r="CD271" s="68">
        <f t="shared" si="308"/>
        <v>0</v>
      </c>
      <c r="CE271" s="68">
        <f t="shared" si="309"/>
        <v>0</v>
      </c>
      <c r="CF271" s="68">
        <f t="shared" si="310"/>
        <v>59.558708074949209</v>
      </c>
      <c r="CG271" s="68">
        <f t="shared" si="311"/>
        <v>2.7017774961450414</v>
      </c>
      <c r="CH271" s="68">
        <f t="shared" si="312"/>
        <v>2553.381549650846</v>
      </c>
      <c r="CI271" s="68">
        <f t="shared" si="313"/>
        <v>2331.9973197293048</v>
      </c>
      <c r="CJ271" s="68">
        <f t="shared" si="314"/>
        <v>1747.3702219706029</v>
      </c>
      <c r="CK271" s="68">
        <f t="shared" si="315"/>
        <v>1747.3702219706029</v>
      </c>
      <c r="CL271" s="68">
        <f t="shared" si="316"/>
        <v>1792.4331305137976</v>
      </c>
      <c r="CM271" s="68">
        <f t="shared" si="317"/>
        <v>1749.4144226617873</v>
      </c>
      <c r="CN271" s="68">
        <f t="shared" si="318"/>
        <v>1723.3251890514894</v>
      </c>
      <c r="CO271" s="68">
        <f t="shared" si="319"/>
        <v>1065.2883917689433</v>
      </c>
      <c r="CP271" s="68">
        <f t="shared" si="320"/>
        <v>1065.2883917689433</v>
      </c>
      <c r="CQ271" s="68">
        <f t="shared" si="321"/>
        <v>1116.009701348471</v>
      </c>
      <c r="CR271" s="68">
        <f t="shared" si="322"/>
        <v>1067.5892760094903</v>
      </c>
      <c r="CS271" s="68">
        <f t="shared" si="323"/>
        <v>0</v>
      </c>
      <c r="CT271" s="68">
        <f t="shared" si="324"/>
        <v>143.41972823688411</v>
      </c>
      <c r="CU271" s="68">
        <f t="shared" si="325"/>
        <v>772.68946399098968</v>
      </c>
      <c r="CV271" s="68">
        <f t="shared" si="326"/>
        <v>772.68946399098968</v>
      </c>
      <c r="CW271" s="68">
        <f t="shared" si="327"/>
        <v>2553.381549650846</v>
      </c>
      <c r="CX271" s="68">
        <f t="shared" si="328"/>
        <v>2553.381549650846</v>
      </c>
      <c r="CY271" s="68">
        <f t="shared" si="329"/>
        <v>3051.2609189730238</v>
      </c>
      <c r="CZ271" s="68">
        <f t="shared" si="330"/>
        <v>2553.381549650846</v>
      </c>
    </row>
    <row r="272" spans="1:104" x14ac:dyDescent="0.25">
      <c r="A272" s="54">
        <v>43895</v>
      </c>
      <c r="B272" s="63">
        <v>5598</v>
      </c>
      <c r="C272" s="59">
        <f t="shared" si="280"/>
        <v>8.6301646700753984</v>
      </c>
      <c r="D272" s="57">
        <v>8.3213619402870407</v>
      </c>
      <c r="E272" s="58">
        <v>0</v>
      </c>
      <c r="F272" s="58">
        <v>7.811729184E-3</v>
      </c>
      <c r="G272" s="58">
        <v>0.25947207133599998</v>
      </c>
      <c r="H272" s="58">
        <v>0</v>
      </c>
      <c r="I272" s="58">
        <v>0</v>
      </c>
      <c r="J272" s="58">
        <v>4.1526353628599999E-3</v>
      </c>
      <c r="K272" s="58">
        <v>0</v>
      </c>
      <c r="L272" s="58">
        <v>0.16145028219179999</v>
      </c>
      <c r="M272" s="58">
        <v>0</v>
      </c>
      <c r="N272" s="58">
        <v>1.2387689814500001E-2</v>
      </c>
      <c r="O272" s="58">
        <v>0</v>
      </c>
      <c r="P272" s="58">
        <v>2.5722106139199996E-3</v>
      </c>
      <c r="Q272" s="58">
        <v>0</v>
      </c>
      <c r="R272" s="58">
        <v>0</v>
      </c>
      <c r="S272" s="58">
        <v>0</v>
      </c>
      <c r="T272" s="58">
        <v>2.2617219631999999E-4</v>
      </c>
      <c r="U272" s="58">
        <v>1.6696705674100001E-2</v>
      </c>
      <c r="V272" s="58">
        <v>0</v>
      </c>
      <c r="W272" s="58">
        <v>9.8275999999999988E-3</v>
      </c>
      <c r="X272" s="59">
        <v>0.12108272437031999</v>
      </c>
      <c r="Y272" s="65">
        <f t="shared" si="282"/>
        <v>8.9170417610308608</v>
      </c>
      <c r="Z272" s="63">
        <f t="shared" si="281"/>
        <v>7457.9940357808264</v>
      </c>
      <c r="AA272" s="66">
        <f t="shared" si="331"/>
        <v>7578.9179510769764</v>
      </c>
      <c r="AB272" s="4">
        <f t="shared" si="283"/>
        <v>3514.0057810079888</v>
      </c>
      <c r="AC272" s="4">
        <f t="shared" si="284"/>
        <v>0</v>
      </c>
      <c r="AD272" s="4">
        <f t="shared" si="272"/>
        <v>58.03286603491506</v>
      </c>
      <c r="AE272" s="4">
        <f t="shared" si="273"/>
        <v>1704.4592532864353</v>
      </c>
      <c r="AF272" s="4">
        <f t="shared" si="274"/>
        <v>0</v>
      </c>
      <c r="AG272" s="4">
        <f t="shared" si="275"/>
        <v>0</v>
      </c>
      <c r="AH272" s="4">
        <f t="shared" si="276"/>
        <v>30.906114444047489</v>
      </c>
      <c r="AI272" s="4">
        <f t="shared" si="277"/>
        <v>0</v>
      </c>
      <c r="AJ272" s="4">
        <f t="shared" si="278"/>
        <v>1111.9210138683939</v>
      </c>
      <c r="AK272" s="4">
        <f t="shared" si="279"/>
        <v>0</v>
      </c>
      <c r="AL272" s="4">
        <f t="shared" si="261"/>
        <v>91.817439623147038</v>
      </c>
      <c r="AM272" s="4">
        <f t="shared" si="262"/>
        <v>0</v>
      </c>
      <c r="AN272" s="4">
        <f t="shared" si="263"/>
        <v>19.158880516123645</v>
      </c>
      <c r="AO272" s="4">
        <f t="shared" si="264"/>
        <v>0</v>
      </c>
      <c r="AP272" s="4">
        <f t="shared" si="265"/>
        <v>0</v>
      </c>
      <c r="AQ272" s="4">
        <f t="shared" si="266"/>
        <v>0</v>
      </c>
      <c r="AR272" s="4">
        <f t="shared" si="267"/>
        <v>1.6866001529997448</v>
      </c>
      <c r="AS272" s="4">
        <f t="shared" si="268"/>
        <v>123.49012334519921</v>
      </c>
      <c r="AT272" s="4">
        <f t="shared" si="269"/>
        <v>0</v>
      </c>
      <c r="AU272" s="4">
        <f t="shared" si="270"/>
        <v>72.935206153666513</v>
      </c>
      <c r="AV272" s="4">
        <f t="shared" si="271"/>
        <v>850.50467264405961</v>
      </c>
      <c r="AW272" s="69">
        <f t="shared" si="285"/>
        <v>0</v>
      </c>
      <c r="AX272" s="69">
        <f t="shared" si="286"/>
        <v>0</v>
      </c>
      <c r="AY272" s="69">
        <f t="shared" si="287"/>
        <v>0</v>
      </c>
      <c r="AZ272" s="69">
        <f>(AK272+AP272)- (EXP($Y272)-EXP($Y272-M272-R272) )</f>
        <v>0</v>
      </c>
      <c r="BA272" s="69">
        <f>(AC272+AP272)- (EXP($Y272)-EXP($Y272-R272-E272) )</f>
        <v>0</v>
      </c>
      <c r="BB272" s="69">
        <f t="shared" si="288"/>
        <v>0</v>
      </c>
      <c r="BC272" s="69">
        <f t="shared" si="289"/>
        <v>0</v>
      </c>
      <c r="BD272" s="69">
        <f t="shared" si="290"/>
        <v>254.11981451299107</v>
      </c>
      <c r="BE272" s="69">
        <f>(AE272+AV272)- (EXP($Y272)-EXP($Y272-X272-G272) )</f>
        <v>194.37539803553045</v>
      </c>
      <c r="BF272" s="69">
        <f t="shared" si="291"/>
        <v>0</v>
      </c>
      <c r="BG272" s="69">
        <f t="shared" si="292"/>
        <v>0</v>
      </c>
      <c r="BH272" s="69">
        <f t="shared" si="293"/>
        <v>13.262903541271044</v>
      </c>
      <c r="BI272" s="69">
        <f t="shared" si="294"/>
        <v>0.3854577013044036</v>
      </c>
      <c r="BJ272" s="69">
        <f t="shared" si="295"/>
        <v>126.8027318564591</v>
      </c>
      <c r="BK272" s="69">
        <f t="shared" si="296"/>
        <v>0</v>
      </c>
      <c r="BL272" s="69">
        <f t="shared" si="297"/>
        <v>0</v>
      </c>
      <c r="BM272" s="69">
        <f t="shared" si="298"/>
        <v>8.6521875627213376</v>
      </c>
      <c r="BN272" s="69">
        <f t="shared" si="299"/>
        <v>0.25145718045860121</v>
      </c>
      <c r="BO272" s="69">
        <f t="shared" si="300"/>
        <v>0</v>
      </c>
      <c r="BP272" s="69">
        <f t="shared" si="300"/>
        <v>0.71445876032521483</v>
      </c>
      <c r="BQ272" s="69">
        <f t="shared" si="301"/>
        <v>0</v>
      </c>
      <c r="BR272" s="69">
        <f t="shared" si="302"/>
        <v>0</v>
      </c>
      <c r="BS272" s="69">
        <f t="shared" si="303"/>
        <v>254.11981451299107</v>
      </c>
      <c r="BT272" s="69">
        <f t="shared" si="304"/>
        <v>254.11981451299107</v>
      </c>
      <c r="BU272" s="69">
        <f t="shared" si="305"/>
        <v>546.31829000758898</v>
      </c>
      <c r="BV272" s="69">
        <f t="shared" si="306"/>
        <v>254.11981451299107</v>
      </c>
      <c r="BW272" s="5"/>
      <c r="BX272" s="5"/>
      <c r="BY272" s="5"/>
      <c r="CA272" s="56">
        <f>(EXP($Y272)-EXP($Y272-R272-G272) )</f>
        <v>1704.4592532864353</v>
      </c>
      <c r="CB272" s="68">
        <f t="shared" si="307"/>
        <v>1111.9210138683939</v>
      </c>
      <c r="CC272" s="56">
        <f>(EXP($Y272)-EXP($Y272-R272-X272) )</f>
        <v>850.50467264405961</v>
      </c>
      <c r="CD272" s="68">
        <f t="shared" si="308"/>
        <v>0</v>
      </c>
      <c r="CE272" s="68">
        <f t="shared" si="309"/>
        <v>0</v>
      </c>
      <c r="CF272" s="68">
        <f t="shared" si="310"/>
        <v>58.03286603491506</v>
      </c>
      <c r="CG272" s="68">
        <f t="shared" si="311"/>
        <v>1.6866001529997448</v>
      </c>
      <c r="CH272" s="68">
        <f t="shared" si="312"/>
        <v>2562.2604526418381</v>
      </c>
      <c r="CI272" s="68">
        <f t="shared" si="313"/>
        <v>2360.5885278949645</v>
      </c>
      <c r="CJ272" s="68">
        <f t="shared" si="314"/>
        <v>1704.4592532864353</v>
      </c>
      <c r="CK272" s="68">
        <f t="shared" si="315"/>
        <v>1704.4592532864353</v>
      </c>
      <c r="CL272" s="68">
        <f t="shared" si="316"/>
        <v>1749.2292157800794</v>
      </c>
      <c r="CM272" s="68">
        <f t="shared" si="317"/>
        <v>1705.7603957381307</v>
      </c>
      <c r="CN272" s="68">
        <f t="shared" si="318"/>
        <v>1835.6229546559944</v>
      </c>
      <c r="CO272" s="68">
        <f t="shared" si="319"/>
        <v>1111.9210138683939</v>
      </c>
      <c r="CP272" s="68">
        <f t="shared" si="320"/>
        <v>1111.9210138683939</v>
      </c>
      <c r="CQ272" s="68">
        <f t="shared" si="321"/>
        <v>1161.3016923405876</v>
      </c>
      <c r="CR272" s="68">
        <f t="shared" si="322"/>
        <v>1113.356156840935</v>
      </c>
      <c r="CS272" s="68">
        <f t="shared" si="323"/>
        <v>0</v>
      </c>
      <c r="CT272" s="68">
        <f t="shared" si="324"/>
        <v>149.13584689773688</v>
      </c>
      <c r="CU272" s="68">
        <f t="shared" si="325"/>
        <v>850.50467264405961</v>
      </c>
      <c r="CV272" s="68">
        <f t="shared" si="326"/>
        <v>850.50467264405961</v>
      </c>
      <c r="CW272" s="68">
        <f t="shared" si="327"/>
        <v>2562.2604526418381</v>
      </c>
      <c r="CX272" s="68">
        <f t="shared" si="328"/>
        <v>2562.2604526418381</v>
      </c>
      <c r="CY272" s="68">
        <f t="shared" si="329"/>
        <v>3120.5666497912998</v>
      </c>
      <c r="CZ272" s="68">
        <f t="shared" si="330"/>
        <v>2562.2604526418381</v>
      </c>
    </row>
    <row r="273" spans="1:104" x14ac:dyDescent="0.25">
      <c r="A273" s="54">
        <v>43896</v>
      </c>
      <c r="B273" s="63">
        <v>6818</v>
      </c>
      <c r="C273" s="59">
        <f t="shared" si="280"/>
        <v>8.8273214526978485</v>
      </c>
      <c r="D273" s="57">
        <v>8.6020528663794984</v>
      </c>
      <c r="E273" s="58">
        <v>0</v>
      </c>
      <c r="F273" s="58">
        <v>7.5620705798399995E-3</v>
      </c>
      <c r="G273" s="58">
        <v>0.23607199936959999</v>
      </c>
      <c r="H273" s="58">
        <v>0</v>
      </c>
      <c r="I273" s="58">
        <v>0</v>
      </c>
      <c r="J273" s="58">
        <v>4.0472476972999993E-3</v>
      </c>
      <c r="K273" s="58">
        <v>0</v>
      </c>
      <c r="L273" s="58">
        <v>0.16170197335739997</v>
      </c>
      <c r="M273" s="58">
        <v>0</v>
      </c>
      <c r="N273" s="58">
        <v>1.256881599534E-2</v>
      </c>
      <c r="O273" s="58">
        <v>0</v>
      </c>
      <c r="P273" s="58">
        <v>2.6706396192000001E-3</v>
      </c>
      <c r="Q273" s="58">
        <v>0</v>
      </c>
      <c r="R273" s="58">
        <v>0</v>
      </c>
      <c r="S273" s="58">
        <v>0</v>
      </c>
      <c r="T273" s="58">
        <v>1.3488401354E-4</v>
      </c>
      <c r="U273" s="58">
        <v>1.9034889767450002E-2</v>
      </c>
      <c r="V273" s="58">
        <v>0</v>
      </c>
      <c r="W273" s="58">
        <v>9.8275999999999988E-3</v>
      </c>
      <c r="X273" s="59">
        <v>0.12799309087527999</v>
      </c>
      <c r="Y273" s="65">
        <f t="shared" si="282"/>
        <v>9.1836660776544523</v>
      </c>
      <c r="Z273" s="63">
        <f t="shared" si="281"/>
        <v>9736.7832244243345</v>
      </c>
      <c r="AA273" s="66">
        <f t="shared" si="331"/>
        <v>9894.65542762515</v>
      </c>
      <c r="AB273" s="4">
        <f t="shared" si="283"/>
        <v>4683.3236106737113</v>
      </c>
      <c r="AC273" s="4">
        <f t="shared" si="284"/>
        <v>0</v>
      </c>
      <c r="AD273" s="4">
        <f t="shared" si="272"/>
        <v>73.352543852235613</v>
      </c>
      <c r="AE273" s="4">
        <f t="shared" si="273"/>
        <v>2047.4136571933086</v>
      </c>
      <c r="AF273" s="4">
        <f t="shared" si="274"/>
        <v>0</v>
      </c>
      <c r="AG273" s="4">
        <f t="shared" si="275"/>
        <v>0</v>
      </c>
      <c r="AH273" s="4">
        <f t="shared" si="276"/>
        <v>39.327535662321679</v>
      </c>
      <c r="AI273" s="4">
        <f t="shared" si="277"/>
        <v>0</v>
      </c>
      <c r="AJ273" s="4">
        <f t="shared" si="278"/>
        <v>1453.7533749334943</v>
      </c>
      <c r="AK273" s="4">
        <f t="shared" si="279"/>
        <v>0</v>
      </c>
      <c r="AL273" s="4">
        <f t="shared" ref="AL273:AL336" si="332">$Z273-EXP($Y273-N273)</f>
        <v>121.6139639721714</v>
      </c>
      <c r="AM273" s="4">
        <f t="shared" ref="AM273:AM336" si="333">$Z273-EXP($Y273-O273)</f>
        <v>0</v>
      </c>
      <c r="AN273" s="4">
        <f t="shared" ref="AN273:AN336" si="334">$Z273-EXP($Y273-P273)</f>
        <v>25.968747025606717</v>
      </c>
      <c r="AO273" s="4">
        <f t="shared" ref="AO273:AO336" si="335">$Z273-EXP($Y273-Q273)</f>
        <v>0</v>
      </c>
      <c r="AP273" s="4">
        <f t="shared" ref="AP273:AP336" si="336">$Z273-EXP($Y273-R273)</f>
        <v>0</v>
      </c>
      <c r="AQ273" s="4">
        <f t="shared" ref="AQ273:AQ336" si="337">$Z273-EXP($Y273-S273)</f>
        <v>0</v>
      </c>
      <c r="AR273" s="4">
        <f t="shared" ref="AR273:AR336" si="338">$Z273-EXP($Y273-T273)</f>
        <v>1.3132478302268282</v>
      </c>
      <c r="AS273" s="4">
        <f t="shared" ref="AS273:AS336" si="339">$Z273-EXP($Y273-U273)</f>
        <v>183.58578463889717</v>
      </c>
      <c r="AT273" s="4">
        <f t="shared" ref="AT273:AT336" si="340">$Z273-EXP($Y273-V273)</f>
        <v>0</v>
      </c>
      <c r="AU273" s="4">
        <f t="shared" ref="AU273:AU336" si="341">$Z273-EXP($Y273-W273)</f>
        <v>95.220549700079573</v>
      </c>
      <c r="AV273" s="4">
        <f t="shared" ref="AV273:AV336" si="342">$Z273-EXP($Y273-X273)</f>
        <v>1169.7824121430967</v>
      </c>
      <c r="AW273" s="69">
        <f t="shared" si="285"/>
        <v>0</v>
      </c>
      <c r="AX273" s="69">
        <f t="shared" si="286"/>
        <v>0</v>
      </c>
      <c r="AY273" s="69">
        <f t="shared" si="287"/>
        <v>0</v>
      </c>
      <c r="AZ273" s="69">
        <f>(AK273+AP273)- (EXP($Y273)-EXP($Y273-M273-R273) )</f>
        <v>0</v>
      </c>
      <c r="BA273" s="69">
        <f>(AC273+AP273)- (EXP($Y273)-EXP($Y273-R273-E273) )</f>
        <v>0</v>
      </c>
      <c r="BB273" s="69">
        <f t="shared" si="288"/>
        <v>0</v>
      </c>
      <c r="BC273" s="69">
        <f t="shared" si="289"/>
        <v>0</v>
      </c>
      <c r="BD273" s="69">
        <f t="shared" si="290"/>
        <v>305.68971758182306</v>
      </c>
      <c r="BE273" s="69">
        <f>(AE273+AV273)- (EXP($Y273)-EXP($Y273-X273-G273) )</f>
        <v>245.97738610000852</v>
      </c>
      <c r="BF273" s="69">
        <f t="shared" si="291"/>
        <v>0</v>
      </c>
      <c r="BG273" s="69">
        <f t="shared" si="292"/>
        <v>0</v>
      </c>
      <c r="BH273" s="69">
        <f t="shared" si="293"/>
        <v>15.424293281606879</v>
      </c>
      <c r="BI273" s="69">
        <f t="shared" si="294"/>
        <v>0.27614474728670757</v>
      </c>
      <c r="BJ273" s="69">
        <f t="shared" si="295"/>
        <v>174.65471813371005</v>
      </c>
      <c r="BK273" s="69">
        <f t="shared" si="296"/>
        <v>0</v>
      </c>
      <c r="BL273" s="69">
        <f t="shared" si="297"/>
        <v>0</v>
      </c>
      <c r="BM273" s="69">
        <f t="shared" si="298"/>
        <v>10.951923826101847</v>
      </c>
      <c r="BN273" s="69">
        <f t="shared" si="299"/>
        <v>0.19607486593122303</v>
      </c>
      <c r="BO273" s="69">
        <f t="shared" si="300"/>
        <v>0</v>
      </c>
      <c r="BP273" s="69">
        <f t="shared" si="300"/>
        <v>0.91618488567655731</v>
      </c>
      <c r="BQ273" s="69">
        <f t="shared" si="301"/>
        <v>0</v>
      </c>
      <c r="BR273" s="69">
        <f t="shared" si="302"/>
        <v>0</v>
      </c>
      <c r="BS273" s="69">
        <f t="shared" si="303"/>
        <v>305.68971758182306</v>
      </c>
      <c r="BT273" s="69">
        <f t="shared" si="304"/>
        <v>305.68971758182306</v>
      </c>
      <c r="BU273" s="69">
        <f t="shared" si="305"/>
        <v>689.59609351718427</v>
      </c>
      <c r="BV273" s="69">
        <f t="shared" si="306"/>
        <v>305.68971758182306</v>
      </c>
      <c r="BW273" s="5"/>
      <c r="BX273" s="5"/>
      <c r="BY273" s="5"/>
      <c r="CA273" s="56">
        <f>(EXP($Y273)-EXP($Y273-R273-G273) )</f>
        <v>2047.4136571933086</v>
      </c>
      <c r="CB273" s="68">
        <f t="shared" si="307"/>
        <v>1453.7533749334943</v>
      </c>
      <c r="CC273" s="56">
        <f>(EXP($Y273)-EXP($Y273-R273-X273) )</f>
        <v>1169.7824121430967</v>
      </c>
      <c r="CD273" s="68">
        <f t="shared" si="308"/>
        <v>0</v>
      </c>
      <c r="CE273" s="68">
        <f t="shared" si="309"/>
        <v>0</v>
      </c>
      <c r="CF273" s="68">
        <f t="shared" si="310"/>
        <v>73.352543852235613</v>
      </c>
      <c r="CG273" s="68">
        <f t="shared" si="311"/>
        <v>1.3132478302268282</v>
      </c>
      <c r="CH273" s="68">
        <f t="shared" si="312"/>
        <v>3195.4773145449799</v>
      </c>
      <c r="CI273" s="68">
        <f t="shared" si="313"/>
        <v>2971.2186832363968</v>
      </c>
      <c r="CJ273" s="68">
        <f t="shared" si="314"/>
        <v>2047.4136571933086</v>
      </c>
      <c r="CK273" s="68">
        <f t="shared" si="315"/>
        <v>2047.4136571933086</v>
      </c>
      <c r="CL273" s="68">
        <f t="shared" si="316"/>
        <v>2105.3419077639373</v>
      </c>
      <c r="CM273" s="68">
        <f t="shared" si="317"/>
        <v>2048.4507602762487</v>
      </c>
      <c r="CN273" s="68">
        <f t="shared" si="318"/>
        <v>2448.881068942881</v>
      </c>
      <c r="CO273" s="68">
        <f t="shared" si="319"/>
        <v>1453.7533749334943</v>
      </c>
      <c r="CP273" s="68">
        <f t="shared" si="320"/>
        <v>1453.7533749334943</v>
      </c>
      <c r="CQ273" s="68">
        <f t="shared" si="321"/>
        <v>1516.1539949596281</v>
      </c>
      <c r="CR273" s="68">
        <f t="shared" si="322"/>
        <v>1454.8705478977899</v>
      </c>
      <c r="CS273" s="68">
        <f t="shared" si="323"/>
        <v>0</v>
      </c>
      <c r="CT273" s="68">
        <f t="shared" si="324"/>
        <v>194.05032293873046</v>
      </c>
      <c r="CU273" s="68">
        <f t="shared" si="325"/>
        <v>1169.7824121430967</v>
      </c>
      <c r="CV273" s="68">
        <f t="shared" si="326"/>
        <v>1169.7824121430967</v>
      </c>
      <c r="CW273" s="68">
        <f t="shared" si="327"/>
        <v>3195.4773145449799</v>
      </c>
      <c r="CX273" s="68">
        <f t="shared" si="328"/>
        <v>3195.4773145449799</v>
      </c>
      <c r="CY273" s="68">
        <f t="shared" si="329"/>
        <v>3981.3533507527154</v>
      </c>
      <c r="CZ273" s="68">
        <f t="shared" si="330"/>
        <v>3195.4773145449799</v>
      </c>
    </row>
    <row r="274" spans="1:104" x14ac:dyDescent="0.25">
      <c r="A274" s="54">
        <v>43897</v>
      </c>
      <c r="B274" s="63">
        <v>9714</v>
      </c>
      <c r="C274" s="59">
        <f t="shared" si="280"/>
        <v>9.1813234229056899</v>
      </c>
      <c r="D274" s="57">
        <v>8.8691080647925986</v>
      </c>
      <c r="E274" s="58">
        <v>0</v>
      </c>
      <c r="F274" s="58">
        <v>7.452100535039999E-3</v>
      </c>
      <c r="G274" s="58">
        <v>0.21651770020288</v>
      </c>
      <c r="H274" s="58">
        <v>0</v>
      </c>
      <c r="I274" s="58">
        <v>0</v>
      </c>
      <c r="J274" s="58">
        <v>3.8721845940399994E-3</v>
      </c>
      <c r="K274" s="58">
        <v>0</v>
      </c>
      <c r="L274" s="58">
        <v>0.16598556793244998</v>
      </c>
      <c r="M274" s="58">
        <v>0</v>
      </c>
      <c r="N274" s="58">
        <v>1.240218181972E-2</v>
      </c>
      <c r="O274" s="58">
        <v>0</v>
      </c>
      <c r="P274" s="58">
        <v>2.7476150423999999E-3</v>
      </c>
      <c r="Q274" s="58">
        <v>0</v>
      </c>
      <c r="R274" s="58">
        <v>0</v>
      </c>
      <c r="S274" s="58">
        <v>0</v>
      </c>
      <c r="T274" s="58">
        <v>7.5707315779999993E-5</v>
      </c>
      <c r="U274" s="58">
        <v>2.1535171148300003E-2</v>
      </c>
      <c r="V274" s="58">
        <v>0</v>
      </c>
      <c r="W274" s="58">
        <v>9.8275999999999988E-3</v>
      </c>
      <c r="X274" s="59">
        <v>0.13459322296871998</v>
      </c>
      <c r="Y274" s="65">
        <f t="shared" si="282"/>
        <v>9.4441171163519293</v>
      </c>
      <c r="Z274" s="63">
        <f t="shared" si="281"/>
        <v>12633.624079574549</v>
      </c>
      <c r="AA274" s="66">
        <f t="shared" si="331"/>
        <v>12838.465660400771</v>
      </c>
      <c r="AB274" s="4">
        <f t="shared" si="283"/>
        <v>6129.1203413572712</v>
      </c>
      <c r="AC274" s="4">
        <f t="shared" si="284"/>
        <v>0</v>
      </c>
      <c r="AD274" s="4">
        <f t="shared" ref="AD274:AD337" si="343">$Z274-EXP($Y274-F274)</f>
        <v>93.797109940864175</v>
      </c>
      <c r="AE274" s="4">
        <f t="shared" ref="AE274:AE337" si="344">$Z274-EXP($Y274-G274)</f>
        <v>2459.5356593335982</v>
      </c>
      <c r="AF274" s="4">
        <f t="shared" ref="AF274:AF337" si="345">$Z274-EXP($Y274-H274)</f>
        <v>0</v>
      </c>
      <c r="AG274" s="4">
        <f t="shared" ref="AG274:AG337" si="346">$Z274-EXP($Y274-I274)</f>
        <v>0</v>
      </c>
      <c r="AH274" s="4">
        <f t="shared" ref="AH274:AH337" si="347">$Z274-EXP($Y274-J274)</f>
        <v>48.82513355662195</v>
      </c>
      <c r="AI274" s="4">
        <f t="shared" ref="AI274:AI337" si="348">$Z274-EXP($Y274-K274)</f>
        <v>0</v>
      </c>
      <c r="AJ274" s="4">
        <f t="shared" ref="AJ274:AJ337" si="349">$Z274-EXP($Y274-L274)</f>
        <v>1932.2059363313529</v>
      </c>
      <c r="AK274" s="4">
        <f t="shared" ref="AK274:AK337" si="350">$Z274-EXP($Y274-M274)</f>
        <v>0</v>
      </c>
      <c r="AL274" s="4">
        <f t="shared" si="332"/>
        <v>155.71689232185236</v>
      </c>
      <c r="AM274" s="4">
        <f t="shared" si="333"/>
        <v>0</v>
      </c>
      <c r="AN274" s="4">
        <f t="shared" si="334"/>
        <v>34.664691139563729</v>
      </c>
      <c r="AO274" s="4">
        <f t="shared" si="335"/>
        <v>0</v>
      </c>
      <c r="AP274" s="4">
        <f t="shared" si="336"/>
        <v>0</v>
      </c>
      <c r="AQ274" s="4">
        <f t="shared" si="337"/>
        <v>0</v>
      </c>
      <c r="AR274" s="4">
        <f t="shared" si="338"/>
        <v>0.95642156312715088</v>
      </c>
      <c r="AS274" s="4">
        <f t="shared" si="339"/>
        <v>269.1586657251919</v>
      </c>
      <c r="AT274" s="4">
        <f t="shared" si="340"/>
        <v>0</v>
      </c>
      <c r="AU274" s="4">
        <f t="shared" si="341"/>
        <v>123.55010908978693</v>
      </c>
      <c r="AV274" s="4">
        <f t="shared" si="342"/>
        <v>1590.9347000415401</v>
      </c>
      <c r="AW274" s="69">
        <f t="shared" si="285"/>
        <v>0</v>
      </c>
      <c r="AX274" s="69">
        <f t="shared" si="286"/>
        <v>0</v>
      </c>
      <c r="AY274" s="69">
        <f t="shared" si="287"/>
        <v>0</v>
      </c>
      <c r="AZ274" s="69">
        <f>(AK274+AP274)- (EXP($Y274)-EXP($Y274-M274-R274) )</f>
        <v>0</v>
      </c>
      <c r="BA274" s="69">
        <f>(AC274+AP274)- (EXP($Y274)-EXP($Y274-R274-E274) )</f>
        <v>0</v>
      </c>
      <c r="BB274" s="69">
        <f t="shared" si="288"/>
        <v>0</v>
      </c>
      <c r="BC274" s="69">
        <f t="shared" si="289"/>
        <v>0</v>
      </c>
      <c r="BD274" s="69">
        <f t="shared" si="290"/>
        <v>376.16517411392488</v>
      </c>
      <c r="BE274" s="69">
        <f>(AE274+AV274)- (EXP($Y274)-EXP($Y274-X274-G274) )</f>
        <v>309.72590301698438</v>
      </c>
      <c r="BF274" s="69">
        <f t="shared" si="291"/>
        <v>0</v>
      </c>
      <c r="BG274" s="69">
        <f t="shared" si="292"/>
        <v>0</v>
      </c>
      <c r="BH274" s="69">
        <f t="shared" si="293"/>
        <v>18.26058264745734</v>
      </c>
      <c r="BI274" s="69">
        <f t="shared" si="294"/>
        <v>0.18619779447726614</v>
      </c>
      <c r="BJ274" s="69">
        <f t="shared" si="295"/>
        <v>243.32000480414172</v>
      </c>
      <c r="BK274" s="69">
        <f t="shared" si="296"/>
        <v>0</v>
      </c>
      <c r="BL274" s="69">
        <f t="shared" si="297"/>
        <v>0</v>
      </c>
      <c r="BM274" s="69">
        <f t="shared" si="298"/>
        <v>14.34547454451058</v>
      </c>
      <c r="BN274" s="69">
        <f t="shared" si="299"/>
        <v>0.14627658780045749</v>
      </c>
      <c r="BO274" s="69">
        <f t="shared" si="300"/>
        <v>0</v>
      </c>
      <c r="BP274" s="69">
        <f t="shared" si="300"/>
        <v>1.1561048814455717</v>
      </c>
      <c r="BQ274" s="69">
        <f t="shared" si="301"/>
        <v>0</v>
      </c>
      <c r="BR274" s="69">
        <f t="shared" si="302"/>
        <v>0</v>
      </c>
      <c r="BS274" s="69">
        <f t="shared" si="303"/>
        <v>376.16517411392488</v>
      </c>
      <c r="BT274" s="69">
        <f t="shared" si="304"/>
        <v>376.16517411392488</v>
      </c>
      <c r="BU274" s="69">
        <f t="shared" si="305"/>
        <v>881.84112501092932</v>
      </c>
      <c r="BV274" s="69">
        <f t="shared" si="306"/>
        <v>376.16517411392488</v>
      </c>
      <c r="BW274" s="5"/>
      <c r="BX274" s="5"/>
      <c r="BY274" s="5"/>
      <c r="CA274" s="56">
        <f>(EXP($Y274)-EXP($Y274-R274-G274) )</f>
        <v>2459.5356593335982</v>
      </c>
      <c r="CB274" s="68">
        <f t="shared" si="307"/>
        <v>1932.2059363313529</v>
      </c>
      <c r="CC274" s="56">
        <f>(EXP($Y274)-EXP($Y274-R274-X274) )</f>
        <v>1590.9347000415401</v>
      </c>
      <c r="CD274" s="68">
        <f t="shared" si="308"/>
        <v>0</v>
      </c>
      <c r="CE274" s="68">
        <f t="shared" si="309"/>
        <v>0</v>
      </c>
      <c r="CF274" s="68">
        <f t="shared" si="310"/>
        <v>93.797109940864175</v>
      </c>
      <c r="CG274" s="68">
        <f t="shared" si="311"/>
        <v>0.95642156312715088</v>
      </c>
      <c r="CH274" s="68">
        <f t="shared" si="312"/>
        <v>4015.5764215510262</v>
      </c>
      <c r="CI274" s="68">
        <f t="shared" si="313"/>
        <v>3740.7444563581539</v>
      </c>
      <c r="CJ274" s="68">
        <f t="shared" si="314"/>
        <v>2459.5356593335982</v>
      </c>
      <c r="CK274" s="68">
        <f t="shared" si="315"/>
        <v>2459.5356593335982</v>
      </c>
      <c r="CL274" s="68">
        <f t="shared" si="316"/>
        <v>2535.0721866270051</v>
      </c>
      <c r="CM274" s="68">
        <f t="shared" si="317"/>
        <v>2460.3058831022481</v>
      </c>
      <c r="CN274" s="68">
        <f t="shared" si="318"/>
        <v>3279.8206315687512</v>
      </c>
      <c r="CO274" s="68">
        <f t="shared" si="319"/>
        <v>1932.2059363313529</v>
      </c>
      <c r="CP274" s="68">
        <f t="shared" si="320"/>
        <v>1932.2059363313529</v>
      </c>
      <c r="CQ274" s="68">
        <f t="shared" si="321"/>
        <v>2011.6575717277065</v>
      </c>
      <c r="CR274" s="68">
        <f t="shared" si="322"/>
        <v>1933.0160813066796</v>
      </c>
      <c r="CS274" s="68">
        <f t="shared" si="323"/>
        <v>0</v>
      </c>
      <c r="CT274" s="68">
        <f t="shared" si="324"/>
        <v>248.35789738127096</v>
      </c>
      <c r="CU274" s="68">
        <f t="shared" si="325"/>
        <v>1590.9347000415401</v>
      </c>
      <c r="CV274" s="68">
        <f t="shared" si="326"/>
        <v>1590.9347000415401</v>
      </c>
      <c r="CW274" s="68">
        <f t="shared" si="327"/>
        <v>4015.5764215510262</v>
      </c>
      <c r="CX274" s="68">
        <f t="shared" si="328"/>
        <v>4015.5764215510262</v>
      </c>
      <c r="CY274" s="68">
        <f t="shared" si="329"/>
        <v>5100.8351706955618</v>
      </c>
      <c r="CZ274" s="68">
        <f t="shared" si="330"/>
        <v>4015.5764215510262</v>
      </c>
    </row>
    <row r="275" spans="1:104" x14ac:dyDescent="0.25">
      <c r="A275" s="54">
        <v>43898</v>
      </c>
      <c r="B275" s="63">
        <v>7174</v>
      </c>
      <c r="C275" s="59">
        <f t="shared" si="280"/>
        <v>8.8782186580922282</v>
      </c>
      <c r="D275" s="57">
        <v>8.6542962011203102</v>
      </c>
      <c r="E275" s="58">
        <v>0</v>
      </c>
      <c r="F275" s="58">
        <v>7.3521073516799994E-3</v>
      </c>
      <c r="G275" s="58">
        <v>0.20195142773167998</v>
      </c>
      <c r="H275" s="58">
        <v>0</v>
      </c>
      <c r="I275" s="58">
        <v>0</v>
      </c>
      <c r="J275" s="58">
        <v>3.52956848275E-3</v>
      </c>
      <c r="K275" s="58">
        <v>0</v>
      </c>
      <c r="L275" s="58">
        <v>0.17430975385215</v>
      </c>
      <c r="M275" s="58">
        <v>0</v>
      </c>
      <c r="N275" s="58">
        <v>1.2095484899960001E-2</v>
      </c>
      <c r="O275" s="58">
        <v>0</v>
      </c>
      <c r="P275" s="58">
        <v>2.8065843579999999E-3</v>
      </c>
      <c r="Q275" s="58">
        <v>0</v>
      </c>
      <c r="R275" s="58">
        <v>0</v>
      </c>
      <c r="S275" s="58">
        <v>0</v>
      </c>
      <c r="T275" s="58">
        <v>3.7739946819999999E-5</v>
      </c>
      <c r="U275" s="58">
        <v>2.1332142864000002E-2</v>
      </c>
      <c r="V275" s="58">
        <v>0</v>
      </c>
      <c r="W275" s="58">
        <v>9.8275999999999988E-3</v>
      </c>
      <c r="X275" s="59">
        <v>0.14087959525959998</v>
      </c>
      <c r="Y275" s="65">
        <f t="shared" si="282"/>
        <v>9.2284182058669497</v>
      </c>
      <c r="Z275" s="63">
        <f t="shared" si="281"/>
        <v>10182.42227059835</v>
      </c>
      <c r="AA275" s="66">
        <f t="shared" si="331"/>
        <v>10347.520065293831</v>
      </c>
      <c r="AB275" s="4">
        <f t="shared" si="283"/>
        <v>4942.3640599865103</v>
      </c>
      <c r="AC275" s="4">
        <f t="shared" si="284"/>
        <v>0</v>
      </c>
      <c r="AD275" s="4">
        <f t="shared" si="343"/>
        <v>74.587737131383619</v>
      </c>
      <c r="AE275" s="4">
        <f t="shared" si="344"/>
        <v>1862.0125477676484</v>
      </c>
      <c r="AF275" s="4">
        <f t="shared" si="345"/>
        <v>0</v>
      </c>
      <c r="AG275" s="4">
        <f t="shared" si="346"/>
        <v>0</v>
      </c>
      <c r="AH275" s="4">
        <f t="shared" si="347"/>
        <v>35.876205716822369</v>
      </c>
      <c r="AI275" s="4">
        <f t="shared" si="348"/>
        <v>0</v>
      </c>
      <c r="AJ275" s="4">
        <f t="shared" si="349"/>
        <v>1628.8143493606185</v>
      </c>
      <c r="AK275" s="4">
        <f t="shared" si="350"/>
        <v>0</v>
      </c>
      <c r="AL275" s="4">
        <f t="shared" si="332"/>
        <v>122.41948082657836</v>
      </c>
      <c r="AM275" s="4">
        <f t="shared" si="333"/>
        <v>0</v>
      </c>
      <c r="AN275" s="4">
        <f t="shared" si="334"/>
        <v>28.537761521201901</v>
      </c>
      <c r="AO275" s="4">
        <f t="shared" si="335"/>
        <v>0</v>
      </c>
      <c r="AP275" s="4">
        <f t="shared" si="336"/>
        <v>0</v>
      </c>
      <c r="AQ275" s="4">
        <f t="shared" si="337"/>
        <v>0</v>
      </c>
      <c r="AR275" s="4">
        <f t="shared" si="338"/>
        <v>0.38427682364454085</v>
      </c>
      <c r="AS275" s="4">
        <f t="shared" si="339"/>
        <v>214.91246509093071</v>
      </c>
      <c r="AT275" s="4">
        <f t="shared" si="340"/>
        <v>0</v>
      </c>
      <c r="AU275" s="4">
        <f t="shared" si="341"/>
        <v>99.578662021822311</v>
      </c>
      <c r="AV275" s="4">
        <f t="shared" si="342"/>
        <v>1338.0325190466701</v>
      </c>
      <c r="AW275" s="69">
        <f t="shared" si="285"/>
        <v>0</v>
      </c>
      <c r="AX275" s="69">
        <f t="shared" si="286"/>
        <v>0</v>
      </c>
      <c r="AY275" s="69">
        <f t="shared" si="287"/>
        <v>0</v>
      </c>
      <c r="AZ275" s="69">
        <f>(AK275+AP275)- (EXP($Y275)-EXP($Y275-M275-R275) )</f>
        <v>0</v>
      </c>
      <c r="BA275" s="69">
        <f>(AC275+AP275)- (EXP($Y275)-EXP($Y275-R275-E275) )</f>
        <v>0</v>
      </c>
      <c r="BB275" s="69">
        <f t="shared" si="288"/>
        <v>0</v>
      </c>
      <c r="BC275" s="69">
        <f t="shared" si="289"/>
        <v>0</v>
      </c>
      <c r="BD275" s="69">
        <f t="shared" si="290"/>
        <v>297.85375973366081</v>
      </c>
      <c r="BE275" s="69">
        <f>(AE275+AV275)- (EXP($Y275)-EXP($Y275-X275-G275) )</f>
        <v>244.67982898136597</v>
      </c>
      <c r="BF275" s="69">
        <f t="shared" si="291"/>
        <v>0</v>
      </c>
      <c r="BG275" s="69">
        <f t="shared" si="292"/>
        <v>0</v>
      </c>
      <c r="BH275" s="69">
        <f t="shared" si="293"/>
        <v>13.639515113143716</v>
      </c>
      <c r="BI275" s="69">
        <f t="shared" si="294"/>
        <v>7.0270928512400133E-2</v>
      </c>
      <c r="BJ275" s="69">
        <f t="shared" si="295"/>
        <v>214.03616045539275</v>
      </c>
      <c r="BK275" s="69">
        <f t="shared" si="296"/>
        <v>0</v>
      </c>
      <c r="BL275" s="69">
        <f t="shared" si="297"/>
        <v>0</v>
      </c>
      <c r="BM275" s="69">
        <f t="shared" si="298"/>
        <v>11.931304094186999</v>
      </c>
      <c r="BN275" s="69">
        <f t="shared" si="299"/>
        <v>6.1470206976082409E-2</v>
      </c>
      <c r="BO275" s="69">
        <f t="shared" si="300"/>
        <v>0</v>
      </c>
      <c r="BP275" s="69">
        <f t="shared" si="300"/>
        <v>0.89674065885265009</v>
      </c>
      <c r="BQ275" s="69">
        <f t="shared" si="301"/>
        <v>0</v>
      </c>
      <c r="BR275" s="69">
        <f t="shared" si="302"/>
        <v>0</v>
      </c>
      <c r="BS275" s="69">
        <f t="shared" si="303"/>
        <v>297.85375973366081</v>
      </c>
      <c r="BT275" s="69">
        <f t="shared" si="304"/>
        <v>297.85375973366081</v>
      </c>
      <c r="BU275" s="69">
        <f t="shared" si="305"/>
        <v>717.42994472578084</v>
      </c>
      <c r="BV275" s="69">
        <f t="shared" si="306"/>
        <v>297.85375973366081</v>
      </c>
      <c r="BW275" s="5"/>
      <c r="BX275" s="5"/>
      <c r="BY275" s="5"/>
      <c r="CA275" s="56">
        <f>(EXP($Y275)-EXP($Y275-R275-G275) )</f>
        <v>1862.0125477676484</v>
      </c>
      <c r="CB275" s="68">
        <f t="shared" si="307"/>
        <v>1628.8143493606185</v>
      </c>
      <c r="CC275" s="56">
        <f>(EXP($Y275)-EXP($Y275-R275-X275) )</f>
        <v>1338.0325190466701</v>
      </c>
      <c r="CD275" s="68">
        <f t="shared" si="308"/>
        <v>0</v>
      </c>
      <c r="CE275" s="68">
        <f t="shared" si="309"/>
        <v>0</v>
      </c>
      <c r="CF275" s="68">
        <f t="shared" si="310"/>
        <v>74.587737131383619</v>
      </c>
      <c r="CG275" s="68">
        <f t="shared" si="311"/>
        <v>0.38427682364454085</v>
      </c>
      <c r="CH275" s="68">
        <f t="shared" si="312"/>
        <v>3192.9731373946061</v>
      </c>
      <c r="CI275" s="68">
        <f t="shared" si="313"/>
        <v>2955.3652378329525</v>
      </c>
      <c r="CJ275" s="68">
        <f t="shared" si="314"/>
        <v>1862.0125477676484</v>
      </c>
      <c r="CK275" s="68">
        <f t="shared" si="315"/>
        <v>1862.0125477676484</v>
      </c>
      <c r="CL275" s="68">
        <f t="shared" si="316"/>
        <v>1922.9607697858883</v>
      </c>
      <c r="CM275" s="68">
        <f t="shared" si="317"/>
        <v>1862.3265536627805</v>
      </c>
      <c r="CN275" s="68">
        <f t="shared" si="318"/>
        <v>2752.8107079518959</v>
      </c>
      <c r="CO275" s="68">
        <f t="shared" si="319"/>
        <v>1628.8143493606185</v>
      </c>
      <c r="CP275" s="68">
        <f t="shared" si="320"/>
        <v>1628.8143493606185</v>
      </c>
      <c r="CQ275" s="68">
        <f t="shared" si="321"/>
        <v>1691.4707823978151</v>
      </c>
      <c r="CR275" s="68">
        <f t="shared" si="322"/>
        <v>1629.137155977287</v>
      </c>
      <c r="CS275" s="68">
        <f t="shared" si="323"/>
        <v>0</v>
      </c>
      <c r="CT275" s="68">
        <f t="shared" si="324"/>
        <v>196.11047729910933</v>
      </c>
      <c r="CU275" s="68">
        <f t="shared" si="325"/>
        <v>1338.0325190466701</v>
      </c>
      <c r="CV275" s="68">
        <f t="shared" si="326"/>
        <v>1338.0325190466701</v>
      </c>
      <c r="CW275" s="68">
        <f t="shared" si="327"/>
        <v>3192.9731373946061</v>
      </c>
      <c r="CX275" s="68">
        <f t="shared" si="328"/>
        <v>3192.9731373946061</v>
      </c>
      <c r="CY275" s="68">
        <f t="shared" si="329"/>
        <v>4111.4294714491562</v>
      </c>
      <c r="CZ275" s="68">
        <f t="shared" si="330"/>
        <v>3192.9731373946061</v>
      </c>
    </row>
    <row r="276" spans="1:104" x14ac:dyDescent="0.25">
      <c r="A276" s="54">
        <v>43899</v>
      </c>
      <c r="B276" s="63">
        <v>4271</v>
      </c>
      <c r="C276" s="59">
        <f t="shared" si="280"/>
        <v>8.3596032708414665</v>
      </c>
      <c r="D276" s="57">
        <v>8.2212729356485994</v>
      </c>
      <c r="E276" s="58">
        <v>0</v>
      </c>
      <c r="F276" s="58">
        <v>7.1467313299199992E-3</v>
      </c>
      <c r="G276" s="58">
        <v>0.19015586739424001</v>
      </c>
      <c r="H276" s="58">
        <v>0</v>
      </c>
      <c r="I276" s="58">
        <v>5.4360381204999998E-4</v>
      </c>
      <c r="J276" s="58">
        <v>3.1188717398E-3</v>
      </c>
      <c r="K276" s="58">
        <v>0</v>
      </c>
      <c r="L276" s="58">
        <v>0.17770521672644998</v>
      </c>
      <c r="M276" s="58">
        <v>0</v>
      </c>
      <c r="N276" s="58">
        <v>1.1704120332960002E-2</v>
      </c>
      <c r="O276" s="58">
        <v>0</v>
      </c>
      <c r="P276" s="58">
        <v>2.8510536935200002E-3</v>
      </c>
      <c r="Q276" s="58">
        <v>0</v>
      </c>
      <c r="R276" s="58">
        <v>0</v>
      </c>
      <c r="S276" s="58">
        <v>0</v>
      </c>
      <c r="T276" s="58">
        <v>1.4030724319999999E-5</v>
      </c>
      <c r="U276" s="58">
        <v>1.9470323648500001E-2</v>
      </c>
      <c r="V276" s="58">
        <v>0</v>
      </c>
      <c r="W276" s="58">
        <v>9.8275999999999988E-3</v>
      </c>
      <c r="X276" s="59">
        <v>0.14685215149167999</v>
      </c>
      <c r="Y276" s="65">
        <f t="shared" si="282"/>
        <v>8.7906625065420378</v>
      </c>
      <c r="Z276" s="63">
        <f t="shared" si="281"/>
        <v>6572.5851140186251</v>
      </c>
      <c r="AA276" s="66">
        <f t="shared" si="331"/>
        <v>6679.1530090573224</v>
      </c>
      <c r="AB276" s="4">
        <f t="shared" si="283"/>
        <v>3216.0838030540908</v>
      </c>
      <c r="AC276" s="4">
        <f t="shared" si="284"/>
        <v>0</v>
      </c>
      <c r="AD276" s="4">
        <f t="shared" si="343"/>
        <v>46.805049180414244</v>
      </c>
      <c r="AE276" s="4">
        <f t="shared" si="344"/>
        <v>1138.1729340434567</v>
      </c>
      <c r="AF276" s="4">
        <f t="shared" si="345"/>
        <v>0</v>
      </c>
      <c r="AG276" s="4">
        <f t="shared" si="346"/>
        <v>3.571911382719918</v>
      </c>
      <c r="AH276" s="4">
        <f t="shared" si="347"/>
        <v>20.467116223429002</v>
      </c>
      <c r="AI276" s="4">
        <f t="shared" si="348"/>
        <v>0</v>
      </c>
      <c r="AJ276" s="4">
        <f t="shared" si="349"/>
        <v>1070.0879950444905</v>
      </c>
      <c r="AK276" s="4">
        <f t="shared" si="350"/>
        <v>0</v>
      </c>
      <c r="AL276" s="4">
        <f t="shared" si="332"/>
        <v>76.477900762185527</v>
      </c>
      <c r="AM276" s="4">
        <f t="shared" si="333"/>
        <v>0</v>
      </c>
      <c r="AN276" s="4">
        <f t="shared" si="334"/>
        <v>18.712105781028185</v>
      </c>
      <c r="AO276" s="4">
        <f t="shared" si="335"/>
        <v>0</v>
      </c>
      <c r="AP276" s="4">
        <f t="shared" si="336"/>
        <v>0</v>
      </c>
      <c r="AQ276" s="4">
        <f t="shared" si="337"/>
        <v>0</v>
      </c>
      <c r="AR276" s="4">
        <f t="shared" si="338"/>
        <v>9.2217482859268785E-2</v>
      </c>
      <c r="AS276" s="4">
        <f t="shared" si="339"/>
        <v>126.73259347146723</v>
      </c>
      <c r="AT276" s="4">
        <f t="shared" si="340"/>
        <v>0</v>
      </c>
      <c r="AU276" s="4">
        <f t="shared" si="341"/>
        <v>64.276378869923064</v>
      </c>
      <c r="AV276" s="4">
        <f t="shared" si="342"/>
        <v>897.67300376125786</v>
      </c>
      <c r="AW276" s="69">
        <f t="shared" si="285"/>
        <v>0</v>
      </c>
      <c r="AX276" s="69">
        <f t="shared" si="286"/>
        <v>0</v>
      </c>
      <c r="AY276" s="69">
        <f t="shared" si="287"/>
        <v>0</v>
      </c>
      <c r="AZ276" s="69">
        <f>(AK276+AP276)- (EXP($Y276)-EXP($Y276-M276-R276) )</f>
        <v>0</v>
      </c>
      <c r="BA276" s="69">
        <f>(AC276+AP276)- (EXP($Y276)-EXP($Y276-R276-E276) )</f>
        <v>0</v>
      </c>
      <c r="BB276" s="69">
        <f t="shared" si="288"/>
        <v>0</v>
      </c>
      <c r="BC276" s="69">
        <f t="shared" si="289"/>
        <v>0</v>
      </c>
      <c r="BD276" s="69">
        <f t="shared" si="290"/>
        <v>185.30687269560349</v>
      </c>
      <c r="BE276" s="69">
        <f>(AE276+AV276)- (EXP($Y276)-EXP($Y276-X276-G276) )</f>
        <v>155.44981141794051</v>
      </c>
      <c r="BF276" s="69">
        <f t="shared" si="291"/>
        <v>0</v>
      </c>
      <c r="BG276" s="69">
        <f t="shared" si="292"/>
        <v>0</v>
      </c>
      <c r="BH276" s="69">
        <f t="shared" si="293"/>
        <v>8.1052187578516168</v>
      </c>
      <c r="BI276" s="69">
        <f t="shared" si="294"/>
        <v>1.5969278634656803E-2</v>
      </c>
      <c r="BJ276" s="69">
        <f t="shared" si="295"/>
        <v>146.15088099074092</v>
      </c>
      <c r="BK276" s="69">
        <f t="shared" si="296"/>
        <v>0</v>
      </c>
      <c r="BL276" s="69">
        <f t="shared" si="297"/>
        <v>0</v>
      </c>
      <c r="BM276" s="69">
        <f t="shared" si="298"/>
        <v>7.6203686017852306</v>
      </c>
      <c r="BN276" s="69">
        <f t="shared" si="299"/>
        <v>1.5014004326985741E-2</v>
      </c>
      <c r="BO276" s="69">
        <f t="shared" si="300"/>
        <v>0</v>
      </c>
      <c r="BP276" s="69">
        <f t="shared" si="300"/>
        <v>0.54461857005935599</v>
      </c>
      <c r="BQ276" s="69">
        <f t="shared" si="301"/>
        <v>0</v>
      </c>
      <c r="BR276" s="69">
        <f t="shared" si="302"/>
        <v>0</v>
      </c>
      <c r="BS276" s="69">
        <f t="shared" si="303"/>
        <v>185.30687269560349</v>
      </c>
      <c r="BT276" s="69">
        <f t="shared" si="304"/>
        <v>185.30687269560349</v>
      </c>
      <c r="BU276" s="69">
        <f t="shared" si="305"/>
        <v>461.59865329187278</v>
      </c>
      <c r="BV276" s="69">
        <f t="shared" si="306"/>
        <v>185.30687269560349</v>
      </c>
      <c r="BW276" s="5"/>
      <c r="BX276" s="5"/>
      <c r="BY276" s="5"/>
      <c r="CA276" s="56">
        <f>(EXP($Y276)-EXP($Y276-R276-G276) )</f>
        <v>1138.1729340434567</v>
      </c>
      <c r="CB276" s="68">
        <f t="shared" si="307"/>
        <v>1070.0879950444905</v>
      </c>
      <c r="CC276" s="56">
        <f>(EXP($Y276)-EXP($Y276-R276-X276) )</f>
        <v>897.67300376125786</v>
      </c>
      <c r="CD276" s="68">
        <f t="shared" si="308"/>
        <v>0</v>
      </c>
      <c r="CE276" s="68">
        <f t="shared" si="309"/>
        <v>0</v>
      </c>
      <c r="CF276" s="68">
        <f t="shared" si="310"/>
        <v>46.805049180414244</v>
      </c>
      <c r="CG276" s="68">
        <f t="shared" si="311"/>
        <v>9.2217482859268785E-2</v>
      </c>
      <c r="CH276" s="68">
        <f t="shared" si="312"/>
        <v>2022.9540563923438</v>
      </c>
      <c r="CI276" s="68">
        <f t="shared" si="313"/>
        <v>1880.3961263867741</v>
      </c>
      <c r="CJ276" s="68">
        <f t="shared" si="314"/>
        <v>1138.1729340434567</v>
      </c>
      <c r="CK276" s="68">
        <f t="shared" si="315"/>
        <v>1138.1729340434567</v>
      </c>
      <c r="CL276" s="68">
        <f t="shared" si="316"/>
        <v>1176.8727644660194</v>
      </c>
      <c r="CM276" s="68">
        <f t="shared" si="317"/>
        <v>1138.2491822476813</v>
      </c>
      <c r="CN276" s="68">
        <f t="shared" si="318"/>
        <v>1821.6101178150075</v>
      </c>
      <c r="CO276" s="68">
        <f t="shared" si="319"/>
        <v>1070.0879950444905</v>
      </c>
      <c r="CP276" s="68">
        <f t="shared" si="320"/>
        <v>1070.0879950444905</v>
      </c>
      <c r="CQ276" s="68">
        <f t="shared" si="321"/>
        <v>1109.2726756231195</v>
      </c>
      <c r="CR276" s="68">
        <f t="shared" si="322"/>
        <v>1070.1651985230228</v>
      </c>
      <c r="CS276" s="68">
        <f t="shared" si="323"/>
        <v>0</v>
      </c>
      <c r="CT276" s="68">
        <f t="shared" si="324"/>
        <v>122.73833137254042</v>
      </c>
      <c r="CU276" s="68">
        <f t="shared" si="325"/>
        <v>897.67300376125786</v>
      </c>
      <c r="CV276" s="68">
        <f t="shared" si="326"/>
        <v>897.67300376125786</v>
      </c>
      <c r="CW276" s="68">
        <f t="shared" si="327"/>
        <v>2022.9540563923438</v>
      </c>
      <c r="CX276" s="68">
        <f t="shared" si="328"/>
        <v>2022.9540563923438</v>
      </c>
      <c r="CY276" s="68">
        <f t="shared" si="329"/>
        <v>2644.3352795573323</v>
      </c>
      <c r="CZ276" s="68">
        <f t="shared" si="330"/>
        <v>2022.9540563923438</v>
      </c>
    </row>
    <row r="277" spans="1:104" x14ac:dyDescent="0.25">
      <c r="A277" s="54">
        <v>43900</v>
      </c>
      <c r="B277" s="63">
        <v>3954</v>
      </c>
      <c r="C277" s="59">
        <f t="shared" si="280"/>
        <v>8.2824830037305617</v>
      </c>
      <c r="D277" s="57">
        <v>8.4132813575284793</v>
      </c>
      <c r="E277" s="58">
        <v>0</v>
      </c>
      <c r="F277" s="58">
        <v>6.9636801292799998E-3</v>
      </c>
      <c r="G277" s="58">
        <v>0.18147119961615998</v>
      </c>
      <c r="H277" s="58">
        <v>0</v>
      </c>
      <c r="I277" s="58">
        <v>1.6985713043E-3</v>
      </c>
      <c r="J277" s="58">
        <v>2.6820236902099998E-3</v>
      </c>
      <c r="K277" s="58">
        <v>0</v>
      </c>
      <c r="L277" s="58">
        <v>0.17613642064304999</v>
      </c>
      <c r="M277" s="58">
        <v>0</v>
      </c>
      <c r="N277" s="58">
        <v>1.135367447632E-2</v>
      </c>
      <c r="O277" s="58">
        <v>0</v>
      </c>
      <c r="P277" s="58">
        <v>2.8841744876000001E-3</v>
      </c>
      <c r="Q277" s="58">
        <v>0</v>
      </c>
      <c r="R277" s="58">
        <v>0</v>
      </c>
      <c r="S277" s="58">
        <v>0</v>
      </c>
      <c r="T277" s="58">
        <v>2.1774983599999999E-6</v>
      </c>
      <c r="U277" s="58">
        <v>1.9925974401E-2</v>
      </c>
      <c r="V277" s="58">
        <v>0</v>
      </c>
      <c r="W277" s="58">
        <v>9.8275999999999988E-3</v>
      </c>
      <c r="X277" s="59">
        <v>0.1525136669728</v>
      </c>
      <c r="Y277" s="65">
        <f t="shared" si="282"/>
        <v>8.9787405207475572</v>
      </c>
      <c r="Z277" s="63">
        <f t="shared" si="281"/>
        <v>7932.6348321504511</v>
      </c>
      <c r="AA277" s="66">
        <f t="shared" si="331"/>
        <v>8061.2545733189381</v>
      </c>
      <c r="AB277" s="4">
        <f t="shared" si="283"/>
        <v>3905.3318731091194</v>
      </c>
      <c r="AC277" s="4">
        <f t="shared" si="284"/>
        <v>0</v>
      </c>
      <c r="AD277" s="4">
        <f t="shared" si="343"/>
        <v>55.048439237823914</v>
      </c>
      <c r="AE277" s="4">
        <f t="shared" si="344"/>
        <v>1316.4821038128484</v>
      </c>
      <c r="AF277" s="4">
        <f t="shared" si="345"/>
        <v>0</v>
      </c>
      <c r="AG277" s="4">
        <f t="shared" si="346"/>
        <v>13.46270897098475</v>
      </c>
      <c r="AH277" s="4">
        <f t="shared" si="347"/>
        <v>21.247009318194614</v>
      </c>
      <c r="AI277" s="4">
        <f t="shared" si="348"/>
        <v>0</v>
      </c>
      <c r="AJ277" s="4">
        <f t="shared" si="349"/>
        <v>1281.0920763004315</v>
      </c>
      <c r="AK277" s="4">
        <f t="shared" si="350"/>
        <v>0</v>
      </c>
      <c r="AL277" s="4">
        <f t="shared" si="332"/>
        <v>89.555201307832249</v>
      </c>
      <c r="AM277" s="4">
        <f t="shared" si="333"/>
        <v>0</v>
      </c>
      <c r="AN277" s="4">
        <f t="shared" si="334"/>
        <v>22.846141036709014</v>
      </c>
      <c r="AO277" s="4">
        <f t="shared" si="335"/>
        <v>0</v>
      </c>
      <c r="AP277" s="4">
        <f t="shared" si="336"/>
        <v>0</v>
      </c>
      <c r="AQ277" s="4">
        <f t="shared" si="337"/>
        <v>0</v>
      </c>
      <c r="AR277" s="4">
        <f t="shared" si="338"/>
        <v>1.7273280525841983E-2</v>
      </c>
      <c r="AS277" s="4">
        <f t="shared" si="339"/>
        <v>156.50108219613776</v>
      </c>
      <c r="AT277" s="4">
        <f t="shared" si="340"/>
        <v>0</v>
      </c>
      <c r="AU277" s="4">
        <f t="shared" si="341"/>
        <v>77.576940132814343</v>
      </c>
      <c r="AV277" s="4">
        <f t="shared" si="342"/>
        <v>1122.0937246155163</v>
      </c>
      <c r="AW277" s="69">
        <f t="shared" si="285"/>
        <v>0</v>
      </c>
      <c r="AX277" s="69">
        <f t="shared" si="286"/>
        <v>0</v>
      </c>
      <c r="AY277" s="69">
        <f t="shared" si="287"/>
        <v>0</v>
      </c>
      <c r="AZ277" s="69">
        <f>(AK277+AP277)- (EXP($Y277)-EXP($Y277-M277-R277) )</f>
        <v>0</v>
      </c>
      <c r="BA277" s="69">
        <f>(AC277+AP277)- (EXP($Y277)-EXP($Y277-R277-E277) )</f>
        <v>0</v>
      </c>
      <c r="BB277" s="69">
        <f t="shared" si="288"/>
        <v>0</v>
      </c>
      <c r="BC277" s="69">
        <f t="shared" si="289"/>
        <v>0</v>
      </c>
      <c r="BD277" s="69">
        <f t="shared" si="290"/>
        <v>212.6071384189454</v>
      </c>
      <c r="BE277" s="69">
        <f>(AE277+AV277)- (EXP($Y277)-EXP($Y277-X277-G277) )</f>
        <v>186.22013221508314</v>
      </c>
      <c r="BF277" s="69">
        <f t="shared" si="291"/>
        <v>0</v>
      </c>
      <c r="BG277" s="69">
        <f t="shared" si="292"/>
        <v>0</v>
      </c>
      <c r="BH277" s="69">
        <f t="shared" si="293"/>
        <v>9.1357142529377597</v>
      </c>
      <c r="BI277" s="69">
        <f t="shared" si="294"/>
        <v>2.8666344996963744E-3</v>
      </c>
      <c r="BJ277" s="69">
        <f t="shared" si="295"/>
        <v>181.21411232056926</v>
      </c>
      <c r="BK277" s="69">
        <f t="shared" si="296"/>
        <v>0</v>
      </c>
      <c r="BL277" s="69">
        <f t="shared" si="297"/>
        <v>0</v>
      </c>
      <c r="BM277" s="69">
        <f t="shared" si="298"/>
        <v>8.8901255147229676</v>
      </c>
      <c r="BN277" s="69">
        <f t="shared" si="299"/>
        <v>2.7895728562725708E-3</v>
      </c>
      <c r="BO277" s="69">
        <f t="shared" si="300"/>
        <v>0</v>
      </c>
      <c r="BP277" s="69">
        <f t="shared" si="300"/>
        <v>0.62146741428750829</v>
      </c>
      <c r="BQ277" s="69">
        <f t="shared" si="301"/>
        <v>0</v>
      </c>
      <c r="BR277" s="69">
        <f t="shared" si="302"/>
        <v>0</v>
      </c>
      <c r="BS277" s="69">
        <f t="shared" si="303"/>
        <v>212.6071384189454</v>
      </c>
      <c r="BT277" s="69">
        <f t="shared" si="304"/>
        <v>212.6071384189454</v>
      </c>
      <c r="BU277" s="69">
        <f t="shared" si="305"/>
        <v>549.9674994497791</v>
      </c>
      <c r="BV277" s="69">
        <f t="shared" si="306"/>
        <v>212.6071384189454</v>
      </c>
      <c r="BW277" s="5"/>
      <c r="BX277" s="5"/>
      <c r="BY277" s="5"/>
      <c r="CA277" s="56">
        <f>(EXP($Y277)-EXP($Y277-R277-G277) )</f>
        <v>1316.4821038128484</v>
      </c>
      <c r="CB277" s="68">
        <f t="shared" si="307"/>
        <v>1281.0920763004315</v>
      </c>
      <c r="CC277" s="56">
        <f>(EXP($Y277)-EXP($Y277-R277-X277) )</f>
        <v>1122.0937246155163</v>
      </c>
      <c r="CD277" s="68">
        <f t="shared" si="308"/>
        <v>0</v>
      </c>
      <c r="CE277" s="68">
        <f t="shared" si="309"/>
        <v>0</v>
      </c>
      <c r="CF277" s="68">
        <f t="shared" si="310"/>
        <v>55.048439237823914</v>
      </c>
      <c r="CG277" s="68">
        <f t="shared" si="311"/>
        <v>1.7273280525841983E-2</v>
      </c>
      <c r="CH277" s="68">
        <f t="shared" si="312"/>
        <v>2384.9670416943345</v>
      </c>
      <c r="CI277" s="68">
        <f t="shared" si="313"/>
        <v>2252.3556962132816</v>
      </c>
      <c r="CJ277" s="68">
        <f t="shared" si="314"/>
        <v>1316.4821038128484</v>
      </c>
      <c r="CK277" s="68">
        <f t="shared" si="315"/>
        <v>1316.4821038128484</v>
      </c>
      <c r="CL277" s="68">
        <f t="shared" si="316"/>
        <v>1362.3948287977346</v>
      </c>
      <c r="CM277" s="68">
        <f t="shared" si="317"/>
        <v>1316.4965104588746</v>
      </c>
      <c r="CN277" s="68">
        <f t="shared" si="318"/>
        <v>2221.9716885953785</v>
      </c>
      <c r="CO277" s="68">
        <f t="shared" si="319"/>
        <v>1281.0920763004315</v>
      </c>
      <c r="CP277" s="68">
        <f t="shared" si="320"/>
        <v>1281.0920763004315</v>
      </c>
      <c r="CQ277" s="68">
        <f t="shared" si="321"/>
        <v>1327.2503900235324</v>
      </c>
      <c r="CR277" s="68">
        <f t="shared" si="322"/>
        <v>1281.106560008101</v>
      </c>
      <c r="CS277" s="68">
        <f t="shared" si="323"/>
        <v>0</v>
      </c>
      <c r="CT277" s="68">
        <f t="shared" si="324"/>
        <v>143.98217313136865</v>
      </c>
      <c r="CU277" s="68">
        <f t="shared" si="325"/>
        <v>1122.0937246155163</v>
      </c>
      <c r="CV277" s="68">
        <f t="shared" si="326"/>
        <v>1122.0937246155163</v>
      </c>
      <c r="CW277" s="68">
        <f t="shared" si="327"/>
        <v>2384.9670416943345</v>
      </c>
      <c r="CX277" s="68">
        <f t="shared" si="328"/>
        <v>2384.9670416943345</v>
      </c>
      <c r="CY277" s="68">
        <f t="shared" si="329"/>
        <v>3169.7004052790171</v>
      </c>
      <c r="CZ277" s="68">
        <f t="shared" si="330"/>
        <v>2384.9670416943345</v>
      </c>
    </row>
    <row r="278" spans="1:104" x14ac:dyDescent="0.25">
      <c r="A278" s="54">
        <v>43901</v>
      </c>
      <c r="B278" s="63">
        <v>3897</v>
      </c>
      <c r="C278" s="59">
        <f t="shared" si="280"/>
        <v>8.2679623053387097</v>
      </c>
      <c r="D278" s="57">
        <v>8.3076627909153693</v>
      </c>
      <c r="E278" s="58">
        <v>0</v>
      </c>
      <c r="F278" s="58">
        <v>6.8791230412800003E-3</v>
      </c>
      <c r="G278" s="58">
        <v>0.17445015076415998</v>
      </c>
      <c r="H278" s="58">
        <v>0</v>
      </c>
      <c r="I278" s="58">
        <v>2.9561528470499997E-3</v>
      </c>
      <c r="J278" s="58">
        <v>2.51613486045E-3</v>
      </c>
      <c r="K278" s="58">
        <v>0</v>
      </c>
      <c r="L278" s="58">
        <v>0.17363644274759998</v>
      </c>
      <c r="M278" s="58">
        <v>0</v>
      </c>
      <c r="N278" s="58">
        <v>1.0896597558660001E-2</v>
      </c>
      <c r="O278" s="58">
        <v>0</v>
      </c>
      <c r="P278" s="58">
        <v>2.9085961764799997E-3</v>
      </c>
      <c r="Q278" s="58">
        <v>0</v>
      </c>
      <c r="R278" s="58">
        <v>0</v>
      </c>
      <c r="S278" s="58">
        <v>0</v>
      </c>
      <c r="T278" s="58">
        <v>0</v>
      </c>
      <c r="U278" s="58">
        <v>1.9378139256349999E-2</v>
      </c>
      <c r="V278" s="58">
        <v>0</v>
      </c>
      <c r="W278" s="58">
        <v>9.8275999999999988E-3</v>
      </c>
      <c r="X278" s="59">
        <v>0.15786927977287998</v>
      </c>
      <c r="Y278" s="65">
        <f t="shared" si="282"/>
        <v>8.8689810079402793</v>
      </c>
      <c r="Z278" s="63">
        <f t="shared" si="281"/>
        <v>7108.0342511585841</v>
      </c>
      <c r="AA278" s="66">
        <f t="shared" si="331"/>
        <v>7223.2839185068688</v>
      </c>
      <c r="AB278" s="4">
        <f t="shared" si="283"/>
        <v>3523.1926276373779</v>
      </c>
      <c r="AC278" s="4">
        <f t="shared" si="284"/>
        <v>0</v>
      </c>
      <c r="AD278" s="4">
        <f t="shared" si="343"/>
        <v>48.729242801908185</v>
      </c>
      <c r="AE278" s="4">
        <f t="shared" si="344"/>
        <v>1137.8632034951279</v>
      </c>
      <c r="AF278" s="4">
        <f t="shared" si="345"/>
        <v>0</v>
      </c>
      <c r="AG278" s="4">
        <f t="shared" si="346"/>
        <v>20.9814082841458</v>
      </c>
      <c r="AH278" s="4">
        <f t="shared" si="347"/>
        <v>17.862291377851761</v>
      </c>
      <c r="AI278" s="4">
        <f t="shared" si="348"/>
        <v>0</v>
      </c>
      <c r="AJ278" s="4">
        <f t="shared" si="349"/>
        <v>1133.0032504301817</v>
      </c>
      <c r="AK278" s="4">
        <f t="shared" si="350"/>
        <v>0</v>
      </c>
      <c r="AL278" s="4">
        <f t="shared" si="332"/>
        <v>77.032928047591668</v>
      </c>
      <c r="AM278" s="4">
        <f t="shared" si="333"/>
        <v>0</v>
      </c>
      <c r="AN278" s="4">
        <f t="shared" si="334"/>
        <v>20.644363632491149</v>
      </c>
      <c r="AO278" s="4">
        <f t="shared" si="335"/>
        <v>0</v>
      </c>
      <c r="AP278" s="4">
        <f t="shared" si="336"/>
        <v>0</v>
      </c>
      <c r="AQ278" s="4">
        <f t="shared" si="337"/>
        <v>0</v>
      </c>
      <c r="AR278" s="4">
        <f t="shared" si="338"/>
        <v>0</v>
      </c>
      <c r="AS278" s="4">
        <f t="shared" si="339"/>
        <v>136.41447941916249</v>
      </c>
      <c r="AT278" s="4">
        <f t="shared" si="340"/>
        <v>0</v>
      </c>
      <c r="AU278" s="4">
        <f t="shared" si="341"/>
        <v>69.512786007652721</v>
      </c>
      <c r="AV278" s="4">
        <f t="shared" si="342"/>
        <v>1038.0473373733776</v>
      </c>
      <c r="AW278" s="69">
        <f t="shared" si="285"/>
        <v>0</v>
      </c>
      <c r="AX278" s="69">
        <f t="shared" si="286"/>
        <v>0</v>
      </c>
      <c r="AY278" s="69">
        <f t="shared" si="287"/>
        <v>0</v>
      </c>
      <c r="AZ278" s="69">
        <f>(AK278+AP278)- (EXP($Y278)-EXP($Y278-M278-R278) )</f>
        <v>0</v>
      </c>
      <c r="BA278" s="69">
        <f>(AC278+AP278)- (EXP($Y278)-EXP($Y278-R278-E278) )</f>
        <v>0</v>
      </c>
      <c r="BB278" s="69">
        <f t="shared" si="288"/>
        <v>0</v>
      </c>
      <c r="BC278" s="69">
        <f t="shared" si="289"/>
        <v>0</v>
      </c>
      <c r="BD278" s="69">
        <f t="shared" si="290"/>
        <v>181.37260774942752</v>
      </c>
      <c r="BE278" s="69">
        <f>(AE278+AV278)- (EXP($Y278)-EXP($Y278-X278-G278) )</f>
        <v>166.17194388036842</v>
      </c>
      <c r="BF278" s="69">
        <f t="shared" si="291"/>
        <v>0</v>
      </c>
      <c r="BG278" s="69">
        <f t="shared" si="292"/>
        <v>0</v>
      </c>
      <c r="BH278" s="69">
        <f t="shared" si="293"/>
        <v>7.8006394397207259</v>
      </c>
      <c r="BI278" s="69">
        <f t="shared" si="294"/>
        <v>0</v>
      </c>
      <c r="BJ278" s="69">
        <f t="shared" si="295"/>
        <v>165.46220316154722</v>
      </c>
      <c r="BK278" s="69">
        <f t="shared" si="296"/>
        <v>0</v>
      </c>
      <c r="BL278" s="69">
        <f t="shared" si="297"/>
        <v>0</v>
      </c>
      <c r="BM278" s="69">
        <f t="shared" si="298"/>
        <v>7.7673219535436147</v>
      </c>
      <c r="BN278" s="69">
        <f t="shared" si="299"/>
        <v>0</v>
      </c>
      <c r="BO278" s="69">
        <f t="shared" si="300"/>
        <v>0</v>
      </c>
      <c r="BP278" s="69">
        <f t="shared" si="300"/>
        <v>0.52810047362436308</v>
      </c>
      <c r="BQ278" s="69">
        <f t="shared" si="301"/>
        <v>0</v>
      </c>
      <c r="BR278" s="69">
        <f t="shared" si="302"/>
        <v>0</v>
      </c>
      <c r="BS278" s="69">
        <f t="shared" si="303"/>
        <v>181.37260774942752</v>
      </c>
      <c r="BT278" s="69">
        <f t="shared" si="304"/>
        <v>181.37260774942752</v>
      </c>
      <c r="BU278" s="69">
        <f t="shared" si="305"/>
        <v>486.51935392997621</v>
      </c>
      <c r="BV278" s="69">
        <f t="shared" si="306"/>
        <v>181.37260774942752</v>
      </c>
      <c r="BW278" s="5"/>
      <c r="BX278" s="5"/>
      <c r="BY278" s="5"/>
      <c r="CA278" s="56">
        <f>(EXP($Y278)-EXP($Y278-R278-G278) )</f>
        <v>1137.8632034951279</v>
      </c>
      <c r="CB278" s="68">
        <f t="shared" si="307"/>
        <v>1133.0032504301817</v>
      </c>
      <c r="CC278" s="56">
        <f>(EXP($Y278)-EXP($Y278-R278-X278) )</f>
        <v>1038.0473373733776</v>
      </c>
      <c r="CD278" s="68">
        <f t="shared" si="308"/>
        <v>0</v>
      </c>
      <c r="CE278" s="68">
        <f t="shared" si="309"/>
        <v>0</v>
      </c>
      <c r="CF278" s="68">
        <f t="shared" si="310"/>
        <v>48.729242801908185</v>
      </c>
      <c r="CG278" s="68">
        <f t="shared" si="311"/>
        <v>0</v>
      </c>
      <c r="CH278" s="68">
        <f t="shared" si="312"/>
        <v>2089.493846175882</v>
      </c>
      <c r="CI278" s="68">
        <f t="shared" si="313"/>
        <v>2009.738596988137</v>
      </c>
      <c r="CJ278" s="68">
        <f t="shared" si="314"/>
        <v>1137.8632034951279</v>
      </c>
      <c r="CK278" s="68">
        <f t="shared" si="315"/>
        <v>1137.8632034951279</v>
      </c>
      <c r="CL278" s="68">
        <f t="shared" si="316"/>
        <v>1178.7918068573154</v>
      </c>
      <c r="CM278" s="68">
        <f t="shared" si="317"/>
        <v>1137.8632034951279</v>
      </c>
      <c r="CN278" s="68">
        <f t="shared" si="318"/>
        <v>2005.588384642012</v>
      </c>
      <c r="CO278" s="68">
        <f t="shared" si="319"/>
        <v>1133.0032504301817</v>
      </c>
      <c r="CP278" s="68">
        <f t="shared" si="320"/>
        <v>1133.0032504301817</v>
      </c>
      <c r="CQ278" s="68">
        <f t="shared" si="321"/>
        <v>1173.9651712785462</v>
      </c>
      <c r="CR278" s="68">
        <f t="shared" si="322"/>
        <v>1133.0032504301817</v>
      </c>
      <c r="CS278" s="68">
        <f t="shared" si="323"/>
        <v>0</v>
      </c>
      <c r="CT278" s="68">
        <f t="shared" si="324"/>
        <v>125.23407037587549</v>
      </c>
      <c r="CU278" s="68">
        <f t="shared" si="325"/>
        <v>1038.0473373733776</v>
      </c>
      <c r="CV278" s="68">
        <f t="shared" si="326"/>
        <v>1038.0473373733776</v>
      </c>
      <c r="CW278" s="68">
        <f t="shared" si="327"/>
        <v>2089.493846175882</v>
      </c>
      <c r="CX278" s="68">
        <f t="shared" si="328"/>
        <v>2089.493846175882</v>
      </c>
      <c r="CY278" s="68">
        <f t="shared" si="329"/>
        <v>2822.3944373687109</v>
      </c>
      <c r="CZ278" s="68">
        <f t="shared" si="330"/>
        <v>2089.493846175882</v>
      </c>
    </row>
    <row r="279" spans="1:104" x14ac:dyDescent="0.25">
      <c r="A279" s="54">
        <v>43902</v>
      </c>
      <c r="B279" s="63">
        <v>3980</v>
      </c>
      <c r="C279" s="59">
        <f t="shared" si="280"/>
        <v>8.2890370982784827</v>
      </c>
      <c r="D279" s="57">
        <v>8.2444314571197168</v>
      </c>
      <c r="E279" s="58">
        <v>0</v>
      </c>
      <c r="F279" s="58">
        <v>6.7185524851199998E-3</v>
      </c>
      <c r="G279" s="58">
        <v>0.16663474386992</v>
      </c>
      <c r="H279" s="58">
        <v>0</v>
      </c>
      <c r="I279" s="58">
        <v>4.0830683887499997E-3</v>
      </c>
      <c r="J279" s="58">
        <v>2.9190714801399999E-3</v>
      </c>
      <c r="K279" s="58">
        <v>0</v>
      </c>
      <c r="L279" s="58">
        <v>0.16655377739595001</v>
      </c>
      <c r="M279" s="58">
        <v>0</v>
      </c>
      <c r="N279" s="58">
        <v>1.0240666142739999E-2</v>
      </c>
      <c r="O279" s="58">
        <v>0</v>
      </c>
      <c r="P279" s="58">
        <v>2.9264547357599996E-3</v>
      </c>
      <c r="Q279" s="58">
        <v>0</v>
      </c>
      <c r="R279" s="58">
        <v>0</v>
      </c>
      <c r="S279" s="58">
        <v>0</v>
      </c>
      <c r="T279" s="58">
        <v>0</v>
      </c>
      <c r="U279" s="58">
        <v>1.96183810056E-2</v>
      </c>
      <c r="V279" s="58">
        <v>0</v>
      </c>
      <c r="W279" s="58">
        <v>9.8275999999999988E-3</v>
      </c>
      <c r="X279" s="59">
        <v>0.16292592816151999</v>
      </c>
      <c r="Y279" s="65">
        <f t="shared" si="282"/>
        <v>8.7968797007852189</v>
      </c>
      <c r="Z279" s="63">
        <f t="shared" si="281"/>
        <v>6613.5754427352786</v>
      </c>
      <c r="AA279" s="66">
        <f t="shared" si="331"/>
        <v>6720.8079549637878</v>
      </c>
      <c r="AB279" s="4">
        <f t="shared" si="283"/>
        <v>3326.3064960546481</v>
      </c>
      <c r="AC279" s="4">
        <f t="shared" si="284"/>
        <v>0</v>
      </c>
      <c r="AD279" s="4">
        <f t="shared" si="343"/>
        <v>44.284722529661849</v>
      </c>
      <c r="AE279" s="4">
        <f t="shared" si="344"/>
        <v>1015.1259789627493</v>
      </c>
      <c r="AF279" s="4">
        <f t="shared" si="345"/>
        <v>0</v>
      </c>
      <c r="AG279" s="4">
        <f t="shared" si="346"/>
        <v>26.948626844279715</v>
      </c>
      <c r="AH279" s="4">
        <f t="shared" si="347"/>
        <v>19.277349787163985</v>
      </c>
      <c r="AI279" s="4">
        <f t="shared" si="348"/>
        <v>0</v>
      </c>
      <c r="AJ279" s="4">
        <f t="shared" si="349"/>
        <v>1014.672673898961</v>
      </c>
      <c r="AK279" s="4">
        <f t="shared" si="350"/>
        <v>0</v>
      </c>
      <c r="AL279" s="4">
        <f t="shared" si="332"/>
        <v>67.381811932000346</v>
      </c>
      <c r="AM279" s="4">
        <f t="shared" si="333"/>
        <v>0</v>
      </c>
      <c r="AN279" s="4">
        <f t="shared" si="334"/>
        <v>19.326036995890718</v>
      </c>
      <c r="AO279" s="4">
        <f t="shared" si="335"/>
        <v>0</v>
      </c>
      <c r="AP279" s="4">
        <f t="shared" si="336"/>
        <v>0</v>
      </c>
      <c r="AQ279" s="4">
        <f t="shared" si="337"/>
        <v>0</v>
      </c>
      <c r="AR279" s="4">
        <f t="shared" si="338"/>
        <v>0</v>
      </c>
      <c r="AS279" s="4">
        <f t="shared" si="339"/>
        <v>128.4832057357853</v>
      </c>
      <c r="AT279" s="4">
        <f t="shared" si="340"/>
        <v>0</v>
      </c>
      <c r="AU279" s="4">
        <f t="shared" si="341"/>
        <v>64.677242434698201</v>
      </c>
      <c r="AV279" s="4">
        <f t="shared" si="342"/>
        <v>994.32380978794936</v>
      </c>
      <c r="AW279" s="69">
        <f t="shared" si="285"/>
        <v>0</v>
      </c>
      <c r="AX279" s="69">
        <f t="shared" si="286"/>
        <v>0</v>
      </c>
      <c r="AY279" s="69">
        <f t="shared" si="287"/>
        <v>0</v>
      </c>
      <c r="AZ279" s="69">
        <f>(AK279+AP279)- (EXP($Y279)-EXP($Y279-M279-R279) )</f>
        <v>0</v>
      </c>
      <c r="BA279" s="69">
        <f>(AC279+AP279)- (EXP($Y279)-EXP($Y279-R279-E279) )</f>
        <v>0</v>
      </c>
      <c r="BB279" s="69">
        <f t="shared" si="288"/>
        <v>0</v>
      </c>
      <c r="BC279" s="69">
        <f t="shared" si="289"/>
        <v>0</v>
      </c>
      <c r="BD279" s="69">
        <f t="shared" si="290"/>
        <v>155.74337970996748</v>
      </c>
      <c r="BE279" s="69">
        <f>(AE279+AV279)- (EXP($Y279)-EXP($Y279-X279-G279) )</f>
        <v>152.62000706829531</v>
      </c>
      <c r="BF279" s="69">
        <f t="shared" si="291"/>
        <v>0</v>
      </c>
      <c r="BG279" s="69">
        <f t="shared" si="292"/>
        <v>0</v>
      </c>
      <c r="BH279" s="69">
        <f t="shared" si="293"/>
        <v>6.7973175327424542</v>
      </c>
      <c r="BI279" s="69">
        <f t="shared" si="294"/>
        <v>0</v>
      </c>
      <c r="BJ279" s="69">
        <f t="shared" si="295"/>
        <v>152.55185452026399</v>
      </c>
      <c r="BK279" s="69">
        <f t="shared" si="296"/>
        <v>0</v>
      </c>
      <c r="BL279" s="69">
        <f t="shared" si="297"/>
        <v>0</v>
      </c>
      <c r="BM279" s="69">
        <f t="shared" si="298"/>
        <v>6.7942821868628016</v>
      </c>
      <c r="BN279" s="69">
        <f t="shared" si="299"/>
        <v>0</v>
      </c>
      <c r="BO279" s="69">
        <f t="shared" si="300"/>
        <v>0</v>
      </c>
      <c r="BP279" s="69">
        <f t="shared" si="300"/>
        <v>0.45119086805607367</v>
      </c>
      <c r="BQ279" s="69">
        <f t="shared" si="301"/>
        <v>0</v>
      </c>
      <c r="BR279" s="69">
        <f t="shared" si="302"/>
        <v>0</v>
      </c>
      <c r="BS279" s="69">
        <f t="shared" si="303"/>
        <v>155.74337970996748</v>
      </c>
      <c r="BT279" s="69">
        <f t="shared" si="304"/>
        <v>155.74337970996748</v>
      </c>
      <c r="BU279" s="69">
        <f t="shared" si="305"/>
        <v>437.49986605961976</v>
      </c>
      <c r="BV279" s="69">
        <f t="shared" si="306"/>
        <v>155.74337970996748</v>
      </c>
      <c r="BW279" s="5"/>
      <c r="BX279" s="5"/>
      <c r="BY279" s="5"/>
      <c r="CA279" s="56">
        <f>(EXP($Y279)-EXP($Y279-R279-G279) )</f>
        <v>1015.1259789627493</v>
      </c>
      <c r="CB279" s="68">
        <f t="shared" si="307"/>
        <v>1014.672673898961</v>
      </c>
      <c r="CC279" s="56">
        <f>(EXP($Y279)-EXP($Y279-R279-X279) )</f>
        <v>994.32380978794936</v>
      </c>
      <c r="CD279" s="68">
        <f t="shared" si="308"/>
        <v>0</v>
      </c>
      <c r="CE279" s="68">
        <f t="shared" si="309"/>
        <v>0</v>
      </c>
      <c r="CF279" s="68">
        <f t="shared" si="310"/>
        <v>44.284722529661849</v>
      </c>
      <c r="CG279" s="68">
        <f t="shared" si="311"/>
        <v>0</v>
      </c>
      <c r="CH279" s="68">
        <f t="shared" si="312"/>
        <v>1874.0552731517428</v>
      </c>
      <c r="CI279" s="68">
        <f t="shared" si="313"/>
        <v>1856.8297816824033</v>
      </c>
      <c r="CJ279" s="68">
        <f t="shared" si="314"/>
        <v>1015.1259789627493</v>
      </c>
      <c r="CK279" s="68">
        <f t="shared" si="315"/>
        <v>1015.1259789627493</v>
      </c>
      <c r="CL279" s="68">
        <f t="shared" si="316"/>
        <v>1052.6133839596687</v>
      </c>
      <c r="CM279" s="68">
        <f t="shared" si="317"/>
        <v>1015.1259789627493</v>
      </c>
      <c r="CN279" s="68">
        <f t="shared" si="318"/>
        <v>1856.4446291666463</v>
      </c>
      <c r="CO279" s="68">
        <f t="shared" si="319"/>
        <v>1014.672673898961</v>
      </c>
      <c r="CP279" s="68">
        <f t="shared" si="320"/>
        <v>1014.672673898961</v>
      </c>
      <c r="CQ279" s="68">
        <f t="shared" si="321"/>
        <v>1052.16311424176</v>
      </c>
      <c r="CR279" s="68">
        <f t="shared" si="322"/>
        <v>1014.672673898961</v>
      </c>
      <c r="CS279" s="68">
        <f t="shared" si="323"/>
        <v>0</v>
      </c>
      <c r="CT279" s="68">
        <f t="shared" si="324"/>
        <v>111.21534359360612</v>
      </c>
      <c r="CU279" s="68">
        <f t="shared" si="325"/>
        <v>994.32380978794936</v>
      </c>
      <c r="CV279" s="68">
        <f t="shared" si="326"/>
        <v>994.32380978794936</v>
      </c>
      <c r="CW279" s="68">
        <f t="shared" si="327"/>
        <v>1874.0552731517428</v>
      </c>
      <c r="CX279" s="68">
        <f t="shared" si="328"/>
        <v>1874.0552731517428</v>
      </c>
      <c r="CY279" s="68">
        <f t="shared" si="329"/>
        <v>2586.6225965900398</v>
      </c>
      <c r="CZ279" s="68">
        <f t="shared" si="330"/>
        <v>1874.0552731517428</v>
      </c>
    </row>
    <row r="280" spans="1:104" x14ac:dyDescent="0.25">
      <c r="A280" s="54">
        <v>43903</v>
      </c>
      <c r="B280" s="63">
        <v>5150</v>
      </c>
      <c r="C280" s="59">
        <f t="shared" si="280"/>
        <v>8.5467519936577823</v>
      </c>
      <c r="D280" s="57">
        <v>8.4419328410278283</v>
      </c>
      <c r="E280" s="58">
        <v>0</v>
      </c>
      <c r="F280" s="58">
        <v>6.4328149401599996E-3</v>
      </c>
      <c r="G280" s="58">
        <v>0.15556462927008</v>
      </c>
      <c r="H280" s="58">
        <v>0</v>
      </c>
      <c r="I280" s="58">
        <v>5.0042330168999999E-3</v>
      </c>
      <c r="J280" s="58">
        <v>3.7316030538699996E-3</v>
      </c>
      <c r="K280" s="58">
        <v>0</v>
      </c>
      <c r="L280" s="58">
        <v>0.1520022346878</v>
      </c>
      <c r="M280" s="58">
        <v>0</v>
      </c>
      <c r="N280" s="58">
        <v>9.7094487710000007E-3</v>
      </c>
      <c r="O280" s="58">
        <v>0</v>
      </c>
      <c r="P280" s="58">
        <v>2.93942325632E-3</v>
      </c>
      <c r="Q280" s="58">
        <v>0</v>
      </c>
      <c r="R280" s="58">
        <v>0</v>
      </c>
      <c r="S280" s="58">
        <v>0</v>
      </c>
      <c r="T280" s="58">
        <v>0</v>
      </c>
      <c r="U280" s="58">
        <v>2.0122550849950002E-2</v>
      </c>
      <c r="V280" s="58">
        <v>0</v>
      </c>
      <c r="W280" s="58">
        <v>9.8275999999999988E-3</v>
      </c>
      <c r="X280" s="59">
        <v>0.16769203182263998</v>
      </c>
      <c r="Y280" s="65">
        <f t="shared" si="282"/>
        <v>8.9749594106965453</v>
      </c>
      <c r="Z280" s="63">
        <f t="shared" si="281"/>
        <v>7902.6973010729789</v>
      </c>
      <c r="AA280" s="66">
        <f t="shared" si="331"/>
        <v>8030.8316351125759</v>
      </c>
      <c r="AB280" s="4">
        <f t="shared" si="283"/>
        <v>4104.0232476168658</v>
      </c>
      <c r="AC280" s="4">
        <f t="shared" si="284"/>
        <v>0</v>
      </c>
      <c r="AD280" s="4">
        <f t="shared" si="343"/>
        <v>50.673428129703098</v>
      </c>
      <c r="AE280" s="4">
        <f t="shared" si="344"/>
        <v>1138.5277159434418</v>
      </c>
      <c r="AF280" s="4">
        <f t="shared" si="345"/>
        <v>0</v>
      </c>
      <c r="AG280" s="4">
        <f t="shared" si="346"/>
        <v>39.448152560014023</v>
      </c>
      <c r="AH280" s="4">
        <f t="shared" si="347"/>
        <v>29.434775776649076</v>
      </c>
      <c r="AI280" s="4">
        <f t="shared" si="348"/>
        <v>0</v>
      </c>
      <c r="AJ280" s="4">
        <f t="shared" si="349"/>
        <v>1114.3881029754775</v>
      </c>
      <c r="AK280" s="4">
        <f t="shared" si="350"/>
        <v>0</v>
      </c>
      <c r="AL280" s="4">
        <f t="shared" si="332"/>
        <v>76.359530235580678</v>
      </c>
      <c r="AM280" s="4">
        <f t="shared" si="333"/>
        <v>0</v>
      </c>
      <c r="AN280" s="4">
        <f t="shared" si="334"/>
        <v>23.195265182483126</v>
      </c>
      <c r="AO280" s="4">
        <f t="shared" si="335"/>
        <v>0</v>
      </c>
      <c r="AP280" s="4">
        <f t="shared" si="336"/>
        <v>0</v>
      </c>
      <c r="AQ280" s="4">
        <f t="shared" si="337"/>
        <v>0</v>
      </c>
      <c r="AR280" s="4">
        <f t="shared" si="338"/>
        <v>0</v>
      </c>
      <c r="AS280" s="4">
        <f t="shared" si="339"/>
        <v>157.43313788696742</v>
      </c>
      <c r="AT280" s="4">
        <f t="shared" si="340"/>
        <v>0</v>
      </c>
      <c r="AU280" s="4">
        <f t="shared" si="341"/>
        <v>77.284167037208135</v>
      </c>
      <c r="AV280" s="4">
        <f t="shared" si="342"/>
        <v>1220.0641117681853</v>
      </c>
      <c r="AW280" s="69">
        <f t="shared" si="285"/>
        <v>0</v>
      </c>
      <c r="AX280" s="69">
        <f t="shared" si="286"/>
        <v>0</v>
      </c>
      <c r="AY280" s="69">
        <f t="shared" si="287"/>
        <v>0</v>
      </c>
      <c r="AZ280" s="69">
        <f>(AK280+AP280)- (EXP($Y280)-EXP($Y280-M280-R280) )</f>
        <v>0</v>
      </c>
      <c r="BA280" s="69">
        <f>(AC280+AP280)- (EXP($Y280)-EXP($Y280-R280-E280) )</f>
        <v>0</v>
      </c>
      <c r="BB280" s="69">
        <f t="shared" si="288"/>
        <v>0</v>
      </c>
      <c r="BC280" s="69">
        <f t="shared" si="289"/>
        <v>0</v>
      </c>
      <c r="BD280" s="69">
        <f t="shared" si="290"/>
        <v>160.54793613099082</v>
      </c>
      <c r="BE280" s="69">
        <f>(AE280+AV280)- (EXP($Y280)-EXP($Y280-X280-G280) )</f>
        <v>175.77249305593341</v>
      </c>
      <c r="BF280" s="69">
        <f t="shared" si="291"/>
        <v>0</v>
      </c>
      <c r="BG280" s="69">
        <f t="shared" si="292"/>
        <v>0</v>
      </c>
      <c r="BH280" s="69">
        <f t="shared" si="293"/>
        <v>7.3004317626709962</v>
      </c>
      <c r="BI280" s="69">
        <f t="shared" si="294"/>
        <v>0</v>
      </c>
      <c r="BJ280" s="69">
        <f t="shared" si="295"/>
        <v>172.0456800031061</v>
      </c>
      <c r="BK280" s="69">
        <f t="shared" si="296"/>
        <v>0</v>
      </c>
      <c r="BL280" s="69">
        <f t="shared" si="297"/>
        <v>0</v>
      </c>
      <c r="BM280" s="69">
        <f t="shared" si="298"/>
        <v>7.1456444924260722</v>
      </c>
      <c r="BN280" s="69">
        <f t="shared" si="299"/>
        <v>0</v>
      </c>
      <c r="BO280" s="69">
        <f t="shared" si="300"/>
        <v>0</v>
      </c>
      <c r="BP280" s="69">
        <f t="shared" si="300"/>
        <v>0.48963018827544147</v>
      </c>
      <c r="BQ280" s="69">
        <f t="shared" si="301"/>
        <v>0</v>
      </c>
      <c r="BR280" s="69">
        <f t="shared" si="302"/>
        <v>0</v>
      </c>
      <c r="BS280" s="69">
        <f t="shared" si="303"/>
        <v>160.54793613099082</v>
      </c>
      <c r="BT280" s="69">
        <f t="shared" si="304"/>
        <v>160.54793613099082</v>
      </c>
      <c r="BU280" s="69">
        <f t="shared" si="305"/>
        <v>483.5797903384555</v>
      </c>
      <c r="BV280" s="69">
        <f t="shared" si="306"/>
        <v>160.54793613099082</v>
      </c>
      <c r="BW280" s="5"/>
      <c r="BX280" s="5"/>
      <c r="BY280" s="5"/>
      <c r="CA280" s="56">
        <f>(EXP($Y280)-EXP($Y280-R280-G280) )</f>
        <v>1138.5277159434418</v>
      </c>
      <c r="CB280" s="68">
        <f t="shared" si="307"/>
        <v>1114.3881029754775</v>
      </c>
      <c r="CC280" s="56">
        <f>(EXP($Y280)-EXP($Y280-R280-X280) )</f>
        <v>1220.0641117681853</v>
      </c>
      <c r="CD280" s="68">
        <f t="shared" si="308"/>
        <v>0</v>
      </c>
      <c r="CE280" s="68">
        <f t="shared" si="309"/>
        <v>0</v>
      </c>
      <c r="CF280" s="68">
        <f t="shared" si="310"/>
        <v>50.673428129703098</v>
      </c>
      <c r="CG280" s="68">
        <f t="shared" si="311"/>
        <v>0</v>
      </c>
      <c r="CH280" s="68">
        <f t="shared" si="312"/>
        <v>2092.3678827879285</v>
      </c>
      <c r="CI280" s="68">
        <f t="shared" si="313"/>
        <v>2182.8193346556936</v>
      </c>
      <c r="CJ280" s="68">
        <f t="shared" si="314"/>
        <v>1138.5277159434418</v>
      </c>
      <c r="CK280" s="68">
        <f t="shared" si="315"/>
        <v>1138.5277159434418</v>
      </c>
      <c r="CL280" s="68">
        <f t="shared" si="316"/>
        <v>1181.9007123104739</v>
      </c>
      <c r="CM280" s="68">
        <f t="shared" si="317"/>
        <v>1138.5277159434418</v>
      </c>
      <c r="CN280" s="68">
        <f t="shared" si="318"/>
        <v>2162.4065347405567</v>
      </c>
      <c r="CO280" s="68">
        <f t="shared" si="319"/>
        <v>1114.3881029754775</v>
      </c>
      <c r="CP280" s="68">
        <f t="shared" si="320"/>
        <v>1114.3881029754775</v>
      </c>
      <c r="CQ280" s="68">
        <f t="shared" si="321"/>
        <v>1157.9158866127545</v>
      </c>
      <c r="CR280" s="68">
        <f t="shared" si="322"/>
        <v>1114.3881029754775</v>
      </c>
      <c r="CS280" s="68">
        <f t="shared" si="323"/>
        <v>0</v>
      </c>
      <c r="CT280" s="68">
        <f t="shared" si="324"/>
        <v>126.54332817700833</v>
      </c>
      <c r="CU280" s="68">
        <f t="shared" si="325"/>
        <v>1220.0641117681853</v>
      </c>
      <c r="CV280" s="68">
        <f t="shared" si="326"/>
        <v>1220.0641117681853</v>
      </c>
      <c r="CW280" s="68">
        <f t="shared" si="327"/>
        <v>2092.3678827879285</v>
      </c>
      <c r="CX280" s="68">
        <f t="shared" si="328"/>
        <v>2092.3678827879285</v>
      </c>
      <c r="CY280" s="68">
        <f t="shared" si="329"/>
        <v>2989.4001403486491</v>
      </c>
      <c r="CZ280" s="68">
        <f t="shared" si="330"/>
        <v>2092.3678827879285</v>
      </c>
    </row>
    <row r="281" spans="1:104" x14ac:dyDescent="0.25">
      <c r="A281" s="54">
        <v>43904</v>
      </c>
      <c r="B281" s="63">
        <v>7437</v>
      </c>
      <c r="C281" s="59">
        <f t="shared" si="280"/>
        <v>8.9142228207032996</v>
      </c>
      <c r="D281" s="57">
        <v>8.7083381545860306</v>
      </c>
      <c r="E281" s="58">
        <v>0</v>
      </c>
      <c r="F281" s="58">
        <v>6.0872595571200006E-3</v>
      </c>
      <c r="G281" s="58">
        <v>0.14413037624319999</v>
      </c>
      <c r="H281" s="58">
        <v>0</v>
      </c>
      <c r="I281" s="58">
        <v>5.9382048914499996E-3</v>
      </c>
      <c r="J281" s="58">
        <v>3.8921393463200002E-3</v>
      </c>
      <c r="K281" s="58">
        <v>0</v>
      </c>
      <c r="L281" s="58">
        <v>0.13411998282585</v>
      </c>
      <c r="M281" s="58">
        <v>0</v>
      </c>
      <c r="N281" s="58">
        <v>8.9944860469200003E-3</v>
      </c>
      <c r="O281" s="58">
        <v>0</v>
      </c>
      <c r="P281" s="58">
        <v>2.94878501408E-3</v>
      </c>
      <c r="Q281" s="58">
        <v>0</v>
      </c>
      <c r="R281" s="58">
        <v>0</v>
      </c>
      <c r="S281" s="58">
        <v>0</v>
      </c>
      <c r="T281" s="58">
        <v>0</v>
      </c>
      <c r="U281" s="58">
        <v>2.2843751572000002E-2</v>
      </c>
      <c r="V281" s="58">
        <v>0</v>
      </c>
      <c r="W281" s="58">
        <v>9.8275999999999988E-3</v>
      </c>
      <c r="X281" s="59">
        <v>0.17217706055663998</v>
      </c>
      <c r="Y281" s="65">
        <f t="shared" si="282"/>
        <v>9.2192978006396089</v>
      </c>
      <c r="Z281" s="63">
        <f t="shared" si="281"/>
        <v>10089.976664802802</v>
      </c>
      <c r="AA281" s="66">
        <f t="shared" si="331"/>
        <v>10253.575546445914</v>
      </c>
      <c r="AB281" s="4">
        <f t="shared" si="283"/>
        <v>5430.0952716166685</v>
      </c>
      <c r="AC281" s="4">
        <f t="shared" si="284"/>
        <v>0</v>
      </c>
      <c r="AD281" s="4">
        <f t="shared" si="343"/>
        <v>61.233744951148765</v>
      </c>
      <c r="AE281" s="4">
        <f t="shared" si="344"/>
        <v>1354.3284877853639</v>
      </c>
      <c r="AF281" s="4">
        <f t="shared" si="345"/>
        <v>0</v>
      </c>
      <c r="AG281" s="4">
        <f t="shared" si="346"/>
        <v>59.738802616844623</v>
      </c>
      <c r="AH281" s="4">
        <f t="shared" si="347"/>
        <v>39.195268976312946</v>
      </c>
      <c r="AI281" s="4">
        <f t="shared" si="348"/>
        <v>0</v>
      </c>
      <c r="AJ281" s="4">
        <f t="shared" si="349"/>
        <v>1266.4420578167174</v>
      </c>
      <c r="AK281" s="4">
        <f t="shared" si="350"/>
        <v>0</v>
      </c>
      <c r="AL281" s="4">
        <f t="shared" si="332"/>
        <v>90.347231771571387</v>
      </c>
      <c r="AM281" s="4">
        <f t="shared" si="333"/>
        <v>0</v>
      </c>
      <c r="AN281" s="4">
        <f t="shared" si="334"/>
        <v>29.709347214948139</v>
      </c>
      <c r="AO281" s="4">
        <f t="shared" si="335"/>
        <v>0</v>
      </c>
      <c r="AP281" s="4">
        <f t="shared" si="336"/>
        <v>0</v>
      </c>
      <c r="AQ281" s="4">
        <f t="shared" si="337"/>
        <v>0</v>
      </c>
      <c r="AR281" s="4">
        <f t="shared" si="338"/>
        <v>0</v>
      </c>
      <c r="AS281" s="4">
        <f t="shared" si="339"/>
        <v>227.88019145068392</v>
      </c>
      <c r="AT281" s="4">
        <f t="shared" si="340"/>
        <v>0</v>
      </c>
      <c r="AU281" s="4">
        <f t="shared" si="341"/>
        <v>98.674593275674852</v>
      </c>
      <c r="AV281" s="4">
        <f t="shared" si="342"/>
        <v>1595.93054896998</v>
      </c>
      <c r="AW281" s="69">
        <f t="shared" si="285"/>
        <v>0</v>
      </c>
      <c r="AX281" s="69">
        <f t="shared" si="286"/>
        <v>0</v>
      </c>
      <c r="AY281" s="69">
        <f t="shared" si="287"/>
        <v>0</v>
      </c>
      <c r="AZ281" s="69">
        <f>(AK281+AP281)- (EXP($Y281)-EXP($Y281-M281-R281) )</f>
        <v>0</v>
      </c>
      <c r="BA281" s="69">
        <f>(AC281+AP281)- (EXP($Y281)-EXP($Y281-R281-E281) )</f>
        <v>0</v>
      </c>
      <c r="BB281" s="69">
        <f t="shared" si="288"/>
        <v>0</v>
      </c>
      <c r="BC281" s="69">
        <f t="shared" si="289"/>
        <v>0</v>
      </c>
      <c r="BD281" s="69">
        <f t="shared" si="290"/>
        <v>169.98835715981477</v>
      </c>
      <c r="BE281" s="69">
        <f>(AE281+AV281)- (EXP($Y281)-EXP($Y281-X281-G281) )</f>
        <v>214.21399462069166</v>
      </c>
      <c r="BF281" s="69">
        <f t="shared" si="291"/>
        <v>0</v>
      </c>
      <c r="BG281" s="69">
        <f t="shared" si="292"/>
        <v>0</v>
      </c>
      <c r="BH281" s="69">
        <f t="shared" si="293"/>
        <v>8.2191077299921744</v>
      </c>
      <c r="BI281" s="69">
        <f t="shared" si="294"/>
        <v>0</v>
      </c>
      <c r="BJ281" s="69">
        <f t="shared" si="295"/>
        <v>200.31300722632659</v>
      </c>
      <c r="BK281" s="69">
        <f t="shared" si="296"/>
        <v>0</v>
      </c>
      <c r="BL281" s="69">
        <f t="shared" si="297"/>
        <v>0</v>
      </c>
      <c r="BM281" s="69">
        <f t="shared" si="298"/>
        <v>7.6857452241965802</v>
      </c>
      <c r="BN281" s="69">
        <f t="shared" si="299"/>
        <v>0</v>
      </c>
      <c r="BO281" s="69">
        <f t="shared" si="300"/>
        <v>0</v>
      </c>
      <c r="BP281" s="69">
        <f t="shared" si="300"/>
        <v>0.54829654528657557</v>
      </c>
      <c r="BQ281" s="69">
        <f t="shared" si="301"/>
        <v>0</v>
      </c>
      <c r="BR281" s="69">
        <f t="shared" si="302"/>
        <v>0</v>
      </c>
      <c r="BS281" s="69">
        <f t="shared" si="303"/>
        <v>169.98835715981477</v>
      </c>
      <c r="BT281" s="69">
        <f t="shared" si="304"/>
        <v>169.98835715981477</v>
      </c>
      <c r="BU281" s="69">
        <f t="shared" si="305"/>
        <v>557.62831841466596</v>
      </c>
      <c r="BV281" s="69">
        <f t="shared" si="306"/>
        <v>169.98835715981477</v>
      </c>
      <c r="BW281" s="5"/>
      <c r="BX281" s="5"/>
      <c r="BY281" s="5"/>
      <c r="CA281" s="56">
        <f>(EXP($Y281)-EXP($Y281-R281-G281) )</f>
        <v>1354.3284877853639</v>
      </c>
      <c r="CB281" s="68">
        <f t="shared" si="307"/>
        <v>1266.4420578167174</v>
      </c>
      <c r="CC281" s="56">
        <f>(EXP($Y281)-EXP($Y281-R281-X281) )</f>
        <v>1595.93054896998</v>
      </c>
      <c r="CD281" s="68">
        <f t="shared" si="308"/>
        <v>0</v>
      </c>
      <c r="CE281" s="68">
        <f t="shared" si="309"/>
        <v>0</v>
      </c>
      <c r="CF281" s="68">
        <f t="shared" si="310"/>
        <v>61.233744951148765</v>
      </c>
      <c r="CG281" s="68">
        <f t="shared" si="311"/>
        <v>0</v>
      </c>
      <c r="CH281" s="68">
        <f t="shared" si="312"/>
        <v>2450.7821884422665</v>
      </c>
      <c r="CI281" s="68">
        <f t="shared" si="313"/>
        <v>2736.0450421346522</v>
      </c>
      <c r="CJ281" s="68">
        <f t="shared" si="314"/>
        <v>1354.3284877853639</v>
      </c>
      <c r="CK281" s="68">
        <f t="shared" si="315"/>
        <v>1354.3284877853639</v>
      </c>
      <c r="CL281" s="68">
        <f t="shared" si="316"/>
        <v>1407.3431250065205</v>
      </c>
      <c r="CM281" s="68">
        <f t="shared" si="317"/>
        <v>1354.3284877853639</v>
      </c>
      <c r="CN281" s="68">
        <f t="shared" si="318"/>
        <v>2662.0595995603708</v>
      </c>
      <c r="CO281" s="68">
        <f t="shared" si="319"/>
        <v>1266.4420578167174</v>
      </c>
      <c r="CP281" s="68">
        <f t="shared" si="320"/>
        <v>1266.4420578167174</v>
      </c>
      <c r="CQ281" s="68">
        <f t="shared" si="321"/>
        <v>1319.9900575436695</v>
      </c>
      <c r="CR281" s="68">
        <f t="shared" si="322"/>
        <v>1266.4420578167174</v>
      </c>
      <c r="CS281" s="68">
        <f t="shared" si="323"/>
        <v>0</v>
      </c>
      <c r="CT281" s="68">
        <f t="shared" si="324"/>
        <v>151.03268017743358</v>
      </c>
      <c r="CU281" s="68">
        <f t="shared" si="325"/>
        <v>1595.93054896998</v>
      </c>
      <c r="CV281" s="68">
        <f t="shared" si="326"/>
        <v>1595.93054896998</v>
      </c>
      <c r="CW281" s="68">
        <f t="shared" si="327"/>
        <v>2450.7821884422665</v>
      </c>
      <c r="CX281" s="68">
        <f t="shared" si="328"/>
        <v>2450.7821884422665</v>
      </c>
      <c r="CY281" s="68">
        <f t="shared" si="329"/>
        <v>3659.0727761573953</v>
      </c>
      <c r="CZ281" s="68">
        <f t="shared" si="330"/>
        <v>2450.7821884422665</v>
      </c>
    </row>
    <row r="282" spans="1:104" x14ac:dyDescent="0.25">
      <c r="A282" s="54">
        <v>43905</v>
      </c>
      <c r="B282" s="63">
        <v>5045</v>
      </c>
      <c r="C282" s="59">
        <f t="shared" si="280"/>
        <v>8.5261529327877099</v>
      </c>
      <c r="D282" s="57">
        <v>8.3981082210533593</v>
      </c>
      <c r="E282" s="58">
        <v>0</v>
      </c>
      <c r="F282" s="58">
        <v>5.8433776665600002E-3</v>
      </c>
      <c r="G282" s="58">
        <v>0.13211969550496</v>
      </c>
      <c r="H282" s="58">
        <v>0</v>
      </c>
      <c r="I282" s="58">
        <v>7.0447852689499999E-3</v>
      </c>
      <c r="J282" s="58">
        <v>3.7024921238799999E-3</v>
      </c>
      <c r="K282" s="58">
        <v>0</v>
      </c>
      <c r="L282" s="58">
        <v>0.1176265366311</v>
      </c>
      <c r="M282" s="58">
        <v>0</v>
      </c>
      <c r="N282" s="58">
        <v>8.34548952776E-3</v>
      </c>
      <c r="O282" s="58">
        <v>0</v>
      </c>
      <c r="P282" s="58">
        <v>2.94878501408E-3</v>
      </c>
      <c r="Q282" s="58">
        <v>0</v>
      </c>
      <c r="R282" s="58">
        <v>0</v>
      </c>
      <c r="S282" s="58">
        <v>0</v>
      </c>
      <c r="T282" s="58">
        <v>0</v>
      </c>
      <c r="U282" s="58">
        <v>2.5302274831000001E-2</v>
      </c>
      <c r="V282" s="58">
        <v>0</v>
      </c>
      <c r="W282" s="58">
        <v>9.8275999999999988E-3</v>
      </c>
      <c r="X282" s="59">
        <v>0.17639138426376</v>
      </c>
      <c r="Y282" s="65">
        <f t="shared" si="282"/>
        <v>8.8872606418854101</v>
      </c>
      <c r="Z282" s="63">
        <f t="shared" si="281"/>
        <v>7239.1613416783848</v>
      </c>
      <c r="AA282" s="66">
        <f t="shared" si="331"/>
        <v>7356.5371036723582</v>
      </c>
      <c r="AB282" s="4">
        <f t="shared" si="283"/>
        <v>4033.7070528237055</v>
      </c>
      <c r="AC282" s="4">
        <f t="shared" si="284"/>
        <v>0</v>
      </c>
      <c r="AD282" s="4">
        <f t="shared" si="343"/>
        <v>42.177803278160354</v>
      </c>
      <c r="AE282" s="4">
        <f t="shared" si="344"/>
        <v>895.94678768240101</v>
      </c>
      <c r="AF282" s="4">
        <f t="shared" si="345"/>
        <v>0</v>
      </c>
      <c r="AG282" s="4">
        <f t="shared" si="346"/>
        <v>50.819122103019254</v>
      </c>
      <c r="AH282" s="4">
        <f t="shared" si="347"/>
        <v>26.753380199053936</v>
      </c>
      <c r="AI282" s="4">
        <f t="shared" si="348"/>
        <v>0</v>
      </c>
      <c r="AJ282" s="4">
        <f t="shared" si="349"/>
        <v>803.34413987623157</v>
      </c>
      <c r="AK282" s="4">
        <f t="shared" si="350"/>
        <v>0</v>
      </c>
      <c r="AL282" s="4">
        <f t="shared" si="332"/>
        <v>60.162951345211695</v>
      </c>
      <c r="AM282" s="4">
        <f t="shared" si="333"/>
        <v>0</v>
      </c>
      <c r="AN282" s="4">
        <f t="shared" si="334"/>
        <v>21.315287932745377</v>
      </c>
      <c r="AO282" s="4">
        <f t="shared" si="335"/>
        <v>0</v>
      </c>
      <c r="AP282" s="4">
        <f t="shared" si="336"/>
        <v>0</v>
      </c>
      <c r="AQ282" s="4">
        <f t="shared" si="337"/>
        <v>0</v>
      </c>
      <c r="AR282" s="4">
        <f t="shared" si="338"/>
        <v>0</v>
      </c>
      <c r="AS282" s="4">
        <f t="shared" si="339"/>
        <v>180.86939686272399</v>
      </c>
      <c r="AT282" s="4">
        <f t="shared" si="340"/>
        <v>0</v>
      </c>
      <c r="AU282" s="4">
        <f t="shared" si="341"/>
        <v>70.795139055067921</v>
      </c>
      <c r="AV282" s="4">
        <f t="shared" si="342"/>
        <v>1170.6460425140376</v>
      </c>
      <c r="AW282" s="69">
        <f t="shared" si="285"/>
        <v>0</v>
      </c>
      <c r="AX282" s="69">
        <f t="shared" si="286"/>
        <v>0</v>
      </c>
      <c r="AY282" s="69">
        <f t="shared" si="287"/>
        <v>0</v>
      </c>
      <c r="AZ282" s="69">
        <f>(AK282+AP282)- (EXP($Y282)-EXP($Y282-M282-R282) )</f>
        <v>0</v>
      </c>
      <c r="BA282" s="69">
        <f>(AC282+AP282)- (EXP($Y282)-EXP($Y282-R282-E282) )</f>
        <v>0</v>
      </c>
      <c r="BB282" s="69">
        <f t="shared" si="288"/>
        <v>0</v>
      </c>
      <c r="BC282" s="69">
        <f t="shared" si="289"/>
        <v>0</v>
      </c>
      <c r="BD282" s="69">
        <f t="shared" si="290"/>
        <v>99.424997945786345</v>
      </c>
      <c r="BE282" s="69">
        <f>(AE282+AV282)- (EXP($Y282)-EXP($Y282-X282-G282) )</f>
        <v>144.88371122011722</v>
      </c>
      <c r="BF282" s="69">
        <f t="shared" si="291"/>
        <v>0</v>
      </c>
      <c r="BG282" s="69">
        <f t="shared" si="292"/>
        <v>0</v>
      </c>
      <c r="BH282" s="69">
        <f t="shared" si="293"/>
        <v>5.2200891201309787</v>
      </c>
      <c r="BI282" s="69">
        <f t="shared" si="294"/>
        <v>0</v>
      </c>
      <c r="BJ282" s="69">
        <f t="shared" si="295"/>
        <v>129.90892090062425</v>
      </c>
      <c r="BK282" s="69">
        <f t="shared" si="296"/>
        <v>0</v>
      </c>
      <c r="BL282" s="69">
        <f t="shared" si="297"/>
        <v>0</v>
      </c>
      <c r="BM282" s="69">
        <f t="shared" si="298"/>
        <v>4.6805547627845954</v>
      </c>
      <c r="BN282" s="69">
        <f t="shared" si="299"/>
        <v>0</v>
      </c>
      <c r="BO282" s="69">
        <f t="shared" si="300"/>
        <v>0</v>
      </c>
      <c r="BP282" s="69">
        <f t="shared" si="300"/>
        <v>0.3505297101000906</v>
      </c>
      <c r="BQ282" s="69">
        <f t="shared" si="301"/>
        <v>0</v>
      </c>
      <c r="BR282" s="69">
        <f t="shared" si="302"/>
        <v>0</v>
      </c>
      <c r="BS282" s="69">
        <f t="shared" si="303"/>
        <v>99.424997945786345</v>
      </c>
      <c r="BT282" s="69">
        <f t="shared" si="304"/>
        <v>99.424997945786345</v>
      </c>
      <c r="BU282" s="69">
        <f t="shared" si="305"/>
        <v>358.13959631666603</v>
      </c>
      <c r="BV282" s="69">
        <f t="shared" si="306"/>
        <v>99.424997945786345</v>
      </c>
      <c r="BW282" s="5"/>
      <c r="BX282" s="5"/>
      <c r="BY282" s="5"/>
      <c r="CA282" s="56">
        <f>(EXP($Y282)-EXP($Y282-R282-G282) )</f>
        <v>895.94678768240101</v>
      </c>
      <c r="CB282" s="68">
        <f t="shared" si="307"/>
        <v>803.34413987623157</v>
      </c>
      <c r="CC282" s="56">
        <f>(EXP($Y282)-EXP($Y282-R282-X282) )</f>
        <v>1170.6460425140376</v>
      </c>
      <c r="CD282" s="68">
        <f t="shared" si="308"/>
        <v>0</v>
      </c>
      <c r="CE282" s="68">
        <f t="shared" si="309"/>
        <v>0</v>
      </c>
      <c r="CF282" s="68">
        <f t="shared" si="310"/>
        <v>42.177803278160354</v>
      </c>
      <c r="CG282" s="68">
        <f t="shared" si="311"/>
        <v>0</v>
      </c>
      <c r="CH282" s="68">
        <f t="shared" si="312"/>
        <v>1599.8659296128462</v>
      </c>
      <c r="CI282" s="68">
        <f t="shared" si="313"/>
        <v>1921.7091189763214</v>
      </c>
      <c r="CJ282" s="68">
        <f t="shared" si="314"/>
        <v>895.94678768240101</v>
      </c>
      <c r="CK282" s="68">
        <f t="shared" si="315"/>
        <v>895.94678768240101</v>
      </c>
      <c r="CL282" s="68">
        <f t="shared" si="316"/>
        <v>932.90450184043038</v>
      </c>
      <c r="CM282" s="68">
        <f t="shared" si="317"/>
        <v>895.94678768240101</v>
      </c>
      <c r="CN282" s="68">
        <f t="shared" si="318"/>
        <v>1844.0812614896449</v>
      </c>
      <c r="CO282" s="68">
        <f t="shared" si="319"/>
        <v>803.34413987623157</v>
      </c>
      <c r="CP282" s="68">
        <f t="shared" si="320"/>
        <v>803.34413987623157</v>
      </c>
      <c r="CQ282" s="68">
        <f t="shared" si="321"/>
        <v>840.84138839160732</v>
      </c>
      <c r="CR282" s="68">
        <f t="shared" si="322"/>
        <v>803.34413987623157</v>
      </c>
      <c r="CS282" s="68">
        <f t="shared" si="323"/>
        <v>0</v>
      </c>
      <c r="CT282" s="68">
        <f t="shared" si="324"/>
        <v>101.99022491327196</v>
      </c>
      <c r="CU282" s="68">
        <f t="shared" si="325"/>
        <v>1170.6460425140376</v>
      </c>
      <c r="CV282" s="68">
        <f t="shared" si="326"/>
        <v>1170.6460425140376</v>
      </c>
      <c r="CW282" s="68">
        <f t="shared" si="327"/>
        <v>1599.8659296128462</v>
      </c>
      <c r="CX282" s="68">
        <f t="shared" si="328"/>
        <v>1599.8659296128462</v>
      </c>
      <c r="CY282" s="68">
        <f t="shared" si="329"/>
        <v>2511.7973737560042</v>
      </c>
      <c r="CZ282" s="68">
        <f t="shared" si="330"/>
        <v>1599.8659296128462</v>
      </c>
    </row>
    <row r="283" spans="1:104" x14ac:dyDescent="0.25">
      <c r="A283" s="54">
        <v>43906</v>
      </c>
      <c r="B283" s="63">
        <v>3311</v>
      </c>
      <c r="C283" s="59">
        <f t="shared" si="280"/>
        <v>8.1050055375472461</v>
      </c>
      <c r="D283" s="57">
        <v>7.9911272318429001</v>
      </c>
      <c r="E283" s="58">
        <v>0</v>
      </c>
      <c r="F283" s="58">
        <v>5.5189317657599992E-3</v>
      </c>
      <c r="G283" s="58">
        <v>0.11939957826816</v>
      </c>
      <c r="H283" s="58">
        <v>0</v>
      </c>
      <c r="I283" s="58">
        <v>7.4675368962999998E-3</v>
      </c>
      <c r="J283" s="58">
        <v>3.3263689536099997E-3</v>
      </c>
      <c r="K283" s="58">
        <v>0</v>
      </c>
      <c r="L283" s="58">
        <v>0.10119089052029999</v>
      </c>
      <c r="M283" s="58">
        <v>0</v>
      </c>
      <c r="N283" s="58">
        <v>7.64253614872E-3</v>
      </c>
      <c r="O283" s="58">
        <v>0</v>
      </c>
      <c r="P283" s="58">
        <v>2.94878501408E-3</v>
      </c>
      <c r="Q283" s="58">
        <v>0</v>
      </c>
      <c r="R283" s="58">
        <v>0</v>
      </c>
      <c r="S283" s="58">
        <v>0</v>
      </c>
      <c r="T283" s="58">
        <v>0</v>
      </c>
      <c r="U283" s="58">
        <v>2.18431662824E-2</v>
      </c>
      <c r="V283" s="58">
        <v>0</v>
      </c>
      <c r="W283" s="58">
        <v>9.8275999999999988E-3</v>
      </c>
      <c r="X283" s="59">
        <v>0.18034587915039998</v>
      </c>
      <c r="Y283" s="65">
        <f t="shared" si="282"/>
        <v>8.4506385048426296</v>
      </c>
      <c r="Z283" s="63">
        <f t="shared" si="281"/>
        <v>4678.0587452824593</v>
      </c>
      <c r="AA283" s="66">
        <f t="shared" si="331"/>
        <v>4753.9087897784693</v>
      </c>
      <c r="AB283" s="4">
        <f t="shared" si="283"/>
        <v>2732.9267604142819</v>
      </c>
      <c r="AC283" s="4">
        <f t="shared" si="284"/>
        <v>0</v>
      </c>
      <c r="AD283" s="4">
        <f t="shared" si="343"/>
        <v>25.746774315238326</v>
      </c>
      <c r="AE283" s="4">
        <f t="shared" si="344"/>
        <v>526.50090255979921</v>
      </c>
      <c r="AF283" s="4">
        <f t="shared" si="345"/>
        <v>0</v>
      </c>
      <c r="AG283" s="4">
        <f t="shared" si="346"/>
        <v>34.803466466606551</v>
      </c>
      <c r="AH283" s="4">
        <f t="shared" si="347"/>
        <v>15.535097316467727</v>
      </c>
      <c r="AI283" s="4">
        <f t="shared" si="348"/>
        <v>0</v>
      </c>
      <c r="AJ283" s="4">
        <f t="shared" si="349"/>
        <v>450.21404814955076</v>
      </c>
      <c r="AK283" s="4">
        <f t="shared" si="350"/>
        <v>0</v>
      </c>
      <c r="AL283" s="4">
        <f t="shared" si="332"/>
        <v>35.615961574106223</v>
      </c>
      <c r="AM283" s="4">
        <f t="shared" si="333"/>
        <v>0</v>
      </c>
      <c r="AN283" s="4">
        <f t="shared" si="334"/>
        <v>13.774270860341858</v>
      </c>
      <c r="AO283" s="4">
        <f t="shared" si="335"/>
        <v>0</v>
      </c>
      <c r="AP283" s="4">
        <f t="shared" si="336"/>
        <v>0</v>
      </c>
      <c r="AQ283" s="4">
        <f t="shared" si="337"/>
        <v>0</v>
      </c>
      <c r="AR283" s="4">
        <f t="shared" si="338"/>
        <v>0</v>
      </c>
      <c r="AS283" s="4">
        <f t="shared" si="339"/>
        <v>101.07568973264279</v>
      </c>
      <c r="AT283" s="4">
        <f t="shared" si="340"/>
        <v>0</v>
      </c>
      <c r="AU283" s="4">
        <f t="shared" si="341"/>
        <v>45.748920869232279</v>
      </c>
      <c r="AV283" s="4">
        <f t="shared" si="342"/>
        <v>771.96689752020166</v>
      </c>
      <c r="AW283" s="69">
        <f t="shared" si="285"/>
        <v>0</v>
      </c>
      <c r="AX283" s="69">
        <f t="shared" si="286"/>
        <v>0</v>
      </c>
      <c r="AY283" s="69">
        <f t="shared" si="287"/>
        <v>0</v>
      </c>
      <c r="AZ283" s="69">
        <f>(AK283+AP283)- (EXP($Y283)-EXP($Y283-M283-R283) )</f>
        <v>0</v>
      </c>
      <c r="BA283" s="69">
        <f>(AC283+AP283)- (EXP($Y283)-EXP($Y283-R283-E283) )</f>
        <v>0</v>
      </c>
      <c r="BB283" s="69">
        <f t="shared" si="288"/>
        <v>0</v>
      </c>
      <c r="BC283" s="69">
        <f t="shared" si="289"/>
        <v>0</v>
      </c>
      <c r="BD283" s="69">
        <f t="shared" si="290"/>
        <v>50.670185134993517</v>
      </c>
      <c r="BE283" s="69">
        <f>(AE283+AV283)- (EXP($Y283)-EXP($Y283-X283-G283) )</f>
        <v>86.882463521978025</v>
      </c>
      <c r="BF283" s="69">
        <f t="shared" si="291"/>
        <v>0</v>
      </c>
      <c r="BG283" s="69">
        <f t="shared" si="292"/>
        <v>0</v>
      </c>
      <c r="BH283" s="69">
        <f t="shared" si="293"/>
        <v>2.897719043960933</v>
      </c>
      <c r="BI283" s="69">
        <f t="shared" si="294"/>
        <v>0</v>
      </c>
      <c r="BJ283" s="69">
        <f t="shared" si="295"/>
        <v>74.293710467082747</v>
      </c>
      <c r="BK283" s="69">
        <f t="shared" si="296"/>
        <v>0</v>
      </c>
      <c r="BL283" s="69">
        <f t="shared" si="297"/>
        <v>0</v>
      </c>
      <c r="BM283" s="69">
        <f t="shared" si="298"/>
        <v>2.4778567611929248</v>
      </c>
      <c r="BN283" s="69">
        <f t="shared" si="299"/>
        <v>0</v>
      </c>
      <c r="BO283" s="69">
        <f t="shared" si="300"/>
        <v>0</v>
      </c>
      <c r="BP283" s="69">
        <f t="shared" si="300"/>
        <v>0.19602065185608808</v>
      </c>
      <c r="BQ283" s="69">
        <f t="shared" si="301"/>
        <v>0</v>
      </c>
      <c r="BR283" s="69">
        <f t="shared" si="302"/>
        <v>0</v>
      </c>
      <c r="BS283" s="69">
        <f t="shared" si="303"/>
        <v>50.670185134993517</v>
      </c>
      <c r="BT283" s="69">
        <f t="shared" si="304"/>
        <v>50.670185134993517</v>
      </c>
      <c r="BU283" s="69">
        <f t="shared" si="305"/>
        <v>203.4848340245926</v>
      </c>
      <c r="BV283" s="69">
        <f t="shared" si="306"/>
        <v>50.670185134993517</v>
      </c>
      <c r="BW283" s="5"/>
      <c r="BX283" s="5"/>
      <c r="BY283" s="5"/>
      <c r="CA283" s="56">
        <f>(EXP($Y283)-EXP($Y283-R283-G283) )</f>
        <v>526.50090255979921</v>
      </c>
      <c r="CB283" s="68">
        <f t="shared" si="307"/>
        <v>450.21404814955076</v>
      </c>
      <c r="CC283" s="56">
        <f>(EXP($Y283)-EXP($Y283-R283-X283) )</f>
        <v>771.96689752020166</v>
      </c>
      <c r="CD283" s="68">
        <f t="shared" si="308"/>
        <v>0</v>
      </c>
      <c r="CE283" s="68">
        <f t="shared" si="309"/>
        <v>0</v>
      </c>
      <c r="CF283" s="68">
        <f t="shared" si="310"/>
        <v>25.746774315238326</v>
      </c>
      <c r="CG283" s="68">
        <f t="shared" si="311"/>
        <v>0</v>
      </c>
      <c r="CH283" s="68">
        <f t="shared" si="312"/>
        <v>926.04476557435646</v>
      </c>
      <c r="CI283" s="68">
        <f t="shared" si="313"/>
        <v>1211.5853365580228</v>
      </c>
      <c r="CJ283" s="68">
        <f t="shared" si="314"/>
        <v>526.50090255979921</v>
      </c>
      <c r="CK283" s="68">
        <f t="shared" si="315"/>
        <v>526.50090255979921</v>
      </c>
      <c r="CL283" s="68">
        <f t="shared" si="316"/>
        <v>549.34995783107661</v>
      </c>
      <c r="CM283" s="68">
        <f t="shared" si="317"/>
        <v>526.50090255979921</v>
      </c>
      <c r="CN283" s="68">
        <f t="shared" si="318"/>
        <v>1147.8872352026697</v>
      </c>
      <c r="CO283" s="68">
        <f t="shared" si="319"/>
        <v>450.21404814955076</v>
      </c>
      <c r="CP283" s="68">
        <f t="shared" si="320"/>
        <v>450.21404814955076</v>
      </c>
      <c r="CQ283" s="68">
        <f t="shared" si="321"/>
        <v>473.48296570359616</v>
      </c>
      <c r="CR283" s="68">
        <f t="shared" si="322"/>
        <v>450.21404814955076</v>
      </c>
      <c r="CS283" s="68">
        <f t="shared" si="323"/>
        <v>0</v>
      </c>
      <c r="CT283" s="68">
        <f t="shared" si="324"/>
        <v>61.166715237488461</v>
      </c>
      <c r="CU283" s="68">
        <f t="shared" si="325"/>
        <v>771.96689752020166</v>
      </c>
      <c r="CV283" s="68">
        <f t="shared" si="326"/>
        <v>771.96689752020166</v>
      </c>
      <c r="CW283" s="68">
        <f t="shared" si="327"/>
        <v>926.04476557435646</v>
      </c>
      <c r="CX283" s="68">
        <f t="shared" si="328"/>
        <v>926.04476557435646</v>
      </c>
      <c r="CY283" s="68">
        <f t="shared" si="329"/>
        <v>1545.197014204959</v>
      </c>
      <c r="CZ283" s="68">
        <f t="shared" si="330"/>
        <v>926.04476557435646</v>
      </c>
    </row>
    <row r="284" spans="1:104" x14ac:dyDescent="0.25">
      <c r="A284" s="54">
        <v>43907</v>
      </c>
      <c r="B284" s="63">
        <v>2694</v>
      </c>
      <c r="C284" s="59">
        <f t="shared" si="280"/>
        <v>7.8987823569703091</v>
      </c>
      <c r="D284" s="57">
        <v>7.8874714836095281</v>
      </c>
      <c r="E284" s="58">
        <v>0</v>
      </c>
      <c r="F284" s="58">
        <v>5.237076055679999E-3</v>
      </c>
      <c r="G284" s="58">
        <v>0.10588716614688</v>
      </c>
      <c r="H284" s="58">
        <v>0</v>
      </c>
      <c r="I284" s="58">
        <v>7.1979146726499996E-3</v>
      </c>
      <c r="J284" s="58">
        <v>3.1228550088599999E-3</v>
      </c>
      <c r="K284" s="58">
        <v>0</v>
      </c>
      <c r="L284" s="58">
        <v>8.4536755803149996E-2</v>
      </c>
      <c r="M284" s="58">
        <v>0</v>
      </c>
      <c r="N284" s="58">
        <v>6.9030127460800008E-3</v>
      </c>
      <c r="O284" s="58">
        <v>0</v>
      </c>
      <c r="P284" s="58">
        <v>2.94878501408E-3</v>
      </c>
      <c r="Q284" s="58">
        <v>0</v>
      </c>
      <c r="R284" s="58">
        <v>0</v>
      </c>
      <c r="S284" s="58">
        <v>0</v>
      </c>
      <c r="T284" s="58">
        <v>0</v>
      </c>
      <c r="U284" s="58">
        <v>1.6351955211E-2</v>
      </c>
      <c r="V284" s="58">
        <v>0</v>
      </c>
      <c r="W284" s="58">
        <v>9.8275999999999988E-3</v>
      </c>
      <c r="X284" s="59">
        <v>0.18628436017</v>
      </c>
      <c r="Y284" s="65">
        <f t="shared" si="282"/>
        <v>8.3157689644379058</v>
      </c>
      <c r="Z284" s="63">
        <f t="shared" si="281"/>
        <v>4087.8276231166178</v>
      </c>
      <c r="AA284" s="66">
        <f t="shared" si="331"/>
        <v>4154.1076601978302</v>
      </c>
      <c r="AB284" s="4">
        <f t="shared" si="283"/>
        <v>2507.3915825949689</v>
      </c>
      <c r="AC284" s="4">
        <f t="shared" si="284"/>
        <v>0</v>
      </c>
      <c r="AD284" s="4">
        <f t="shared" si="343"/>
        <v>21.352303543575545</v>
      </c>
      <c r="AE284" s="4">
        <f t="shared" si="344"/>
        <v>410.71982296511396</v>
      </c>
      <c r="AF284" s="4">
        <f t="shared" si="345"/>
        <v>0</v>
      </c>
      <c r="AG284" s="4">
        <f t="shared" si="346"/>
        <v>29.318192921065474</v>
      </c>
      <c r="AH284" s="4">
        <f t="shared" si="347"/>
        <v>12.745780996883241</v>
      </c>
      <c r="AI284" s="4">
        <f t="shared" si="348"/>
        <v>0</v>
      </c>
      <c r="AJ284" s="4">
        <f t="shared" si="349"/>
        <v>331.36797963469508</v>
      </c>
      <c r="AK284" s="4">
        <f t="shared" si="350"/>
        <v>0</v>
      </c>
      <c r="AL284" s="4">
        <f t="shared" si="332"/>
        <v>28.121154175253196</v>
      </c>
      <c r="AM284" s="4">
        <f t="shared" si="333"/>
        <v>0</v>
      </c>
      <c r="AN284" s="4">
        <f t="shared" si="334"/>
        <v>12.036369780088535</v>
      </c>
      <c r="AO284" s="4">
        <f t="shared" si="335"/>
        <v>0</v>
      </c>
      <c r="AP284" s="4">
        <f t="shared" si="336"/>
        <v>0</v>
      </c>
      <c r="AQ284" s="4">
        <f t="shared" si="337"/>
        <v>0</v>
      </c>
      <c r="AR284" s="4">
        <f t="shared" si="338"/>
        <v>0</v>
      </c>
      <c r="AS284" s="4">
        <f t="shared" si="339"/>
        <v>66.300426091545432</v>
      </c>
      <c r="AT284" s="4">
        <f t="shared" si="340"/>
        <v>0</v>
      </c>
      <c r="AU284" s="4">
        <f t="shared" si="341"/>
        <v>39.976775119725517</v>
      </c>
      <c r="AV284" s="4">
        <f t="shared" si="342"/>
        <v>694.77727237491536</v>
      </c>
      <c r="AW284" s="69">
        <f t="shared" si="285"/>
        <v>0</v>
      </c>
      <c r="AX284" s="69">
        <f t="shared" si="286"/>
        <v>0</v>
      </c>
      <c r="AY284" s="69">
        <f t="shared" si="287"/>
        <v>0</v>
      </c>
      <c r="AZ284" s="69">
        <f>(AK284+AP284)- (EXP($Y284)-EXP($Y284-M284-R284) )</f>
        <v>0</v>
      </c>
      <c r="BA284" s="69">
        <f>(AC284+AP284)- (EXP($Y284)-EXP($Y284-R284-E284) )</f>
        <v>0</v>
      </c>
      <c r="BB284" s="69">
        <f t="shared" si="288"/>
        <v>0</v>
      </c>
      <c r="BC284" s="69">
        <f t="shared" si="289"/>
        <v>0</v>
      </c>
      <c r="BD284" s="69">
        <f t="shared" si="290"/>
        <v>33.293820209597015</v>
      </c>
      <c r="BE284" s="69">
        <f>(AE284+AV284)- (EXP($Y284)-EXP($Y284-X284-G284) )</f>
        <v>69.806954847193083</v>
      </c>
      <c r="BF284" s="69">
        <f t="shared" si="291"/>
        <v>0</v>
      </c>
      <c r="BG284" s="69">
        <f t="shared" si="292"/>
        <v>0</v>
      </c>
      <c r="BH284" s="69">
        <f t="shared" si="293"/>
        <v>2.1453483707878149</v>
      </c>
      <c r="BI284" s="69">
        <f t="shared" si="294"/>
        <v>0</v>
      </c>
      <c r="BJ284" s="69">
        <f t="shared" si="295"/>
        <v>56.320119699042152</v>
      </c>
      <c r="BK284" s="69">
        <f t="shared" si="296"/>
        <v>0</v>
      </c>
      <c r="BL284" s="69">
        <f t="shared" si="297"/>
        <v>0</v>
      </c>
      <c r="BM284" s="69">
        <f t="shared" si="298"/>
        <v>1.7308630250868191</v>
      </c>
      <c r="BN284" s="69">
        <f t="shared" si="299"/>
        <v>0</v>
      </c>
      <c r="BO284" s="69">
        <f t="shared" si="300"/>
        <v>0</v>
      </c>
      <c r="BP284" s="69">
        <f t="shared" si="300"/>
        <v>0.14688765655137104</v>
      </c>
      <c r="BQ284" s="69">
        <f t="shared" si="301"/>
        <v>0</v>
      </c>
      <c r="BR284" s="69">
        <f t="shared" si="302"/>
        <v>0</v>
      </c>
      <c r="BS284" s="69">
        <f t="shared" si="303"/>
        <v>33.293820209597015</v>
      </c>
      <c r="BT284" s="69">
        <f t="shared" si="304"/>
        <v>33.293820209597015</v>
      </c>
      <c r="BU284" s="69">
        <f t="shared" si="305"/>
        <v>153.76219489741243</v>
      </c>
      <c r="BV284" s="69">
        <f t="shared" si="306"/>
        <v>33.293820209597015</v>
      </c>
      <c r="BW284" s="5"/>
      <c r="BX284" s="5"/>
      <c r="BY284" s="5"/>
      <c r="CA284" s="56">
        <f>(EXP($Y284)-EXP($Y284-R284-G284) )</f>
        <v>410.71982296511396</v>
      </c>
      <c r="CB284" s="68">
        <f t="shared" si="307"/>
        <v>331.36797963469508</v>
      </c>
      <c r="CC284" s="56">
        <f>(EXP($Y284)-EXP($Y284-R284-X284) )</f>
        <v>694.77727237491536</v>
      </c>
      <c r="CD284" s="68">
        <f t="shared" si="308"/>
        <v>0</v>
      </c>
      <c r="CE284" s="68">
        <f t="shared" si="309"/>
        <v>0</v>
      </c>
      <c r="CF284" s="68">
        <f t="shared" si="310"/>
        <v>21.352303543575545</v>
      </c>
      <c r="CG284" s="68">
        <f t="shared" si="311"/>
        <v>0</v>
      </c>
      <c r="CH284" s="68">
        <f t="shared" si="312"/>
        <v>708.79398239021202</v>
      </c>
      <c r="CI284" s="68">
        <f t="shared" si="313"/>
        <v>1035.6901404928362</v>
      </c>
      <c r="CJ284" s="68">
        <f t="shared" si="314"/>
        <v>410.71982296511396</v>
      </c>
      <c r="CK284" s="68">
        <f t="shared" si="315"/>
        <v>410.71982296511396</v>
      </c>
      <c r="CL284" s="68">
        <f t="shared" si="316"/>
        <v>429.92677813790169</v>
      </c>
      <c r="CM284" s="68">
        <f t="shared" si="317"/>
        <v>410.71982296511396</v>
      </c>
      <c r="CN284" s="68">
        <f t="shared" si="318"/>
        <v>969.82513231056828</v>
      </c>
      <c r="CO284" s="68">
        <f t="shared" si="319"/>
        <v>331.36797963469508</v>
      </c>
      <c r="CP284" s="68">
        <f t="shared" si="320"/>
        <v>331.36797963469508</v>
      </c>
      <c r="CQ284" s="68">
        <f t="shared" si="321"/>
        <v>350.9894201531838</v>
      </c>
      <c r="CR284" s="68">
        <f t="shared" si="322"/>
        <v>331.36797963469508</v>
      </c>
      <c r="CS284" s="68">
        <f t="shared" si="323"/>
        <v>0</v>
      </c>
      <c r="CT284" s="68">
        <f t="shared" si="324"/>
        <v>49.326570062277369</v>
      </c>
      <c r="CU284" s="68">
        <f t="shared" si="325"/>
        <v>694.77727237491536</v>
      </c>
      <c r="CV284" s="68">
        <f t="shared" si="326"/>
        <v>694.77727237491536</v>
      </c>
      <c r="CW284" s="68">
        <f t="shared" si="327"/>
        <v>708.79398239021202</v>
      </c>
      <c r="CX284" s="68">
        <f t="shared" si="328"/>
        <v>708.79398239021202</v>
      </c>
      <c r="CY284" s="68">
        <f t="shared" si="329"/>
        <v>1283.102880077312</v>
      </c>
      <c r="CZ284" s="68">
        <f t="shared" si="330"/>
        <v>708.79398239021202</v>
      </c>
    </row>
    <row r="285" spans="1:104" x14ac:dyDescent="0.25">
      <c r="A285" s="54">
        <v>43908</v>
      </c>
      <c r="B285" s="63">
        <v>2664</v>
      </c>
      <c r="C285" s="59">
        <f t="shared" si="280"/>
        <v>7.8875840316602801</v>
      </c>
      <c r="D285" s="57">
        <v>7.8095326292236882</v>
      </c>
      <c r="E285" s="58">
        <v>0</v>
      </c>
      <c r="F285" s="58">
        <v>4.9896393926400001E-3</v>
      </c>
      <c r="G285" s="58">
        <v>9.0710838614879996E-2</v>
      </c>
      <c r="H285" s="58">
        <v>0</v>
      </c>
      <c r="I285" s="58">
        <v>6.5664215298499992E-3</v>
      </c>
      <c r="J285" s="58">
        <v>3.1432908654599996E-3</v>
      </c>
      <c r="K285" s="58">
        <v>0</v>
      </c>
      <c r="L285" s="58">
        <v>6.9122711564549993E-2</v>
      </c>
      <c r="M285" s="58">
        <v>0</v>
      </c>
      <c r="N285" s="58">
        <v>6.2179669950200005E-3</v>
      </c>
      <c r="O285" s="58">
        <v>0</v>
      </c>
      <c r="P285" s="58">
        <v>2.94878501408E-3</v>
      </c>
      <c r="Q285" s="58">
        <v>0</v>
      </c>
      <c r="R285" s="58">
        <v>0</v>
      </c>
      <c r="S285" s="58">
        <v>0</v>
      </c>
      <c r="T285" s="58">
        <v>0</v>
      </c>
      <c r="U285" s="58">
        <v>1.1367881715450001E-2</v>
      </c>
      <c r="V285" s="58">
        <v>0</v>
      </c>
      <c r="W285" s="58">
        <v>9.8275999999999988E-3</v>
      </c>
      <c r="X285" s="59">
        <v>0.19169182655188</v>
      </c>
      <c r="Y285" s="65">
        <f t="shared" si="282"/>
        <v>8.2061195914675</v>
      </c>
      <c r="Z285" s="63">
        <f t="shared" si="281"/>
        <v>3663.2997507505938</v>
      </c>
      <c r="AA285" s="66">
        <f t="shared" si="331"/>
        <v>3722.6964929092637</v>
      </c>
      <c r="AB285" s="4">
        <f t="shared" si="283"/>
        <v>2356.9032746190392</v>
      </c>
      <c r="AC285" s="4">
        <f t="shared" si="284"/>
        <v>0</v>
      </c>
      <c r="AD285" s="4">
        <f t="shared" si="343"/>
        <v>18.233018820735197</v>
      </c>
      <c r="AE285" s="4">
        <f t="shared" si="344"/>
        <v>317.67491232763632</v>
      </c>
      <c r="AF285" s="4">
        <f t="shared" si="345"/>
        <v>0</v>
      </c>
      <c r="AG285" s="4">
        <f t="shared" si="346"/>
        <v>23.975966054411401</v>
      </c>
      <c r="AH285" s="4">
        <f t="shared" si="347"/>
        <v>11.496738381692921</v>
      </c>
      <c r="AI285" s="4">
        <f t="shared" si="348"/>
        <v>0</v>
      </c>
      <c r="AJ285" s="4">
        <f t="shared" si="349"/>
        <v>244.66388814674428</v>
      </c>
      <c r="AK285" s="4">
        <f t="shared" si="350"/>
        <v>0</v>
      </c>
      <c r="AL285" s="4">
        <f t="shared" si="332"/>
        <v>22.707606207882691</v>
      </c>
      <c r="AM285" s="4">
        <f t="shared" si="333"/>
        <v>0</v>
      </c>
      <c r="AN285" s="4">
        <f t="shared" si="334"/>
        <v>10.78637224475824</v>
      </c>
      <c r="AO285" s="4">
        <f t="shared" si="335"/>
        <v>0</v>
      </c>
      <c r="AP285" s="4">
        <f t="shared" si="336"/>
        <v>0</v>
      </c>
      <c r="AQ285" s="4">
        <f t="shared" si="337"/>
        <v>0</v>
      </c>
      <c r="AR285" s="4">
        <f t="shared" si="338"/>
        <v>0</v>
      </c>
      <c r="AS285" s="4">
        <f t="shared" si="339"/>
        <v>41.408150848371861</v>
      </c>
      <c r="AT285" s="4">
        <f t="shared" si="340"/>
        <v>0</v>
      </c>
      <c r="AU285" s="4">
        <f t="shared" si="341"/>
        <v>35.825118824421224</v>
      </c>
      <c r="AV285" s="4">
        <f t="shared" si="342"/>
        <v>639.02144643357042</v>
      </c>
      <c r="AW285" s="69">
        <f t="shared" si="285"/>
        <v>0</v>
      </c>
      <c r="AX285" s="69">
        <f t="shared" si="286"/>
        <v>0</v>
      </c>
      <c r="AY285" s="69">
        <f t="shared" si="287"/>
        <v>0</v>
      </c>
      <c r="AZ285" s="69">
        <f>(AK285+AP285)- (EXP($Y285)-EXP($Y285-M285-R285) )</f>
        <v>0</v>
      </c>
      <c r="BA285" s="69">
        <f>(AC285+AP285)- (EXP($Y285)-EXP($Y285-R285-E285) )</f>
        <v>0</v>
      </c>
      <c r="BB285" s="69">
        <f t="shared" si="288"/>
        <v>0</v>
      </c>
      <c r="BC285" s="69">
        <f t="shared" si="289"/>
        <v>0</v>
      </c>
      <c r="BD285" s="69">
        <f t="shared" si="290"/>
        <v>21.21682212896485</v>
      </c>
      <c r="BE285" s="69">
        <f>(AE285+AV285)- (EXP($Y285)-EXP($Y285-X285-G285) )</f>
        <v>55.414816090239583</v>
      </c>
      <c r="BF285" s="69">
        <f t="shared" si="291"/>
        <v>0</v>
      </c>
      <c r="BG285" s="69">
        <f t="shared" si="292"/>
        <v>0</v>
      </c>
      <c r="BH285" s="69">
        <f t="shared" si="293"/>
        <v>1.581135328649907</v>
      </c>
      <c r="BI285" s="69">
        <f t="shared" si="294"/>
        <v>0</v>
      </c>
      <c r="BJ285" s="69">
        <f t="shared" si="295"/>
        <v>42.67886395634423</v>
      </c>
      <c r="BK285" s="69">
        <f t="shared" si="296"/>
        <v>0</v>
      </c>
      <c r="BL285" s="69">
        <f t="shared" si="297"/>
        <v>0</v>
      </c>
      <c r="BM285" s="69">
        <f t="shared" si="298"/>
        <v>1.2177439960846641</v>
      </c>
      <c r="BN285" s="69">
        <f t="shared" si="299"/>
        <v>0</v>
      </c>
      <c r="BO285" s="69">
        <f t="shared" si="300"/>
        <v>0</v>
      </c>
      <c r="BP285" s="69">
        <f t="shared" si="300"/>
        <v>0.11302056602880839</v>
      </c>
      <c r="BQ285" s="69">
        <f t="shared" si="301"/>
        <v>0</v>
      </c>
      <c r="BR285" s="69">
        <f t="shared" si="302"/>
        <v>0</v>
      </c>
      <c r="BS285" s="69">
        <f t="shared" si="303"/>
        <v>21.21682212896485</v>
      </c>
      <c r="BT285" s="69">
        <f t="shared" si="304"/>
        <v>21.21682212896485</v>
      </c>
      <c r="BU285" s="69">
        <f t="shared" si="305"/>
        <v>115.60946614572367</v>
      </c>
      <c r="BV285" s="69">
        <f t="shared" si="306"/>
        <v>21.21682212896485</v>
      </c>
      <c r="BW285" s="5"/>
      <c r="BX285" s="5"/>
      <c r="BY285" s="5"/>
      <c r="CA285" s="56">
        <f>(EXP($Y285)-EXP($Y285-R285-G285) )</f>
        <v>317.67491232763632</v>
      </c>
      <c r="CB285" s="68">
        <f t="shared" si="307"/>
        <v>244.66388814674428</v>
      </c>
      <c r="CC285" s="56">
        <f>(EXP($Y285)-EXP($Y285-R285-X285) )</f>
        <v>639.02144643357042</v>
      </c>
      <c r="CD285" s="68">
        <f t="shared" si="308"/>
        <v>0</v>
      </c>
      <c r="CE285" s="68">
        <f t="shared" si="309"/>
        <v>0</v>
      </c>
      <c r="CF285" s="68">
        <f t="shared" si="310"/>
        <v>18.233018820735197</v>
      </c>
      <c r="CG285" s="68">
        <f t="shared" si="311"/>
        <v>0</v>
      </c>
      <c r="CH285" s="68">
        <f t="shared" si="312"/>
        <v>541.12197834541576</v>
      </c>
      <c r="CI285" s="68">
        <f t="shared" si="313"/>
        <v>901.28154267096716</v>
      </c>
      <c r="CJ285" s="68">
        <f t="shared" si="314"/>
        <v>317.67491232763632</v>
      </c>
      <c r="CK285" s="68">
        <f t="shared" si="315"/>
        <v>317.67491232763632</v>
      </c>
      <c r="CL285" s="68">
        <f t="shared" si="316"/>
        <v>334.32679581972161</v>
      </c>
      <c r="CM285" s="68">
        <f t="shared" si="317"/>
        <v>317.67491232763632</v>
      </c>
      <c r="CN285" s="68">
        <f t="shared" si="318"/>
        <v>841.00647062397047</v>
      </c>
      <c r="CO285" s="68">
        <f t="shared" si="319"/>
        <v>244.66388814674428</v>
      </c>
      <c r="CP285" s="68">
        <f t="shared" si="320"/>
        <v>244.66388814674428</v>
      </c>
      <c r="CQ285" s="68">
        <f t="shared" si="321"/>
        <v>261.67916297139482</v>
      </c>
      <c r="CR285" s="68">
        <f t="shared" si="322"/>
        <v>244.66388814674428</v>
      </c>
      <c r="CS285" s="68">
        <f t="shared" si="323"/>
        <v>0</v>
      </c>
      <c r="CT285" s="68">
        <f t="shared" si="324"/>
        <v>40.827604462589079</v>
      </c>
      <c r="CU285" s="68">
        <f t="shared" si="325"/>
        <v>639.02144643357042</v>
      </c>
      <c r="CV285" s="68">
        <f t="shared" si="326"/>
        <v>639.02144643357042</v>
      </c>
      <c r="CW285" s="68">
        <f t="shared" si="327"/>
        <v>541.12197834541576</v>
      </c>
      <c r="CX285" s="68">
        <f t="shared" si="328"/>
        <v>541.12197834541576</v>
      </c>
      <c r="CY285" s="68">
        <f t="shared" si="329"/>
        <v>1085.7507807622274</v>
      </c>
      <c r="CZ285" s="68">
        <f t="shared" si="330"/>
        <v>541.12197834541576</v>
      </c>
    </row>
    <row r="286" spans="1:104" x14ac:dyDescent="0.25">
      <c r="A286" s="54">
        <v>43909</v>
      </c>
      <c r="B286" s="63">
        <v>2870</v>
      </c>
      <c r="C286" s="59">
        <f t="shared" si="280"/>
        <v>7.9620673087536664</v>
      </c>
      <c r="D286" s="57">
        <v>7.6401269269807388</v>
      </c>
      <c r="E286" s="58">
        <v>0</v>
      </c>
      <c r="F286" s="58">
        <v>4.8380124307199996E-3</v>
      </c>
      <c r="G286" s="58">
        <v>7.5569333129439989E-2</v>
      </c>
      <c r="H286" s="58">
        <v>0</v>
      </c>
      <c r="I286" s="58">
        <v>5.7787501017999999E-3</v>
      </c>
      <c r="J286" s="58">
        <v>3.3680256937999998E-3</v>
      </c>
      <c r="K286" s="58">
        <v>0</v>
      </c>
      <c r="L286" s="58">
        <v>5.4899347003200004E-2</v>
      </c>
      <c r="M286" s="58">
        <v>0</v>
      </c>
      <c r="N286" s="58">
        <v>5.6290728806400007E-3</v>
      </c>
      <c r="O286" s="58">
        <v>0</v>
      </c>
      <c r="P286" s="58">
        <v>2.94878501408E-3</v>
      </c>
      <c r="Q286" s="58">
        <v>0</v>
      </c>
      <c r="R286" s="58">
        <v>0</v>
      </c>
      <c r="S286" s="58">
        <v>0</v>
      </c>
      <c r="T286" s="58">
        <v>0</v>
      </c>
      <c r="U286" s="58">
        <v>7.5398176640000007E-3</v>
      </c>
      <c r="V286" s="58">
        <v>0</v>
      </c>
      <c r="W286" s="58">
        <v>9.8275999999999988E-3</v>
      </c>
      <c r="X286" s="59">
        <v>0.19337222138588001</v>
      </c>
      <c r="Y286" s="65">
        <f t="shared" si="282"/>
        <v>8.0038978922843</v>
      </c>
      <c r="Z286" s="63">
        <f t="shared" si="281"/>
        <v>2992.6001153197863</v>
      </c>
      <c r="AA286" s="66">
        <f t="shared" si="331"/>
        <v>3041.1221335895812</v>
      </c>
      <c r="AB286" s="4">
        <f t="shared" si="283"/>
        <v>2018.1664131262323</v>
      </c>
      <c r="AC286" s="4">
        <f t="shared" si="284"/>
        <v>0</v>
      </c>
      <c r="AD286" s="4">
        <f t="shared" si="343"/>
        <v>14.4432700261018</v>
      </c>
      <c r="AE286" s="4">
        <f t="shared" si="344"/>
        <v>217.81507798966777</v>
      </c>
      <c r="AF286" s="4">
        <f t="shared" si="345"/>
        <v>0</v>
      </c>
      <c r="AG286" s="4">
        <f t="shared" si="346"/>
        <v>17.243616958405255</v>
      </c>
      <c r="AH286" s="4">
        <f t="shared" si="347"/>
        <v>10.06219969431686</v>
      </c>
      <c r="AI286" s="4">
        <f t="shared" si="348"/>
        <v>0</v>
      </c>
      <c r="AJ286" s="4">
        <f t="shared" si="349"/>
        <v>159.86344331932651</v>
      </c>
      <c r="AK286" s="4">
        <f t="shared" si="350"/>
        <v>0</v>
      </c>
      <c r="AL286" s="4">
        <f t="shared" si="332"/>
        <v>16.798240535250443</v>
      </c>
      <c r="AM286" s="4">
        <f t="shared" si="333"/>
        <v>0</v>
      </c>
      <c r="AN286" s="4">
        <f t="shared" si="334"/>
        <v>8.8115363251208692</v>
      </c>
      <c r="AO286" s="4">
        <f t="shared" si="335"/>
        <v>0</v>
      </c>
      <c r="AP286" s="4">
        <f t="shared" si="336"/>
        <v>0</v>
      </c>
      <c r="AQ286" s="4">
        <f t="shared" si="337"/>
        <v>0</v>
      </c>
      <c r="AR286" s="4">
        <f t="shared" si="338"/>
        <v>0</v>
      </c>
      <c r="AS286" s="4">
        <f t="shared" si="339"/>
        <v>22.478809656612611</v>
      </c>
      <c r="AT286" s="4">
        <f t="shared" si="340"/>
        <v>0</v>
      </c>
      <c r="AU286" s="4">
        <f t="shared" si="341"/>
        <v>29.266033909278121</v>
      </c>
      <c r="AV286" s="4">
        <f t="shared" si="342"/>
        <v>526.17349204926859</v>
      </c>
      <c r="AW286" s="69">
        <f t="shared" si="285"/>
        <v>0</v>
      </c>
      <c r="AX286" s="69">
        <f t="shared" si="286"/>
        <v>0</v>
      </c>
      <c r="AY286" s="69">
        <f t="shared" si="287"/>
        <v>0</v>
      </c>
      <c r="AZ286" s="69">
        <f>(AK286+AP286)- (EXP($Y286)-EXP($Y286-M286-R286) )</f>
        <v>0</v>
      </c>
      <c r="BA286" s="69">
        <f>(AC286+AP286)- (EXP($Y286)-EXP($Y286-R286-E286) )</f>
        <v>0</v>
      </c>
      <c r="BB286" s="69">
        <f t="shared" si="288"/>
        <v>0</v>
      </c>
      <c r="BC286" s="69">
        <f t="shared" si="289"/>
        <v>0</v>
      </c>
      <c r="BD286" s="69">
        <f t="shared" si="290"/>
        <v>11.635590133155802</v>
      </c>
      <c r="BE286" s="69">
        <f>(AE286+AV286)- (EXP($Y286)-EXP($Y286-X286-G286) )</f>
        <v>38.29730528315531</v>
      </c>
      <c r="BF286" s="69">
        <f t="shared" si="291"/>
        <v>0</v>
      </c>
      <c r="BG286" s="69">
        <f t="shared" si="292"/>
        <v>0</v>
      </c>
      <c r="BH286" s="69">
        <f t="shared" si="293"/>
        <v>1.0512470313210542</v>
      </c>
      <c r="BI286" s="69">
        <f t="shared" si="294"/>
        <v>0</v>
      </c>
      <c r="BJ286" s="69">
        <f t="shared" si="295"/>
        <v>28.107967313020708</v>
      </c>
      <c r="BK286" s="69">
        <f t="shared" si="296"/>
        <v>0</v>
      </c>
      <c r="BL286" s="69">
        <f t="shared" si="297"/>
        <v>0</v>
      </c>
      <c r="BM286" s="69">
        <f t="shared" si="298"/>
        <v>0.77155342851938258</v>
      </c>
      <c r="BN286" s="69">
        <f t="shared" si="299"/>
        <v>0</v>
      </c>
      <c r="BO286" s="69">
        <f t="shared" si="300"/>
        <v>0</v>
      </c>
      <c r="BP286" s="69">
        <f t="shared" si="300"/>
        <v>8.1073820311758027E-2</v>
      </c>
      <c r="BQ286" s="69">
        <f t="shared" si="301"/>
        <v>0</v>
      </c>
      <c r="BR286" s="69">
        <f t="shared" si="302"/>
        <v>0</v>
      </c>
      <c r="BS286" s="69">
        <f t="shared" si="303"/>
        <v>11.635590133155802</v>
      </c>
      <c r="BT286" s="69">
        <f t="shared" si="304"/>
        <v>11.635590133155802</v>
      </c>
      <c r="BU286" s="69">
        <f t="shared" si="305"/>
        <v>75.995036739726402</v>
      </c>
      <c r="BV286" s="69">
        <f t="shared" si="306"/>
        <v>11.635590133155802</v>
      </c>
      <c r="BW286" s="5"/>
      <c r="BX286" s="5"/>
      <c r="BY286" s="5"/>
      <c r="CA286" s="56">
        <f>(EXP($Y286)-EXP($Y286-R286-G286) )</f>
        <v>217.81507798966777</v>
      </c>
      <c r="CB286" s="68">
        <f t="shared" si="307"/>
        <v>159.86344331932651</v>
      </c>
      <c r="CC286" s="56">
        <f>(EXP($Y286)-EXP($Y286-R286-X286) )</f>
        <v>526.17349204926859</v>
      </c>
      <c r="CD286" s="68">
        <f t="shared" si="308"/>
        <v>0</v>
      </c>
      <c r="CE286" s="68">
        <f t="shared" si="309"/>
        <v>0</v>
      </c>
      <c r="CF286" s="68">
        <f t="shared" si="310"/>
        <v>14.4432700261018</v>
      </c>
      <c r="CG286" s="68">
        <f t="shared" si="311"/>
        <v>0</v>
      </c>
      <c r="CH286" s="68">
        <f t="shared" si="312"/>
        <v>366.04293117583848</v>
      </c>
      <c r="CI286" s="68">
        <f t="shared" si="313"/>
        <v>705.69126475578105</v>
      </c>
      <c r="CJ286" s="68">
        <f t="shared" si="314"/>
        <v>217.81507798966777</v>
      </c>
      <c r="CK286" s="68">
        <f t="shared" si="315"/>
        <v>217.81507798966777</v>
      </c>
      <c r="CL286" s="68">
        <f t="shared" si="316"/>
        <v>231.20710098444852</v>
      </c>
      <c r="CM286" s="68">
        <f t="shared" si="317"/>
        <v>217.81507798966777</v>
      </c>
      <c r="CN286" s="68">
        <f t="shared" si="318"/>
        <v>657.92896805557439</v>
      </c>
      <c r="CO286" s="68">
        <f t="shared" si="319"/>
        <v>159.86344331932651</v>
      </c>
      <c r="CP286" s="68">
        <f t="shared" si="320"/>
        <v>159.86344331932651</v>
      </c>
      <c r="CQ286" s="68">
        <f t="shared" si="321"/>
        <v>173.53515991690892</v>
      </c>
      <c r="CR286" s="68">
        <f t="shared" si="322"/>
        <v>159.86344331932651</v>
      </c>
      <c r="CS286" s="68">
        <f t="shared" si="323"/>
        <v>0</v>
      </c>
      <c r="CT286" s="68">
        <f t="shared" si="324"/>
        <v>31.160436741040485</v>
      </c>
      <c r="CU286" s="68">
        <f t="shared" si="325"/>
        <v>526.17349204926859</v>
      </c>
      <c r="CV286" s="68">
        <f t="shared" si="326"/>
        <v>526.17349204926859</v>
      </c>
      <c r="CW286" s="68">
        <f t="shared" si="327"/>
        <v>366.04293117583848</v>
      </c>
      <c r="CX286" s="68">
        <f t="shared" si="328"/>
        <v>366.04293117583848</v>
      </c>
      <c r="CY286" s="68">
        <f t="shared" si="329"/>
        <v>827.85697661853646</v>
      </c>
      <c r="CZ286" s="68">
        <f t="shared" si="330"/>
        <v>366.04293117583848</v>
      </c>
    </row>
    <row r="287" spans="1:104" x14ac:dyDescent="0.25">
      <c r="A287" s="54">
        <v>43910</v>
      </c>
      <c r="B287" s="63">
        <v>2637</v>
      </c>
      <c r="C287" s="59">
        <f t="shared" si="280"/>
        <v>7.8773971863532868</v>
      </c>
      <c r="D287" s="57">
        <v>7.5240893361786005</v>
      </c>
      <c r="E287" s="58">
        <v>0</v>
      </c>
      <c r="F287" s="58">
        <v>4.7334578726400001E-3</v>
      </c>
      <c r="G287" s="58">
        <v>6.1616844048320005E-2</v>
      </c>
      <c r="H287" s="58">
        <v>0</v>
      </c>
      <c r="I287" s="58">
        <v>4.9582781975999997E-3</v>
      </c>
      <c r="J287" s="58">
        <v>3.6892852886699998E-3</v>
      </c>
      <c r="K287" s="58">
        <v>0</v>
      </c>
      <c r="L287" s="58">
        <v>4.267562946885E-2</v>
      </c>
      <c r="M287" s="58">
        <v>0</v>
      </c>
      <c r="N287" s="58">
        <v>5.0712505073999999E-3</v>
      </c>
      <c r="O287" s="58">
        <v>0</v>
      </c>
      <c r="P287" s="58">
        <v>2.94878501408E-3</v>
      </c>
      <c r="Q287" s="58">
        <v>0</v>
      </c>
      <c r="R287" s="58">
        <v>0</v>
      </c>
      <c r="S287" s="58">
        <v>0</v>
      </c>
      <c r="T287" s="58">
        <v>0</v>
      </c>
      <c r="U287" s="58">
        <v>4.8487848108500001E-3</v>
      </c>
      <c r="V287" s="58">
        <v>0</v>
      </c>
      <c r="W287" s="58">
        <v>9.8275999999999988E-3</v>
      </c>
      <c r="X287" s="59">
        <v>0.19482595591731999</v>
      </c>
      <c r="Y287" s="65">
        <f t="shared" si="282"/>
        <v>7.8592852073043318</v>
      </c>
      <c r="Z287" s="63">
        <f t="shared" si="281"/>
        <v>2589.6686374607762</v>
      </c>
      <c r="AA287" s="66">
        <f t="shared" si="331"/>
        <v>2631.6575247485653</v>
      </c>
      <c r="AB287" s="4">
        <f t="shared" si="283"/>
        <v>1817.1367618685526</v>
      </c>
      <c r="AC287" s="4">
        <f t="shared" si="284"/>
        <v>0</v>
      </c>
      <c r="AD287" s="4">
        <f t="shared" si="343"/>
        <v>12.229121550263244</v>
      </c>
      <c r="AE287" s="4">
        <f t="shared" si="344"/>
        <v>154.75062803511628</v>
      </c>
      <c r="AF287" s="4">
        <f t="shared" si="345"/>
        <v>0</v>
      </c>
      <c r="AG287" s="4">
        <f t="shared" si="346"/>
        <v>12.808517207395198</v>
      </c>
      <c r="AH287" s="4">
        <f t="shared" si="347"/>
        <v>9.5364242952350651</v>
      </c>
      <c r="AI287" s="4">
        <f t="shared" si="348"/>
        <v>0</v>
      </c>
      <c r="AJ287" s="4">
        <f t="shared" si="349"/>
        <v>108.19076537409956</v>
      </c>
      <c r="AK287" s="4">
        <f t="shared" si="350"/>
        <v>0</v>
      </c>
      <c r="AL287" s="4">
        <f t="shared" si="332"/>
        <v>13.099614603927876</v>
      </c>
      <c r="AM287" s="4">
        <f t="shared" si="333"/>
        <v>0</v>
      </c>
      <c r="AN287" s="4">
        <f t="shared" si="334"/>
        <v>7.6251281125723835</v>
      </c>
      <c r="AO287" s="4">
        <f t="shared" si="335"/>
        <v>0</v>
      </c>
      <c r="AP287" s="4">
        <f t="shared" si="336"/>
        <v>0</v>
      </c>
      <c r="AQ287" s="4">
        <f t="shared" si="337"/>
        <v>0</v>
      </c>
      <c r="AR287" s="4">
        <f t="shared" si="338"/>
        <v>0</v>
      </c>
      <c r="AS287" s="4">
        <f t="shared" si="339"/>
        <v>12.526352618350757</v>
      </c>
      <c r="AT287" s="4">
        <f t="shared" si="340"/>
        <v>0</v>
      </c>
      <c r="AU287" s="4">
        <f t="shared" si="341"/>
        <v>25.325578840199341</v>
      </c>
      <c r="AV287" s="4">
        <f t="shared" si="342"/>
        <v>458.42863224285293</v>
      </c>
      <c r="AW287" s="69">
        <f t="shared" si="285"/>
        <v>0</v>
      </c>
      <c r="AX287" s="69">
        <f t="shared" si="286"/>
        <v>0</v>
      </c>
      <c r="AY287" s="69">
        <f t="shared" si="287"/>
        <v>0</v>
      </c>
      <c r="AZ287" s="69">
        <f>(AK287+AP287)- (EXP($Y287)-EXP($Y287-M287-R287) )</f>
        <v>0</v>
      </c>
      <c r="BA287" s="69">
        <f>(AC287+AP287)- (EXP($Y287)-EXP($Y287-R287-E287) )</f>
        <v>0</v>
      </c>
      <c r="BB287" s="69">
        <f t="shared" si="288"/>
        <v>0</v>
      </c>
      <c r="BC287" s="69">
        <f t="shared" si="289"/>
        <v>0</v>
      </c>
      <c r="BD287" s="69">
        <f t="shared" si="290"/>
        <v>6.4651471802421838</v>
      </c>
      <c r="BE287" s="69">
        <f>(AE287+AV287)- (EXP($Y287)-EXP($Y287-X287-G287) )</f>
        <v>27.394284242643835</v>
      </c>
      <c r="BF287" s="69">
        <f t="shared" si="291"/>
        <v>0</v>
      </c>
      <c r="BG287" s="69">
        <f t="shared" si="292"/>
        <v>0</v>
      </c>
      <c r="BH287" s="69">
        <f t="shared" si="293"/>
        <v>0.73077466856011597</v>
      </c>
      <c r="BI287" s="69">
        <f t="shared" si="294"/>
        <v>0</v>
      </c>
      <c r="BJ287" s="69">
        <f t="shared" si="295"/>
        <v>19.152158648523937</v>
      </c>
      <c r="BK287" s="69">
        <f t="shared" si="296"/>
        <v>0</v>
      </c>
      <c r="BL287" s="69">
        <f t="shared" si="297"/>
        <v>0</v>
      </c>
      <c r="BM287" s="69">
        <f t="shared" si="298"/>
        <v>0.51090629945338151</v>
      </c>
      <c r="BN287" s="69">
        <f t="shared" si="299"/>
        <v>0</v>
      </c>
      <c r="BO287" s="69">
        <f t="shared" si="300"/>
        <v>0</v>
      </c>
      <c r="BP287" s="69">
        <f t="shared" si="300"/>
        <v>6.1859952634677029E-2</v>
      </c>
      <c r="BQ287" s="69">
        <f t="shared" si="301"/>
        <v>0</v>
      </c>
      <c r="BR287" s="69">
        <f t="shared" si="302"/>
        <v>0</v>
      </c>
      <c r="BS287" s="69">
        <f t="shared" si="303"/>
        <v>6.4651471802421838</v>
      </c>
      <c r="BT287" s="69">
        <f t="shared" si="304"/>
        <v>6.4651471802421838</v>
      </c>
      <c r="BU287" s="69">
        <f t="shared" si="305"/>
        <v>51.867116011596636</v>
      </c>
      <c r="BV287" s="69">
        <f t="shared" si="306"/>
        <v>6.4651471802421838</v>
      </c>
      <c r="BW287" s="5"/>
      <c r="BX287" s="5"/>
      <c r="BY287" s="5"/>
      <c r="CA287" s="56">
        <f>(EXP($Y287)-EXP($Y287-R287-G287) )</f>
        <v>154.75062803511628</v>
      </c>
      <c r="CB287" s="68">
        <f t="shared" si="307"/>
        <v>108.19076537409956</v>
      </c>
      <c r="CC287" s="56">
        <f>(EXP($Y287)-EXP($Y287-R287-X287) )</f>
        <v>458.42863224285293</v>
      </c>
      <c r="CD287" s="68">
        <f t="shared" si="308"/>
        <v>0</v>
      </c>
      <c r="CE287" s="68">
        <f t="shared" si="309"/>
        <v>0</v>
      </c>
      <c r="CF287" s="68">
        <f t="shared" si="310"/>
        <v>12.229121550263244</v>
      </c>
      <c r="CG287" s="68">
        <f t="shared" si="311"/>
        <v>0</v>
      </c>
      <c r="CH287" s="68">
        <f t="shared" si="312"/>
        <v>256.47624622897365</v>
      </c>
      <c r="CI287" s="68">
        <f t="shared" si="313"/>
        <v>585.78497603532537</v>
      </c>
      <c r="CJ287" s="68">
        <f t="shared" si="314"/>
        <v>154.75062803511628</v>
      </c>
      <c r="CK287" s="68">
        <f t="shared" si="315"/>
        <v>154.75062803511628</v>
      </c>
      <c r="CL287" s="68">
        <f t="shared" si="316"/>
        <v>166.24897491681941</v>
      </c>
      <c r="CM287" s="68">
        <f t="shared" si="317"/>
        <v>154.75062803511628</v>
      </c>
      <c r="CN287" s="68">
        <f t="shared" si="318"/>
        <v>547.46723896842855</v>
      </c>
      <c r="CO287" s="68">
        <f t="shared" si="319"/>
        <v>108.19076537409956</v>
      </c>
      <c r="CP287" s="68">
        <f t="shared" si="320"/>
        <v>108.19076537409956</v>
      </c>
      <c r="CQ287" s="68">
        <f t="shared" si="321"/>
        <v>119.90898062490942</v>
      </c>
      <c r="CR287" s="68">
        <f t="shared" si="322"/>
        <v>108.19076537409956</v>
      </c>
      <c r="CS287" s="68">
        <f t="shared" si="323"/>
        <v>0</v>
      </c>
      <c r="CT287" s="68">
        <f t="shared" si="324"/>
        <v>25.266876201556443</v>
      </c>
      <c r="CU287" s="68">
        <f t="shared" si="325"/>
        <v>458.42863224285293</v>
      </c>
      <c r="CV287" s="68">
        <f t="shared" si="326"/>
        <v>458.42863224285293</v>
      </c>
      <c r="CW287" s="68">
        <f t="shared" si="327"/>
        <v>256.47624622897365</v>
      </c>
      <c r="CX287" s="68">
        <f t="shared" si="328"/>
        <v>256.47624622897365</v>
      </c>
      <c r="CY287" s="68">
        <f t="shared" si="329"/>
        <v>669.50290964047213</v>
      </c>
      <c r="CZ287" s="68">
        <f t="shared" si="330"/>
        <v>256.47624622897365</v>
      </c>
    </row>
    <row r="288" spans="1:104" x14ac:dyDescent="0.25">
      <c r="A288" s="54">
        <v>43911</v>
      </c>
      <c r="B288" s="63">
        <v>2344</v>
      </c>
      <c r="C288" s="59">
        <f t="shared" si="280"/>
        <v>7.759614150696903</v>
      </c>
      <c r="D288" s="57">
        <v>7.3755552094348387</v>
      </c>
      <c r="E288" s="58">
        <v>0</v>
      </c>
      <c r="F288" s="58">
        <v>4.5405110553600001E-3</v>
      </c>
      <c r="G288" s="58">
        <v>4.8729071853280001E-2</v>
      </c>
      <c r="H288" s="58">
        <v>0</v>
      </c>
      <c r="I288" s="58">
        <v>4.1749203651999999E-3</v>
      </c>
      <c r="J288" s="58">
        <v>4.25508829811E-3</v>
      </c>
      <c r="K288" s="58">
        <v>0</v>
      </c>
      <c r="L288" s="58">
        <v>3.14023418751E-2</v>
      </c>
      <c r="M288" s="58">
        <v>0</v>
      </c>
      <c r="N288" s="58">
        <v>4.5521537384399999E-3</v>
      </c>
      <c r="O288" s="58">
        <v>0</v>
      </c>
      <c r="P288" s="58">
        <v>2.94878501408E-3</v>
      </c>
      <c r="Q288" s="58">
        <v>0</v>
      </c>
      <c r="R288" s="58">
        <v>0</v>
      </c>
      <c r="S288" s="58">
        <v>0</v>
      </c>
      <c r="T288" s="58">
        <v>0</v>
      </c>
      <c r="U288" s="58">
        <v>3.0486969230500002E-3</v>
      </c>
      <c r="V288" s="58">
        <v>0</v>
      </c>
      <c r="W288" s="58">
        <v>9.8275999999999988E-3</v>
      </c>
      <c r="X288" s="59">
        <v>0.19608103970748</v>
      </c>
      <c r="Y288" s="65">
        <f t="shared" si="282"/>
        <v>7.6851154182649388</v>
      </c>
      <c r="Z288" s="63">
        <f t="shared" si="281"/>
        <v>2175.7210770670008</v>
      </c>
      <c r="AA288" s="66">
        <f t="shared" si="331"/>
        <v>2210.9982186105649</v>
      </c>
      <c r="AB288" s="4">
        <f t="shared" si="283"/>
        <v>1580.5136188477986</v>
      </c>
      <c r="AC288" s="4">
        <f t="shared" si="284"/>
        <v>0</v>
      </c>
      <c r="AD288" s="4">
        <f t="shared" si="343"/>
        <v>9.8564919149048364</v>
      </c>
      <c r="AE288" s="4">
        <f t="shared" si="344"/>
        <v>103.47917138397816</v>
      </c>
      <c r="AF288" s="4">
        <f t="shared" si="345"/>
        <v>0</v>
      </c>
      <c r="AG288" s="4">
        <f t="shared" si="346"/>
        <v>9.0645272277879485</v>
      </c>
      <c r="AH288" s="4">
        <f t="shared" si="347"/>
        <v>9.2382166424604293</v>
      </c>
      <c r="AI288" s="4">
        <f t="shared" si="348"/>
        <v>0</v>
      </c>
      <c r="AJ288" s="4">
        <f t="shared" si="349"/>
        <v>67.261131432548154</v>
      </c>
      <c r="AK288" s="4">
        <f t="shared" si="350"/>
        <v>0</v>
      </c>
      <c r="AL288" s="4">
        <f t="shared" si="332"/>
        <v>9.8817082430705341</v>
      </c>
      <c r="AM288" s="4">
        <f t="shared" si="333"/>
        <v>0</v>
      </c>
      <c r="AN288" s="4">
        <f t="shared" si="334"/>
        <v>6.4062836881425937</v>
      </c>
      <c r="AO288" s="4">
        <f t="shared" si="335"/>
        <v>0</v>
      </c>
      <c r="AP288" s="4">
        <f t="shared" si="336"/>
        <v>0</v>
      </c>
      <c r="AQ288" s="4">
        <f t="shared" si="337"/>
        <v>0</v>
      </c>
      <c r="AR288" s="4">
        <f t="shared" si="338"/>
        <v>0</v>
      </c>
      <c r="AS288" s="4">
        <f t="shared" si="339"/>
        <v>6.6230132431924176</v>
      </c>
      <c r="AT288" s="4">
        <f t="shared" si="340"/>
        <v>0</v>
      </c>
      <c r="AU288" s="4">
        <f t="shared" si="341"/>
        <v>21.2773923561017</v>
      </c>
      <c r="AV288" s="4">
        <f t="shared" si="342"/>
        <v>387.3966636305795</v>
      </c>
      <c r="AW288" s="69">
        <f t="shared" si="285"/>
        <v>0</v>
      </c>
      <c r="AX288" s="69">
        <f t="shared" si="286"/>
        <v>0</v>
      </c>
      <c r="AY288" s="69">
        <f t="shared" si="287"/>
        <v>0</v>
      </c>
      <c r="AZ288" s="69">
        <f>(AK288+AP288)- (EXP($Y288)-EXP($Y288-M288-R288) )</f>
        <v>0</v>
      </c>
      <c r="BA288" s="69">
        <f>(AC288+AP288)- (EXP($Y288)-EXP($Y288-R288-E288) )</f>
        <v>0</v>
      </c>
      <c r="BB288" s="69">
        <f t="shared" si="288"/>
        <v>0</v>
      </c>
      <c r="BC288" s="69">
        <f t="shared" si="289"/>
        <v>0</v>
      </c>
      <c r="BD288" s="69">
        <f t="shared" si="290"/>
        <v>3.1989974359998996</v>
      </c>
      <c r="BE288" s="69">
        <f>(AE288+AV288)- (EXP($Y288)-EXP($Y288-X288-G288) )</f>
        <v>18.424919522979508</v>
      </c>
      <c r="BF288" s="69">
        <f t="shared" si="291"/>
        <v>0</v>
      </c>
      <c r="BG288" s="69">
        <f t="shared" si="292"/>
        <v>0</v>
      </c>
      <c r="BH288" s="69">
        <f t="shared" si="293"/>
        <v>0.46878325850593683</v>
      </c>
      <c r="BI288" s="69">
        <f t="shared" si="294"/>
        <v>0</v>
      </c>
      <c r="BJ288" s="69">
        <f t="shared" si="295"/>
        <v>11.976138937860924</v>
      </c>
      <c r="BK288" s="69">
        <f t="shared" si="296"/>
        <v>0</v>
      </c>
      <c r="BL288" s="69">
        <f t="shared" si="297"/>
        <v>0</v>
      </c>
      <c r="BM288" s="69">
        <f t="shared" si="298"/>
        <v>0.30470762320601352</v>
      </c>
      <c r="BN288" s="69">
        <f t="shared" si="299"/>
        <v>0</v>
      </c>
      <c r="BO288" s="69">
        <f t="shared" si="300"/>
        <v>0</v>
      </c>
      <c r="BP288" s="69">
        <f t="shared" si="300"/>
        <v>4.4766297679416311E-2</v>
      </c>
      <c r="BQ288" s="69">
        <f t="shared" si="301"/>
        <v>0</v>
      </c>
      <c r="BR288" s="69">
        <f t="shared" si="302"/>
        <v>0</v>
      </c>
      <c r="BS288" s="69">
        <f t="shared" si="303"/>
        <v>3.1989974359998996</v>
      </c>
      <c r="BT288" s="69">
        <f t="shared" si="304"/>
        <v>3.1989974359998996</v>
      </c>
      <c r="BU288" s="69">
        <f t="shared" si="305"/>
        <v>33.030460397338629</v>
      </c>
      <c r="BV288" s="69">
        <f t="shared" si="306"/>
        <v>3.1989974359998996</v>
      </c>
      <c r="BW288" s="5"/>
      <c r="BX288" s="5"/>
      <c r="BY288" s="5"/>
      <c r="CA288" s="56">
        <f>(EXP($Y288)-EXP($Y288-R288-G288) )</f>
        <v>103.47917138397816</v>
      </c>
      <c r="CB288" s="68">
        <f t="shared" si="307"/>
        <v>67.261131432548154</v>
      </c>
      <c r="CC288" s="56">
        <f>(EXP($Y288)-EXP($Y288-R288-X288) )</f>
        <v>387.3966636305795</v>
      </c>
      <c r="CD288" s="68">
        <f t="shared" si="308"/>
        <v>0</v>
      </c>
      <c r="CE288" s="68">
        <f t="shared" si="309"/>
        <v>0</v>
      </c>
      <c r="CF288" s="68">
        <f t="shared" si="310"/>
        <v>9.8564919149048364</v>
      </c>
      <c r="CG288" s="68">
        <f t="shared" si="311"/>
        <v>0</v>
      </c>
      <c r="CH288" s="68">
        <f t="shared" si="312"/>
        <v>167.54130538052641</v>
      </c>
      <c r="CI288" s="68">
        <f t="shared" si="313"/>
        <v>472.45091549157814</v>
      </c>
      <c r="CJ288" s="68">
        <f t="shared" si="314"/>
        <v>103.47917138397816</v>
      </c>
      <c r="CK288" s="68">
        <f t="shared" si="315"/>
        <v>103.47917138397816</v>
      </c>
      <c r="CL288" s="68">
        <f t="shared" si="316"/>
        <v>112.86688004037705</v>
      </c>
      <c r="CM288" s="68">
        <f t="shared" si="317"/>
        <v>103.47917138397816</v>
      </c>
      <c r="CN288" s="68">
        <f t="shared" si="318"/>
        <v>442.68165612526673</v>
      </c>
      <c r="CO288" s="68">
        <f t="shared" si="319"/>
        <v>67.261131432548154</v>
      </c>
      <c r="CP288" s="68">
        <f t="shared" si="320"/>
        <v>67.261131432548154</v>
      </c>
      <c r="CQ288" s="68">
        <f t="shared" si="321"/>
        <v>76.812915724246977</v>
      </c>
      <c r="CR288" s="68">
        <f t="shared" si="322"/>
        <v>67.261131432548154</v>
      </c>
      <c r="CS288" s="68">
        <f t="shared" si="323"/>
        <v>0</v>
      </c>
      <c r="CT288" s="68">
        <f t="shared" si="324"/>
        <v>19.693433860295954</v>
      </c>
      <c r="CU288" s="68">
        <f t="shared" si="325"/>
        <v>387.3966636305795</v>
      </c>
      <c r="CV288" s="68">
        <f t="shared" si="326"/>
        <v>387.3966636305795</v>
      </c>
      <c r="CW288" s="68">
        <f t="shared" si="327"/>
        <v>167.54130538052641</v>
      </c>
      <c r="CX288" s="68">
        <f t="shared" si="328"/>
        <v>167.54130538052641</v>
      </c>
      <c r="CY288" s="68">
        <f t="shared" si="329"/>
        <v>525.10650604976718</v>
      </c>
      <c r="CZ288" s="68">
        <f t="shared" si="330"/>
        <v>167.54130538052641</v>
      </c>
    </row>
    <row r="289" spans="1:104" x14ac:dyDescent="0.25">
      <c r="A289" s="54">
        <v>43912</v>
      </c>
      <c r="B289" s="63">
        <v>1984</v>
      </c>
      <c r="C289" s="59">
        <f t="shared" si="280"/>
        <v>7.5928702878448178</v>
      </c>
      <c r="D289" s="57">
        <v>7.2513844316467209</v>
      </c>
      <c r="E289" s="58">
        <v>0</v>
      </c>
      <c r="F289" s="58">
        <v>4.7013515942400004E-3</v>
      </c>
      <c r="G289" s="58">
        <v>3.7234742318400002E-2</v>
      </c>
      <c r="H289" s="58">
        <v>0</v>
      </c>
      <c r="I289" s="58">
        <v>3.4645533792999998E-3</v>
      </c>
      <c r="J289" s="58">
        <v>5.0816288832499995E-3</v>
      </c>
      <c r="K289" s="58">
        <v>0</v>
      </c>
      <c r="L289" s="58">
        <v>2.1454847296049996E-2</v>
      </c>
      <c r="M289" s="58">
        <v>0</v>
      </c>
      <c r="N289" s="58">
        <v>3.9871620868199998E-3</v>
      </c>
      <c r="O289" s="58">
        <v>0</v>
      </c>
      <c r="P289" s="58">
        <v>2.94878501408E-3</v>
      </c>
      <c r="Q289" s="58">
        <v>0</v>
      </c>
      <c r="R289" s="58">
        <v>0</v>
      </c>
      <c r="S289" s="58">
        <v>0</v>
      </c>
      <c r="T289" s="58">
        <v>0</v>
      </c>
      <c r="U289" s="58">
        <v>1.8788509136499999E-3</v>
      </c>
      <c r="V289" s="58">
        <v>0</v>
      </c>
      <c r="W289" s="58">
        <v>9.8275999999999988E-3</v>
      </c>
      <c r="X289" s="59">
        <v>0.19716204180755997</v>
      </c>
      <c r="Y289" s="65">
        <f t="shared" si="282"/>
        <v>7.5391259949400711</v>
      </c>
      <c r="Z289" s="63">
        <f t="shared" si="281"/>
        <v>1880.1860147401385</v>
      </c>
      <c r="AA289" s="66">
        <f t="shared" si="331"/>
        <v>1910.671350783135</v>
      </c>
      <c r="AB289" s="4">
        <f t="shared" si="283"/>
        <v>1405.8101176050061</v>
      </c>
      <c r="AC289" s="4">
        <f t="shared" si="284"/>
        <v>0</v>
      </c>
      <c r="AD289" s="4">
        <f t="shared" si="343"/>
        <v>8.8186694420130607</v>
      </c>
      <c r="AE289" s="4">
        <f t="shared" si="344"/>
        <v>68.720899752169544</v>
      </c>
      <c r="AF289" s="4">
        <f t="shared" si="345"/>
        <v>0</v>
      </c>
      <c r="AG289" s="4">
        <f t="shared" si="346"/>
        <v>6.502733772518468</v>
      </c>
      <c r="AH289" s="4">
        <f t="shared" si="347"/>
        <v>9.5301726499953929</v>
      </c>
      <c r="AI289" s="4">
        <f t="shared" si="348"/>
        <v>0</v>
      </c>
      <c r="AJ289" s="4">
        <f t="shared" si="349"/>
        <v>39.909447401611033</v>
      </c>
      <c r="AK289" s="4">
        <f t="shared" si="350"/>
        <v>0</v>
      </c>
      <c r="AL289" s="4">
        <f t="shared" si="332"/>
        <v>7.4816811447956297</v>
      </c>
      <c r="AM289" s="4">
        <f t="shared" si="333"/>
        <v>0</v>
      </c>
      <c r="AN289" s="4">
        <f t="shared" si="334"/>
        <v>5.5360979510944617</v>
      </c>
      <c r="AO289" s="4">
        <f t="shared" si="335"/>
        <v>0</v>
      </c>
      <c r="AP289" s="4">
        <f t="shared" si="336"/>
        <v>0</v>
      </c>
      <c r="AQ289" s="4">
        <f t="shared" si="337"/>
        <v>0</v>
      </c>
      <c r="AR289" s="4">
        <f t="shared" si="338"/>
        <v>0</v>
      </c>
      <c r="AS289" s="4">
        <f t="shared" si="339"/>
        <v>3.5292726848047096</v>
      </c>
      <c r="AT289" s="4">
        <f t="shared" si="340"/>
        <v>0</v>
      </c>
      <c r="AU289" s="4">
        <f t="shared" si="341"/>
        <v>18.3872169827996</v>
      </c>
      <c r="AV289" s="4">
        <f t="shared" si="342"/>
        <v>336.44504139632704</v>
      </c>
      <c r="AW289" s="69">
        <f t="shared" si="285"/>
        <v>0</v>
      </c>
      <c r="AX289" s="69">
        <f t="shared" si="286"/>
        <v>0</v>
      </c>
      <c r="AY289" s="69">
        <f t="shared" si="287"/>
        <v>0</v>
      </c>
      <c r="AZ289" s="69">
        <f>(AK289+AP289)- (EXP($Y289)-EXP($Y289-M289-R289) )</f>
        <v>0</v>
      </c>
      <c r="BA289" s="69">
        <f>(AC289+AP289)- (EXP($Y289)-EXP($Y289-R289-E289) )</f>
        <v>0</v>
      </c>
      <c r="BB289" s="69">
        <f t="shared" si="288"/>
        <v>0</v>
      </c>
      <c r="BC289" s="69">
        <f t="shared" si="289"/>
        <v>0</v>
      </c>
      <c r="BD289" s="69">
        <f t="shared" si="290"/>
        <v>1.4586924445504792</v>
      </c>
      <c r="BE289" s="69">
        <f>(AE289+AV289)- (EXP($Y289)-EXP($Y289-X289-G289) )</f>
        <v>12.297084320727208</v>
      </c>
      <c r="BF289" s="69">
        <f t="shared" si="291"/>
        <v>0</v>
      </c>
      <c r="BG289" s="69">
        <f t="shared" si="292"/>
        <v>0</v>
      </c>
      <c r="BH289" s="69">
        <f t="shared" si="293"/>
        <v>0.32232284142173739</v>
      </c>
      <c r="BI289" s="69">
        <f t="shared" si="294"/>
        <v>0</v>
      </c>
      <c r="BJ289" s="69">
        <f t="shared" si="295"/>
        <v>7.1414932234752087</v>
      </c>
      <c r="BK289" s="69">
        <f t="shared" si="296"/>
        <v>0</v>
      </c>
      <c r="BL289" s="69">
        <f t="shared" si="297"/>
        <v>0</v>
      </c>
      <c r="BM289" s="69">
        <f t="shared" si="298"/>
        <v>0.1871879811301369</v>
      </c>
      <c r="BN289" s="69">
        <f t="shared" si="299"/>
        <v>0</v>
      </c>
      <c r="BO289" s="69">
        <f t="shared" si="300"/>
        <v>0</v>
      </c>
      <c r="BP289" s="69">
        <f t="shared" si="300"/>
        <v>3.5091460296598598E-2</v>
      </c>
      <c r="BQ289" s="69">
        <f t="shared" si="301"/>
        <v>0</v>
      </c>
      <c r="BR289" s="69">
        <f t="shared" si="302"/>
        <v>0</v>
      </c>
      <c r="BS289" s="69">
        <f t="shared" si="303"/>
        <v>1.4586924445504792</v>
      </c>
      <c r="BT289" s="69">
        <f t="shared" si="304"/>
        <v>1.4586924445504792</v>
      </c>
      <c r="BU289" s="69">
        <f t="shared" si="305"/>
        <v>20.636248028136379</v>
      </c>
      <c r="BV289" s="69">
        <f t="shared" si="306"/>
        <v>1.4586924445504792</v>
      </c>
      <c r="BW289" s="5"/>
      <c r="BX289" s="5"/>
      <c r="BY289" s="5"/>
      <c r="CA289" s="56">
        <f>(EXP($Y289)-EXP($Y289-R289-G289) )</f>
        <v>68.720899752169544</v>
      </c>
      <c r="CB289" s="68">
        <f t="shared" si="307"/>
        <v>39.909447401611033</v>
      </c>
      <c r="CC289" s="56">
        <f>(EXP($Y289)-EXP($Y289-R289-X289) )</f>
        <v>336.44504139632704</v>
      </c>
      <c r="CD289" s="68">
        <f t="shared" si="308"/>
        <v>0</v>
      </c>
      <c r="CE289" s="68">
        <f t="shared" si="309"/>
        <v>0</v>
      </c>
      <c r="CF289" s="68">
        <f t="shared" si="310"/>
        <v>8.8186694420130607</v>
      </c>
      <c r="CG289" s="68">
        <f t="shared" si="311"/>
        <v>0</v>
      </c>
      <c r="CH289" s="68">
        <f t="shared" si="312"/>
        <v>107.1716547092301</v>
      </c>
      <c r="CI289" s="68">
        <f t="shared" si="313"/>
        <v>392.86885682776938</v>
      </c>
      <c r="CJ289" s="68">
        <f t="shared" si="314"/>
        <v>68.720899752169544</v>
      </c>
      <c r="CK289" s="68">
        <f t="shared" si="315"/>
        <v>68.720899752169544</v>
      </c>
      <c r="CL289" s="68">
        <f t="shared" si="316"/>
        <v>77.217246352760867</v>
      </c>
      <c r="CM289" s="68">
        <f t="shared" si="317"/>
        <v>68.720899752169544</v>
      </c>
      <c r="CN289" s="68">
        <f t="shared" si="318"/>
        <v>369.21299557446287</v>
      </c>
      <c r="CO289" s="68">
        <f t="shared" si="319"/>
        <v>39.909447401611033</v>
      </c>
      <c r="CP289" s="68">
        <f t="shared" si="320"/>
        <v>39.909447401611033</v>
      </c>
      <c r="CQ289" s="68">
        <f t="shared" si="321"/>
        <v>48.540928862493956</v>
      </c>
      <c r="CR289" s="68">
        <f t="shared" si="322"/>
        <v>39.909447401611033</v>
      </c>
      <c r="CS289" s="68">
        <f t="shared" si="323"/>
        <v>0</v>
      </c>
      <c r="CT289" s="68">
        <f t="shared" si="324"/>
        <v>16.265259126512092</v>
      </c>
      <c r="CU289" s="68">
        <f t="shared" si="325"/>
        <v>336.44504139632704</v>
      </c>
      <c r="CV289" s="68">
        <f t="shared" si="326"/>
        <v>336.44504139632704</v>
      </c>
      <c r="CW289" s="68">
        <f t="shared" si="327"/>
        <v>107.1716547092301</v>
      </c>
      <c r="CX289" s="68">
        <f t="shared" si="328"/>
        <v>107.1716547092301</v>
      </c>
      <c r="CY289" s="68">
        <f t="shared" si="329"/>
        <v>424.43914052197124</v>
      </c>
      <c r="CZ289" s="68">
        <f t="shared" si="330"/>
        <v>107.1716547092301</v>
      </c>
    </row>
    <row r="290" spans="1:104" x14ac:dyDescent="0.25">
      <c r="A290" s="54">
        <v>43913</v>
      </c>
      <c r="B290" s="63">
        <v>1570</v>
      </c>
      <c r="C290" s="59">
        <f t="shared" si="280"/>
        <v>7.3588308983423536</v>
      </c>
      <c r="D290" s="57">
        <v>7.1182408875482599</v>
      </c>
      <c r="E290" s="58">
        <v>0</v>
      </c>
      <c r="F290" s="58">
        <v>4.8391052774399996E-3</v>
      </c>
      <c r="G290" s="58">
        <v>2.7828772737599997E-2</v>
      </c>
      <c r="H290" s="58">
        <v>0</v>
      </c>
      <c r="I290" s="58">
        <v>2.7196888790499995E-3</v>
      </c>
      <c r="J290" s="58">
        <v>5.52569533038E-3</v>
      </c>
      <c r="K290" s="58">
        <v>0</v>
      </c>
      <c r="L290" s="58">
        <v>1.482356084265E-2</v>
      </c>
      <c r="M290" s="58">
        <v>0</v>
      </c>
      <c r="N290" s="58">
        <v>3.4100173780199998E-3</v>
      </c>
      <c r="O290" s="58">
        <v>0</v>
      </c>
      <c r="P290" s="58">
        <v>2.94878501408E-3</v>
      </c>
      <c r="Q290" s="58">
        <v>0</v>
      </c>
      <c r="R290" s="58">
        <v>0</v>
      </c>
      <c r="S290" s="58">
        <v>0</v>
      </c>
      <c r="T290" s="58">
        <v>0</v>
      </c>
      <c r="U290" s="58">
        <v>1.1430134909500001E-3</v>
      </c>
      <c r="V290" s="58">
        <v>0</v>
      </c>
      <c r="W290" s="58">
        <v>9.8275999999999988E-3</v>
      </c>
      <c r="X290" s="59">
        <v>0.19809078541635999</v>
      </c>
      <c r="Y290" s="65">
        <f t="shared" si="282"/>
        <v>7.3893979119147897</v>
      </c>
      <c r="Z290" s="63">
        <f t="shared" si="281"/>
        <v>1618.7312007025255</v>
      </c>
      <c r="AA290" s="66">
        <f t="shared" si="331"/>
        <v>1644.9773083907162</v>
      </c>
      <c r="AB290" s="4">
        <f t="shared" si="283"/>
        <v>1236.7522085782052</v>
      </c>
      <c r="AC290" s="4">
        <f t="shared" si="284"/>
        <v>0</v>
      </c>
      <c r="AD290" s="4">
        <f t="shared" si="343"/>
        <v>7.81428836515488</v>
      </c>
      <c r="AE290" s="4">
        <f t="shared" si="344"/>
        <v>44.42627131496215</v>
      </c>
      <c r="AF290" s="4">
        <f t="shared" si="345"/>
        <v>0</v>
      </c>
      <c r="AG290" s="4">
        <f t="shared" si="346"/>
        <v>4.3964640276137743</v>
      </c>
      <c r="AH290" s="4">
        <f t="shared" si="347"/>
        <v>8.9199482822946266</v>
      </c>
      <c r="AI290" s="4">
        <f t="shared" si="348"/>
        <v>0</v>
      </c>
      <c r="AJ290" s="4">
        <f t="shared" si="349"/>
        <v>23.818387633659086</v>
      </c>
      <c r="AK290" s="4">
        <f t="shared" si="350"/>
        <v>0</v>
      </c>
      <c r="AL290" s="4">
        <f t="shared" si="332"/>
        <v>5.5105007333327194</v>
      </c>
      <c r="AM290" s="4">
        <f t="shared" si="333"/>
        <v>0</v>
      </c>
      <c r="AN290" s="4">
        <f t="shared" si="334"/>
        <v>4.7662595154558858</v>
      </c>
      <c r="AO290" s="4">
        <f t="shared" si="335"/>
        <v>0</v>
      </c>
      <c r="AP290" s="4">
        <f t="shared" si="336"/>
        <v>0</v>
      </c>
      <c r="AQ290" s="4">
        <f t="shared" si="337"/>
        <v>0</v>
      </c>
      <c r="AR290" s="4">
        <f t="shared" si="338"/>
        <v>0</v>
      </c>
      <c r="AS290" s="4">
        <f t="shared" si="339"/>
        <v>1.8491745835503934</v>
      </c>
      <c r="AT290" s="4">
        <f t="shared" si="340"/>
        <v>0</v>
      </c>
      <c r="AU290" s="4">
        <f t="shared" si="341"/>
        <v>15.83032827114107</v>
      </c>
      <c r="AV290" s="4">
        <f t="shared" si="342"/>
        <v>290.89347708534638</v>
      </c>
      <c r="AW290" s="69">
        <f t="shared" si="285"/>
        <v>0</v>
      </c>
      <c r="AX290" s="69">
        <f t="shared" si="286"/>
        <v>0</v>
      </c>
      <c r="AY290" s="69">
        <f t="shared" si="287"/>
        <v>0</v>
      </c>
      <c r="AZ290" s="69">
        <f>(AK290+AP290)- (EXP($Y290)-EXP($Y290-M290-R290) )</f>
        <v>0</v>
      </c>
      <c r="BA290" s="69">
        <f>(AC290+AP290)- (EXP($Y290)-EXP($Y290-R290-E290) )</f>
        <v>0</v>
      </c>
      <c r="BB290" s="69">
        <f t="shared" si="288"/>
        <v>0</v>
      </c>
      <c r="BC290" s="69">
        <f t="shared" si="289"/>
        <v>0</v>
      </c>
      <c r="BD290" s="69">
        <f t="shared" si="290"/>
        <v>0.65369849598164365</v>
      </c>
      <c r="BE290" s="69">
        <f>(AE290+AV290)- (EXP($Y290)-EXP($Y290-X290-G290) )</f>
        <v>7.9836062535507608</v>
      </c>
      <c r="BF290" s="69">
        <f t="shared" si="291"/>
        <v>0</v>
      </c>
      <c r="BG290" s="69">
        <f t="shared" si="292"/>
        <v>0</v>
      </c>
      <c r="BH290" s="69">
        <f t="shared" si="293"/>
        <v>0.21446407834309866</v>
      </c>
      <c r="BI290" s="69">
        <f t="shared" si="294"/>
        <v>0</v>
      </c>
      <c r="BJ290" s="69">
        <f t="shared" si="295"/>
        <v>4.280274324924676</v>
      </c>
      <c r="BK290" s="69">
        <f t="shared" si="296"/>
        <v>0</v>
      </c>
      <c r="BL290" s="69">
        <f t="shared" si="297"/>
        <v>0</v>
      </c>
      <c r="BM290" s="69">
        <f t="shared" si="298"/>
        <v>0.11498125771709056</v>
      </c>
      <c r="BN290" s="69">
        <f t="shared" si="299"/>
        <v>0</v>
      </c>
      <c r="BO290" s="69">
        <f t="shared" si="300"/>
        <v>0</v>
      </c>
      <c r="BP290" s="69">
        <f t="shared" si="300"/>
        <v>2.6601477594567768E-2</v>
      </c>
      <c r="BQ290" s="69">
        <f t="shared" si="301"/>
        <v>0</v>
      </c>
      <c r="BR290" s="69">
        <f t="shared" si="302"/>
        <v>0</v>
      </c>
      <c r="BS290" s="69">
        <f t="shared" si="303"/>
        <v>0.65369849598164365</v>
      </c>
      <c r="BT290" s="69">
        <f t="shared" si="304"/>
        <v>0.65369849598164365</v>
      </c>
      <c r="BU290" s="69">
        <f t="shared" si="305"/>
        <v>12.80010643392302</v>
      </c>
      <c r="BV290" s="69">
        <f t="shared" si="306"/>
        <v>0.65369849598164365</v>
      </c>
      <c r="BW290" s="5"/>
      <c r="BX290" s="5"/>
      <c r="BY290" s="5"/>
      <c r="CA290" s="56">
        <f>(EXP($Y290)-EXP($Y290-R290-G290) )</f>
        <v>44.42627131496215</v>
      </c>
      <c r="CB290" s="68">
        <f t="shared" si="307"/>
        <v>23.818387633659086</v>
      </c>
      <c r="CC290" s="56">
        <f>(EXP($Y290)-EXP($Y290-R290-X290) )</f>
        <v>290.89347708534638</v>
      </c>
      <c r="CD290" s="68">
        <f t="shared" si="308"/>
        <v>0</v>
      </c>
      <c r="CE290" s="68">
        <f t="shared" si="309"/>
        <v>0</v>
      </c>
      <c r="CF290" s="68">
        <f t="shared" si="310"/>
        <v>7.81428836515488</v>
      </c>
      <c r="CG290" s="68">
        <f t="shared" si="311"/>
        <v>0</v>
      </c>
      <c r="CH290" s="68">
        <f t="shared" si="312"/>
        <v>67.590960452639592</v>
      </c>
      <c r="CI290" s="68">
        <f t="shared" si="313"/>
        <v>327.33614214675777</v>
      </c>
      <c r="CJ290" s="68">
        <f t="shared" si="314"/>
        <v>44.42627131496215</v>
      </c>
      <c r="CK290" s="68">
        <f t="shared" si="315"/>
        <v>44.42627131496215</v>
      </c>
      <c r="CL290" s="68">
        <f t="shared" si="316"/>
        <v>52.026095601773932</v>
      </c>
      <c r="CM290" s="68">
        <f t="shared" si="317"/>
        <v>44.42627131496215</v>
      </c>
      <c r="CN290" s="68">
        <f t="shared" si="318"/>
        <v>310.43159039408079</v>
      </c>
      <c r="CO290" s="68">
        <f t="shared" si="319"/>
        <v>23.818387633659086</v>
      </c>
      <c r="CP290" s="68">
        <f t="shared" si="320"/>
        <v>23.818387633659086</v>
      </c>
      <c r="CQ290" s="68">
        <f t="shared" si="321"/>
        <v>31.517694741096875</v>
      </c>
      <c r="CR290" s="68">
        <f t="shared" si="322"/>
        <v>23.818387633659086</v>
      </c>
      <c r="CS290" s="68">
        <f t="shared" si="323"/>
        <v>0</v>
      </c>
      <c r="CT290" s="68">
        <f t="shared" si="324"/>
        <v>13.298187620893032</v>
      </c>
      <c r="CU290" s="68">
        <f t="shared" si="325"/>
        <v>290.89347708534638</v>
      </c>
      <c r="CV290" s="68">
        <f t="shared" si="326"/>
        <v>290.89347708534638</v>
      </c>
      <c r="CW290" s="68">
        <f t="shared" si="327"/>
        <v>67.590960452639592</v>
      </c>
      <c r="CX290" s="68">
        <f t="shared" si="328"/>
        <v>67.590960452639592</v>
      </c>
      <c r="CY290" s="68">
        <f t="shared" si="329"/>
        <v>346.33802960004459</v>
      </c>
      <c r="CZ290" s="68">
        <f t="shared" si="330"/>
        <v>67.590960452639592</v>
      </c>
    </row>
    <row r="291" spans="1:104" x14ac:dyDescent="0.25">
      <c r="A291" s="54">
        <v>43914</v>
      </c>
      <c r="B291" s="63">
        <v>1269</v>
      </c>
      <c r="C291" s="59">
        <f t="shared" si="280"/>
        <v>7.1459844677143876</v>
      </c>
      <c r="D291" s="57">
        <v>7.0113423040184104</v>
      </c>
      <c r="E291" s="58">
        <v>0</v>
      </c>
      <c r="F291" s="58">
        <v>4.9605429215999995E-3</v>
      </c>
      <c r="G291" s="58">
        <v>1.9981109202879998E-2</v>
      </c>
      <c r="H291" s="58">
        <v>0</v>
      </c>
      <c r="I291" s="58">
        <v>2.0118483820499998E-3</v>
      </c>
      <c r="J291" s="58">
        <v>5.4274915423999995E-3</v>
      </c>
      <c r="K291" s="58">
        <v>0</v>
      </c>
      <c r="L291" s="58">
        <v>9.8179506967500003E-3</v>
      </c>
      <c r="M291" s="58">
        <v>0</v>
      </c>
      <c r="N291" s="58">
        <v>2.7896694733600003E-3</v>
      </c>
      <c r="O291" s="58">
        <v>0</v>
      </c>
      <c r="P291" s="58">
        <v>2.94878501408E-3</v>
      </c>
      <c r="Q291" s="58">
        <v>0</v>
      </c>
      <c r="R291" s="58">
        <v>0</v>
      </c>
      <c r="S291" s="58">
        <v>0</v>
      </c>
      <c r="T291" s="58">
        <v>0</v>
      </c>
      <c r="U291" s="58">
        <v>6.8716243860000002E-4</v>
      </c>
      <c r="V291" s="58">
        <v>0</v>
      </c>
      <c r="W291" s="58">
        <v>9.8275999999999988E-3</v>
      </c>
      <c r="X291" s="59">
        <v>0.19888640725284001</v>
      </c>
      <c r="Y291" s="65">
        <f t="shared" si="282"/>
        <v>7.2686808709429709</v>
      </c>
      <c r="Z291" s="63">
        <f t="shared" si="281"/>
        <v>1434.6567069144905</v>
      </c>
      <c r="AA291" s="66">
        <f t="shared" si="331"/>
        <v>1457.9182307604019</v>
      </c>
      <c r="AB291" s="4">
        <f t="shared" si="283"/>
        <v>1115.7852874083885</v>
      </c>
      <c r="AC291" s="4">
        <f t="shared" si="284"/>
        <v>0</v>
      </c>
      <c r="AD291" s="4">
        <f t="shared" si="343"/>
        <v>7.0990540341033466</v>
      </c>
      <c r="AE291" s="4">
        <f t="shared" si="344"/>
        <v>28.381540738331296</v>
      </c>
      <c r="AF291" s="4">
        <f t="shared" si="345"/>
        <v>0</v>
      </c>
      <c r="AG291" s="4">
        <f t="shared" si="346"/>
        <v>2.883410309862029</v>
      </c>
      <c r="AH291" s="4">
        <f t="shared" si="347"/>
        <v>7.7654945023900837</v>
      </c>
      <c r="AI291" s="4">
        <f t="shared" si="348"/>
        <v>0</v>
      </c>
      <c r="AJ291" s="4">
        <f t="shared" si="349"/>
        <v>14.016469721284466</v>
      </c>
      <c r="AK291" s="4">
        <f t="shared" si="350"/>
        <v>0</v>
      </c>
      <c r="AL291" s="4">
        <f t="shared" si="332"/>
        <v>3.9966407747419908</v>
      </c>
      <c r="AM291" s="4">
        <f t="shared" si="333"/>
        <v>0</v>
      </c>
      <c r="AN291" s="4">
        <f t="shared" si="334"/>
        <v>4.2242629151621713</v>
      </c>
      <c r="AO291" s="4">
        <f t="shared" si="335"/>
        <v>0</v>
      </c>
      <c r="AP291" s="4">
        <f t="shared" si="336"/>
        <v>0</v>
      </c>
      <c r="AQ291" s="4">
        <f t="shared" si="337"/>
        <v>0</v>
      </c>
      <c r="AR291" s="4">
        <f t="shared" si="338"/>
        <v>0</v>
      </c>
      <c r="AS291" s="4">
        <f t="shared" si="339"/>
        <v>0.98550356198234113</v>
      </c>
      <c r="AT291" s="4">
        <f t="shared" si="340"/>
        <v>0</v>
      </c>
      <c r="AU291" s="4">
        <f t="shared" si="341"/>
        <v>14.030177843606225</v>
      </c>
      <c r="AV291" s="4">
        <f t="shared" si="342"/>
        <v>258.75038895054945</v>
      </c>
      <c r="AW291" s="69">
        <f t="shared" si="285"/>
        <v>0</v>
      </c>
      <c r="AX291" s="69">
        <f t="shared" si="286"/>
        <v>0</v>
      </c>
      <c r="AY291" s="69">
        <f t="shared" si="287"/>
        <v>0</v>
      </c>
      <c r="AZ291" s="69">
        <f>(AK291+AP291)- (EXP($Y291)-EXP($Y291-M291-R291) )</f>
        <v>0</v>
      </c>
      <c r="BA291" s="69">
        <f>(AC291+AP291)- (EXP($Y291)-EXP($Y291-R291-E291) )</f>
        <v>0</v>
      </c>
      <c r="BB291" s="69">
        <f t="shared" si="288"/>
        <v>0</v>
      </c>
      <c r="BC291" s="69">
        <f t="shared" si="289"/>
        <v>0</v>
      </c>
      <c r="BD291" s="69">
        <f t="shared" si="290"/>
        <v>0.2772851543404613</v>
      </c>
      <c r="BE291" s="69">
        <f>(AE291+AV291)- (EXP($Y291)-EXP($Y291-X291-G291) )</f>
        <v>5.1188097261633629</v>
      </c>
      <c r="BF291" s="69">
        <f t="shared" si="291"/>
        <v>0</v>
      </c>
      <c r="BG291" s="69">
        <f t="shared" si="292"/>
        <v>0</v>
      </c>
      <c r="BH291" s="69">
        <f t="shared" si="293"/>
        <v>0.14043923560370786</v>
      </c>
      <c r="BI291" s="69">
        <f t="shared" si="294"/>
        <v>0</v>
      </c>
      <c r="BJ291" s="69">
        <f t="shared" si="295"/>
        <v>2.527968520006425</v>
      </c>
      <c r="BK291" s="69">
        <f t="shared" si="296"/>
        <v>0</v>
      </c>
      <c r="BL291" s="69">
        <f t="shared" si="297"/>
        <v>0</v>
      </c>
      <c r="BM291" s="69">
        <f t="shared" si="298"/>
        <v>6.9357132922050369E-2</v>
      </c>
      <c r="BN291" s="69">
        <f t="shared" si="299"/>
        <v>0</v>
      </c>
      <c r="BO291" s="69">
        <f t="shared" si="300"/>
        <v>0</v>
      </c>
      <c r="BP291" s="69">
        <f t="shared" si="300"/>
        <v>1.977641667053831E-2</v>
      </c>
      <c r="BQ291" s="69">
        <f t="shared" si="301"/>
        <v>0</v>
      </c>
      <c r="BR291" s="69">
        <f t="shared" si="302"/>
        <v>0</v>
      </c>
      <c r="BS291" s="69">
        <f t="shared" si="303"/>
        <v>0.2772851543404613</v>
      </c>
      <c r="BT291" s="69">
        <f t="shared" si="304"/>
        <v>0.2772851543404613</v>
      </c>
      <c r="BU291" s="69">
        <f t="shared" si="305"/>
        <v>7.8740530801387649</v>
      </c>
      <c r="BV291" s="69">
        <f t="shared" si="306"/>
        <v>0.2772851543404613</v>
      </c>
      <c r="BW291" s="5"/>
      <c r="BX291" s="5"/>
      <c r="BY291" s="5"/>
      <c r="CA291" s="56">
        <f>(EXP($Y291)-EXP($Y291-R291-G291) )</f>
        <v>28.381540738331296</v>
      </c>
      <c r="CB291" s="68">
        <f t="shared" si="307"/>
        <v>14.016469721284466</v>
      </c>
      <c r="CC291" s="56">
        <f>(EXP($Y291)-EXP($Y291-R291-X291) )</f>
        <v>258.75038895054945</v>
      </c>
      <c r="CD291" s="68">
        <f t="shared" si="308"/>
        <v>0</v>
      </c>
      <c r="CE291" s="68">
        <f t="shared" si="309"/>
        <v>0</v>
      </c>
      <c r="CF291" s="68">
        <f t="shared" si="310"/>
        <v>7.0990540341033466</v>
      </c>
      <c r="CG291" s="68">
        <f t="shared" si="311"/>
        <v>0</v>
      </c>
      <c r="CH291" s="68">
        <f t="shared" si="312"/>
        <v>42.1207253052753</v>
      </c>
      <c r="CI291" s="68">
        <f t="shared" si="313"/>
        <v>282.01311996271738</v>
      </c>
      <c r="CJ291" s="68">
        <f t="shared" si="314"/>
        <v>28.381540738331296</v>
      </c>
      <c r="CK291" s="68">
        <f t="shared" si="315"/>
        <v>28.381540738331296</v>
      </c>
      <c r="CL291" s="68">
        <f t="shared" si="316"/>
        <v>35.340155536830935</v>
      </c>
      <c r="CM291" s="68">
        <f t="shared" si="317"/>
        <v>28.381540738331296</v>
      </c>
      <c r="CN291" s="68">
        <f t="shared" si="318"/>
        <v>270.23889015182749</v>
      </c>
      <c r="CO291" s="68">
        <f t="shared" si="319"/>
        <v>14.016469721284466</v>
      </c>
      <c r="CP291" s="68">
        <f t="shared" si="320"/>
        <v>14.016469721284466</v>
      </c>
      <c r="CQ291" s="68">
        <f t="shared" si="321"/>
        <v>21.046166622465762</v>
      </c>
      <c r="CR291" s="68">
        <f t="shared" si="322"/>
        <v>14.016469721284466</v>
      </c>
      <c r="CS291" s="68">
        <f t="shared" si="323"/>
        <v>0</v>
      </c>
      <c r="CT291" s="68">
        <f t="shared" si="324"/>
        <v>11.075918392174799</v>
      </c>
      <c r="CU291" s="68">
        <f t="shared" si="325"/>
        <v>258.75038895054945</v>
      </c>
      <c r="CV291" s="68">
        <f t="shared" si="326"/>
        <v>258.75038895054945</v>
      </c>
      <c r="CW291" s="68">
        <f t="shared" si="327"/>
        <v>42.1207253052753</v>
      </c>
      <c r="CX291" s="68">
        <f t="shared" si="328"/>
        <v>42.1207253052753</v>
      </c>
      <c r="CY291" s="68">
        <f t="shared" si="329"/>
        <v>293.27434633002645</v>
      </c>
      <c r="CZ291" s="68">
        <f t="shared" si="330"/>
        <v>42.1207253052753</v>
      </c>
    </row>
    <row r="292" spans="1:104" x14ac:dyDescent="0.25">
      <c r="A292" s="54">
        <v>43915</v>
      </c>
      <c r="B292" s="63">
        <v>1073</v>
      </c>
      <c r="C292" s="59">
        <f t="shared" si="280"/>
        <v>6.9782137426306985</v>
      </c>
      <c r="D292" s="57">
        <v>6.8740045921236677</v>
      </c>
      <c r="E292" s="58">
        <v>0</v>
      </c>
      <c r="F292" s="58">
        <v>5.1481509139199993E-3</v>
      </c>
      <c r="G292" s="58">
        <v>1.34782846592E-2</v>
      </c>
      <c r="H292" s="58">
        <v>0</v>
      </c>
      <c r="I292" s="58">
        <v>1.4611772701499999E-3</v>
      </c>
      <c r="J292" s="58">
        <v>5.0011252047599992E-3</v>
      </c>
      <c r="K292" s="58">
        <v>0</v>
      </c>
      <c r="L292" s="58">
        <v>5.3770713328499999E-3</v>
      </c>
      <c r="M292" s="58">
        <v>0</v>
      </c>
      <c r="N292" s="58">
        <v>2.3323085796999998E-3</v>
      </c>
      <c r="O292" s="58">
        <v>0</v>
      </c>
      <c r="P292" s="58">
        <v>2.94878501408E-3</v>
      </c>
      <c r="Q292" s="58">
        <v>0</v>
      </c>
      <c r="R292" s="58">
        <v>0</v>
      </c>
      <c r="S292" s="58">
        <v>0</v>
      </c>
      <c r="T292" s="58">
        <v>0</v>
      </c>
      <c r="U292" s="58">
        <v>4.0272554969999997E-4</v>
      </c>
      <c r="V292" s="58">
        <v>0</v>
      </c>
      <c r="W292" s="58">
        <v>9.8275999999999988E-3</v>
      </c>
      <c r="X292" s="59">
        <v>0.19733340744856001</v>
      </c>
      <c r="Y292" s="65">
        <f t="shared" si="282"/>
        <v>7.1173152280965875</v>
      </c>
      <c r="Z292" s="63">
        <f t="shared" si="281"/>
        <v>1233.1352982641165</v>
      </c>
      <c r="AA292" s="66">
        <f t="shared" si="331"/>
        <v>1253.1293539901708</v>
      </c>
      <c r="AB292" s="4">
        <f t="shared" si="283"/>
        <v>975.82999149363297</v>
      </c>
      <c r="AC292" s="4">
        <f t="shared" si="284"/>
        <v>0</v>
      </c>
      <c r="AD292" s="4">
        <f t="shared" si="343"/>
        <v>6.3320534442789267</v>
      </c>
      <c r="AE292" s="4">
        <f t="shared" si="344"/>
        <v>16.509041866109101</v>
      </c>
      <c r="AF292" s="4">
        <f t="shared" si="345"/>
        <v>0</v>
      </c>
      <c r="AG292" s="4">
        <f t="shared" si="346"/>
        <v>1.800513513785063</v>
      </c>
      <c r="AH292" s="4">
        <f t="shared" si="347"/>
        <v>6.1516685669280378</v>
      </c>
      <c r="AI292" s="4">
        <f t="shared" si="348"/>
        <v>0</v>
      </c>
      <c r="AJ292" s="4">
        <f t="shared" si="349"/>
        <v>6.6128616144399075</v>
      </c>
      <c r="AK292" s="4">
        <f t="shared" si="350"/>
        <v>0</v>
      </c>
      <c r="AL292" s="4">
        <f t="shared" si="332"/>
        <v>2.8727007215916274</v>
      </c>
      <c r="AM292" s="4">
        <f t="shared" si="333"/>
        <v>0</v>
      </c>
      <c r="AN292" s="4">
        <f t="shared" si="334"/>
        <v>3.6308948926448465</v>
      </c>
      <c r="AO292" s="4">
        <f t="shared" si="335"/>
        <v>0</v>
      </c>
      <c r="AP292" s="4">
        <f t="shared" si="336"/>
        <v>0</v>
      </c>
      <c r="AQ292" s="4">
        <f t="shared" si="337"/>
        <v>0</v>
      </c>
      <c r="AR292" s="4">
        <f t="shared" si="338"/>
        <v>0</v>
      </c>
      <c r="AS292" s="4">
        <f t="shared" si="339"/>
        <v>0.49651510447756664</v>
      </c>
      <c r="AT292" s="4">
        <f t="shared" si="340"/>
        <v>0</v>
      </c>
      <c r="AU292" s="4">
        <f t="shared" si="341"/>
        <v>12.059405888871652</v>
      </c>
      <c r="AV292" s="4">
        <f t="shared" si="342"/>
        <v>220.83370688341108</v>
      </c>
      <c r="AW292" s="69">
        <f t="shared" si="285"/>
        <v>0</v>
      </c>
      <c r="AX292" s="69">
        <f t="shared" si="286"/>
        <v>0</v>
      </c>
      <c r="AY292" s="69">
        <f t="shared" si="287"/>
        <v>0</v>
      </c>
      <c r="AZ292" s="69">
        <f>(AK292+AP292)- (EXP($Y292)-EXP($Y292-M292-R292) )</f>
        <v>0</v>
      </c>
      <c r="BA292" s="69">
        <f>(AC292+AP292)- (EXP($Y292)-EXP($Y292-R292-E292) )</f>
        <v>0</v>
      </c>
      <c r="BB292" s="69">
        <f t="shared" si="288"/>
        <v>0</v>
      </c>
      <c r="BC292" s="69">
        <f t="shared" si="289"/>
        <v>0</v>
      </c>
      <c r="BD292" s="69">
        <f t="shared" si="290"/>
        <v>8.8532060838360849E-2</v>
      </c>
      <c r="BE292" s="69">
        <f>(AE292+AV292)- (EXP($Y292)-EXP($Y292-X292-G292) )</f>
        <v>2.956490595572518</v>
      </c>
      <c r="BF292" s="69">
        <f t="shared" si="291"/>
        <v>0</v>
      </c>
      <c r="BG292" s="69">
        <f t="shared" si="292"/>
        <v>0</v>
      </c>
      <c r="BH292" s="69">
        <f t="shared" si="293"/>
        <v>8.477264056682543E-2</v>
      </c>
      <c r="BI292" s="69">
        <f t="shared" si="294"/>
        <v>0</v>
      </c>
      <c r="BJ292" s="69">
        <f t="shared" si="295"/>
        <v>1.1842518379609146</v>
      </c>
      <c r="BK292" s="69">
        <f t="shared" si="296"/>
        <v>0</v>
      </c>
      <c r="BL292" s="69">
        <f t="shared" si="297"/>
        <v>0</v>
      </c>
      <c r="BM292" s="69">
        <f t="shared" si="298"/>
        <v>3.395652790186432E-2</v>
      </c>
      <c r="BN292" s="69">
        <f t="shared" si="299"/>
        <v>0</v>
      </c>
      <c r="BO292" s="69">
        <f t="shared" si="300"/>
        <v>0</v>
      </c>
      <c r="BP292" s="69">
        <f t="shared" si="300"/>
        <v>1.475109383727613E-2</v>
      </c>
      <c r="BQ292" s="69">
        <f t="shared" si="301"/>
        <v>0</v>
      </c>
      <c r="BR292" s="69">
        <f t="shared" si="302"/>
        <v>0</v>
      </c>
      <c r="BS292" s="69">
        <f t="shared" si="303"/>
        <v>8.8532060838360849E-2</v>
      </c>
      <c r="BT292" s="69">
        <f t="shared" si="304"/>
        <v>8.8532060838360849E-2</v>
      </c>
      <c r="BU292" s="69">
        <f t="shared" si="305"/>
        <v>4.2134198973939192</v>
      </c>
      <c r="BV292" s="69">
        <f t="shared" si="306"/>
        <v>8.8532060838360849E-2</v>
      </c>
      <c r="BW292" s="5"/>
      <c r="BX292" s="5"/>
      <c r="BY292" s="5"/>
      <c r="CA292" s="56">
        <f>(EXP($Y292)-EXP($Y292-R292-G292) )</f>
        <v>16.509041866109101</v>
      </c>
      <c r="CB292" s="68">
        <f t="shared" si="307"/>
        <v>6.6128616144399075</v>
      </c>
      <c r="CC292" s="56">
        <f>(EXP($Y292)-EXP($Y292-R292-X292) )</f>
        <v>220.83370688341108</v>
      </c>
      <c r="CD292" s="68">
        <f t="shared" si="308"/>
        <v>0</v>
      </c>
      <c r="CE292" s="68">
        <f t="shared" si="309"/>
        <v>0</v>
      </c>
      <c r="CF292" s="68">
        <f t="shared" si="310"/>
        <v>6.3320534442789267</v>
      </c>
      <c r="CG292" s="68">
        <f t="shared" si="311"/>
        <v>0</v>
      </c>
      <c r="CH292" s="68">
        <f t="shared" si="312"/>
        <v>23.033371419710647</v>
      </c>
      <c r="CI292" s="68">
        <f t="shared" si="313"/>
        <v>234.38625815394767</v>
      </c>
      <c r="CJ292" s="68">
        <f t="shared" si="314"/>
        <v>16.509041866109101</v>
      </c>
      <c r="CK292" s="68">
        <f t="shared" si="315"/>
        <v>16.509041866109101</v>
      </c>
      <c r="CL292" s="68">
        <f t="shared" si="316"/>
        <v>22.756322669821202</v>
      </c>
      <c r="CM292" s="68">
        <f t="shared" si="317"/>
        <v>16.509041866109101</v>
      </c>
      <c r="CN292" s="68">
        <f t="shared" si="318"/>
        <v>226.26231665989008</v>
      </c>
      <c r="CO292" s="68">
        <f t="shared" si="319"/>
        <v>6.6128616144399075</v>
      </c>
      <c r="CP292" s="68">
        <f t="shared" si="320"/>
        <v>6.6128616144399075</v>
      </c>
      <c r="CQ292" s="68">
        <f t="shared" si="321"/>
        <v>12.91095853081697</v>
      </c>
      <c r="CR292" s="68">
        <f t="shared" si="322"/>
        <v>6.6128616144399075</v>
      </c>
      <c r="CS292" s="68">
        <f t="shared" si="323"/>
        <v>0</v>
      </c>
      <c r="CT292" s="68">
        <f t="shared" si="324"/>
        <v>9.1900030720332779</v>
      </c>
      <c r="CU292" s="68">
        <f t="shared" si="325"/>
        <v>220.83370688341108</v>
      </c>
      <c r="CV292" s="68">
        <f t="shared" si="326"/>
        <v>220.83370688341108</v>
      </c>
      <c r="CW292" s="68">
        <f t="shared" si="327"/>
        <v>23.033371419710647</v>
      </c>
      <c r="CX292" s="68">
        <f t="shared" si="328"/>
        <v>23.033371419710647</v>
      </c>
      <c r="CY292" s="68">
        <f t="shared" si="329"/>
        <v>239.74219046656617</v>
      </c>
      <c r="CZ292" s="68">
        <f t="shared" si="330"/>
        <v>23.033371419710647</v>
      </c>
    </row>
    <row r="293" spans="1:104" x14ac:dyDescent="0.25">
      <c r="A293" s="54">
        <v>43916</v>
      </c>
      <c r="B293" s="63">
        <v>942</v>
      </c>
      <c r="C293" s="59">
        <f t="shared" si="280"/>
        <v>6.8480052745763631</v>
      </c>
      <c r="D293" s="57">
        <v>6.7504551513638882</v>
      </c>
      <c r="E293" s="58">
        <v>0</v>
      </c>
      <c r="F293" s="58">
        <v>5.2790921164799992E-3</v>
      </c>
      <c r="G293" s="58">
        <v>8.7107096579200002E-3</v>
      </c>
      <c r="H293" s="58">
        <v>0</v>
      </c>
      <c r="I293" s="58">
        <v>1.0326535245E-3</v>
      </c>
      <c r="J293" s="58">
        <v>4.3688938492600004E-3</v>
      </c>
      <c r="K293" s="58">
        <v>0</v>
      </c>
      <c r="L293" s="58">
        <v>2.7444120311999999E-3</v>
      </c>
      <c r="M293" s="58">
        <v>0</v>
      </c>
      <c r="N293" s="58">
        <v>1.9893200342399999E-3</v>
      </c>
      <c r="O293" s="58">
        <v>0</v>
      </c>
      <c r="P293" s="58">
        <v>2.94878501408E-3</v>
      </c>
      <c r="Q293" s="58">
        <v>0</v>
      </c>
      <c r="R293" s="58">
        <v>0</v>
      </c>
      <c r="S293" s="58">
        <v>0</v>
      </c>
      <c r="T293" s="58">
        <v>0</v>
      </c>
      <c r="U293" s="58">
        <v>2.3347416300000001E-4</v>
      </c>
      <c r="V293" s="58">
        <v>0</v>
      </c>
      <c r="W293" s="58">
        <v>9.8275999999999988E-3</v>
      </c>
      <c r="X293" s="59">
        <v>0.19387154726347999</v>
      </c>
      <c r="Y293" s="65">
        <f t="shared" si="282"/>
        <v>6.9814616390180486</v>
      </c>
      <c r="Z293" s="63">
        <f t="shared" si="281"/>
        <v>1076.4906584035059</v>
      </c>
      <c r="AA293" s="66">
        <f t="shared" si="331"/>
        <v>1093.9448779388604</v>
      </c>
      <c r="AB293" s="4">
        <f t="shared" si="283"/>
        <v>864.38197079278143</v>
      </c>
      <c r="AC293" s="4">
        <f t="shared" si="284"/>
        <v>0</v>
      </c>
      <c r="AD293" s="4">
        <f t="shared" si="343"/>
        <v>5.6679194506211843</v>
      </c>
      <c r="AE293" s="4">
        <f t="shared" si="344"/>
        <v>9.3362757475970284</v>
      </c>
      <c r="AF293" s="4">
        <f t="shared" si="345"/>
        <v>0</v>
      </c>
      <c r="AG293" s="4">
        <f t="shared" si="346"/>
        <v>1.1110680995625444</v>
      </c>
      <c r="AH293" s="4">
        <f t="shared" si="347"/>
        <v>4.6928147471405737</v>
      </c>
      <c r="AI293" s="4">
        <f t="shared" si="348"/>
        <v>0</v>
      </c>
      <c r="AJ293" s="4">
        <f t="shared" si="349"/>
        <v>2.9502836656586169</v>
      </c>
      <c r="AK293" s="4">
        <f t="shared" si="350"/>
        <v>0</v>
      </c>
      <c r="AL293" s="4">
        <f t="shared" si="332"/>
        <v>2.139355796238533</v>
      </c>
      <c r="AM293" s="4">
        <f t="shared" si="333"/>
        <v>0</v>
      </c>
      <c r="AN293" s="4">
        <f t="shared" si="334"/>
        <v>3.1696638958267158</v>
      </c>
      <c r="AO293" s="4">
        <f t="shared" si="335"/>
        <v>0</v>
      </c>
      <c r="AP293" s="4">
        <f t="shared" si="336"/>
        <v>0</v>
      </c>
      <c r="AQ293" s="4">
        <f t="shared" si="337"/>
        <v>0</v>
      </c>
      <c r="AR293" s="4">
        <f t="shared" si="338"/>
        <v>0</v>
      </c>
      <c r="AS293" s="4">
        <f t="shared" si="339"/>
        <v>0.25130341787917132</v>
      </c>
      <c r="AT293" s="4">
        <f t="shared" si="340"/>
        <v>0</v>
      </c>
      <c r="AU293" s="4">
        <f t="shared" si="341"/>
        <v>10.527504811143672</v>
      </c>
      <c r="AV293" s="4">
        <f t="shared" si="342"/>
        <v>189.7167175144109</v>
      </c>
      <c r="AW293" s="69">
        <f t="shared" si="285"/>
        <v>0</v>
      </c>
      <c r="AX293" s="69">
        <f t="shared" si="286"/>
        <v>0</v>
      </c>
      <c r="AY293" s="69">
        <f t="shared" si="287"/>
        <v>0</v>
      </c>
      <c r="AZ293" s="69">
        <f>(AK293+AP293)- (EXP($Y293)-EXP($Y293-M293-R293) )</f>
        <v>0</v>
      </c>
      <c r="BA293" s="69">
        <f>(AC293+AP293)- (EXP($Y293)-EXP($Y293-R293-E293) )</f>
        <v>0</v>
      </c>
      <c r="BB293" s="69">
        <f t="shared" si="288"/>
        <v>0</v>
      </c>
      <c r="BC293" s="69">
        <f t="shared" si="289"/>
        <v>0</v>
      </c>
      <c r="BD293" s="69">
        <f t="shared" si="290"/>
        <v>2.5587460161432318E-2</v>
      </c>
      <c r="BE293" s="69">
        <f>(AE293+AV293)- (EXP($Y293)-EXP($Y293-X293-G293) )</f>
        <v>1.645390579859054</v>
      </c>
      <c r="BF293" s="69">
        <f t="shared" si="291"/>
        <v>0</v>
      </c>
      <c r="BG293" s="69">
        <f t="shared" si="292"/>
        <v>0</v>
      </c>
      <c r="BH293" s="69">
        <f t="shared" si="293"/>
        <v>4.9157192859183851E-2</v>
      </c>
      <c r="BI293" s="69">
        <f t="shared" si="294"/>
        <v>0</v>
      </c>
      <c r="BJ293" s="69">
        <f t="shared" si="295"/>
        <v>0.51994704126377655</v>
      </c>
      <c r="BK293" s="69">
        <f t="shared" si="296"/>
        <v>0</v>
      </c>
      <c r="BL293" s="69">
        <f t="shared" si="297"/>
        <v>0</v>
      </c>
      <c r="BM293" s="69">
        <f t="shared" si="298"/>
        <v>1.5533781034491767E-2</v>
      </c>
      <c r="BN293" s="69">
        <f t="shared" si="299"/>
        <v>0</v>
      </c>
      <c r="BO293" s="69">
        <f t="shared" si="300"/>
        <v>0</v>
      </c>
      <c r="BP293" s="69">
        <f t="shared" si="300"/>
        <v>1.1264098052834015E-2</v>
      </c>
      <c r="BQ293" s="69">
        <f t="shared" si="301"/>
        <v>0</v>
      </c>
      <c r="BR293" s="69">
        <f t="shared" si="302"/>
        <v>0</v>
      </c>
      <c r="BS293" s="69">
        <f t="shared" si="303"/>
        <v>2.5587460161432318E-2</v>
      </c>
      <c r="BT293" s="69">
        <f t="shared" si="304"/>
        <v>2.5587460161432318E-2</v>
      </c>
      <c r="BU293" s="69">
        <f t="shared" si="305"/>
        <v>2.1864156422915357</v>
      </c>
      <c r="BV293" s="69">
        <f t="shared" si="306"/>
        <v>2.5587460161432318E-2</v>
      </c>
      <c r="BW293" s="5"/>
      <c r="BX293" s="5"/>
      <c r="BY293" s="5"/>
      <c r="CA293" s="56">
        <f>(EXP($Y293)-EXP($Y293-R293-G293) )</f>
        <v>9.3362757475970284</v>
      </c>
      <c r="CB293" s="68">
        <f t="shared" si="307"/>
        <v>2.9502836656586169</v>
      </c>
      <c r="CC293" s="56">
        <f>(EXP($Y293)-EXP($Y293-R293-X293) )</f>
        <v>189.7167175144109</v>
      </c>
      <c r="CD293" s="68">
        <f t="shared" si="308"/>
        <v>0</v>
      </c>
      <c r="CE293" s="68">
        <f t="shared" si="309"/>
        <v>0</v>
      </c>
      <c r="CF293" s="68">
        <f t="shared" si="310"/>
        <v>5.6679194506211843</v>
      </c>
      <c r="CG293" s="68">
        <f t="shared" si="311"/>
        <v>0</v>
      </c>
      <c r="CH293" s="68">
        <f t="shared" si="312"/>
        <v>12.260971953094213</v>
      </c>
      <c r="CI293" s="68">
        <f t="shared" si="313"/>
        <v>197.40760268214888</v>
      </c>
      <c r="CJ293" s="68">
        <f t="shared" si="314"/>
        <v>9.3362757475970284</v>
      </c>
      <c r="CK293" s="68">
        <f t="shared" si="315"/>
        <v>9.3362757475970284</v>
      </c>
      <c r="CL293" s="68">
        <f t="shared" si="316"/>
        <v>14.955038005359029</v>
      </c>
      <c r="CM293" s="68">
        <f t="shared" si="317"/>
        <v>9.3362757475970284</v>
      </c>
      <c r="CN293" s="68">
        <f t="shared" si="318"/>
        <v>192.14705413880574</v>
      </c>
      <c r="CO293" s="68">
        <f t="shared" si="319"/>
        <v>2.9502836656586169</v>
      </c>
      <c r="CP293" s="68">
        <f t="shared" si="320"/>
        <v>2.9502836656586169</v>
      </c>
      <c r="CQ293" s="68">
        <f t="shared" si="321"/>
        <v>8.6026693352453094</v>
      </c>
      <c r="CR293" s="68">
        <f t="shared" si="322"/>
        <v>2.9502836656586169</v>
      </c>
      <c r="CS293" s="68">
        <f t="shared" si="323"/>
        <v>0</v>
      </c>
      <c r="CT293" s="68">
        <f t="shared" si="324"/>
        <v>7.7960111488068833</v>
      </c>
      <c r="CU293" s="68">
        <f t="shared" si="325"/>
        <v>189.7167175144109</v>
      </c>
      <c r="CV293" s="68">
        <f t="shared" si="326"/>
        <v>189.7167175144109</v>
      </c>
      <c r="CW293" s="68">
        <f t="shared" si="327"/>
        <v>12.260971953094213</v>
      </c>
      <c r="CX293" s="68">
        <f t="shared" si="328"/>
        <v>12.260971953094213</v>
      </c>
      <c r="CY293" s="68">
        <f t="shared" si="329"/>
        <v>199.81686128537501</v>
      </c>
      <c r="CZ293" s="68">
        <f t="shared" si="330"/>
        <v>12.260971953094213</v>
      </c>
    </row>
    <row r="294" spans="1:104" x14ac:dyDescent="0.25">
      <c r="A294" s="54">
        <v>43917</v>
      </c>
      <c r="B294" s="63">
        <v>1045</v>
      </c>
      <c r="C294" s="59">
        <f t="shared" si="280"/>
        <v>6.9517721643989114</v>
      </c>
      <c r="D294" s="57">
        <v>6.6576186030693973</v>
      </c>
      <c r="E294" s="58">
        <v>0</v>
      </c>
      <c r="F294" s="58">
        <v>5.3117125286399995E-3</v>
      </c>
      <c r="G294" s="58">
        <v>5.5901215998399997E-3</v>
      </c>
      <c r="H294" s="58">
        <v>0</v>
      </c>
      <c r="I294" s="58">
        <v>6.9713231834999995E-4</v>
      </c>
      <c r="J294" s="58">
        <v>3.7066803677900002E-3</v>
      </c>
      <c r="K294" s="58">
        <v>0</v>
      </c>
      <c r="L294" s="58">
        <v>1.7066053494E-3</v>
      </c>
      <c r="M294" s="58">
        <v>0</v>
      </c>
      <c r="N294" s="58">
        <v>1.46628938632E-3</v>
      </c>
      <c r="O294" s="58">
        <v>0</v>
      </c>
      <c r="P294" s="58">
        <v>2.94878501408E-3</v>
      </c>
      <c r="Q294" s="58">
        <v>0</v>
      </c>
      <c r="R294" s="58">
        <v>0</v>
      </c>
      <c r="S294" s="58">
        <v>0</v>
      </c>
      <c r="T294" s="58">
        <v>0</v>
      </c>
      <c r="U294" s="58">
        <v>1.2980358564999999E-4</v>
      </c>
      <c r="V294" s="58">
        <v>0</v>
      </c>
      <c r="W294" s="58">
        <v>9.8275999999999988E-3</v>
      </c>
      <c r="X294" s="59">
        <v>0.18887820999136001</v>
      </c>
      <c r="Y294" s="65">
        <f t="shared" si="282"/>
        <v>6.8778815432108287</v>
      </c>
      <c r="Z294" s="63">
        <f t="shared" si="281"/>
        <v>970.56807384135391</v>
      </c>
      <c r="AA294" s="66">
        <f t="shared" si="331"/>
        <v>986.30486459061763</v>
      </c>
      <c r="AB294" s="4">
        <f t="shared" si="283"/>
        <v>788.88587895885621</v>
      </c>
      <c r="AC294" s="4">
        <f t="shared" si="284"/>
        <v>0</v>
      </c>
      <c r="AD294" s="4">
        <f t="shared" si="343"/>
        <v>5.1417108635773729</v>
      </c>
      <c r="AE294" s="4">
        <f t="shared" si="344"/>
        <v>5.4104569082015814</v>
      </c>
      <c r="AF294" s="4">
        <f t="shared" si="345"/>
        <v>0</v>
      </c>
      <c r="AG294" s="4">
        <f t="shared" si="346"/>
        <v>0.67637858135606166</v>
      </c>
      <c r="AH294" s="4">
        <f t="shared" si="347"/>
        <v>3.5909263054383018</v>
      </c>
      <c r="AI294" s="4">
        <f t="shared" si="348"/>
        <v>0</v>
      </c>
      <c r="AJ294" s="4">
        <f t="shared" si="349"/>
        <v>1.6549640798252767</v>
      </c>
      <c r="AK294" s="4">
        <f t="shared" si="350"/>
        <v>0</v>
      </c>
      <c r="AL294" s="4">
        <f t="shared" si="332"/>
        <v>1.4220908122506444</v>
      </c>
      <c r="AM294" s="4">
        <f t="shared" si="333"/>
        <v>0</v>
      </c>
      <c r="AN294" s="4">
        <f t="shared" si="334"/>
        <v>2.8577810295719246</v>
      </c>
      <c r="AO294" s="4">
        <f t="shared" si="335"/>
        <v>0</v>
      </c>
      <c r="AP294" s="4">
        <f t="shared" si="336"/>
        <v>0</v>
      </c>
      <c r="AQ294" s="4">
        <f t="shared" si="337"/>
        <v>0</v>
      </c>
      <c r="AR294" s="4">
        <f t="shared" si="338"/>
        <v>0</v>
      </c>
      <c r="AS294" s="4">
        <f t="shared" si="339"/>
        <v>0.12597503991912617</v>
      </c>
      <c r="AT294" s="4">
        <f t="shared" si="340"/>
        <v>0</v>
      </c>
      <c r="AU294" s="4">
        <f t="shared" si="341"/>
        <v>9.4916383966217381</v>
      </c>
      <c r="AV294" s="4">
        <f t="shared" si="342"/>
        <v>167.04706361499939</v>
      </c>
      <c r="AW294" s="69">
        <f t="shared" si="285"/>
        <v>0</v>
      </c>
      <c r="AX294" s="69">
        <f t="shared" si="286"/>
        <v>0</v>
      </c>
      <c r="AY294" s="69">
        <f t="shared" si="287"/>
        <v>0</v>
      </c>
      <c r="AZ294" s="69">
        <f>(AK294+AP294)- (EXP($Y294)-EXP($Y294-M294-R294) )</f>
        <v>0</v>
      </c>
      <c r="BA294" s="69">
        <f>(AC294+AP294)- (EXP($Y294)-EXP($Y294-R294-E294) )</f>
        <v>0</v>
      </c>
      <c r="BB294" s="69">
        <f t="shared" si="288"/>
        <v>0</v>
      </c>
      <c r="BC294" s="69">
        <f t="shared" si="289"/>
        <v>0</v>
      </c>
      <c r="BD294" s="69">
        <f t="shared" si="290"/>
        <v>9.2256401997019566E-3</v>
      </c>
      <c r="BE294" s="69">
        <f>(AE294+AV294)- (EXP($Y294)-EXP($Y294-X294-G294) )</f>
        <v>0.93120819001751443</v>
      </c>
      <c r="BF294" s="69">
        <f t="shared" si="291"/>
        <v>0</v>
      </c>
      <c r="BG294" s="69">
        <f t="shared" si="292"/>
        <v>0</v>
      </c>
      <c r="BH294" s="69">
        <f t="shared" si="293"/>
        <v>2.866260060636705E-2</v>
      </c>
      <c r="BI294" s="69">
        <f t="shared" si="294"/>
        <v>0</v>
      </c>
      <c r="BJ294" s="69">
        <f t="shared" si="295"/>
        <v>0.28484028825414498</v>
      </c>
      <c r="BK294" s="69">
        <f t="shared" si="296"/>
        <v>0</v>
      </c>
      <c r="BL294" s="69">
        <f t="shared" si="297"/>
        <v>0</v>
      </c>
      <c r="BM294" s="69">
        <f t="shared" si="298"/>
        <v>8.7673879014573686E-3</v>
      </c>
      <c r="BN294" s="69">
        <f t="shared" si="299"/>
        <v>0</v>
      </c>
      <c r="BO294" s="69">
        <f t="shared" si="300"/>
        <v>0</v>
      </c>
      <c r="BP294" s="69">
        <f t="shared" si="300"/>
        <v>7.5337114164995E-3</v>
      </c>
      <c r="BQ294" s="69">
        <f t="shared" si="301"/>
        <v>0</v>
      </c>
      <c r="BR294" s="69">
        <f t="shared" si="302"/>
        <v>0</v>
      </c>
      <c r="BS294" s="69">
        <f t="shared" si="303"/>
        <v>9.2256401997019566E-3</v>
      </c>
      <c r="BT294" s="69">
        <f t="shared" si="304"/>
        <v>9.2256401997019566E-3</v>
      </c>
      <c r="BU294" s="69">
        <f t="shared" si="305"/>
        <v>1.2236862688944257</v>
      </c>
      <c r="BV294" s="69">
        <f t="shared" si="306"/>
        <v>9.2256401997019566E-3</v>
      </c>
      <c r="BW294" s="5"/>
      <c r="BX294" s="5"/>
      <c r="BY294" s="5"/>
      <c r="CA294" s="56">
        <f>(EXP($Y294)-EXP($Y294-R294-G294) )</f>
        <v>5.4104569082015814</v>
      </c>
      <c r="CB294" s="68">
        <f t="shared" si="307"/>
        <v>1.6549640798252767</v>
      </c>
      <c r="CC294" s="56">
        <f>(EXP($Y294)-EXP($Y294-R294-X294) )</f>
        <v>167.04706361499939</v>
      </c>
      <c r="CD294" s="68">
        <f t="shared" si="308"/>
        <v>0</v>
      </c>
      <c r="CE294" s="68">
        <f t="shared" si="309"/>
        <v>0</v>
      </c>
      <c r="CF294" s="68">
        <f t="shared" si="310"/>
        <v>5.1417108635773729</v>
      </c>
      <c r="CG294" s="68">
        <f t="shared" si="311"/>
        <v>0</v>
      </c>
      <c r="CH294" s="68">
        <f t="shared" si="312"/>
        <v>7.0561953478271562</v>
      </c>
      <c r="CI294" s="68">
        <f t="shared" si="313"/>
        <v>171.52631233318345</v>
      </c>
      <c r="CJ294" s="68">
        <f t="shared" si="314"/>
        <v>5.4104569082015814</v>
      </c>
      <c r="CK294" s="68">
        <f t="shared" si="315"/>
        <v>5.4104569082015814</v>
      </c>
      <c r="CL294" s="68">
        <f t="shared" si="316"/>
        <v>10.523505171172587</v>
      </c>
      <c r="CM294" s="68">
        <f t="shared" si="317"/>
        <v>5.4104569082015814</v>
      </c>
      <c r="CN294" s="68">
        <f t="shared" si="318"/>
        <v>168.41718740657052</v>
      </c>
      <c r="CO294" s="68">
        <f t="shared" si="319"/>
        <v>1.6549640798252767</v>
      </c>
      <c r="CP294" s="68">
        <f t="shared" si="320"/>
        <v>1.6549640798252767</v>
      </c>
      <c r="CQ294" s="68">
        <f t="shared" si="321"/>
        <v>6.7879075555011923</v>
      </c>
      <c r="CR294" s="68">
        <f t="shared" si="322"/>
        <v>1.6549640798252767</v>
      </c>
      <c r="CS294" s="68">
        <f t="shared" si="323"/>
        <v>0</v>
      </c>
      <c r="CT294" s="68">
        <f t="shared" si="324"/>
        <v>6.5562679644115178</v>
      </c>
      <c r="CU294" s="68">
        <f t="shared" si="325"/>
        <v>167.04706361499939</v>
      </c>
      <c r="CV294" s="68">
        <f t="shared" si="326"/>
        <v>167.04706361499939</v>
      </c>
      <c r="CW294" s="68">
        <f t="shared" si="327"/>
        <v>7.0561953478271562</v>
      </c>
      <c r="CX294" s="68">
        <f t="shared" si="328"/>
        <v>7.0561953478271562</v>
      </c>
      <c r="CY294" s="68">
        <f t="shared" si="329"/>
        <v>172.88879833413182</v>
      </c>
      <c r="CZ294" s="68">
        <f t="shared" si="330"/>
        <v>7.0561953478271562</v>
      </c>
    </row>
    <row r="295" spans="1:104" x14ac:dyDescent="0.25">
      <c r="A295" s="54">
        <v>43918</v>
      </c>
      <c r="B295" s="63">
        <v>968</v>
      </c>
      <c r="C295" s="59">
        <f t="shared" si="280"/>
        <v>6.8752320872765766</v>
      </c>
      <c r="D295" s="57">
        <v>6.5728434044967896</v>
      </c>
      <c r="E295" s="58">
        <v>0</v>
      </c>
      <c r="F295" s="58">
        <v>5.30130902784E-3</v>
      </c>
      <c r="G295" s="58">
        <v>2.8593167371199998E-3</v>
      </c>
      <c r="H295" s="58">
        <v>0</v>
      </c>
      <c r="I295" s="58">
        <v>3.8391871959999994E-4</v>
      </c>
      <c r="J295" s="58">
        <v>3.2767493407799995E-3</v>
      </c>
      <c r="K295" s="58">
        <v>0</v>
      </c>
      <c r="L295" s="58">
        <v>9.7442685269999994E-4</v>
      </c>
      <c r="M295" s="58">
        <v>0</v>
      </c>
      <c r="N295" s="58">
        <v>1.2132779265200001E-3</v>
      </c>
      <c r="O295" s="58">
        <v>0</v>
      </c>
      <c r="P295" s="58">
        <v>2.94878501408E-3</v>
      </c>
      <c r="Q295" s="58">
        <v>0</v>
      </c>
      <c r="R295" s="58">
        <v>0</v>
      </c>
      <c r="S295" s="58">
        <v>0</v>
      </c>
      <c r="T295" s="58">
        <v>0</v>
      </c>
      <c r="U295" s="58">
        <v>6.7835258850000005E-5</v>
      </c>
      <c r="V295" s="58">
        <v>0</v>
      </c>
      <c r="W295" s="58">
        <v>8.5818000000000005E-3</v>
      </c>
      <c r="X295" s="59">
        <v>0.18267621507136</v>
      </c>
      <c r="Y295" s="65">
        <f t="shared" si="282"/>
        <v>6.7811270384456401</v>
      </c>
      <c r="Z295" s="63">
        <f t="shared" si="281"/>
        <v>881.06115454325538</v>
      </c>
      <c r="AA295" s="66">
        <f t="shared" si="331"/>
        <v>895.34668010301971</v>
      </c>
      <c r="AB295" s="4">
        <f t="shared" si="283"/>
        <v>725.73909533959852</v>
      </c>
      <c r="AC295" s="4">
        <f t="shared" si="284"/>
        <v>0</v>
      </c>
      <c r="AD295" s="4">
        <f t="shared" si="343"/>
        <v>4.6584186841824931</v>
      </c>
      <c r="AE295" s="4">
        <f t="shared" si="344"/>
        <v>2.5156346934990097</v>
      </c>
      <c r="AF295" s="4">
        <f t="shared" si="345"/>
        <v>0</v>
      </c>
      <c r="AG295" s="4">
        <f t="shared" si="346"/>
        <v>0.33819094727004995</v>
      </c>
      <c r="AH295" s="4">
        <f t="shared" si="347"/>
        <v>2.882291704664226</v>
      </c>
      <c r="AI295" s="4">
        <f t="shared" si="348"/>
        <v>0</v>
      </c>
      <c r="AJ295" s="4">
        <f t="shared" si="349"/>
        <v>0.85811149651681262</v>
      </c>
      <c r="AK295" s="4">
        <f t="shared" si="350"/>
        <v>0</v>
      </c>
      <c r="AL295" s="4">
        <f t="shared" si="332"/>
        <v>1.0683238328075504</v>
      </c>
      <c r="AM295" s="4">
        <f t="shared" si="333"/>
        <v>0</v>
      </c>
      <c r="AN295" s="4">
        <f t="shared" si="334"/>
        <v>2.5942331313053728</v>
      </c>
      <c r="AO295" s="4">
        <f t="shared" si="335"/>
        <v>0</v>
      </c>
      <c r="AP295" s="4">
        <f t="shared" si="336"/>
        <v>0</v>
      </c>
      <c r="AQ295" s="4">
        <f t="shared" si="337"/>
        <v>0</v>
      </c>
      <c r="AR295" s="4">
        <f t="shared" si="338"/>
        <v>0</v>
      </c>
      <c r="AS295" s="4">
        <f t="shared" si="339"/>
        <v>5.9764984371668106E-2</v>
      </c>
      <c r="AT295" s="4">
        <f t="shared" si="340"/>
        <v>0</v>
      </c>
      <c r="AU295" s="4">
        <f t="shared" si="341"/>
        <v>7.5287393425328446</v>
      </c>
      <c r="AV295" s="4">
        <f t="shared" si="342"/>
        <v>147.10387594627116</v>
      </c>
      <c r="AW295" s="69">
        <f t="shared" si="285"/>
        <v>0</v>
      </c>
      <c r="AX295" s="69">
        <f t="shared" si="286"/>
        <v>0</v>
      </c>
      <c r="AY295" s="69">
        <f t="shared" si="287"/>
        <v>0</v>
      </c>
      <c r="AZ295" s="69">
        <f>(AK295+AP295)- (EXP($Y295)-EXP($Y295-M295-R295) )</f>
        <v>0</v>
      </c>
      <c r="BA295" s="69">
        <f>(AC295+AP295)- (EXP($Y295)-EXP($Y295-R295-E295) )</f>
        <v>0</v>
      </c>
      <c r="BB295" s="69">
        <f t="shared" si="288"/>
        <v>0</v>
      </c>
      <c r="BC295" s="69">
        <f t="shared" si="289"/>
        <v>0</v>
      </c>
      <c r="BD295" s="69">
        <f t="shared" si="290"/>
        <v>2.4501080774825823E-3</v>
      </c>
      <c r="BE295" s="69">
        <f>(AE295+AV295)- (EXP($Y295)-EXP($Y295-X295-G295) )</f>
        <v>0.42001580931173521</v>
      </c>
      <c r="BF295" s="69">
        <f t="shared" si="291"/>
        <v>0</v>
      </c>
      <c r="BG295" s="69">
        <f t="shared" si="292"/>
        <v>0</v>
      </c>
      <c r="BH295" s="69">
        <f t="shared" si="293"/>
        <v>1.3300869750537458E-2</v>
      </c>
      <c r="BI295" s="69">
        <f t="shared" si="294"/>
        <v>0</v>
      </c>
      <c r="BJ295" s="69">
        <f t="shared" si="295"/>
        <v>0.14327215140599492</v>
      </c>
      <c r="BK295" s="69">
        <f t="shared" si="296"/>
        <v>0</v>
      </c>
      <c r="BL295" s="69">
        <f t="shared" si="297"/>
        <v>0</v>
      </c>
      <c r="BM295" s="69">
        <f t="shared" si="298"/>
        <v>4.5370773730155634E-3</v>
      </c>
      <c r="BN295" s="69">
        <f t="shared" si="299"/>
        <v>0</v>
      </c>
      <c r="BO295" s="69">
        <f t="shared" si="300"/>
        <v>0</v>
      </c>
      <c r="BP295" s="69">
        <f t="shared" si="300"/>
        <v>5.648529251175205E-3</v>
      </c>
      <c r="BQ295" s="69">
        <f t="shared" si="301"/>
        <v>0</v>
      </c>
      <c r="BR295" s="69">
        <f t="shared" si="302"/>
        <v>0</v>
      </c>
      <c r="BS295" s="69">
        <f t="shared" si="303"/>
        <v>2.4501080774825823E-3</v>
      </c>
      <c r="BT295" s="69">
        <f t="shared" si="304"/>
        <v>2.4501080774825823E-3</v>
      </c>
      <c r="BU295" s="69">
        <f t="shared" si="305"/>
        <v>0.56532899345143051</v>
      </c>
      <c r="BV295" s="69">
        <f t="shared" si="306"/>
        <v>2.4501080774825823E-3</v>
      </c>
      <c r="BW295" s="5"/>
      <c r="BX295" s="5"/>
      <c r="BY295" s="5"/>
      <c r="CA295" s="56">
        <f>(EXP($Y295)-EXP($Y295-R295-G295) )</f>
        <v>2.5156346934990097</v>
      </c>
      <c r="CB295" s="68">
        <f t="shared" si="307"/>
        <v>0.85811149651681262</v>
      </c>
      <c r="CC295" s="56">
        <f>(EXP($Y295)-EXP($Y295-R295-X295) )</f>
        <v>147.10387594627116</v>
      </c>
      <c r="CD295" s="68">
        <f t="shared" si="308"/>
        <v>0</v>
      </c>
      <c r="CE295" s="68">
        <f t="shared" si="309"/>
        <v>0</v>
      </c>
      <c r="CF295" s="68">
        <f t="shared" si="310"/>
        <v>4.6584186841824931</v>
      </c>
      <c r="CG295" s="68">
        <f t="shared" si="311"/>
        <v>0</v>
      </c>
      <c r="CH295" s="68">
        <f t="shared" si="312"/>
        <v>3.3712960819383397</v>
      </c>
      <c r="CI295" s="68">
        <f t="shared" si="313"/>
        <v>149.19949483045843</v>
      </c>
      <c r="CJ295" s="68">
        <f t="shared" si="314"/>
        <v>2.5156346934990097</v>
      </c>
      <c r="CK295" s="68">
        <f t="shared" si="315"/>
        <v>2.5156346934990097</v>
      </c>
      <c r="CL295" s="68">
        <f t="shared" si="316"/>
        <v>7.1607525079309653</v>
      </c>
      <c r="CM295" s="68">
        <f t="shared" si="317"/>
        <v>2.5156346934990097</v>
      </c>
      <c r="CN295" s="68">
        <f t="shared" si="318"/>
        <v>147.81871529138198</v>
      </c>
      <c r="CO295" s="68">
        <f t="shared" si="319"/>
        <v>0.85811149651681262</v>
      </c>
      <c r="CP295" s="68">
        <f t="shared" si="320"/>
        <v>0.85811149651681262</v>
      </c>
      <c r="CQ295" s="68">
        <f t="shared" si="321"/>
        <v>5.5119931033262901</v>
      </c>
      <c r="CR295" s="68">
        <f t="shared" si="322"/>
        <v>0.85811149651681262</v>
      </c>
      <c r="CS295" s="68">
        <f t="shared" si="323"/>
        <v>0</v>
      </c>
      <c r="CT295" s="68">
        <f t="shared" si="324"/>
        <v>5.7210939877388682</v>
      </c>
      <c r="CU295" s="68">
        <f t="shared" si="325"/>
        <v>147.10387594627116</v>
      </c>
      <c r="CV295" s="68">
        <f t="shared" si="326"/>
        <v>147.10387594627116</v>
      </c>
      <c r="CW295" s="68">
        <f t="shared" si="327"/>
        <v>3.3712960819383397</v>
      </c>
      <c r="CX295" s="68">
        <f t="shared" si="328"/>
        <v>3.3712960819383397</v>
      </c>
      <c r="CY295" s="68">
        <f t="shared" si="329"/>
        <v>149.91229314283555</v>
      </c>
      <c r="CZ295" s="68">
        <f t="shared" si="330"/>
        <v>3.3712960819383397</v>
      </c>
    </row>
    <row r="296" spans="1:104" x14ac:dyDescent="0.25">
      <c r="A296" s="54">
        <v>43919</v>
      </c>
      <c r="B296" s="63">
        <v>807</v>
      </c>
      <c r="C296" s="59">
        <f t="shared" si="280"/>
        <v>6.6933236682699491</v>
      </c>
      <c r="D296" s="57">
        <v>6.4677876402298393</v>
      </c>
      <c r="E296" s="58">
        <v>0</v>
      </c>
      <c r="F296" s="58">
        <v>5.1907815187199995E-3</v>
      </c>
      <c r="G296" s="58">
        <v>7.3595974703999996E-4</v>
      </c>
      <c r="H296" s="58">
        <v>0</v>
      </c>
      <c r="I296" s="58">
        <v>8.1808734150000002E-5</v>
      </c>
      <c r="J296" s="58">
        <v>2.8700463497599998E-3</v>
      </c>
      <c r="K296" s="58">
        <v>0</v>
      </c>
      <c r="L296" s="58">
        <v>2.8400458064999995E-4</v>
      </c>
      <c r="M296" s="58">
        <v>0</v>
      </c>
      <c r="N296" s="58">
        <v>8.9525107430000008E-4</v>
      </c>
      <c r="O296" s="58">
        <v>0</v>
      </c>
      <c r="P296" s="58">
        <v>2.94878501408E-3</v>
      </c>
      <c r="Q296" s="58">
        <v>0</v>
      </c>
      <c r="R296" s="58">
        <v>0</v>
      </c>
      <c r="S296" s="58">
        <v>0</v>
      </c>
      <c r="T296" s="58">
        <v>0</v>
      </c>
      <c r="U296" s="58">
        <v>2.6695684350000003E-5</v>
      </c>
      <c r="V296" s="58">
        <v>0</v>
      </c>
      <c r="W296" s="58">
        <v>9.8275999999999988E-3</v>
      </c>
      <c r="X296" s="59">
        <v>0.17554084120984001</v>
      </c>
      <c r="Y296" s="65">
        <f t="shared" si="282"/>
        <v>6.66618941414273</v>
      </c>
      <c r="Z296" s="63">
        <f t="shared" si="281"/>
        <v>785.3970720333316</v>
      </c>
      <c r="AA296" s="66">
        <f t="shared" si="331"/>
        <v>798.13150015927999</v>
      </c>
      <c r="AB296" s="4">
        <f t="shared" si="283"/>
        <v>653.78569171553875</v>
      </c>
      <c r="AC296" s="4">
        <f t="shared" si="284"/>
        <v>0</v>
      </c>
      <c r="AD296" s="4">
        <f t="shared" si="343"/>
        <v>4.0662619375279974</v>
      </c>
      <c r="AE296" s="4">
        <f t="shared" si="344"/>
        <v>0.57780798267094724</v>
      </c>
      <c r="AF296" s="4">
        <f t="shared" si="345"/>
        <v>0</v>
      </c>
      <c r="AG296" s="4">
        <f t="shared" si="346"/>
        <v>6.4249712138234827E-2</v>
      </c>
      <c r="AH296" s="4">
        <f t="shared" si="347"/>
        <v>2.2508943690354499</v>
      </c>
      <c r="AI296" s="4">
        <f t="shared" si="348"/>
        <v>0</v>
      </c>
      <c r="AJ296" s="4">
        <f t="shared" si="349"/>
        <v>0.22302469457031293</v>
      </c>
      <c r="AK296" s="4">
        <f t="shared" si="350"/>
        <v>0</v>
      </c>
      <c r="AL296" s="4">
        <f t="shared" si="332"/>
        <v>0.70281292853462674</v>
      </c>
      <c r="AM296" s="4">
        <f t="shared" si="333"/>
        <v>0</v>
      </c>
      <c r="AN296" s="4">
        <f t="shared" si="334"/>
        <v>2.3125558254299676</v>
      </c>
      <c r="AO296" s="4">
        <f t="shared" si="335"/>
        <v>0</v>
      </c>
      <c r="AP296" s="4">
        <f t="shared" si="336"/>
        <v>0</v>
      </c>
      <c r="AQ296" s="4">
        <f t="shared" si="337"/>
        <v>0</v>
      </c>
      <c r="AR296" s="4">
        <f t="shared" si="338"/>
        <v>0</v>
      </c>
      <c r="AS296" s="4">
        <f t="shared" si="339"/>
        <v>2.0966432466707374E-2</v>
      </c>
      <c r="AT296" s="4">
        <f t="shared" si="340"/>
        <v>0</v>
      </c>
      <c r="AU296" s="4">
        <f t="shared" si="341"/>
        <v>7.6807647051498407</v>
      </c>
      <c r="AV296" s="4">
        <f t="shared" si="342"/>
        <v>126.44646985621716</v>
      </c>
      <c r="AW296" s="69">
        <f t="shared" si="285"/>
        <v>0</v>
      </c>
      <c r="AX296" s="69">
        <f t="shared" si="286"/>
        <v>0</v>
      </c>
      <c r="AY296" s="69">
        <f t="shared" si="287"/>
        <v>0</v>
      </c>
      <c r="AZ296" s="69">
        <f>(AK296+AP296)- (EXP($Y296)-EXP($Y296-M296-R296) )</f>
        <v>0</v>
      </c>
      <c r="BA296" s="69">
        <f>(AC296+AP296)- (EXP($Y296)-EXP($Y296-R296-E296) )</f>
        <v>0</v>
      </c>
      <c r="BB296" s="69">
        <f t="shared" si="288"/>
        <v>0</v>
      </c>
      <c r="BC296" s="69">
        <f t="shared" si="289"/>
        <v>0</v>
      </c>
      <c r="BD296" s="69">
        <f t="shared" si="290"/>
        <v>1.640768135757753E-4</v>
      </c>
      <c r="BE296" s="69">
        <f>(AE296+AV296)- (EXP($Y296)-EXP($Y296-X296-G296) )</f>
        <v>9.3025276341222707E-2</v>
      </c>
      <c r="BF296" s="69">
        <f t="shared" si="291"/>
        <v>0</v>
      </c>
      <c r="BG296" s="69">
        <f t="shared" si="292"/>
        <v>0</v>
      </c>
      <c r="BH296" s="69">
        <f t="shared" si="293"/>
        <v>2.9915041586718871E-3</v>
      </c>
      <c r="BI296" s="69">
        <f t="shared" si="294"/>
        <v>0</v>
      </c>
      <c r="BJ296" s="69">
        <f t="shared" si="295"/>
        <v>3.5906277631283956E-2</v>
      </c>
      <c r="BK296" s="69">
        <f t="shared" si="296"/>
        <v>0</v>
      </c>
      <c r="BL296" s="69">
        <f t="shared" si="297"/>
        <v>0</v>
      </c>
      <c r="BM296" s="69">
        <f t="shared" si="298"/>
        <v>1.1546730424925045E-3</v>
      </c>
      <c r="BN296" s="69">
        <f t="shared" si="299"/>
        <v>0</v>
      </c>
      <c r="BO296" s="69">
        <f t="shared" si="300"/>
        <v>0</v>
      </c>
      <c r="BP296" s="69">
        <f t="shared" si="300"/>
        <v>3.6386963515724347E-3</v>
      </c>
      <c r="BQ296" s="69">
        <f t="shared" si="301"/>
        <v>0</v>
      </c>
      <c r="BR296" s="69">
        <f t="shared" si="302"/>
        <v>0</v>
      </c>
      <c r="BS296" s="69">
        <f t="shared" si="303"/>
        <v>1.640768135757753E-4</v>
      </c>
      <c r="BT296" s="69">
        <f t="shared" si="304"/>
        <v>1.640768135757753E-4</v>
      </c>
      <c r="BU296" s="69">
        <f t="shared" si="305"/>
        <v>0.129069214932656</v>
      </c>
      <c r="BV296" s="69">
        <f t="shared" si="306"/>
        <v>1.640768135757753E-4</v>
      </c>
      <c r="BW296" s="5"/>
      <c r="BX296" s="5"/>
      <c r="BY296" s="5"/>
      <c r="CA296" s="56">
        <f>(EXP($Y296)-EXP($Y296-R296-G296) )</f>
        <v>0.57780798267094724</v>
      </c>
      <c r="CB296" s="68">
        <f t="shared" si="307"/>
        <v>0.22302469457031293</v>
      </c>
      <c r="CC296" s="56">
        <f>(EXP($Y296)-EXP($Y296-R296-X296) )</f>
        <v>126.44646985621716</v>
      </c>
      <c r="CD296" s="68">
        <f t="shared" si="308"/>
        <v>0</v>
      </c>
      <c r="CE296" s="68">
        <f t="shared" si="309"/>
        <v>0</v>
      </c>
      <c r="CF296" s="68">
        <f t="shared" si="310"/>
        <v>4.0662619375279974</v>
      </c>
      <c r="CG296" s="68">
        <f t="shared" si="311"/>
        <v>0</v>
      </c>
      <c r="CH296" s="68">
        <f t="shared" si="312"/>
        <v>0.8006686004276844</v>
      </c>
      <c r="CI296" s="68">
        <f t="shared" si="313"/>
        <v>126.93125256254689</v>
      </c>
      <c r="CJ296" s="68">
        <f t="shared" si="314"/>
        <v>0.57780798267094724</v>
      </c>
      <c r="CK296" s="68">
        <f t="shared" si="315"/>
        <v>0.57780798267094724</v>
      </c>
      <c r="CL296" s="68">
        <f t="shared" si="316"/>
        <v>4.6410784160402727</v>
      </c>
      <c r="CM296" s="68">
        <f t="shared" si="317"/>
        <v>0.57780798267094724</v>
      </c>
      <c r="CN296" s="68">
        <f t="shared" si="318"/>
        <v>126.63358827315619</v>
      </c>
      <c r="CO296" s="68">
        <f t="shared" si="319"/>
        <v>0.22302469457031293</v>
      </c>
      <c r="CP296" s="68">
        <f t="shared" si="320"/>
        <v>0.22302469457031293</v>
      </c>
      <c r="CQ296" s="68">
        <f t="shared" si="321"/>
        <v>4.2881319590558178</v>
      </c>
      <c r="CR296" s="68">
        <f t="shared" si="322"/>
        <v>0.22302469457031293</v>
      </c>
      <c r="CS296" s="68">
        <f t="shared" si="323"/>
        <v>0</v>
      </c>
      <c r="CT296" s="68">
        <f t="shared" si="324"/>
        <v>4.7654361697110517</v>
      </c>
      <c r="CU296" s="68">
        <f t="shared" si="325"/>
        <v>126.44646985621716</v>
      </c>
      <c r="CV296" s="68">
        <f t="shared" si="326"/>
        <v>126.44646985621716</v>
      </c>
      <c r="CW296" s="68">
        <f t="shared" si="327"/>
        <v>0.8006686004276844</v>
      </c>
      <c r="CX296" s="68">
        <f t="shared" si="328"/>
        <v>0.8006686004276844</v>
      </c>
      <c r="CY296" s="68">
        <f t="shared" si="329"/>
        <v>127.11823331852577</v>
      </c>
      <c r="CZ296" s="68">
        <f t="shared" si="330"/>
        <v>0.8006686004276844</v>
      </c>
    </row>
    <row r="297" spans="1:104" x14ac:dyDescent="0.25">
      <c r="A297" s="54">
        <v>43920</v>
      </c>
      <c r="B297" s="63">
        <v>897</v>
      </c>
      <c r="C297" s="59">
        <f t="shared" si="280"/>
        <v>6.799055862058796</v>
      </c>
      <c r="D297" s="57">
        <v>6.4121937310987294</v>
      </c>
      <c r="E297" s="58">
        <v>0</v>
      </c>
      <c r="F297" s="58">
        <v>5.0690797248000002E-3</v>
      </c>
      <c r="G297" s="58">
        <v>0</v>
      </c>
      <c r="H297" s="58">
        <v>0</v>
      </c>
      <c r="I297" s="58">
        <v>0</v>
      </c>
      <c r="J297" s="58">
        <v>2.5049595268999999E-3</v>
      </c>
      <c r="K297" s="58">
        <v>0</v>
      </c>
      <c r="L297" s="58">
        <v>0</v>
      </c>
      <c r="M297" s="58">
        <v>0</v>
      </c>
      <c r="N297" s="58">
        <v>6.8789250903999999E-4</v>
      </c>
      <c r="O297" s="58">
        <v>0</v>
      </c>
      <c r="P297" s="58">
        <v>2.94878501408E-3</v>
      </c>
      <c r="Q297" s="58">
        <v>0</v>
      </c>
      <c r="R297" s="58">
        <v>0</v>
      </c>
      <c r="S297" s="58">
        <v>0</v>
      </c>
      <c r="T297" s="58">
        <v>0</v>
      </c>
      <c r="U297" s="58">
        <v>3.2236648000000004E-6</v>
      </c>
      <c r="V297" s="58">
        <v>0</v>
      </c>
      <c r="W297" s="58">
        <v>8.5818000000000005E-3</v>
      </c>
      <c r="X297" s="59">
        <v>0.16770586860212</v>
      </c>
      <c r="Y297" s="65">
        <f t="shared" si="282"/>
        <v>6.5996953401404692</v>
      </c>
      <c r="Z297" s="63">
        <f t="shared" si="281"/>
        <v>734.87126935630909</v>
      </c>
      <c r="AA297" s="66">
        <f t="shared" si="331"/>
        <v>746.78647211765224</v>
      </c>
      <c r="AB297" s="4">
        <f t="shared" si="283"/>
        <v>618.81895469503388</v>
      </c>
      <c r="AC297" s="4">
        <f t="shared" si="284"/>
        <v>0</v>
      </c>
      <c r="AD297" s="4">
        <f t="shared" si="343"/>
        <v>3.7156955170216861</v>
      </c>
      <c r="AE297" s="4">
        <f t="shared" si="344"/>
        <v>0</v>
      </c>
      <c r="AF297" s="4">
        <f t="shared" si="345"/>
        <v>0</v>
      </c>
      <c r="AG297" s="4">
        <f t="shared" si="346"/>
        <v>0</v>
      </c>
      <c r="AH297" s="4">
        <f t="shared" si="347"/>
        <v>1.8385191178641662</v>
      </c>
      <c r="AI297" s="4">
        <f t="shared" si="348"/>
        <v>0</v>
      </c>
      <c r="AJ297" s="4">
        <f t="shared" si="349"/>
        <v>0</v>
      </c>
      <c r="AK297" s="4">
        <f t="shared" si="350"/>
        <v>0</v>
      </c>
      <c r="AL297" s="4">
        <f t="shared" si="332"/>
        <v>0.50533861204905861</v>
      </c>
      <c r="AM297" s="4">
        <f t="shared" si="333"/>
        <v>0</v>
      </c>
      <c r="AN297" s="4">
        <f t="shared" si="334"/>
        <v>2.1637855492526796</v>
      </c>
      <c r="AO297" s="4">
        <f t="shared" si="335"/>
        <v>0</v>
      </c>
      <c r="AP297" s="4">
        <f t="shared" si="336"/>
        <v>0</v>
      </c>
      <c r="AQ297" s="4">
        <f t="shared" si="337"/>
        <v>0</v>
      </c>
      <c r="AR297" s="4">
        <f t="shared" si="338"/>
        <v>0</v>
      </c>
      <c r="AS297" s="4">
        <f t="shared" si="339"/>
        <v>2.3689748251172205E-3</v>
      </c>
      <c r="AT297" s="4">
        <f t="shared" si="340"/>
        <v>0</v>
      </c>
      <c r="AU297" s="4">
        <f t="shared" si="341"/>
        <v>6.2795348640333941</v>
      </c>
      <c r="AV297" s="4">
        <f t="shared" si="342"/>
        <v>113.46227478757226</v>
      </c>
      <c r="AW297" s="69">
        <f t="shared" si="285"/>
        <v>0</v>
      </c>
      <c r="AX297" s="69">
        <f t="shared" si="286"/>
        <v>0</v>
      </c>
      <c r="AY297" s="69">
        <f t="shared" si="287"/>
        <v>0</v>
      </c>
      <c r="AZ297" s="69">
        <f>(AK297+AP297)- (EXP($Y297)-EXP($Y297-M297-R297) )</f>
        <v>0</v>
      </c>
      <c r="BA297" s="69">
        <f>(AC297+AP297)- (EXP($Y297)-EXP($Y297-R297-E297) )</f>
        <v>0</v>
      </c>
      <c r="BB297" s="69">
        <f t="shared" si="288"/>
        <v>0</v>
      </c>
      <c r="BC297" s="69">
        <f t="shared" si="289"/>
        <v>0</v>
      </c>
      <c r="BD297" s="69">
        <f t="shared" si="290"/>
        <v>0</v>
      </c>
      <c r="BE297" s="69">
        <f>(AE297+AV297)- (EXP($Y297)-EXP($Y297-X297-G297) )</f>
        <v>0</v>
      </c>
      <c r="BF297" s="69">
        <f t="shared" si="291"/>
        <v>0</v>
      </c>
      <c r="BG297" s="69">
        <f t="shared" si="292"/>
        <v>0</v>
      </c>
      <c r="BH297" s="69">
        <f t="shared" si="293"/>
        <v>0</v>
      </c>
      <c r="BI297" s="69">
        <f t="shared" si="294"/>
        <v>0</v>
      </c>
      <c r="BJ297" s="69">
        <f t="shared" si="295"/>
        <v>0</v>
      </c>
      <c r="BK297" s="69">
        <f t="shared" si="296"/>
        <v>0</v>
      </c>
      <c r="BL297" s="69">
        <f t="shared" si="297"/>
        <v>0</v>
      </c>
      <c r="BM297" s="69">
        <f t="shared" si="298"/>
        <v>0</v>
      </c>
      <c r="BN297" s="69">
        <f t="shared" si="299"/>
        <v>0</v>
      </c>
      <c r="BO297" s="69">
        <f t="shared" si="300"/>
        <v>0</v>
      </c>
      <c r="BP297" s="69">
        <f t="shared" si="300"/>
        <v>2.5551201872531237E-3</v>
      </c>
      <c r="BQ297" s="69">
        <f t="shared" si="301"/>
        <v>0</v>
      </c>
      <c r="BR297" s="69">
        <f t="shared" si="302"/>
        <v>0</v>
      </c>
      <c r="BS297" s="69">
        <f t="shared" si="303"/>
        <v>0</v>
      </c>
      <c r="BT297" s="69">
        <f t="shared" si="304"/>
        <v>0</v>
      </c>
      <c r="BU297" s="69">
        <f t="shared" si="305"/>
        <v>0</v>
      </c>
      <c r="BV297" s="69">
        <f t="shared" si="306"/>
        <v>0</v>
      </c>
      <c r="BW297" s="5"/>
      <c r="BX297" s="5"/>
      <c r="BY297" s="5"/>
      <c r="CA297" s="56">
        <f>(EXP($Y297)-EXP($Y297-R297-G297) )</f>
        <v>0</v>
      </c>
      <c r="CB297" s="68">
        <f t="shared" si="307"/>
        <v>0</v>
      </c>
      <c r="CC297" s="56">
        <f>(EXP($Y297)-EXP($Y297-R297-X297) )</f>
        <v>113.46227478757226</v>
      </c>
      <c r="CD297" s="68">
        <f t="shared" si="308"/>
        <v>0</v>
      </c>
      <c r="CE297" s="68">
        <f t="shared" si="309"/>
        <v>0</v>
      </c>
      <c r="CF297" s="68">
        <f t="shared" si="310"/>
        <v>3.7156955170216861</v>
      </c>
      <c r="CG297" s="68">
        <f t="shared" si="311"/>
        <v>0</v>
      </c>
      <c r="CH297" s="68">
        <f t="shared" si="312"/>
        <v>0</v>
      </c>
      <c r="CI297" s="68">
        <f t="shared" si="313"/>
        <v>113.46227478757226</v>
      </c>
      <c r="CJ297" s="68">
        <f t="shared" si="314"/>
        <v>0</v>
      </c>
      <c r="CK297" s="68">
        <f t="shared" si="315"/>
        <v>0</v>
      </c>
      <c r="CL297" s="68">
        <f t="shared" si="316"/>
        <v>3.7156955170216861</v>
      </c>
      <c r="CM297" s="68">
        <f t="shared" si="317"/>
        <v>0</v>
      </c>
      <c r="CN297" s="68">
        <f t="shared" si="318"/>
        <v>113.46227478757226</v>
      </c>
      <c r="CO297" s="68">
        <f t="shared" si="319"/>
        <v>0</v>
      </c>
      <c r="CP297" s="68">
        <f t="shared" si="320"/>
        <v>0</v>
      </c>
      <c r="CQ297" s="68">
        <f t="shared" si="321"/>
        <v>3.7156955170216861</v>
      </c>
      <c r="CR297" s="68">
        <f t="shared" si="322"/>
        <v>0</v>
      </c>
      <c r="CS297" s="68">
        <f t="shared" si="323"/>
        <v>0</v>
      </c>
      <c r="CT297" s="68">
        <f t="shared" si="324"/>
        <v>4.2184790088834916</v>
      </c>
      <c r="CU297" s="68">
        <f t="shared" si="325"/>
        <v>113.46227478757226</v>
      </c>
      <c r="CV297" s="68">
        <f t="shared" si="326"/>
        <v>113.46227478757226</v>
      </c>
      <c r="CW297" s="68">
        <f t="shared" si="327"/>
        <v>0</v>
      </c>
      <c r="CX297" s="68">
        <f t="shared" si="328"/>
        <v>0</v>
      </c>
      <c r="CY297" s="68">
        <f t="shared" si="329"/>
        <v>113.46227478757226</v>
      </c>
      <c r="CZ297" s="68">
        <f t="shared" si="330"/>
        <v>0</v>
      </c>
    </row>
    <row r="298" spans="1:104" x14ac:dyDescent="0.25">
      <c r="A298" s="54">
        <v>43921</v>
      </c>
      <c r="B298" s="63">
        <v>790</v>
      </c>
      <c r="C298" s="59">
        <f t="shared" si="280"/>
        <v>6.6720329454610674</v>
      </c>
      <c r="D298" s="57">
        <v>6.38800554206155</v>
      </c>
      <c r="E298" s="58">
        <v>0</v>
      </c>
      <c r="F298" s="58">
        <v>4.8147714182399997E-3</v>
      </c>
      <c r="G298" s="58">
        <v>0</v>
      </c>
      <c r="H298" s="58">
        <v>0</v>
      </c>
      <c r="I298" s="58">
        <v>0</v>
      </c>
      <c r="J298" s="58">
        <v>2.1203565405399998E-3</v>
      </c>
      <c r="K298" s="58">
        <v>0</v>
      </c>
      <c r="L298" s="58">
        <v>0</v>
      </c>
      <c r="M298" s="58">
        <v>0</v>
      </c>
      <c r="N298" s="58">
        <v>5.1700011330000001E-4</v>
      </c>
      <c r="O298" s="58">
        <v>0</v>
      </c>
      <c r="P298" s="58">
        <v>2.94878501408E-3</v>
      </c>
      <c r="Q298" s="58">
        <v>0</v>
      </c>
      <c r="R298" s="58">
        <v>0</v>
      </c>
      <c r="S298" s="58">
        <v>0</v>
      </c>
      <c r="T298" s="58">
        <v>0</v>
      </c>
      <c r="U298" s="58">
        <v>9.0047999999999993E-9</v>
      </c>
      <c r="V298" s="58">
        <v>0</v>
      </c>
      <c r="W298" s="58">
        <v>8.3249999999999991E-3</v>
      </c>
      <c r="X298" s="59">
        <v>0.15936907038328002</v>
      </c>
      <c r="Y298" s="65">
        <f t="shared" si="282"/>
        <v>6.5661005345357903</v>
      </c>
      <c r="Z298" s="63">
        <f t="shared" si="281"/>
        <v>710.59349871400286</v>
      </c>
      <c r="AA298" s="66">
        <f t="shared" si="331"/>
        <v>722.11506170215171</v>
      </c>
      <c r="AB298" s="4">
        <f t="shared" si="283"/>
        <v>604.16260365708024</v>
      </c>
      <c r="AC298" s="4">
        <f t="shared" si="284"/>
        <v>0</v>
      </c>
      <c r="AD298" s="4">
        <f t="shared" si="343"/>
        <v>3.4131219729472377</v>
      </c>
      <c r="AE298" s="4">
        <f t="shared" si="344"/>
        <v>0</v>
      </c>
      <c r="AF298" s="4">
        <f t="shared" si="345"/>
        <v>0</v>
      </c>
      <c r="AG298" s="4">
        <f t="shared" si="346"/>
        <v>0</v>
      </c>
      <c r="AH298" s="4">
        <f t="shared" si="347"/>
        <v>1.5051153182033659</v>
      </c>
      <c r="AI298" s="4">
        <f t="shared" si="348"/>
        <v>0</v>
      </c>
      <c r="AJ298" s="4">
        <f t="shared" si="349"/>
        <v>0</v>
      </c>
      <c r="AK298" s="4">
        <f t="shared" si="350"/>
        <v>0</v>
      </c>
      <c r="AL298" s="4">
        <f t="shared" si="332"/>
        <v>0.36728196875469621</v>
      </c>
      <c r="AM298" s="4">
        <f t="shared" si="333"/>
        <v>0</v>
      </c>
      <c r="AN298" s="4">
        <f t="shared" si="334"/>
        <v>2.092301070984945</v>
      </c>
      <c r="AO298" s="4">
        <f t="shared" si="335"/>
        <v>0</v>
      </c>
      <c r="AP298" s="4">
        <f t="shared" si="336"/>
        <v>0</v>
      </c>
      <c r="AQ298" s="4">
        <f t="shared" si="337"/>
        <v>0</v>
      </c>
      <c r="AR298" s="4">
        <f t="shared" si="338"/>
        <v>0</v>
      </c>
      <c r="AS298" s="4">
        <f t="shared" si="339"/>
        <v>6.3987520206865156E-6</v>
      </c>
      <c r="AT298" s="4">
        <f t="shared" si="340"/>
        <v>0</v>
      </c>
      <c r="AU298" s="4">
        <f t="shared" si="341"/>
        <v>5.8911350033160943</v>
      </c>
      <c r="AV298" s="4">
        <f t="shared" si="342"/>
        <v>104.68349631211311</v>
      </c>
      <c r="AW298" s="69">
        <f t="shared" si="285"/>
        <v>0</v>
      </c>
      <c r="AX298" s="69">
        <f t="shared" si="286"/>
        <v>0</v>
      </c>
      <c r="AY298" s="69">
        <f t="shared" si="287"/>
        <v>0</v>
      </c>
      <c r="AZ298" s="69">
        <f>(AK298+AP298)- (EXP($Y298)-EXP($Y298-M298-R298) )</f>
        <v>0</v>
      </c>
      <c r="BA298" s="69">
        <f>(AC298+AP298)- (EXP($Y298)-EXP($Y298-R298-E298) )</f>
        <v>0</v>
      </c>
      <c r="BB298" s="69">
        <f t="shared" si="288"/>
        <v>0</v>
      </c>
      <c r="BC298" s="69">
        <f t="shared" si="289"/>
        <v>0</v>
      </c>
      <c r="BD298" s="69">
        <f t="shared" si="290"/>
        <v>0</v>
      </c>
      <c r="BE298" s="69">
        <f>(AE298+AV298)- (EXP($Y298)-EXP($Y298-X298-G298) )</f>
        <v>0</v>
      </c>
      <c r="BF298" s="69">
        <f t="shared" si="291"/>
        <v>0</v>
      </c>
      <c r="BG298" s="69">
        <f t="shared" si="292"/>
        <v>0</v>
      </c>
      <c r="BH298" s="69">
        <f t="shared" si="293"/>
        <v>0</v>
      </c>
      <c r="BI298" s="69">
        <f t="shared" si="294"/>
        <v>0</v>
      </c>
      <c r="BJ298" s="69">
        <f t="shared" si="295"/>
        <v>0</v>
      </c>
      <c r="BK298" s="69">
        <f t="shared" si="296"/>
        <v>0</v>
      </c>
      <c r="BL298" s="69">
        <f t="shared" si="297"/>
        <v>0</v>
      </c>
      <c r="BM298" s="69">
        <f t="shared" si="298"/>
        <v>0</v>
      </c>
      <c r="BN298" s="69">
        <f t="shared" si="299"/>
        <v>0</v>
      </c>
      <c r="BO298" s="69">
        <f t="shared" si="300"/>
        <v>0</v>
      </c>
      <c r="BP298" s="69">
        <f t="shared" si="300"/>
        <v>1.7641283801594909E-3</v>
      </c>
      <c r="BQ298" s="69">
        <f t="shared" si="301"/>
        <v>0</v>
      </c>
      <c r="BR298" s="69">
        <f t="shared" si="302"/>
        <v>0</v>
      </c>
      <c r="BS298" s="69">
        <f t="shared" si="303"/>
        <v>0</v>
      </c>
      <c r="BT298" s="69">
        <f t="shared" si="304"/>
        <v>0</v>
      </c>
      <c r="BU298" s="69">
        <f t="shared" si="305"/>
        <v>0</v>
      </c>
      <c r="BV298" s="69">
        <f t="shared" si="306"/>
        <v>0</v>
      </c>
      <c r="BW298" s="5"/>
      <c r="BX298" s="5"/>
      <c r="BY298" s="5"/>
      <c r="CA298" s="56">
        <f>(EXP($Y298)-EXP($Y298-R298-G298) )</f>
        <v>0</v>
      </c>
      <c r="CB298" s="68">
        <f t="shared" si="307"/>
        <v>0</v>
      </c>
      <c r="CC298" s="56">
        <f>(EXP($Y298)-EXP($Y298-R298-X298) )</f>
        <v>104.68349631211311</v>
      </c>
      <c r="CD298" s="68">
        <f t="shared" si="308"/>
        <v>0</v>
      </c>
      <c r="CE298" s="68">
        <f t="shared" si="309"/>
        <v>0</v>
      </c>
      <c r="CF298" s="68">
        <f t="shared" si="310"/>
        <v>3.4131219729472377</v>
      </c>
      <c r="CG298" s="68">
        <f t="shared" si="311"/>
        <v>0</v>
      </c>
      <c r="CH298" s="68">
        <f t="shared" si="312"/>
        <v>0</v>
      </c>
      <c r="CI298" s="68">
        <f t="shared" si="313"/>
        <v>104.68349631211311</v>
      </c>
      <c r="CJ298" s="68">
        <f t="shared" si="314"/>
        <v>0</v>
      </c>
      <c r="CK298" s="68">
        <f t="shared" si="315"/>
        <v>0</v>
      </c>
      <c r="CL298" s="68">
        <f t="shared" si="316"/>
        <v>3.4131219729472377</v>
      </c>
      <c r="CM298" s="68">
        <f t="shared" si="317"/>
        <v>0</v>
      </c>
      <c r="CN298" s="68">
        <f t="shared" si="318"/>
        <v>104.68349631211311</v>
      </c>
      <c r="CO298" s="68">
        <f t="shared" si="319"/>
        <v>0</v>
      </c>
      <c r="CP298" s="68">
        <f t="shared" si="320"/>
        <v>0</v>
      </c>
      <c r="CQ298" s="68">
        <f t="shared" si="321"/>
        <v>3.4131219729472377</v>
      </c>
      <c r="CR298" s="68">
        <f t="shared" si="322"/>
        <v>0</v>
      </c>
      <c r="CS298" s="68">
        <f t="shared" si="323"/>
        <v>0</v>
      </c>
      <c r="CT298" s="68">
        <f t="shared" si="324"/>
        <v>3.7786398133217745</v>
      </c>
      <c r="CU298" s="68">
        <f t="shared" si="325"/>
        <v>104.68349631211311</v>
      </c>
      <c r="CV298" s="68">
        <f t="shared" si="326"/>
        <v>104.68349631211311</v>
      </c>
      <c r="CW298" s="68">
        <f t="shared" si="327"/>
        <v>0</v>
      </c>
      <c r="CX298" s="68">
        <f t="shared" si="328"/>
        <v>0</v>
      </c>
      <c r="CY298" s="68">
        <f t="shared" si="329"/>
        <v>104.68349631211311</v>
      </c>
      <c r="CZ298" s="68">
        <f t="shared" si="330"/>
        <v>0</v>
      </c>
    </row>
    <row r="299" spans="1:104" x14ac:dyDescent="0.25">
      <c r="A299" s="54">
        <v>43922</v>
      </c>
      <c r="B299" s="63">
        <v>759</v>
      </c>
      <c r="C299" s="59">
        <f t="shared" si="280"/>
        <v>6.6320017773956303</v>
      </c>
      <c r="D299" s="57">
        <v>6.3627777973664594</v>
      </c>
      <c r="E299" s="58">
        <v>0</v>
      </c>
      <c r="F299" s="58">
        <v>4.4497672800000001E-3</v>
      </c>
      <c r="G299" s="58">
        <v>0</v>
      </c>
      <c r="H299" s="58">
        <v>0</v>
      </c>
      <c r="I299" s="58">
        <v>0</v>
      </c>
      <c r="J299" s="58">
        <v>1.7261043996199999E-3</v>
      </c>
      <c r="K299" s="58">
        <v>0</v>
      </c>
      <c r="L299" s="58">
        <v>0</v>
      </c>
      <c r="M299" s="58">
        <v>0</v>
      </c>
      <c r="N299" s="58">
        <v>3.1218130767999999E-4</v>
      </c>
      <c r="O299" s="58">
        <v>0</v>
      </c>
      <c r="P299" s="58">
        <v>2.6214884655999999E-3</v>
      </c>
      <c r="Q299" s="58">
        <v>0</v>
      </c>
      <c r="R299" s="58">
        <v>0</v>
      </c>
      <c r="S299" s="58">
        <v>0</v>
      </c>
      <c r="T299" s="58">
        <v>0</v>
      </c>
      <c r="U299" s="58">
        <v>5.2963499999999998E-9</v>
      </c>
      <c r="V299" s="58">
        <v>0</v>
      </c>
      <c r="W299" s="58">
        <v>8.3249999999999991E-3</v>
      </c>
      <c r="X299" s="59">
        <v>0.15069692594552</v>
      </c>
      <c r="Y299" s="65">
        <f t="shared" si="282"/>
        <v>6.5309092700612297</v>
      </c>
      <c r="Z299" s="63">
        <f t="shared" si="281"/>
        <v>686.02170698547434</v>
      </c>
      <c r="AA299" s="66">
        <f t="shared" si="331"/>
        <v>697.14486294253675</v>
      </c>
      <c r="AB299" s="4">
        <f t="shared" si="283"/>
        <v>589.24956551935929</v>
      </c>
      <c r="AC299" s="4">
        <f t="shared" si="284"/>
        <v>0</v>
      </c>
      <c r="AD299" s="4">
        <f t="shared" si="343"/>
        <v>3.0458552458388795</v>
      </c>
      <c r="AE299" s="4">
        <f t="shared" si="344"/>
        <v>0</v>
      </c>
      <c r="AF299" s="4">
        <f t="shared" si="345"/>
        <v>0</v>
      </c>
      <c r="AG299" s="4">
        <f t="shared" si="346"/>
        <v>0</v>
      </c>
      <c r="AH299" s="4">
        <f t="shared" si="347"/>
        <v>1.1831236954011501</v>
      </c>
      <c r="AI299" s="4">
        <f t="shared" si="348"/>
        <v>0</v>
      </c>
      <c r="AJ299" s="4">
        <f t="shared" si="349"/>
        <v>0</v>
      </c>
      <c r="AK299" s="4">
        <f t="shared" si="350"/>
        <v>0</v>
      </c>
      <c r="AL299" s="4">
        <f t="shared" si="332"/>
        <v>0.21412972819530296</v>
      </c>
      <c r="AM299" s="4">
        <f t="shared" si="333"/>
        <v>0</v>
      </c>
      <c r="AN299" s="4">
        <f t="shared" si="334"/>
        <v>1.7960428106937343</v>
      </c>
      <c r="AO299" s="4">
        <f t="shared" si="335"/>
        <v>0</v>
      </c>
      <c r="AP299" s="4">
        <f t="shared" si="336"/>
        <v>0</v>
      </c>
      <c r="AQ299" s="4">
        <f t="shared" si="337"/>
        <v>0</v>
      </c>
      <c r="AR299" s="4">
        <f t="shared" si="338"/>
        <v>0</v>
      </c>
      <c r="AS299" s="4">
        <f t="shared" si="339"/>
        <v>3.6334110973257339E-6</v>
      </c>
      <c r="AT299" s="4">
        <f t="shared" si="340"/>
        <v>0</v>
      </c>
      <c r="AU299" s="4">
        <f t="shared" si="341"/>
        <v>5.6874239609154529</v>
      </c>
      <c r="AV299" s="4">
        <f t="shared" si="342"/>
        <v>95.968718348721836</v>
      </c>
      <c r="AW299" s="69">
        <f t="shared" si="285"/>
        <v>0</v>
      </c>
      <c r="AX299" s="69">
        <f t="shared" si="286"/>
        <v>0</v>
      </c>
      <c r="AY299" s="69">
        <f t="shared" si="287"/>
        <v>0</v>
      </c>
      <c r="AZ299" s="69">
        <f>(AK299+AP299)- (EXP($Y299)-EXP($Y299-M299-R299) )</f>
        <v>0</v>
      </c>
      <c r="BA299" s="69">
        <f>(AC299+AP299)- (EXP($Y299)-EXP($Y299-R299-E299) )</f>
        <v>0</v>
      </c>
      <c r="BB299" s="69">
        <f t="shared" si="288"/>
        <v>0</v>
      </c>
      <c r="BC299" s="69">
        <f t="shared" si="289"/>
        <v>0</v>
      </c>
      <c r="BD299" s="69">
        <f t="shared" si="290"/>
        <v>0</v>
      </c>
      <c r="BE299" s="69">
        <f>(AE299+AV299)- (EXP($Y299)-EXP($Y299-X299-G299) )</f>
        <v>0</v>
      </c>
      <c r="BF299" s="69">
        <f t="shared" si="291"/>
        <v>0</v>
      </c>
      <c r="BG299" s="69">
        <f t="shared" si="292"/>
        <v>0</v>
      </c>
      <c r="BH299" s="69">
        <f t="shared" si="293"/>
        <v>0</v>
      </c>
      <c r="BI299" s="69">
        <f t="shared" si="294"/>
        <v>0</v>
      </c>
      <c r="BJ299" s="69">
        <f t="shared" si="295"/>
        <v>0</v>
      </c>
      <c r="BK299" s="69">
        <f t="shared" si="296"/>
        <v>0</v>
      </c>
      <c r="BL299" s="69">
        <f t="shared" si="297"/>
        <v>0</v>
      </c>
      <c r="BM299" s="69">
        <f t="shared" si="298"/>
        <v>0</v>
      </c>
      <c r="BN299" s="69">
        <f t="shared" si="299"/>
        <v>0</v>
      </c>
      <c r="BO299" s="69">
        <f t="shared" si="300"/>
        <v>0</v>
      </c>
      <c r="BP299" s="69">
        <f t="shared" si="300"/>
        <v>9.5071066891705414E-4</v>
      </c>
      <c r="BQ299" s="69">
        <f t="shared" si="301"/>
        <v>0</v>
      </c>
      <c r="BR299" s="69">
        <f t="shared" si="302"/>
        <v>0</v>
      </c>
      <c r="BS299" s="69">
        <f t="shared" si="303"/>
        <v>0</v>
      </c>
      <c r="BT299" s="69">
        <f t="shared" si="304"/>
        <v>0</v>
      </c>
      <c r="BU299" s="69">
        <f t="shared" si="305"/>
        <v>0</v>
      </c>
      <c r="BV299" s="69">
        <f t="shared" si="306"/>
        <v>0</v>
      </c>
      <c r="BW299" s="5"/>
      <c r="BX299" s="5"/>
      <c r="BY299" s="5"/>
      <c r="CA299" s="56">
        <f>(EXP($Y299)-EXP($Y299-R299-G299) )</f>
        <v>0</v>
      </c>
      <c r="CB299" s="68">
        <f t="shared" si="307"/>
        <v>0</v>
      </c>
      <c r="CC299" s="56">
        <f>(EXP($Y299)-EXP($Y299-R299-X299) )</f>
        <v>95.968718348721836</v>
      </c>
      <c r="CD299" s="68">
        <f t="shared" si="308"/>
        <v>0</v>
      </c>
      <c r="CE299" s="68">
        <f t="shared" si="309"/>
        <v>0</v>
      </c>
      <c r="CF299" s="68">
        <f t="shared" si="310"/>
        <v>3.0458552458388795</v>
      </c>
      <c r="CG299" s="68">
        <f t="shared" si="311"/>
        <v>0</v>
      </c>
      <c r="CH299" s="68">
        <f t="shared" si="312"/>
        <v>0</v>
      </c>
      <c r="CI299" s="68">
        <f t="shared" si="313"/>
        <v>95.968718348721836</v>
      </c>
      <c r="CJ299" s="68">
        <f t="shared" si="314"/>
        <v>0</v>
      </c>
      <c r="CK299" s="68">
        <f t="shared" si="315"/>
        <v>0</v>
      </c>
      <c r="CL299" s="68">
        <f t="shared" si="316"/>
        <v>3.0458552458388795</v>
      </c>
      <c r="CM299" s="68">
        <f t="shared" si="317"/>
        <v>0</v>
      </c>
      <c r="CN299" s="68">
        <f t="shared" si="318"/>
        <v>95.968718348721836</v>
      </c>
      <c r="CO299" s="68">
        <f t="shared" si="319"/>
        <v>0</v>
      </c>
      <c r="CP299" s="68">
        <f t="shared" si="320"/>
        <v>0</v>
      </c>
      <c r="CQ299" s="68">
        <f t="shared" si="321"/>
        <v>3.0458552458388795</v>
      </c>
      <c r="CR299" s="68">
        <f t="shared" si="322"/>
        <v>0</v>
      </c>
      <c r="CS299" s="68">
        <f t="shared" si="323"/>
        <v>0</v>
      </c>
      <c r="CT299" s="68">
        <f t="shared" si="324"/>
        <v>3.2590342633652654</v>
      </c>
      <c r="CU299" s="68">
        <f t="shared" si="325"/>
        <v>95.968718348721836</v>
      </c>
      <c r="CV299" s="68">
        <f t="shared" si="326"/>
        <v>95.968718348721836</v>
      </c>
      <c r="CW299" s="68">
        <f t="shared" si="327"/>
        <v>0</v>
      </c>
      <c r="CX299" s="68">
        <f t="shared" si="328"/>
        <v>0</v>
      </c>
      <c r="CY299" s="68">
        <f t="shared" si="329"/>
        <v>95.968718348721836</v>
      </c>
      <c r="CZ299" s="68">
        <f t="shared" si="330"/>
        <v>0</v>
      </c>
    </row>
    <row r="300" spans="1:104" x14ac:dyDescent="0.25">
      <c r="A300" s="54">
        <v>43923</v>
      </c>
      <c r="B300" s="63">
        <v>705</v>
      </c>
      <c r="C300" s="59">
        <f t="shared" si="280"/>
        <v>6.5581978028122689</v>
      </c>
      <c r="D300" s="57">
        <v>6.4093902850803497</v>
      </c>
      <c r="E300" s="58">
        <v>0</v>
      </c>
      <c r="F300" s="58">
        <v>3.9557272339199997E-3</v>
      </c>
      <c r="G300" s="58">
        <v>0</v>
      </c>
      <c r="H300" s="58">
        <v>0</v>
      </c>
      <c r="I300" s="58">
        <v>0</v>
      </c>
      <c r="J300" s="58">
        <v>1.3733036816599999E-3</v>
      </c>
      <c r="K300" s="58">
        <v>0</v>
      </c>
      <c r="L300" s="58">
        <v>0</v>
      </c>
      <c r="M300" s="58">
        <v>0</v>
      </c>
      <c r="N300" s="58">
        <v>1.2350450926E-4</v>
      </c>
      <c r="O300" s="58">
        <v>0</v>
      </c>
      <c r="P300" s="58">
        <v>2.1827015513599998E-3</v>
      </c>
      <c r="Q300" s="58">
        <v>0</v>
      </c>
      <c r="R300" s="58">
        <v>0</v>
      </c>
      <c r="S300" s="58">
        <v>0</v>
      </c>
      <c r="T300" s="58">
        <v>0</v>
      </c>
      <c r="U300" s="58">
        <v>0</v>
      </c>
      <c r="V300" s="58">
        <v>0</v>
      </c>
      <c r="W300" s="58">
        <v>8.3249999999999991E-3</v>
      </c>
      <c r="X300" s="59">
        <v>0.14182875299295999</v>
      </c>
      <c r="Y300" s="65">
        <f t="shared" si="282"/>
        <v>6.5671792750495088</v>
      </c>
      <c r="Z300" s="63">
        <f t="shared" si="281"/>
        <v>711.36045831067054</v>
      </c>
      <c r="AA300" s="66">
        <f t="shared" si="331"/>
        <v>722.89445678171967</v>
      </c>
      <c r="AB300" s="4">
        <f t="shared" si="283"/>
        <v>617.51018273792295</v>
      </c>
      <c r="AC300" s="4">
        <f t="shared" si="284"/>
        <v>0</v>
      </c>
      <c r="AD300" s="4">
        <f t="shared" si="343"/>
        <v>2.8083896642467607</v>
      </c>
      <c r="AE300" s="4">
        <f t="shared" si="344"/>
        <v>0</v>
      </c>
      <c r="AF300" s="4">
        <f t="shared" si="345"/>
        <v>0</v>
      </c>
      <c r="AG300" s="4">
        <f t="shared" si="346"/>
        <v>0</v>
      </c>
      <c r="AH300" s="4">
        <f t="shared" si="347"/>
        <v>0.97624344359803672</v>
      </c>
      <c r="AI300" s="4">
        <f t="shared" si="348"/>
        <v>0</v>
      </c>
      <c r="AJ300" s="4">
        <f t="shared" si="349"/>
        <v>0</v>
      </c>
      <c r="AK300" s="4">
        <f t="shared" si="350"/>
        <v>0</v>
      </c>
      <c r="AL300" s="4">
        <f t="shared" si="332"/>
        <v>8.7850799213697428E-2</v>
      </c>
      <c r="AM300" s="4">
        <f t="shared" si="333"/>
        <v>0</v>
      </c>
      <c r="AN300" s="4">
        <f t="shared" si="334"/>
        <v>1.5509942813497446</v>
      </c>
      <c r="AO300" s="4">
        <f t="shared" si="335"/>
        <v>0</v>
      </c>
      <c r="AP300" s="4">
        <f t="shared" si="336"/>
        <v>0</v>
      </c>
      <c r="AQ300" s="4">
        <f t="shared" si="337"/>
        <v>0</v>
      </c>
      <c r="AR300" s="4">
        <f t="shared" si="338"/>
        <v>0</v>
      </c>
      <c r="AS300" s="4">
        <f t="shared" si="339"/>
        <v>0</v>
      </c>
      <c r="AT300" s="4">
        <f t="shared" si="340"/>
        <v>0</v>
      </c>
      <c r="AU300" s="4">
        <f t="shared" si="341"/>
        <v>5.8974934382499669</v>
      </c>
      <c r="AV300" s="4">
        <f t="shared" si="342"/>
        <v>94.063302417138516</v>
      </c>
      <c r="AW300" s="69">
        <f t="shared" si="285"/>
        <v>0</v>
      </c>
      <c r="AX300" s="69">
        <f t="shared" si="286"/>
        <v>0</v>
      </c>
      <c r="AY300" s="69">
        <f t="shared" si="287"/>
        <v>0</v>
      </c>
      <c r="AZ300" s="69">
        <f>(AK300+AP300)- (EXP($Y300)-EXP($Y300-M300-R300) )</f>
        <v>0</v>
      </c>
      <c r="BA300" s="69">
        <f>(AC300+AP300)- (EXP($Y300)-EXP($Y300-R300-E300) )</f>
        <v>0</v>
      </c>
      <c r="BB300" s="69">
        <f t="shared" si="288"/>
        <v>0</v>
      </c>
      <c r="BC300" s="69">
        <f t="shared" si="289"/>
        <v>0</v>
      </c>
      <c r="BD300" s="69">
        <f t="shared" si="290"/>
        <v>0</v>
      </c>
      <c r="BE300" s="69">
        <f>(AE300+AV300)- (EXP($Y300)-EXP($Y300-X300-G300) )</f>
        <v>0</v>
      </c>
      <c r="BF300" s="69">
        <f t="shared" si="291"/>
        <v>0</v>
      </c>
      <c r="BG300" s="69">
        <f t="shared" si="292"/>
        <v>0</v>
      </c>
      <c r="BH300" s="69">
        <f t="shared" si="293"/>
        <v>0</v>
      </c>
      <c r="BI300" s="69">
        <f t="shared" si="294"/>
        <v>0</v>
      </c>
      <c r="BJ300" s="69">
        <f t="shared" si="295"/>
        <v>0</v>
      </c>
      <c r="BK300" s="69">
        <f t="shared" si="296"/>
        <v>0</v>
      </c>
      <c r="BL300" s="69">
        <f t="shared" si="297"/>
        <v>0</v>
      </c>
      <c r="BM300" s="69">
        <f t="shared" si="298"/>
        <v>0</v>
      </c>
      <c r="BN300" s="69">
        <f t="shared" si="299"/>
        <v>0</v>
      </c>
      <c r="BO300" s="69">
        <f t="shared" si="300"/>
        <v>0</v>
      </c>
      <c r="BP300" s="69">
        <f t="shared" si="300"/>
        <v>3.4682736952618143E-4</v>
      </c>
      <c r="BQ300" s="69">
        <f t="shared" si="301"/>
        <v>0</v>
      </c>
      <c r="BR300" s="69">
        <f t="shared" si="302"/>
        <v>0</v>
      </c>
      <c r="BS300" s="69">
        <f t="shared" si="303"/>
        <v>0</v>
      </c>
      <c r="BT300" s="69">
        <f t="shared" si="304"/>
        <v>0</v>
      </c>
      <c r="BU300" s="69">
        <f t="shared" si="305"/>
        <v>0</v>
      </c>
      <c r="BV300" s="69">
        <f t="shared" si="306"/>
        <v>0</v>
      </c>
      <c r="BW300" s="5"/>
      <c r="BX300" s="5"/>
      <c r="BY300" s="5"/>
      <c r="CA300" s="56">
        <f>(EXP($Y300)-EXP($Y300-R300-G300) )</f>
        <v>0</v>
      </c>
      <c r="CB300" s="68">
        <f t="shared" si="307"/>
        <v>0</v>
      </c>
      <c r="CC300" s="56">
        <f>(EXP($Y300)-EXP($Y300-R300-X300) )</f>
        <v>94.063302417138516</v>
      </c>
      <c r="CD300" s="68">
        <f t="shared" si="308"/>
        <v>0</v>
      </c>
      <c r="CE300" s="68">
        <f t="shared" si="309"/>
        <v>0</v>
      </c>
      <c r="CF300" s="68">
        <f t="shared" si="310"/>
        <v>2.8083896642467607</v>
      </c>
      <c r="CG300" s="68">
        <f t="shared" si="311"/>
        <v>0</v>
      </c>
      <c r="CH300" s="68">
        <f t="shared" si="312"/>
        <v>0</v>
      </c>
      <c r="CI300" s="68">
        <f t="shared" si="313"/>
        <v>94.063302417138516</v>
      </c>
      <c r="CJ300" s="68">
        <f t="shared" si="314"/>
        <v>0</v>
      </c>
      <c r="CK300" s="68">
        <f t="shared" si="315"/>
        <v>0</v>
      </c>
      <c r="CL300" s="68">
        <f t="shared" si="316"/>
        <v>2.8083896642467607</v>
      </c>
      <c r="CM300" s="68">
        <f t="shared" si="317"/>
        <v>0</v>
      </c>
      <c r="CN300" s="68">
        <f t="shared" si="318"/>
        <v>94.063302417138516</v>
      </c>
      <c r="CO300" s="68">
        <f t="shared" si="319"/>
        <v>0</v>
      </c>
      <c r="CP300" s="68">
        <f t="shared" si="320"/>
        <v>0</v>
      </c>
      <c r="CQ300" s="68">
        <f t="shared" si="321"/>
        <v>2.8083896642467607</v>
      </c>
      <c r="CR300" s="68">
        <f t="shared" si="322"/>
        <v>0</v>
      </c>
      <c r="CS300" s="68">
        <f t="shared" si="323"/>
        <v>0</v>
      </c>
      <c r="CT300" s="68">
        <f t="shared" si="324"/>
        <v>2.895893636090932</v>
      </c>
      <c r="CU300" s="68">
        <f t="shared" si="325"/>
        <v>94.063302417138516</v>
      </c>
      <c r="CV300" s="68">
        <f t="shared" si="326"/>
        <v>94.063302417138516</v>
      </c>
      <c r="CW300" s="68">
        <f t="shared" si="327"/>
        <v>0</v>
      </c>
      <c r="CX300" s="68">
        <f t="shared" si="328"/>
        <v>0</v>
      </c>
      <c r="CY300" s="68">
        <f t="shared" si="329"/>
        <v>94.063302417138516</v>
      </c>
      <c r="CZ300" s="68">
        <f t="shared" si="330"/>
        <v>0</v>
      </c>
    </row>
    <row r="301" spans="1:104" x14ac:dyDescent="0.25">
      <c r="A301" s="54">
        <v>43924</v>
      </c>
      <c r="B301" s="63">
        <v>709</v>
      </c>
      <c r="C301" s="59">
        <f t="shared" si="280"/>
        <v>6.5638555265321274</v>
      </c>
      <c r="D301" s="57">
        <v>6.4144930137382294</v>
      </c>
      <c r="E301" s="58">
        <v>0</v>
      </c>
      <c r="F301" s="58">
        <v>3.4689021427200002E-3</v>
      </c>
      <c r="G301" s="58">
        <v>0</v>
      </c>
      <c r="H301" s="58">
        <v>0</v>
      </c>
      <c r="I301" s="58">
        <v>0</v>
      </c>
      <c r="J301" s="58">
        <v>1.0781194253499998E-3</v>
      </c>
      <c r="K301" s="58">
        <v>0</v>
      </c>
      <c r="L301" s="58">
        <v>0</v>
      </c>
      <c r="M301" s="58">
        <v>0</v>
      </c>
      <c r="N301" s="58">
        <v>5.4114770820000003E-5</v>
      </c>
      <c r="O301" s="58">
        <v>0</v>
      </c>
      <c r="P301" s="58">
        <v>1.7415100503199998E-3</v>
      </c>
      <c r="Q301" s="58">
        <v>0</v>
      </c>
      <c r="R301" s="58">
        <v>0</v>
      </c>
      <c r="S301" s="58">
        <v>0</v>
      </c>
      <c r="T301" s="58">
        <v>0</v>
      </c>
      <c r="U301" s="58">
        <v>0</v>
      </c>
      <c r="V301" s="58">
        <v>0</v>
      </c>
      <c r="W301" s="58">
        <v>8.3249999999999991E-3</v>
      </c>
      <c r="X301" s="59">
        <v>0.13288039193595999</v>
      </c>
      <c r="Y301" s="65">
        <f t="shared" si="282"/>
        <v>6.5620410520634005</v>
      </c>
      <c r="Z301" s="63">
        <f t="shared" si="281"/>
        <v>707.71470402267391</v>
      </c>
      <c r="AA301" s="66">
        <f t="shared" si="331"/>
        <v>719.18959023369746</v>
      </c>
      <c r="AB301" s="4">
        <f t="shared" si="283"/>
        <v>620.77820117574333</v>
      </c>
      <c r="AC301" s="4">
        <f t="shared" si="284"/>
        <v>0</v>
      </c>
      <c r="AD301" s="4">
        <f t="shared" si="343"/>
        <v>2.4507399072247154</v>
      </c>
      <c r="AE301" s="4">
        <f t="shared" si="344"/>
        <v>0</v>
      </c>
      <c r="AF301" s="4">
        <f t="shared" si="345"/>
        <v>0</v>
      </c>
      <c r="AG301" s="4">
        <f t="shared" si="346"/>
        <v>0</v>
      </c>
      <c r="AH301" s="4">
        <f t="shared" si="347"/>
        <v>0.76258981470061826</v>
      </c>
      <c r="AI301" s="4">
        <f t="shared" si="348"/>
        <v>0</v>
      </c>
      <c r="AJ301" s="4">
        <f t="shared" si="349"/>
        <v>0</v>
      </c>
      <c r="AK301" s="4">
        <f t="shared" si="350"/>
        <v>0</v>
      </c>
      <c r="AL301" s="4">
        <f t="shared" si="332"/>
        <v>3.8296782793963757E-2</v>
      </c>
      <c r="AM301" s="4">
        <f t="shared" si="333"/>
        <v>0</v>
      </c>
      <c r="AN301" s="4">
        <f t="shared" si="334"/>
        <v>1.2314196937018096</v>
      </c>
      <c r="AO301" s="4">
        <f t="shared" si="335"/>
        <v>0</v>
      </c>
      <c r="AP301" s="4">
        <f t="shared" si="336"/>
        <v>0</v>
      </c>
      <c r="AQ301" s="4">
        <f t="shared" si="337"/>
        <v>0</v>
      </c>
      <c r="AR301" s="4">
        <f t="shared" si="338"/>
        <v>0</v>
      </c>
      <c r="AS301" s="4">
        <f t="shared" si="339"/>
        <v>0</v>
      </c>
      <c r="AT301" s="4">
        <f t="shared" si="340"/>
        <v>0</v>
      </c>
      <c r="AU301" s="4">
        <f t="shared" si="341"/>
        <v>5.8672685195892882</v>
      </c>
      <c r="AV301" s="4">
        <f t="shared" si="342"/>
        <v>88.06107433994373</v>
      </c>
      <c r="AW301" s="69">
        <f t="shared" si="285"/>
        <v>0</v>
      </c>
      <c r="AX301" s="69">
        <f t="shared" si="286"/>
        <v>0</v>
      </c>
      <c r="AY301" s="69">
        <f t="shared" si="287"/>
        <v>0</v>
      </c>
      <c r="AZ301" s="69">
        <f>(AK301+AP301)- (EXP($Y301)-EXP($Y301-M301-R301) )</f>
        <v>0</v>
      </c>
      <c r="BA301" s="69">
        <f>(AC301+AP301)- (EXP($Y301)-EXP($Y301-R301-E301) )</f>
        <v>0</v>
      </c>
      <c r="BB301" s="69">
        <f t="shared" si="288"/>
        <v>0</v>
      </c>
      <c r="BC301" s="69">
        <f t="shared" si="289"/>
        <v>0</v>
      </c>
      <c r="BD301" s="69">
        <f t="shared" si="290"/>
        <v>0</v>
      </c>
      <c r="BE301" s="69">
        <f>(AE301+AV301)- (EXP($Y301)-EXP($Y301-X301-G301) )</f>
        <v>0</v>
      </c>
      <c r="BF301" s="69">
        <f t="shared" si="291"/>
        <v>0</v>
      </c>
      <c r="BG301" s="69">
        <f t="shared" si="292"/>
        <v>0</v>
      </c>
      <c r="BH301" s="69">
        <f t="shared" si="293"/>
        <v>0</v>
      </c>
      <c r="BI301" s="69">
        <f t="shared" si="294"/>
        <v>0</v>
      </c>
      <c r="BJ301" s="69">
        <f t="shared" si="295"/>
        <v>0</v>
      </c>
      <c r="BK301" s="69">
        <f t="shared" si="296"/>
        <v>0</v>
      </c>
      <c r="BL301" s="69">
        <f t="shared" si="297"/>
        <v>0</v>
      </c>
      <c r="BM301" s="69">
        <f t="shared" si="298"/>
        <v>0</v>
      </c>
      <c r="BN301" s="69">
        <f t="shared" si="299"/>
        <v>0</v>
      </c>
      <c r="BO301" s="69">
        <f t="shared" si="300"/>
        <v>0</v>
      </c>
      <c r="BP301" s="69">
        <f t="shared" si="300"/>
        <v>1.326176401335033E-4</v>
      </c>
      <c r="BQ301" s="69">
        <f t="shared" si="301"/>
        <v>0</v>
      </c>
      <c r="BR301" s="69">
        <f t="shared" si="302"/>
        <v>0</v>
      </c>
      <c r="BS301" s="69">
        <f t="shared" si="303"/>
        <v>0</v>
      </c>
      <c r="BT301" s="69">
        <f t="shared" si="304"/>
        <v>0</v>
      </c>
      <c r="BU301" s="69">
        <f t="shared" si="305"/>
        <v>0</v>
      </c>
      <c r="BV301" s="69">
        <f t="shared" si="306"/>
        <v>0</v>
      </c>
      <c r="BW301" s="5"/>
      <c r="BX301" s="5"/>
      <c r="BY301" s="5"/>
      <c r="CA301" s="56">
        <f>(EXP($Y301)-EXP($Y301-R301-G301) )</f>
        <v>0</v>
      </c>
      <c r="CB301" s="68">
        <f t="shared" si="307"/>
        <v>0</v>
      </c>
      <c r="CC301" s="56">
        <f>(EXP($Y301)-EXP($Y301-R301-X301) )</f>
        <v>88.06107433994373</v>
      </c>
      <c r="CD301" s="68">
        <f t="shared" si="308"/>
        <v>0</v>
      </c>
      <c r="CE301" s="68">
        <f t="shared" si="309"/>
        <v>0</v>
      </c>
      <c r="CF301" s="68">
        <f t="shared" si="310"/>
        <v>2.4507399072247154</v>
      </c>
      <c r="CG301" s="68">
        <f t="shared" si="311"/>
        <v>0</v>
      </c>
      <c r="CH301" s="68">
        <f t="shared" si="312"/>
        <v>0</v>
      </c>
      <c r="CI301" s="68">
        <f t="shared" si="313"/>
        <v>88.06107433994373</v>
      </c>
      <c r="CJ301" s="68">
        <f t="shared" si="314"/>
        <v>0</v>
      </c>
      <c r="CK301" s="68">
        <f t="shared" si="315"/>
        <v>0</v>
      </c>
      <c r="CL301" s="68">
        <f t="shared" si="316"/>
        <v>2.4507399072247154</v>
      </c>
      <c r="CM301" s="68">
        <f t="shared" si="317"/>
        <v>0</v>
      </c>
      <c r="CN301" s="68">
        <f t="shared" si="318"/>
        <v>88.06107433994373</v>
      </c>
      <c r="CO301" s="68">
        <f t="shared" si="319"/>
        <v>0</v>
      </c>
      <c r="CP301" s="68">
        <f t="shared" si="320"/>
        <v>0</v>
      </c>
      <c r="CQ301" s="68">
        <f t="shared" si="321"/>
        <v>2.4507399072247154</v>
      </c>
      <c r="CR301" s="68">
        <f t="shared" si="322"/>
        <v>0</v>
      </c>
      <c r="CS301" s="68">
        <f t="shared" si="323"/>
        <v>0</v>
      </c>
      <c r="CT301" s="68">
        <f t="shared" si="324"/>
        <v>2.4889040723785456</v>
      </c>
      <c r="CU301" s="68">
        <f t="shared" si="325"/>
        <v>88.06107433994373</v>
      </c>
      <c r="CV301" s="68">
        <f t="shared" si="326"/>
        <v>88.06107433994373</v>
      </c>
      <c r="CW301" s="68">
        <f t="shared" si="327"/>
        <v>0</v>
      </c>
      <c r="CX301" s="68">
        <f t="shared" si="328"/>
        <v>0</v>
      </c>
      <c r="CY301" s="68">
        <f t="shared" si="329"/>
        <v>88.06107433994373</v>
      </c>
      <c r="CZ301" s="68">
        <f t="shared" si="330"/>
        <v>0</v>
      </c>
    </row>
    <row r="302" spans="1:104" x14ac:dyDescent="0.25">
      <c r="A302" s="54">
        <v>43925</v>
      </c>
      <c r="B302" s="63">
        <v>761</v>
      </c>
      <c r="C302" s="59">
        <f t="shared" si="280"/>
        <v>6.6346333578616861</v>
      </c>
      <c r="D302" s="57">
        <v>6.4201065442420697</v>
      </c>
      <c r="E302" s="58">
        <v>0</v>
      </c>
      <c r="F302" s="58">
        <v>3.0068833804799996E-3</v>
      </c>
      <c r="G302" s="58">
        <v>0</v>
      </c>
      <c r="H302" s="58">
        <v>0</v>
      </c>
      <c r="I302" s="58">
        <v>0</v>
      </c>
      <c r="J302" s="58">
        <v>7.9907760057999994E-4</v>
      </c>
      <c r="K302" s="58">
        <v>0</v>
      </c>
      <c r="L302" s="58">
        <v>0</v>
      </c>
      <c r="M302" s="58">
        <v>0</v>
      </c>
      <c r="N302" s="58">
        <v>3.0534012300000004E-5</v>
      </c>
      <c r="O302" s="58">
        <v>0</v>
      </c>
      <c r="P302" s="58">
        <v>1.34719073408E-3</v>
      </c>
      <c r="Q302" s="58">
        <v>0</v>
      </c>
      <c r="R302" s="58">
        <v>0</v>
      </c>
      <c r="S302" s="58">
        <v>0</v>
      </c>
      <c r="T302" s="58">
        <v>0</v>
      </c>
      <c r="U302" s="58">
        <v>0</v>
      </c>
      <c r="V302" s="58">
        <v>0</v>
      </c>
      <c r="W302" s="58">
        <v>8.3249999999999991E-3</v>
      </c>
      <c r="X302" s="59">
        <v>0.12394740278327999</v>
      </c>
      <c r="Y302" s="65">
        <f t="shared" si="282"/>
        <v>6.5575626327527896</v>
      </c>
      <c r="Z302" s="63">
        <f t="shared" si="281"/>
        <v>704.55234729091637</v>
      </c>
      <c r="AA302" s="66">
        <f t="shared" si="331"/>
        <v>715.97595904989123</v>
      </c>
      <c r="AB302" s="4">
        <f t="shared" si="283"/>
        <v>624.35450591151982</v>
      </c>
      <c r="AC302" s="4">
        <f t="shared" si="284"/>
        <v>0</v>
      </c>
      <c r="AD302" s="4">
        <f t="shared" si="343"/>
        <v>2.1153248823486592</v>
      </c>
      <c r="AE302" s="4">
        <f t="shared" si="344"/>
        <v>0</v>
      </c>
      <c r="AF302" s="4">
        <f t="shared" si="345"/>
        <v>0</v>
      </c>
      <c r="AG302" s="4">
        <f t="shared" si="346"/>
        <v>0</v>
      </c>
      <c r="AH302" s="4">
        <f t="shared" si="347"/>
        <v>0.56276712191049683</v>
      </c>
      <c r="AI302" s="4">
        <f t="shared" si="348"/>
        <v>0</v>
      </c>
      <c r="AJ302" s="4">
        <f t="shared" si="349"/>
        <v>0</v>
      </c>
      <c r="AK302" s="4">
        <f t="shared" si="350"/>
        <v>0</v>
      </c>
      <c r="AL302" s="4">
        <f t="shared" si="332"/>
        <v>2.1512481605327594E-2</v>
      </c>
      <c r="AM302" s="4">
        <f t="shared" si="333"/>
        <v>0</v>
      </c>
      <c r="AN302" s="4">
        <f t="shared" si="334"/>
        <v>0.9485273268732044</v>
      </c>
      <c r="AO302" s="4">
        <f t="shared" si="335"/>
        <v>0</v>
      </c>
      <c r="AP302" s="4">
        <f t="shared" si="336"/>
        <v>0</v>
      </c>
      <c r="AQ302" s="4">
        <f t="shared" si="337"/>
        <v>0</v>
      </c>
      <c r="AR302" s="4">
        <f t="shared" si="338"/>
        <v>0</v>
      </c>
      <c r="AS302" s="4">
        <f t="shared" si="339"/>
        <v>0</v>
      </c>
      <c r="AT302" s="4">
        <f t="shared" si="340"/>
        <v>0</v>
      </c>
      <c r="AU302" s="4">
        <f t="shared" si="341"/>
        <v>5.8410511808870069</v>
      </c>
      <c r="AV302" s="4">
        <f t="shared" si="342"/>
        <v>82.132270144746713</v>
      </c>
      <c r="AW302" s="69">
        <f t="shared" si="285"/>
        <v>0</v>
      </c>
      <c r="AX302" s="69">
        <f t="shared" si="286"/>
        <v>0</v>
      </c>
      <c r="AY302" s="69">
        <f t="shared" si="287"/>
        <v>0</v>
      </c>
      <c r="AZ302" s="69">
        <f>(AK302+AP302)- (EXP($Y302)-EXP($Y302-M302-R302) )</f>
        <v>0</v>
      </c>
      <c r="BA302" s="69">
        <f>(AC302+AP302)- (EXP($Y302)-EXP($Y302-R302-E302) )</f>
        <v>0</v>
      </c>
      <c r="BB302" s="69">
        <f t="shared" si="288"/>
        <v>0</v>
      </c>
      <c r="BC302" s="69">
        <f t="shared" si="289"/>
        <v>0</v>
      </c>
      <c r="BD302" s="69">
        <f t="shared" si="290"/>
        <v>0</v>
      </c>
      <c r="BE302" s="69">
        <f>(AE302+AV302)- (EXP($Y302)-EXP($Y302-X302-G302) )</f>
        <v>0</v>
      </c>
      <c r="BF302" s="69">
        <f t="shared" si="291"/>
        <v>0</v>
      </c>
      <c r="BG302" s="69">
        <f t="shared" si="292"/>
        <v>0</v>
      </c>
      <c r="BH302" s="69">
        <f t="shared" si="293"/>
        <v>0</v>
      </c>
      <c r="BI302" s="69">
        <f t="shared" si="294"/>
        <v>0</v>
      </c>
      <c r="BJ302" s="69">
        <f t="shared" si="295"/>
        <v>0</v>
      </c>
      <c r="BK302" s="69">
        <f t="shared" si="296"/>
        <v>0</v>
      </c>
      <c r="BL302" s="69">
        <f t="shared" si="297"/>
        <v>0</v>
      </c>
      <c r="BM302" s="69">
        <f t="shared" si="298"/>
        <v>0</v>
      </c>
      <c r="BN302" s="69">
        <f t="shared" si="299"/>
        <v>0</v>
      </c>
      <c r="BO302" s="69">
        <f t="shared" si="300"/>
        <v>0</v>
      </c>
      <c r="BP302" s="69">
        <f t="shared" si="300"/>
        <v>6.4588370037199638E-5</v>
      </c>
      <c r="BQ302" s="69">
        <f t="shared" si="301"/>
        <v>0</v>
      </c>
      <c r="BR302" s="69">
        <f t="shared" si="302"/>
        <v>0</v>
      </c>
      <c r="BS302" s="69">
        <f t="shared" si="303"/>
        <v>0</v>
      </c>
      <c r="BT302" s="69">
        <f t="shared" si="304"/>
        <v>0</v>
      </c>
      <c r="BU302" s="69">
        <f t="shared" si="305"/>
        <v>0</v>
      </c>
      <c r="BV302" s="69">
        <f t="shared" si="306"/>
        <v>0</v>
      </c>
      <c r="BW302" s="5"/>
      <c r="BX302" s="5"/>
      <c r="BY302" s="5"/>
      <c r="CA302" s="56">
        <f>(EXP($Y302)-EXP($Y302-R302-G302) )</f>
        <v>0</v>
      </c>
      <c r="CB302" s="68">
        <f t="shared" si="307"/>
        <v>0</v>
      </c>
      <c r="CC302" s="56">
        <f>(EXP($Y302)-EXP($Y302-R302-X302) )</f>
        <v>82.132270144746713</v>
      </c>
      <c r="CD302" s="68">
        <f t="shared" si="308"/>
        <v>0</v>
      </c>
      <c r="CE302" s="68">
        <f t="shared" si="309"/>
        <v>0</v>
      </c>
      <c r="CF302" s="68">
        <f t="shared" si="310"/>
        <v>2.1153248823486592</v>
      </c>
      <c r="CG302" s="68">
        <f t="shared" si="311"/>
        <v>0</v>
      </c>
      <c r="CH302" s="68">
        <f t="shared" si="312"/>
        <v>0</v>
      </c>
      <c r="CI302" s="68">
        <f t="shared" si="313"/>
        <v>82.132270144746713</v>
      </c>
      <c r="CJ302" s="68">
        <f t="shared" si="314"/>
        <v>0</v>
      </c>
      <c r="CK302" s="68">
        <f t="shared" si="315"/>
        <v>0</v>
      </c>
      <c r="CL302" s="68">
        <f t="shared" si="316"/>
        <v>2.1153248823486592</v>
      </c>
      <c r="CM302" s="68">
        <f t="shared" si="317"/>
        <v>0</v>
      </c>
      <c r="CN302" s="68">
        <f t="shared" si="318"/>
        <v>82.132270144746713</v>
      </c>
      <c r="CO302" s="68">
        <f t="shared" si="319"/>
        <v>0</v>
      </c>
      <c r="CP302" s="68">
        <f t="shared" si="320"/>
        <v>0</v>
      </c>
      <c r="CQ302" s="68">
        <f t="shared" si="321"/>
        <v>2.1153248823486592</v>
      </c>
      <c r="CR302" s="68">
        <f t="shared" si="322"/>
        <v>0</v>
      </c>
      <c r="CS302" s="68">
        <f t="shared" si="323"/>
        <v>0</v>
      </c>
      <c r="CT302" s="68">
        <f t="shared" si="324"/>
        <v>2.1367727755839496</v>
      </c>
      <c r="CU302" s="68">
        <f t="shared" si="325"/>
        <v>82.132270144746713</v>
      </c>
      <c r="CV302" s="68">
        <f t="shared" si="326"/>
        <v>82.132270144746713</v>
      </c>
      <c r="CW302" s="68">
        <f t="shared" si="327"/>
        <v>0</v>
      </c>
      <c r="CX302" s="68">
        <f t="shared" si="328"/>
        <v>0</v>
      </c>
      <c r="CY302" s="68">
        <f t="shared" si="329"/>
        <v>82.132270144746713</v>
      </c>
      <c r="CZ302" s="68">
        <f t="shared" si="330"/>
        <v>0</v>
      </c>
    </row>
    <row r="303" spans="1:104" x14ac:dyDescent="0.25">
      <c r="A303" s="54">
        <v>43926</v>
      </c>
      <c r="B303" s="63">
        <v>688</v>
      </c>
      <c r="C303" s="59">
        <f t="shared" si="280"/>
        <v>6.5337888379333435</v>
      </c>
      <c r="D303" s="57">
        <v>6.5038522917386699</v>
      </c>
      <c r="E303" s="58">
        <v>0</v>
      </c>
      <c r="F303" s="58">
        <v>2.4266238528E-3</v>
      </c>
      <c r="G303" s="58">
        <v>0</v>
      </c>
      <c r="H303" s="58">
        <v>0</v>
      </c>
      <c r="I303" s="58">
        <v>0</v>
      </c>
      <c r="J303" s="58">
        <v>5.6335227353999993E-4</v>
      </c>
      <c r="K303" s="58">
        <v>0</v>
      </c>
      <c r="L303" s="58">
        <v>0</v>
      </c>
      <c r="M303" s="58">
        <v>0</v>
      </c>
      <c r="N303" s="58">
        <v>1.3502551700000001E-5</v>
      </c>
      <c r="O303" s="58">
        <v>0</v>
      </c>
      <c r="P303" s="58">
        <v>1.0167905522399999E-3</v>
      </c>
      <c r="Q303" s="58">
        <v>0</v>
      </c>
      <c r="R303" s="58">
        <v>0</v>
      </c>
      <c r="S303" s="58">
        <v>0</v>
      </c>
      <c r="T303" s="58">
        <v>0</v>
      </c>
      <c r="U303" s="58">
        <v>0</v>
      </c>
      <c r="V303" s="58">
        <v>0</v>
      </c>
      <c r="W303" s="58">
        <v>8.3249999999999991E-3</v>
      </c>
      <c r="X303" s="59">
        <v>0.11510792922375999</v>
      </c>
      <c r="Y303" s="65">
        <f t="shared" si="282"/>
        <v>6.6313054901927098</v>
      </c>
      <c r="Z303" s="63">
        <f t="shared" si="281"/>
        <v>758.47170195791057</v>
      </c>
      <c r="AA303" s="66">
        <f t="shared" si="331"/>
        <v>770.76956213345613</v>
      </c>
      <c r="AB303" s="4">
        <f t="shared" si="283"/>
        <v>678.9663086959323</v>
      </c>
      <c r="AC303" s="4">
        <f t="shared" si="284"/>
        <v>0</v>
      </c>
      <c r="AD303" s="4">
        <f t="shared" si="343"/>
        <v>1.8382941973046627</v>
      </c>
      <c r="AE303" s="4">
        <f t="shared" si="344"/>
        <v>0</v>
      </c>
      <c r="AF303" s="4">
        <f t="shared" si="345"/>
        <v>0</v>
      </c>
      <c r="AG303" s="4">
        <f t="shared" si="346"/>
        <v>0</v>
      </c>
      <c r="AH303" s="4">
        <f t="shared" si="347"/>
        <v>0.42716642382822556</v>
      </c>
      <c r="AI303" s="4">
        <f t="shared" si="348"/>
        <v>0</v>
      </c>
      <c r="AJ303" s="4">
        <f t="shared" si="349"/>
        <v>0</v>
      </c>
      <c r="AK303" s="4">
        <f t="shared" si="350"/>
        <v>0</v>
      </c>
      <c r="AL303" s="4">
        <f t="shared" si="332"/>
        <v>1.0241234227009954E-2</v>
      </c>
      <c r="AM303" s="4">
        <f t="shared" si="333"/>
        <v>0</v>
      </c>
      <c r="AN303" s="4">
        <f t="shared" si="334"/>
        <v>0.7708149156202353</v>
      </c>
      <c r="AO303" s="4">
        <f t="shared" si="335"/>
        <v>0</v>
      </c>
      <c r="AP303" s="4">
        <f t="shared" si="336"/>
        <v>0</v>
      </c>
      <c r="AQ303" s="4">
        <f t="shared" si="337"/>
        <v>0</v>
      </c>
      <c r="AR303" s="4">
        <f t="shared" si="338"/>
        <v>0</v>
      </c>
      <c r="AS303" s="4">
        <f t="shared" si="339"/>
        <v>0</v>
      </c>
      <c r="AT303" s="4">
        <f t="shared" si="340"/>
        <v>0</v>
      </c>
      <c r="AU303" s="4">
        <f t="shared" si="341"/>
        <v>6.2880665253979942</v>
      </c>
      <c r="AV303" s="4">
        <f t="shared" si="342"/>
        <v>82.468670141145708</v>
      </c>
      <c r="AW303" s="69">
        <f t="shared" si="285"/>
        <v>0</v>
      </c>
      <c r="AX303" s="69">
        <f t="shared" si="286"/>
        <v>0</v>
      </c>
      <c r="AY303" s="69">
        <f t="shared" si="287"/>
        <v>0</v>
      </c>
      <c r="AZ303" s="69">
        <f>(AK303+AP303)- (EXP($Y303)-EXP($Y303-M303-R303) )</f>
        <v>0</v>
      </c>
      <c r="BA303" s="69">
        <f>(AC303+AP303)- (EXP($Y303)-EXP($Y303-R303-E303) )</f>
        <v>0</v>
      </c>
      <c r="BB303" s="69">
        <f t="shared" si="288"/>
        <v>0</v>
      </c>
      <c r="BC303" s="69">
        <f t="shared" si="289"/>
        <v>0</v>
      </c>
      <c r="BD303" s="69">
        <f t="shared" si="290"/>
        <v>0</v>
      </c>
      <c r="BE303" s="69">
        <f>(AE303+AV303)- (EXP($Y303)-EXP($Y303-X303-G303) )</f>
        <v>0</v>
      </c>
      <c r="BF303" s="69">
        <f t="shared" si="291"/>
        <v>0</v>
      </c>
      <c r="BG303" s="69">
        <f t="shared" si="292"/>
        <v>0</v>
      </c>
      <c r="BH303" s="69">
        <f t="shared" si="293"/>
        <v>0</v>
      </c>
      <c r="BI303" s="69">
        <f t="shared" si="294"/>
        <v>0</v>
      </c>
      <c r="BJ303" s="69">
        <f t="shared" si="295"/>
        <v>0</v>
      </c>
      <c r="BK303" s="69">
        <f t="shared" si="296"/>
        <v>0</v>
      </c>
      <c r="BL303" s="69">
        <f t="shared" si="297"/>
        <v>0</v>
      </c>
      <c r="BM303" s="69">
        <f t="shared" si="298"/>
        <v>0</v>
      </c>
      <c r="BN303" s="69">
        <f t="shared" si="299"/>
        <v>0</v>
      </c>
      <c r="BO303" s="69">
        <f t="shared" si="300"/>
        <v>0</v>
      </c>
      <c r="BP303" s="69">
        <f t="shared" si="300"/>
        <v>2.4821494889692985E-5</v>
      </c>
      <c r="BQ303" s="69">
        <f t="shared" si="301"/>
        <v>0</v>
      </c>
      <c r="BR303" s="69">
        <f t="shared" si="302"/>
        <v>0</v>
      </c>
      <c r="BS303" s="69">
        <f t="shared" si="303"/>
        <v>0</v>
      </c>
      <c r="BT303" s="69">
        <f t="shared" si="304"/>
        <v>0</v>
      </c>
      <c r="BU303" s="69">
        <f t="shared" si="305"/>
        <v>0</v>
      </c>
      <c r="BV303" s="69">
        <f t="shared" si="306"/>
        <v>0</v>
      </c>
      <c r="BW303" s="5"/>
      <c r="BX303" s="5"/>
      <c r="BY303" s="5"/>
      <c r="CA303" s="56">
        <f>(EXP($Y303)-EXP($Y303-R303-G303) )</f>
        <v>0</v>
      </c>
      <c r="CB303" s="68">
        <f t="shared" si="307"/>
        <v>0</v>
      </c>
      <c r="CC303" s="56">
        <f>(EXP($Y303)-EXP($Y303-R303-X303) )</f>
        <v>82.468670141145708</v>
      </c>
      <c r="CD303" s="68">
        <f t="shared" si="308"/>
        <v>0</v>
      </c>
      <c r="CE303" s="68">
        <f t="shared" si="309"/>
        <v>0</v>
      </c>
      <c r="CF303" s="68">
        <f t="shared" si="310"/>
        <v>1.8382941973046627</v>
      </c>
      <c r="CG303" s="68">
        <f t="shared" si="311"/>
        <v>0</v>
      </c>
      <c r="CH303" s="68">
        <f t="shared" si="312"/>
        <v>0</v>
      </c>
      <c r="CI303" s="68">
        <f t="shared" si="313"/>
        <v>82.468670141145708</v>
      </c>
      <c r="CJ303" s="68">
        <f t="shared" si="314"/>
        <v>0</v>
      </c>
      <c r="CK303" s="68">
        <f t="shared" si="315"/>
        <v>0</v>
      </c>
      <c r="CL303" s="68">
        <f t="shared" si="316"/>
        <v>1.8382941973046627</v>
      </c>
      <c r="CM303" s="68">
        <f t="shared" si="317"/>
        <v>0</v>
      </c>
      <c r="CN303" s="68">
        <f t="shared" si="318"/>
        <v>82.468670141145708</v>
      </c>
      <c r="CO303" s="68">
        <f t="shared" si="319"/>
        <v>0</v>
      </c>
      <c r="CP303" s="68">
        <f t="shared" si="320"/>
        <v>0</v>
      </c>
      <c r="CQ303" s="68">
        <f t="shared" si="321"/>
        <v>1.8382941973046627</v>
      </c>
      <c r="CR303" s="68">
        <f t="shared" si="322"/>
        <v>0</v>
      </c>
      <c r="CS303" s="68">
        <f t="shared" si="323"/>
        <v>0</v>
      </c>
      <c r="CT303" s="68">
        <f t="shared" si="324"/>
        <v>1.848510610036783</v>
      </c>
      <c r="CU303" s="68">
        <f t="shared" si="325"/>
        <v>82.468670141145708</v>
      </c>
      <c r="CV303" s="68">
        <f t="shared" si="326"/>
        <v>82.468670141145708</v>
      </c>
      <c r="CW303" s="68">
        <f t="shared" si="327"/>
        <v>0</v>
      </c>
      <c r="CX303" s="68">
        <f t="shared" si="328"/>
        <v>0</v>
      </c>
      <c r="CY303" s="68">
        <f t="shared" si="329"/>
        <v>82.468670141145708</v>
      </c>
      <c r="CZ303" s="68">
        <f t="shared" si="330"/>
        <v>0</v>
      </c>
    </row>
    <row r="304" spans="1:104" x14ac:dyDescent="0.25">
      <c r="A304" s="54">
        <v>43927</v>
      </c>
      <c r="B304" s="63">
        <v>623</v>
      </c>
      <c r="C304" s="59">
        <f t="shared" si="280"/>
        <v>6.4345465187874531</v>
      </c>
      <c r="D304" s="57">
        <v>6.4952846727637299</v>
      </c>
      <c r="E304" s="58">
        <v>0</v>
      </c>
      <c r="F304" s="58">
        <v>1.9091973868799999E-3</v>
      </c>
      <c r="G304" s="58">
        <v>0</v>
      </c>
      <c r="H304" s="58">
        <v>0</v>
      </c>
      <c r="I304" s="58">
        <v>0</v>
      </c>
      <c r="J304" s="58">
        <v>4.8290275150999996E-4</v>
      </c>
      <c r="K304" s="58">
        <v>0</v>
      </c>
      <c r="L304" s="58">
        <v>0</v>
      </c>
      <c r="M304" s="58">
        <v>0</v>
      </c>
      <c r="N304" s="58">
        <v>1.58945424E-6</v>
      </c>
      <c r="O304" s="58">
        <v>0</v>
      </c>
      <c r="P304" s="58">
        <v>7.5102188799999997E-4</v>
      </c>
      <c r="Q304" s="58">
        <v>0</v>
      </c>
      <c r="R304" s="58">
        <v>0</v>
      </c>
      <c r="S304" s="58">
        <v>0</v>
      </c>
      <c r="T304" s="58">
        <v>0</v>
      </c>
      <c r="U304" s="58">
        <v>0</v>
      </c>
      <c r="V304" s="58">
        <v>0</v>
      </c>
      <c r="W304" s="58">
        <v>0</v>
      </c>
      <c r="X304" s="59">
        <v>0.10642502011836</v>
      </c>
      <c r="Y304" s="65">
        <f t="shared" si="282"/>
        <v>6.6048544043627198</v>
      </c>
      <c r="Z304" s="63">
        <f t="shared" si="281"/>
        <v>738.67231391580685</v>
      </c>
      <c r="AA304" s="66">
        <f t="shared" si="331"/>
        <v>750.64914681363769</v>
      </c>
      <c r="AB304" s="4">
        <f t="shared" si="283"/>
        <v>673.75333244237356</v>
      </c>
      <c r="AC304" s="4">
        <f t="shared" si="284"/>
        <v>0</v>
      </c>
      <c r="AD304" s="4">
        <f t="shared" si="343"/>
        <v>1.4089258647335328</v>
      </c>
      <c r="AE304" s="4">
        <f t="shared" si="344"/>
        <v>0</v>
      </c>
      <c r="AF304" s="4">
        <f t="shared" si="345"/>
        <v>0</v>
      </c>
      <c r="AG304" s="4">
        <f t="shared" si="346"/>
        <v>0</v>
      </c>
      <c r="AH304" s="4">
        <f t="shared" si="347"/>
        <v>0.35662077934614445</v>
      </c>
      <c r="AI304" s="4">
        <f t="shared" si="348"/>
        <v>0</v>
      </c>
      <c r="AJ304" s="4">
        <f t="shared" si="349"/>
        <v>0</v>
      </c>
      <c r="AK304" s="4">
        <f t="shared" si="350"/>
        <v>0</v>
      </c>
      <c r="AL304" s="4">
        <f t="shared" si="332"/>
        <v>1.1740849083707872E-3</v>
      </c>
      <c r="AM304" s="4">
        <f t="shared" si="333"/>
        <v>0</v>
      </c>
      <c r="AN304" s="4">
        <f t="shared" si="334"/>
        <v>0.55455080984677352</v>
      </c>
      <c r="AO304" s="4">
        <f t="shared" si="335"/>
        <v>0</v>
      </c>
      <c r="AP304" s="4">
        <f t="shared" si="336"/>
        <v>0</v>
      </c>
      <c r="AQ304" s="4">
        <f t="shared" si="337"/>
        <v>0</v>
      </c>
      <c r="AR304" s="4">
        <f t="shared" si="338"/>
        <v>0</v>
      </c>
      <c r="AS304" s="4">
        <f t="shared" si="339"/>
        <v>0</v>
      </c>
      <c r="AT304" s="4">
        <f t="shared" si="340"/>
        <v>0</v>
      </c>
      <c r="AU304" s="4">
        <f t="shared" si="341"/>
        <v>0</v>
      </c>
      <c r="AV304" s="4">
        <f t="shared" si="342"/>
        <v>74.574542832429302</v>
      </c>
      <c r="AW304" s="69">
        <f t="shared" si="285"/>
        <v>0</v>
      </c>
      <c r="AX304" s="69">
        <f t="shared" si="286"/>
        <v>0</v>
      </c>
      <c r="AY304" s="69">
        <f t="shared" si="287"/>
        <v>0</v>
      </c>
      <c r="AZ304" s="69">
        <f>(AK304+AP304)- (EXP($Y304)-EXP($Y304-M304-R304) )</f>
        <v>0</v>
      </c>
      <c r="BA304" s="69">
        <f>(AC304+AP304)- (EXP($Y304)-EXP($Y304-R304-E304) )</f>
        <v>0</v>
      </c>
      <c r="BB304" s="69">
        <f t="shared" si="288"/>
        <v>0</v>
      </c>
      <c r="BC304" s="69">
        <f t="shared" si="289"/>
        <v>0</v>
      </c>
      <c r="BD304" s="69">
        <f t="shared" si="290"/>
        <v>0</v>
      </c>
      <c r="BE304" s="69">
        <f>(AE304+AV304)- (EXP($Y304)-EXP($Y304-X304-G304) )</f>
        <v>0</v>
      </c>
      <c r="BF304" s="69">
        <f t="shared" si="291"/>
        <v>0</v>
      </c>
      <c r="BG304" s="69">
        <f t="shared" si="292"/>
        <v>0</v>
      </c>
      <c r="BH304" s="69">
        <f t="shared" si="293"/>
        <v>0</v>
      </c>
      <c r="BI304" s="69">
        <f t="shared" si="294"/>
        <v>0</v>
      </c>
      <c r="BJ304" s="69">
        <f t="shared" si="295"/>
        <v>0</v>
      </c>
      <c r="BK304" s="69">
        <f t="shared" si="296"/>
        <v>0</v>
      </c>
      <c r="BL304" s="69">
        <f t="shared" si="297"/>
        <v>0</v>
      </c>
      <c r="BM304" s="69">
        <f t="shared" si="298"/>
        <v>0</v>
      </c>
      <c r="BN304" s="69">
        <f t="shared" si="299"/>
        <v>0</v>
      </c>
      <c r="BO304" s="69">
        <f t="shared" si="300"/>
        <v>0</v>
      </c>
      <c r="BP304" s="69">
        <f t="shared" si="300"/>
        <v>2.2394214056475903E-6</v>
      </c>
      <c r="BQ304" s="69">
        <f t="shared" si="301"/>
        <v>0</v>
      </c>
      <c r="BR304" s="69">
        <f t="shared" si="302"/>
        <v>0</v>
      </c>
      <c r="BS304" s="69">
        <f t="shared" si="303"/>
        <v>0</v>
      </c>
      <c r="BT304" s="69">
        <f t="shared" si="304"/>
        <v>0</v>
      </c>
      <c r="BU304" s="69">
        <f t="shared" si="305"/>
        <v>0</v>
      </c>
      <c r="BV304" s="69">
        <f t="shared" si="306"/>
        <v>0</v>
      </c>
      <c r="BW304" s="5"/>
      <c r="BX304" s="5"/>
      <c r="BY304" s="5"/>
      <c r="CA304" s="56">
        <f>(EXP($Y304)-EXP($Y304-R304-G304) )</f>
        <v>0</v>
      </c>
      <c r="CB304" s="68">
        <f t="shared" si="307"/>
        <v>0</v>
      </c>
      <c r="CC304" s="56">
        <f>(EXP($Y304)-EXP($Y304-R304-X304) )</f>
        <v>74.574542832429302</v>
      </c>
      <c r="CD304" s="68">
        <f t="shared" si="308"/>
        <v>0</v>
      </c>
      <c r="CE304" s="68">
        <f t="shared" si="309"/>
        <v>0</v>
      </c>
      <c r="CF304" s="68">
        <f t="shared" si="310"/>
        <v>1.4089258647335328</v>
      </c>
      <c r="CG304" s="68">
        <f t="shared" si="311"/>
        <v>0</v>
      </c>
      <c r="CH304" s="68">
        <f t="shared" si="312"/>
        <v>0</v>
      </c>
      <c r="CI304" s="68">
        <f t="shared" si="313"/>
        <v>74.574542832429302</v>
      </c>
      <c r="CJ304" s="68">
        <f t="shared" si="314"/>
        <v>0</v>
      </c>
      <c r="CK304" s="68">
        <f t="shared" si="315"/>
        <v>0</v>
      </c>
      <c r="CL304" s="68">
        <f t="shared" si="316"/>
        <v>1.4089258647335328</v>
      </c>
      <c r="CM304" s="68">
        <f t="shared" si="317"/>
        <v>0</v>
      </c>
      <c r="CN304" s="68">
        <f t="shared" si="318"/>
        <v>74.574542832429302</v>
      </c>
      <c r="CO304" s="68">
        <f t="shared" si="319"/>
        <v>0</v>
      </c>
      <c r="CP304" s="68">
        <f t="shared" si="320"/>
        <v>0</v>
      </c>
      <c r="CQ304" s="68">
        <f t="shared" si="321"/>
        <v>1.4089258647335328</v>
      </c>
      <c r="CR304" s="68">
        <f t="shared" si="322"/>
        <v>0</v>
      </c>
      <c r="CS304" s="68">
        <f t="shared" si="323"/>
        <v>0</v>
      </c>
      <c r="CT304" s="68">
        <f t="shared" si="324"/>
        <v>1.4100977102204979</v>
      </c>
      <c r="CU304" s="68">
        <f t="shared" si="325"/>
        <v>74.574542832429302</v>
      </c>
      <c r="CV304" s="68">
        <f t="shared" si="326"/>
        <v>74.574542832429302</v>
      </c>
      <c r="CW304" s="68">
        <f t="shared" si="327"/>
        <v>0</v>
      </c>
      <c r="CX304" s="68">
        <f t="shared" si="328"/>
        <v>0</v>
      </c>
      <c r="CY304" s="68">
        <f t="shared" si="329"/>
        <v>74.574542832429302</v>
      </c>
      <c r="CZ304" s="68">
        <f t="shared" si="330"/>
        <v>0</v>
      </c>
    </row>
    <row r="305" spans="1:104" x14ac:dyDescent="0.25">
      <c r="A305" s="54">
        <v>43928</v>
      </c>
      <c r="B305" s="63">
        <v>603</v>
      </c>
      <c r="C305" s="59">
        <f t="shared" si="280"/>
        <v>6.4019171967271857</v>
      </c>
      <c r="D305" s="57">
        <v>6.4917445922531991</v>
      </c>
      <c r="E305" s="58">
        <v>0</v>
      </c>
      <c r="F305" s="58">
        <v>1.4137861785599999E-3</v>
      </c>
      <c r="G305" s="58">
        <v>0</v>
      </c>
      <c r="H305" s="58">
        <v>0</v>
      </c>
      <c r="I305" s="58">
        <v>0</v>
      </c>
      <c r="J305" s="58">
        <v>4.8557629622999999E-4</v>
      </c>
      <c r="K305" s="58">
        <v>0</v>
      </c>
      <c r="L305" s="58">
        <v>0</v>
      </c>
      <c r="M305" s="58">
        <v>0</v>
      </c>
      <c r="N305" s="58">
        <v>0</v>
      </c>
      <c r="O305" s="58">
        <v>0</v>
      </c>
      <c r="P305" s="58">
        <v>5.4318016823999993E-4</v>
      </c>
      <c r="Q305" s="58">
        <v>0</v>
      </c>
      <c r="R305" s="58">
        <v>0</v>
      </c>
      <c r="S305" s="58">
        <v>0</v>
      </c>
      <c r="T305" s="58">
        <v>0</v>
      </c>
      <c r="U305" s="58">
        <v>0</v>
      </c>
      <c r="V305" s="58">
        <v>0</v>
      </c>
      <c r="W305" s="58">
        <v>0</v>
      </c>
      <c r="X305" s="59">
        <v>9.7948952160960001E-2</v>
      </c>
      <c r="Y305" s="65">
        <f t="shared" si="282"/>
        <v>6.5921360870571881</v>
      </c>
      <c r="Z305" s="63">
        <f t="shared" si="281"/>
        <v>729.33713476235221</v>
      </c>
      <c r="AA305" s="66">
        <f t="shared" si="331"/>
        <v>741.1626070653889</v>
      </c>
      <c r="AB305" s="4">
        <f t="shared" si="283"/>
        <v>671.33142742949963</v>
      </c>
      <c r="AC305" s="4">
        <f t="shared" si="284"/>
        <v>0</v>
      </c>
      <c r="AD305" s="4">
        <f t="shared" si="343"/>
        <v>1.0303982076360398</v>
      </c>
      <c r="AE305" s="4">
        <f t="shared" si="344"/>
        <v>0</v>
      </c>
      <c r="AF305" s="4">
        <f t="shared" si="345"/>
        <v>0</v>
      </c>
      <c r="AG305" s="4">
        <f t="shared" si="346"/>
        <v>0</v>
      </c>
      <c r="AH305" s="4">
        <f t="shared" si="347"/>
        <v>0.35406285537885651</v>
      </c>
      <c r="AI305" s="4">
        <f t="shared" si="348"/>
        <v>0</v>
      </c>
      <c r="AJ305" s="4">
        <f t="shared" si="349"/>
        <v>0</v>
      </c>
      <c r="AK305" s="4">
        <f t="shared" si="350"/>
        <v>0</v>
      </c>
      <c r="AL305" s="4">
        <f t="shared" si="332"/>
        <v>0</v>
      </c>
      <c r="AM305" s="4">
        <f t="shared" si="333"/>
        <v>0</v>
      </c>
      <c r="AN305" s="4">
        <f t="shared" si="334"/>
        <v>0.3960538935157274</v>
      </c>
      <c r="AO305" s="4">
        <f t="shared" si="335"/>
        <v>0</v>
      </c>
      <c r="AP305" s="4">
        <f t="shared" si="336"/>
        <v>0</v>
      </c>
      <c r="AQ305" s="4">
        <f t="shared" si="337"/>
        <v>0</v>
      </c>
      <c r="AR305" s="4">
        <f t="shared" si="338"/>
        <v>0</v>
      </c>
      <c r="AS305" s="4">
        <f t="shared" si="339"/>
        <v>0</v>
      </c>
      <c r="AT305" s="4">
        <f t="shared" si="340"/>
        <v>0</v>
      </c>
      <c r="AU305" s="4">
        <f t="shared" si="341"/>
        <v>0</v>
      </c>
      <c r="AV305" s="4">
        <f t="shared" si="342"/>
        <v>68.050664679358647</v>
      </c>
      <c r="AW305" s="69">
        <f t="shared" si="285"/>
        <v>0</v>
      </c>
      <c r="AX305" s="69">
        <f t="shared" si="286"/>
        <v>0</v>
      </c>
      <c r="AY305" s="69">
        <f t="shared" si="287"/>
        <v>0</v>
      </c>
      <c r="AZ305" s="69">
        <f>(AK305+AP305)- (EXP($Y305)-EXP($Y305-M305-R305) )</f>
        <v>0</v>
      </c>
      <c r="BA305" s="69">
        <f>(AC305+AP305)- (EXP($Y305)-EXP($Y305-R305-E305) )</f>
        <v>0</v>
      </c>
      <c r="BB305" s="69">
        <f t="shared" si="288"/>
        <v>0</v>
      </c>
      <c r="BC305" s="69">
        <f t="shared" si="289"/>
        <v>0</v>
      </c>
      <c r="BD305" s="69">
        <f t="shared" si="290"/>
        <v>0</v>
      </c>
      <c r="BE305" s="69">
        <f>(AE305+AV305)- (EXP($Y305)-EXP($Y305-X305-G305) )</f>
        <v>0</v>
      </c>
      <c r="BF305" s="69">
        <f t="shared" si="291"/>
        <v>0</v>
      </c>
      <c r="BG305" s="69">
        <f t="shared" si="292"/>
        <v>0</v>
      </c>
      <c r="BH305" s="69">
        <f t="shared" si="293"/>
        <v>0</v>
      </c>
      <c r="BI305" s="69">
        <f t="shared" si="294"/>
        <v>0</v>
      </c>
      <c r="BJ305" s="69">
        <f t="shared" si="295"/>
        <v>0</v>
      </c>
      <c r="BK305" s="69">
        <f t="shared" si="296"/>
        <v>0</v>
      </c>
      <c r="BL305" s="69">
        <f t="shared" si="297"/>
        <v>0</v>
      </c>
      <c r="BM305" s="69">
        <f t="shared" si="298"/>
        <v>0</v>
      </c>
      <c r="BN305" s="69">
        <f t="shared" si="299"/>
        <v>0</v>
      </c>
      <c r="BO305" s="69">
        <f t="shared" si="300"/>
        <v>0</v>
      </c>
      <c r="BP305" s="69">
        <f t="shared" si="300"/>
        <v>0</v>
      </c>
      <c r="BQ305" s="69">
        <f t="shared" si="301"/>
        <v>0</v>
      </c>
      <c r="BR305" s="69">
        <f t="shared" si="302"/>
        <v>0</v>
      </c>
      <c r="BS305" s="69">
        <f t="shared" si="303"/>
        <v>0</v>
      </c>
      <c r="BT305" s="69">
        <f t="shared" si="304"/>
        <v>0</v>
      </c>
      <c r="BU305" s="69">
        <f t="shared" si="305"/>
        <v>0</v>
      </c>
      <c r="BV305" s="69">
        <f t="shared" si="306"/>
        <v>0</v>
      </c>
      <c r="BW305" s="5"/>
      <c r="BX305" s="5"/>
      <c r="BY305" s="5"/>
      <c r="CA305" s="56">
        <f>(EXP($Y305)-EXP($Y305-R305-G305) )</f>
        <v>0</v>
      </c>
      <c r="CB305" s="68">
        <f t="shared" si="307"/>
        <v>0</v>
      </c>
      <c r="CC305" s="56">
        <f>(EXP($Y305)-EXP($Y305-R305-X305) )</f>
        <v>68.050664679358647</v>
      </c>
      <c r="CD305" s="68">
        <f t="shared" si="308"/>
        <v>0</v>
      </c>
      <c r="CE305" s="68">
        <f t="shared" si="309"/>
        <v>0</v>
      </c>
      <c r="CF305" s="68">
        <f t="shared" si="310"/>
        <v>1.0303982076360398</v>
      </c>
      <c r="CG305" s="68">
        <f t="shared" si="311"/>
        <v>0</v>
      </c>
      <c r="CH305" s="68">
        <f t="shared" si="312"/>
        <v>0</v>
      </c>
      <c r="CI305" s="68">
        <f t="shared" si="313"/>
        <v>68.050664679358647</v>
      </c>
      <c r="CJ305" s="68">
        <f t="shared" si="314"/>
        <v>0</v>
      </c>
      <c r="CK305" s="68">
        <f t="shared" si="315"/>
        <v>0</v>
      </c>
      <c r="CL305" s="68">
        <f t="shared" si="316"/>
        <v>1.0303982076360398</v>
      </c>
      <c r="CM305" s="68">
        <f t="shared" si="317"/>
        <v>0</v>
      </c>
      <c r="CN305" s="68">
        <f t="shared" si="318"/>
        <v>68.050664679358647</v>
      </c>
      <c r="CO305" s="68">
        <f t="shared" si="319"/>
        <v>0</v>
      </c>
      <c r="CP305" s="68">
        <f t="shared" si="320"/>
        <v>0</v>
      </c>
      <c r="CQ305" s="68">
        <f t="shared" si="321"/>
        <v>1.0303982076360398</v>
      </c>
      <c r="CR305" s="68">
        <f t="shared" si="322"/>
        <v>0</v>
      </c>
      <c r="CS305" s="68">
        <f t="shared" si="323"/>
        <v>0</v>
      </c>
      <c r="CT305" s="68">
        <f t="shared" si="324"/>
        <v>1.0303982076360398</v>
      </c>
      <c r="CU305" s="68">
        <f t="shared" si="325"/>
        <v>68.050664679358647</v>
      </c>
      <c r="CV305" s="68">
        <f t="shared" si="326"/>
        <v>68.050664679358647</v>
      </c>
      <c r="CW305" s="68">
        <f t="shared" si="327"/>
        <v>0</v>
      </c>
      <c r="CX305" s="68">
        <f t="shared" si="328"/>
        <v>0</v>
      </c>
      <c r="CY305" s="68">
        <f t="shared" si="329"/>
        <v>68.050664679358647</v>
      </c>
      <c r="CZ305" s="68">
        <f t="shared" si="330"/>
        <v>0</v>
      </c>
    </row>
    <row r="306" spans="1:104" x14ac:dyDescent="0.25">
      <c r="A306" s="54">
        <v>43929</v>
      </c>
      <c r="B306" s="63">
        <v>569</v>
      </c>
      <c r="C306" s="59">
        <f t="shared" si="280"/>
        <v>6.3438804341263308</v>
      </c>
      <c r="D306" s="57">
        <v>6.5285935143327274</v>
      </c>
      <c r="E306" s="58">
        <v>0</v>
      </c>
      <c r="F306" s="58">
        <v>9.7153281791999995E-4</v>
      </c>
      <c r="G306" s="58">
        <v>0</v>
      </c>
      <c r="H306" s="58">
        <v>0</v>
      </c>
      <c r="I306" s="58">
        <v>0</v>
      </c>
      <c r="J306" s="58">
        <v>4.4819365677000003E-4</v>
      </c>
      <c r="K306" s="58">
        <v>0</v>
      </c>
      <c r="L306" s="58">
        <v>0</v>
      </c>
      <c r="M306" s="58">
        <v>0</v>
      </c>
      <c r="N306" s="58">
        <v>0</v>
      </c>
      <c r="O306" s="58">
        <v>0</v>
      </c>
      <c r="P306" s="58">
        <v>3.8395679392000002E-4</v>
      </c>
      <c r="Q306" s="58">
        <v>0</v>
      </c>
      <c r="R306" s="58">
        <v>0</v>
      </c>
      <c r="S306" s="58">
        <v>0</v>
      </c>
      <c r="T306" s="58">
        <v>0</v>
      </c>
      <c r="U306" s="58">
        <v>0</v>
      </c>
      <c r="V306" s="58">
        <v>0</v>
      </c>
      <c r="W306" s="58">
        <v>0</v>
      </c>
      <c r="X306" s="59">
        <v>8.9719022857800007E-2</v>
      </c>
      <c r="Y306" s="65">
        <f t="shared" si="282"/>
        <v>6.6201162204591375</v>
      </c>
      <c r="Z306" s="63">
        <f t="shared" si="281"/>
        <v>750.03226114042025</v>
      </c>
      <c r="AA306" s="66">
        <f t="shared" si="331"/>
        <v>762.19328422255103</v>
      </c>
      <c r="AB306" s="4">
        <f t="shared" si="283"/>
        <v>696.47919098663078</v>
      </c>
      <c r="AC306" s="4">
        <f t="shared" si="284"/>
        <v>0</v>
      </c>
      <c r="AD306" s="4">
        <f t="shared" si="343"/>
        <v>0.72832710206841966</v>
      </c>
      <c r="AE306" s="4">
        <f t="shared" si="344"/>
        <v>0</v>
      </c>
      <c r="AF306" s="4">
        <f t="shared" si="345"/>
        <v>0</v>
      </c>
      <c r="AG306" s="4">
        <f t="shared" si="346"/>
        <v>0</v>
      </c>
      <c r="AH306" s="4">
        <f t="shared" si="347"/>
        <v>0.3360843807463425</v>
      </c>
      <c r="AI306" s="4">
        <f t="shared" si="348"/>
        <v>0</v>
      </c>
      <c r="AJ306" s="4">
        <f t="shared" si="349"/>
        <v>0</v>
      </c>
      <c r="AK306" s="4">
        <f t="shared" si="350"/>
        <v>0</v>
      </c>
      <c r="AL306" s="4">
        <f t="shared" si="332"/>
        <v>0</v>
      </c>
      <c r="AM306" s="4">
        <f t="shared" si="333"/>
        <v>0</v>
      </c>
      <c r="AN306" s="4">
        <f t="shared" si="334"/>
        <v>0.28792470346365917</v>
      </c>
      <c r="AO306" s="4">
        <f t="shared" si="335"/>
        <v>0</v>
      </c>
      <c r="AP306" s="4">
        <f t="shared" si="336"/>
        <v>0</v>
      </c>
      <c r="AQ306" s="4">
        <f t="shared" si="337"/>
        <v>0</v>
      </c>
      <c r="AR306" s="4">
        <f t="shared" si="338"/>
        <v>0</v>
      </c>
      <c r="AS306" s="4">
        <f t="shared" si="339"/>
        <v>0</v>
      </c>
      <c r="AT306" s="4">
        <f t="shared" si="340"/>
        <v>0</v>
      </c>
      <c r="AU306" s="4">
        <f t="shared" si="341"/>
        <v>0</v>
      </c>
      <c r="AV306" s="4">
        <f t="shared" si="342"/>
        <v>64.361757049641824</v>
      </c>
      <c r="AW306" s="69">
        <f t="shared" si="285"/>
        <v>0</v>
      </c>
      <c r="AX306" s="69">
        <f t="shared" si="286"/>
        <v>0</v>
      </c>
      <c r="AY306" s="69">
        <f t="shared" si="287"/>
        <v>0</v>
      </c>
      <c r="AZ306" s="69">
        <f>(AK306+AP306)- (EXP($Y306)-EXP($Y306-M306-R306) )</f>
        <v>0</v>
      </c>
      <c r="BA306" s="69">
        <f>(AC306+AP306)- (EXP($Y306)-EXP($Y306-R306-E306) )</f>
        <v>0</v>
      </c>
      <c r="BB306" s="69">
        <f t="shared" si="288"/>
        <v>0</v>
      </c>
      <c r="BC306" s="69">
        <f t="shared" si="289"/>
        <v>0</v>
      </c>
      <c r="BD306" s="69">
        <f t="shared" si="290"/>
        <v>0</v>
      </c>
      <c r="BE306" s="69">
        <f>(AE306+AV306)- (EXP($Y306)-EXP($Y306-X306-G306) )</f>
        <v>0</v>
      </c>
      <c r="BF306" s="69">
        <f t="shared" si="291"/>
        <v>0</v>
      </c>
      <c r="BG306" s="69">
        <f t="shared" si="292"/>
        <v>0</v>
      </c>
      <c r="BH306" s="69">
        <f t="shared" si="293"/>
        <v>0</v>
      </c>
      <c r="BI306" s="69">
        <f t="shared" si="294"/>
        <v>0</v>
      </c>
      <c r="BJ306" s="69">
        <f t="shared" si="295"/>
        <v>0</v>
      </c>
      <c r="BK306" s="69">
        <f t="shared" si="296"/>
        <v>0</v>
      </c>
      <c r="BL306" s="69">
        <f t="shared" si="297"/>
        <v>0</v>
      </c>
      <c r="BM306" s="69">
        <f t="shared" si="298"/>
        <v>0</v>
      </c>
      <c r="BN306" s="69">
        <f t="shared" si="299"/>
        <v>0</v>
      </c>
      <c r="BO306" s="69">
        <f t="shared" si="300"/>
        <v>0</v>
      </c>
      <c r="BP306" s="69">
        <f t="shared" si="300"/>
        <v>0</v>
      </c>
      <c r="BQ306" s="69">
        <f t="shared" si="301"/>
        <v>0</v>
      </c>
      <c r="BR306" s="69">
        <f t="shared" si="302"/>
        <v>0</v>
      </c>
      <c r="BS306" s="69">
        <f t="shared" si="303"/>
        <v>0</v>
      </c>
      <c r="BT306" s="69">
        <f t="shared" si="304"/>
        <v>0</v>
      </c>
      <c r="BU306" s="69">
        <f t="shared" si="305"/>
        <v>0</v>
      </c>
      <c r="BV306" s="69">
        <f t="shared" si="306"/>
        <v>0</v>
      </c>
      <c r="BW306" s="5"/>
      <c r="BX306" s="5"/>
      <c r="BY306" s="5"/>
      <c r="CA306" s="56">
        <f>(EXP($Y306)-EXP($Y306-R306-G306) )</f>
        <v>0</v>
      </c>
      <c r="CB306" s="68">
        <f t="shared" si="307"/>
        <v>0</v>
      </c>
      <c r="CC306" s="56">
        <f>(EXP($Y306)-EXP($Y306-R306-X306) )</f>
        <v>64.361757049641824</v>
      </c>
      <c r="CD306" s="68">
        <f t="shared" si="308"/>
        <v>0</v>
      </c>
      <c r="CE306" s="68">
        <f t="shared" si="309"/>
        <v>0</v>
      </c>
      <c r="CF306" s="68">
        <f t="shared" si="310"/>
        <v>0.72832710206841966</v>
      </c>
      <c r="CG306" s="68">
        <f t="shared" si="311"/>
        <v>0</v>
      </c>
      <c r="CH306" s="68">
        <f t="shared" si="312"/>
        <v>0</v>
      </c>
      <c r="CI306" s="68">
        <f t="shared" si="313"/>
        <v>64.361757049641824</v>
      </c>
      <c r="CJ306" s="68">
        <f t="shared" si="314"/>
        <v>0</v>
      </c>
      <c r="CK306" s="68">
        <f t="shared" si="315"/>
        <v>0</v>
      </c>
      <c r="CL306" s="68">
        <f t="shared" si="316"/>
        <v>0.72832710206841966</v>
      </c>
      <c r="CM306" s="68">
        <f t="shared" si="317"/>
        <v>0</v>
      </c>
      <c r="CN306" s="68">
        <f t="shared" si="318"/>
        <v>64.361757049641824</v>
      </c>
      <c r="CO306" s="68">
        <f t="shared" si="319"/>
        <v>0</v>
      </c>
      <c r="CP306" s="68">
        <f t="shared" si="320"/>
        <v>0</v>
      </c>
      <c r="CQ306" s="68">
        <f t="shared" si="321"/>
        <v>0.72832710206841966</v>
      </c>
      <c r="CR306" s="68">
        <f t="shared" si="322"/>
        <v>0</v>
      </c>
      <c r="CS306" s="68">
        <f t="shared" si="323"/>
        <v>0</v>
      </c>
      <c r="CT306" s="68">
        <f t="shared" si="324"/>
        <v>0.72832710206841966</v>
      </c>
      <c r="CU306" s="68">
        <f t="shared" si="325"/>
        <v>64.361757049641824</v>
      </c>
      <c r="CV306" s="68">
        <f t="shared" si="326"/>
        <v>64.361757049641824</v>
      </c>
      <c r="CW306" s="68">
        <f t="shared" si="327"/>
        <v>0</v>
      </c>
      <c r="CX306" s="68">
        <f t="shared" si="328"/>
        <v>0</v>
      </c>
      <c r="CY306" s="68">
        <f t="shared" si="329"/>
        <v>64.361757049641824</v>
      </c>
      <c r="CZ306" s="68">
        <f t="shared" si="330"/>
        <v>0</v>
      </c>
    </row>
    <row r="307" spans="1:104" x14ac:dyDescent="0.25">
      <c r="A307" s="54">
        <v>43930</v>
      </c>
      <c r="B307" s="63">
        <v>619</v>
      </c>
      <c r="C307" s="59">
        <f t="shared" si="280"/>
        <v>6.4281052726845962</v>
      </c>
      <c r="D307" s="57">
        <v>6.5425072037770695</v>
      </c>
      <c r="E307" s="58">
        <v>0</v>
      </c>
      <c r="F307" s="58">
        <v>7.5205644864000001E-4</v>
      </c>
      <c r="G307" s="58">
        <v>0</v>
      </c>
      <c r="H307" s="58">
        <v>0</v>
      </c>
      <c r="I307" s="58">
        <v>0</v>
      </c>
      <c r="J307" s="58">
        <v>3.9420093496999995E-4</v>
      </c>
      <c r="K307" s="58">
        <v>0</v>
      </c>
      <c r="L307" s="58">
        <v>0</v>
      </c>
      <c r="M307" s="58">
        <v>0</v>
      </c>
      <c r="N307" s="58">
        <v>0</v>
      </c>
      <c r="O307" s="58">
        <v>0</v>
      </c>
      <c r="P307" s="58">
        <v>2.6388481687999999E-4</v>
      </c>
      <c r="Q307" s="58">
        <v>0</v>
      </c>
      <c r="R307" s="58">
        <v>0</v>
      </c>
      <c r="S307" s="58">
        <v>0</v>
      </c>
      <c r="T307" s="58">
        <v>0</v>
      </c>
      <c r="U307" s="58">
        <v>0</v>
      </c>
      <c r="V307" s="58">
        <v>0</v>
      </c>
      <c r="W307" s="58">
        <v>0</v>
      </c>
      <c r="X307" s="59">
        <v>8.1765075133999998E-2</v>
      </c>
      <c r="Y307" s="65">
        <f t="shared" si="282"/>
        <v>6.6256824211115593</v>
      </c>
      <c r="Z307" s="63">
        <f t="shared" si="281"/>
        <v>754.21873176049633</v>
      </c>
      <c r="AA307" s="66">
        <f t="shared" si="331"/>
        <v>766.44763427726093</v>
      </c>
      <c r="AB307" s="4">
        <f t="shared" si="283"/>
        <v>706.16946773826032</v>
      </c>
      <c r="AC307" s="4">
        <f t="shared" si="284"/>
        <v>0</v>
      </c>
      <c r="AD307" s="4">
        <f t="shared" si="343"/>
        <v>0.56700182549172951</v>
      </c>
      <c r="AE307" s="4">
        <f t="shared" si="344"/>
        <v>0</v>
      </c>
      <c r="AF307" s="4">
        <f t="shared" si="345"/>
        <v>0</v>
      </c>
      <c r="AG307" s="4">
        <f t="shared" si="346"/>
        <v>0</v>
      </c>
      <c r="AH307" s="4">
        <f t="shared" si="347"/>
        <v>0.29725513625623989</v>
      </c>
      <c r="AI307" s="4">
        <f t="shared" si="348"/>
        <v>0</v>
      </c>
      <c r="AJ307" s="4">
        <f t="shared" si="349"/>
        <v>0</v>
      </c>
      <c r="AK307" s="4">
        <f t="shared" si="350"/>
        <v>0</v>
      </c>
      <c r="AL307" s="4">
        <f t="shared" si="332"/>
        <v>0</v>
      </c>
      <c r="AM307" s="4">
        <f t="shared" si="333"/>
        <v>0</v>
      </c>
      <c r="AN307" s="4">
        <f t="shared" si="334"/>
        <v>0.19900061414273296</v>
      </c>
      <c r="AO307" s="4">
        <f t="shared" si="335"/>
        <v>0</v>
      </c>
      <c r="AP307" s="4">
        <f t="shared" si="336"/>
        <v>0</v>
      </c>
      <c r="AQ307" s="4">
        <f t="shared" si="337"/>
        <v>0</v>
      </c>
      <c r="AR307" s="4">
        <f t="shared" si="338"/>
        <v>0</v>
      </c>
      <c r="AS307" s="4">
        <f t="shared" si="339"/>
        <v>0</v>
      </c>
      <c r="AT307" s="4">
        <f t="shared" si="340"/>
        <v>0</v>
      </c>
      <c r="AU307" s="4">
        <f t="shared" si="341"/>
        <v>0</v>
      </c>
      <c r="AV307" s="4">
        <f t="shared" si="342"/>
        <v>59.214908963109906</v>
      </c>
      <c r="AW307" s="69">
        <f t="shared" si="285"/>
        <v>0</v>
      </c>
      <c r="AX307" s="69">
        <f t="shared" si="286"/>
        <v>0</v>
      </c>
      <c r="AY307" s="69">
        <f t="shared" si="287"/>
        <v>0</v>
      </c>
      <c r="AZ307" s="69">
        <f>(AK307+AP307)- (EXP($Y307)-EXP($Y307-M307-R307) )</f>
        <v>0</v>
      </c>
      <c r="BA307" s="69">
        <f>(AC307+AP307)- (EXP($Y307)-EXP($Y307-R307-E307) )</f>
        <v>0</v>
      </c>
      <c r="BB307" s="69">
        <f t="shared" si="288"/>
        <v>0</v>
      </c>
      <c r="BC307" s="69">
        <f t="shared" si="289"/>
        <v>0</v>
      </c>
      <c r="BD307" s="69">
        <f t="shared" si="290"/>
        <v>0</v>
      </c>
      <c r="BE307" s="69">
        <f>(AE307+AV307)- (EXP($Y307)-EXP($Y307-X307-G307) )</f>
        <v>0</v>
      </c>
      <c r="BF307" s="69">
        <f t="shared" si="291"/>
        <v>0</v>
      </c>
      <c r="BG307" s="69">
        <f t="shared" si="292"/>
        <v>0</v>
      </c>
      <c r="BH307" s="69">
        <f t="shared" si="293"/>
        <v>0</v>
      </c>
      <c r="BI307" s="69">
        <f t="shared" si="294"/>
        <v>0</v>
      </c>
      <c r="BJ307" s="69">
        <f t="shared" si="295"/>
        <v>0</v>
      </c>
      <c r="BK307" s="69">
        <f t="shared" si="296"/>
        <v>0</v>
      </c>
      <c r="BL307" s="69">
        <f t="shared" si="297"/>
        <v>0</v>
      </c>
      <c r="BM307" s="69">
        <f t="shared" si="298"/>
        <v>0</v>
      </c>
      <c r="BN307" s="69">
        <f t="shared" si="299"/>
        <v>0</v>
      </c>
      <c r="BO307" s="69">
        <f t="shared" si="300"/>
        <v>0</v>
      </c>
      <c r="BP307" s="69">
        <f t="shared" si="300"/>
        <v>0</v>
      </c>
      <c r="BQ307" s="69">
        <f t="shared" si="301"/>
        <v>0</v>
      </c>
      <c r="BR307" s="69">
        <f t="shared" si="302"/>
        <v>0</v>
      </c>
      <c r="BS307" s="69">
        <f t="shared" si="303"/>
        <v>0</v>
      </c>
      <c r="BT307" s="69">
        <f t="shared" si="304"/>
        <v>0</v>
      </c>
      <c r="BU307" s="69">
        <f t="shared" si="305"/>
        <v>0</v>
      </c>
      <c r="BV307" s="69">
        <f t="shared" si="306"/>
        <v>0</v>
      </c>
      <c r="BW307" s="5"/>
      <c r="BX307" s="5"/>
      <c r="BY307" s="5"/>
      <c r="CA307" s="56">
        <f>(EXP($Y307)-EXP($Y307-R307-G307) )</f>
        <v>0</v>
      </c>
      <c r="CB307" s="68">
        <f t="shared" si="307"/>
        <v>0</v>
      </c>
      <c r="CC307" s="56">
        <f>(EXP($Y307)-EXP($Y307-R307-X307) )</f>
        <v>59.214908963109906</v>
      </c>
      <c r="CD307" s="68">
        <f t="shared" si="308"/>
        <v>0</v>
      </c>
      <c r="CE307" s="68">
        <f t="shared" si="309"/>
        <v>0</v>
      </c>
      <c r="CF307" s="68">
        <f t="shared" si="310"/>
        <v>0.56700182549172951</v>
      </c>
      <c r="CG307" s="68">
        <f t="shared" si="311"/>
        <v>0</v>
      </c>
      <c r="CH307" s="68">
        <f t="shared" si="312"/>
        <v>0</v>
      </c>
      <c r="CI307" s="68">
        <f t="shared" si="313"/>
        <v>59.214908963109906</v>
      </c>
      <c r="CJ307" s="68">
        <f t="shared" si="314"/>
        <v>0</v>
      </c>
      <c r="CK307" s="68">
        <f t="shared" si="315"/>
        <v>0</v>
      </c>
      <c r="CL307" s="68">
        <f t="shared" si="316"/>
        <v>0.56700182549172951</v>
      </c>
      <c r="CM307" s="68">
        <f t="shared" si="317"/>
        <v>0</v>
      </c>
      <c r="CN307" s="68">
        <f t="shared" si="318"/>
        <v>59.214908963109906</v>
      </c>
      <c r="CO307" s="68">
        <f t="shared" si="319"/>
        <v>0</v>
      </c>
      <c r="CP307" s="68">
        <f t="shared" si="320"/>
        <v>0</v>
      </c>
      <c r="CQ307" s="68">
        <f t="shared" si="321"/>
        <v>0.56700182549172951</v>
      </c>
      <c r="CR307" s="68">
        <f t="shared" si="322"/>
        <v>0</v>
      </c>
      <c r="CS307" s="68">
        <f t="shared" si="323"/>
        <v>0</v>
      </c>
      <c r="CT307" s="68">
        <f t="shared" si="324"/>
        <v>0.56700182549172951</v>
      </c>
      <c r="CU307" s="68">
        <f t="shared" si="325"/>
        <v>59.214908963109906</v>
      </c>
      <c r="CV307" s="68">
        <f t="shared" si="326"/>
        <v>59.214908963109906</v>
      </c>
      <c r="CW307" s="68">
        <f t="shared" si="327"/>
        <v>0</v>
      </c>
      <c r="CX307" s="68">
        <f t="shared" si="328"/>
        <v>0</v>
      </c>
      <c r="CY307" s="68">
        <f t="shared" si="329"/>
        <v>59.214908963109906</v>
      </c>
      <c r="CZ307" s="68">
        <f t="shared" si="330"/>
        <v>0</v>
      </c>
    </row>
    <row r="308" spans="1:104" x14ac:dyDescent="0.25">
      <c r="A308" s="54">
        <v>43931</v>
      </c>
      <c r="B308" s="63">
        <v>648</v>
      </c>
      <c r="C308" s="59">
        <f t="shared" si="280"/>
        <v>6.4738906963522744</v>
      </c>
      <c r="D308" s="57">
        <v>6.531307803934669</v>
      </c>
      <c r="E308" s="58">
        <v>0</v>
      </c>
      <c r="F308" s="58">
        <v>5.5236589631999997E-4</v>
      </c>
      <c r="G308" s="58">
        <v>0</v>
      </c>
      <c r="H308" s="58">
        <v>0</v>
      </c>
      <c r="I308" s="58">
        <v>0</v>
      </c>
      <c r="J308" s="58">
        <v>3.3324658048999997E-4</v>
      </c>
      <c r="K308" s="58">
        <v>0</v>
      </c>
      <c r="L308" s="58">
        <v>0</v>
      </c>
      <c r="M308" s="58">
        <v>0</v>
      </c>
      <c r="N308" s="58">
        <v>0</v>
      </c>
      <c r="O308" s="58">
        <v>0</v>
      </c>
      <c r="P308" s="58">
        <v>1.7445517903999998E-4</v>
      </c>
      <c r="Q308" s="58">
        <v>0</v>
      </c>
      <c r="R308" s="58">
        <v>0</v>
      </c>
      <c r="S308" s="58">
        <v>0</v>
      </c>
      <c r="T308" s="58">
        <v>0</v>
      </c>
      <c r="U308" s="58">
        <v>0</v>
      </c>
      <c r="V308" s="58">
        <v>0</v>
      </c>
      <c r="W308" s="58">
        <v>0</v>
      </c>
      <c r="X308" s="59">
        <v>7.4109175462999999E-2</v>
      </c>
      <c r="Y308" s="65">
        <f t="shared" si="282"/>
        <v>6.6064770470535183</v>
      </c>
      <c r="Z308" s="63">
        <f t="shared" si="281"/>
        <v>739.87188812383454</v>
      </c>
      <c r="AA308" s="66">
        <f t="shared" si="331"/>
        <v>751.86817091787441</v>
      </c>
      <c r="AB308" s="4">
        <f t="shared" si="283"/>
        <v>698.23520313513279</v>
      </c>
      <c r="AC308" s="4">
        <f t="shared" si="284"/>
        <v>0</v>
      </c>
      <c r="AD308" s="4">
        <f t="shared" si="343"/>
        <v>0.4085671489779088</v>
      </c>
      <c r="AE308" s="4">
        <f t="shared" si="344"/>
        <v>0</v>
      </c>
      <c r="AF308" s="4">
        <f t="shared" si="345"/>
        <v>0</v>
      </c>
      <c r="AG308" s="4">
        <f t="shared" si="346"/>
        <v>0</v>
      </c>
      <c r="AH308" s="4">
        <f t="shared" si="347"/>
        <v>0.24651869867966525</v>
      </c>
      <c r="AI308" s="4">
        <f t="shared" si="348"/>
        <v>0</v>
      </c>
      <c r="AJ308" s="4">
        <f t="shared" si="349"/>
        <v>0</v>
      </c>
      <c r="AK308" s="4">
        <f t="shared" si="350"/>
        <v>0</v>
      </c>
      <c r="AL308" s="4">
        <f t="shared" si="332"/>
        <v>0</v>
      </c>
      <c r="AM308" s="4">
        <f t="shared" si="333"/>
        <v>0</v>
      </c>
      <c r="AN308" s="4">
        <f t="shared" si="334"/>
        <v>0.12906322450783136</v>
      </c>
      <c r="AO308" s="4">
        <f t="shared" si="335"/>
        <v>0</v>
      </c>
      <c r="AP308" s="4">
        <f t="shared" si="336"/>
        <v>0</v>
      </c>
      <c r="AQ308" s="4">
        <f t="shared" si="337"/>
        <v>0</v>
      </c>
      <c r="AR308" s="4">
        <f t="shared" si="338"/>
        <v>0</v>
      </c>
      <c r="AS308" s="4">
        <f t="shared" si="339"/>
        <v>0</v>
      </c>
      <c r="AT308" s="4">
        <f t="shared" si="340"/>
        <v>0</v>
      </c>
      <c r="AU308" s="4">
        <f t="shared" si="341"/>
        <v>0</v>
      </c>
      <c r="AV308" s="4">
        <f t="shared" si="342"/>
        <v>52.848818710576211</v>
      </c>
      <c r="AW308" s="69">
        <f t="shared" si="285"/>
        <v>0</v>
      </c>
      <c r="AX308" s="69">
        <f t="shared" si="286"/>
        <v>0</v>
      </c>
      <c r="AY308" s="69">
        <f t="shared" si="287"/>
        <v>0</v>
      </c>
      <c r="AZ308" s="69">
        <f>(AK308+AP308)- (EXP($Y308)-EXP($Y308-M308-R308) )</f>
        <v>0</v>
      </c>
      <c r="BA308" s="69">
        <f>(AC308+AP308)- (EXP($Y308)-EXP($Y308-R308-E308) )</f>
        <v>0</v>
      </c>
      <c r="BB308" s="69">
        <f t="shared" si="288"/>
        <v>0</v>
      </c>
      <c r="BC308" s="69">
        <f t="shared" si="289"/>
        <v>0</v>
      </c>
      <c r="BD308" s="69">
        <f t="shared" si="290"/>
        <v>0</v>
      </c>
      <c r="BE308" s="69">
        <f>(AE308+AV308)- (EXP($Y308)-EXP($Y308-X308-G308) )</f>
        <v>0</v>
      </c>
      <c r="BF308" s="69">
        <f t="shared" si="291"/>
        <v>0</v>
      </c>
      <c r="BG308" s="69">
        <f t="shared" si="292"/>
        <v>0</v>
      </c>
      <c r="BH308" s="69">
        <f t="shared" si="293"/>
        <v>0</v>
      </c>
      <c r="BI308" s="69">
        <f t="shared" si="294"/>
        <v>0</v>
      </c>
      <c r="BJ308" s="69">
        <f t="shared" si="295"/>
        <v>0</v>
      </c>
      <c r="BK308" s="69">
        <f t="shared" si="296"/>
        <v>0</v>
      </c>
      <c r="BL308" s="69">
        <f t="shared" si="297"/>
        <v>0</v>
      </c>
      <c r="BM308" s="69">
        <f t="shared" si="298"/>
        <v>0</v>
      </c>
      <c r="BN308" s="69">
        <f t="shared" si="299"/>
        <v>0</v>
      </c>
      <c r="BO308" s="69">
        <f t="shared" si="300"/>
        <v>0</v>
      </c>
      <c r="BP308" s="69">
        <f t="shared" si="300"/>
        <v>0</v>
      </c>
      <c r="BQ308" s="69">
        <f t="shared" si="301"/>
        <v>0</v>
      </c>
      <c r="BR308" s="69">
        <f t="shared" si="302"/>
        <v>0</v>
      </c>
      <c r="BS308" s="69">
        <f t="shared" si="303"/>
        <v>0</v>
      </c>
      <c r="BT308" s="69">
        <f t="shared" si="304"/>
        <v>0</v>
      </c>
      <c r="BU308" s="69">
        <f t="shared" si="305"/>
        <v>0</v>
      </c>
      <c r="BV308" s="69">
        <f t="shared" si="306"/>
        <v>0</v>
      </c>
      <c r="BW308" s="5"/>
      <c r="BX308" s="5"/>
      <c r="BY308" s="5"/>
      <c r="CA308" s="56">
        <f>(EXP($Y308)-EXP($Y308-R308-G308) )</f>
        <v>0</v>
      </c>
      <c r="CB308" s="68">
        <f t="shared" si="307"/>
        <v>0</v>
      </c>
      <c r="CC308" s="56">
        <f>(EXP($Y308)-EXP($Y308-R308-X308) )</f>
        <v>52.848818710576211</v>
      </c>
      <c r="CD308" s="68">
        <f t="shared" si="308"/>
        <v>0</v>
      </c>
      <c r="CE308" s="68">
        <f t="shared" si="309"/>
        <v>0</v>
      </c>
      <c r="CF308" s="68">
        <f t="shared" si="310"/>
        <v>0.4085671489779088</v>
      </c>
      <c r="CG308" s="68">
        <f t="shared" si="311"/>
        <v>0</v>
      </c>
      <c r="CH308" s="68">
        <f t="shared" si="312"/>
        <v>0</v>
      </c>
      <c r="CI308" s="68">
        <f t="shared" si="313"/>
        <v>52.848818710576211</v>
      </c>
      <c r="CJ308" s="68">
        <f t="shared" si="314"/>
        <v>0</v>
      </c>
      <c r="CK308" s="68">
        <f t="shared" si="315"/>
        <v>0</v>
      </c>
      <c r="CL308" s="68">
        <f t="shared" si="316"/>
        <v>0.4085671489779088</v>
      </c>
      <c r="CM308" s="68">
        <f t="shared" si="317"/>
        <v>0</v>
      </c>
      <c r="CN308" s="68">
        <f t="shared" si="318"/>
        <v>52.848818710576211</v>
      </c>
      <c r="CO308" s="68">
        <f t="shared" si="319"/>
        <v>0</v>
      </c>
      <c r="CP308" s="68">
        <f t="shared" si="320"/>
        <v>0</v>
      </c>
      <c r="CQ308" s="68">
        <f t="shared" si="321"/>
        <v>0.4085671489779088</v>
      </c>
      <c r="CR308" s="68">
        <f t="shared" si="322"/>
        <v>0</v>
      </c>
      <c r="CS308" s="68">
        <f t="shared" si="323"/>
        <v>0</v>
      </c>
      <c r="CT308" s="68">
        <f t="shared" si="324"/>
        <v>0.4085671489779088</v>
      </c>
      <c r="CU308" s="68">
        <f t="shared" si="325"/>
        <v>52.848818710576211</v>
      </c>
      <c r="CV308" s="68">
        <f t="shared" si="326"/>
        <v>52.848818710576211</v>
      </c>
      <c r="CW308" s="68">
        <f t="shared" si="327"/>
        <v>0</v>
      </c>
      <c r="CX308" s="68">
        <f t="shared" si="328"/>
        <v>0</v>
      </c>
      <c r="CY308" s="68">
        <f t="shared" si="329"/>
        <v>52.848818710576211</v>
      </c>
      <c r="CZ308" s="68">
        <f t="shared" si="330"/>
        <v>0</v>
      </c>
    </row>
    <row r="309" spans="1:104" x14ac:dyDescent="0.25">
      <c r="A309" s="54">
        <v>43932</v>
      </c>
      <c r="B309" s="63">
        <v>575</v>
      </c>
      <c r="C309" s="59">
        <f t="shared" si="280"/>
        <v>6.3543700407973507</v>
      </c>
      <c r="D309" s="57">
        <v>6.5527547338340293</v>
      </c>
      <c r="E309" s="58">
        <v>0</v>
      </c>
      <c r="F309" s="58">
        <v>3.5461396991999999E-4</v>
      </c>
      <c r="G309" s="58">
        <v>0</v>
      </c>
      <c r="H309" s="58">
        <v>0</v>
      </c>
      <c r="I309" s="58">
        <v>0</v>
      </c>
      <c r="J309" s="58">
        <v>2.7236296775999996E-4</v>
      </c>
      <c r="K309" s="58">
        <v>0</v>
      </c>
      <c r="L309" s="58">
        <v>0</v>
      </c>
      <c r="M309" s="58">
        <v>1.9697727493999998E-3</v>
      </c>
      <c r="N309" s="58">
        <v>0</v>
      </c>
      <c r="O309" s="58">
        <v>0</v>
      </c>
      <c r="P309" s="58">
        <v>1.0851408791999999E-4</v>
      </c>
      <c r="Q309" s="58">
        <v>0</v>
      </c>
      <c r="R309" s="58">
        <v>0</v>
      </c>
      <c r="S309" s="58">
        <v>0</v>
      </c>
      <c r="T309" s="58">
        <v>0</v>
      </c>
      <c r="U309" s="58">
        <v>0</v>
      </c>
      <c r="V309" s="58">
        <v>0</v>
      </c>
      <c r="W309" s="58">
        <v>0</v>
      </c>
      <c r="X309" s="59">
        <v>6.676659003964E-2</v>
      </c>
      <c r="Y309" s="65">
        <f t="shared" si="282"/>
        <v>6.6222265876486688</v>
      </c>
      <c r="Z309" s="63">
        <f t="shared" si="281"/>
        <v>751.61677598141409</v>
      </c>
      <c r="AA309" s="66">
        <f t="shared" si="331"/>
        <v>763.80349038717668</v>
      </c>
      <c r="AB309" s="4">
        <f t="shared" si="283"/>
        <v>713.22741661685222</v>
      </c>
      <c r="AC309" s="4">
        <f t="shared" si="284"/>
        <v>0</v>
      </c>
      <c r="AD309" s="4">
        <f t="shared" si="343"/>
        <v>0.26648655606891225</v>
      </c>
      <c r="AE309" s="4">
        <f t="shared" si="344"/>
        <v>0</v>
      </c>
      <c r="AF309" s="4">
        <f t="shared" si="345"/>
        <v>0</v>
      </c>
      <c r="AG309" s="4">
        <f t="shared" si="346"/>
        <v>0</v>
      </c>
      <c r="AH309" s="4">
        <f t="shared" si="347"/>
        <v>0.204684700192729</v>
      </c>
      <c r="AI309" s="4">
        <f t="shared" si="348"/>
        <v>0</v>
      </c>
      <c r="AJ309" s="4">
        <f t="shared" si="349"/>
        <v>0</v>
      </c>
      <c r="AK309" s="4">
        <f t="shared" si="350"/>
        <v>1.4790570619436494</v>
      </c>
      <c r="AL309" s="4">
        <f t="shared" si="332"/>
        <v>0</v>
      </c>
      <c r="AM309" s="4">
        <f t="shared" si="333"/>
        <v>0</v>
      </c>
      <c r="AN309" s="4">
        <f t="shared" si="334"/>
        <v>8.1556583811675409E-2</v>
      </c>
      <c r="AO309" s="4">
        <f t="shared" si="335"/>
        <v>0</v>
      </c>
      <c r="AP309" s="4">
        <f t="shared" si="336"/>
        <v>0</v>
      </c>
      <c r="AQ309" s="4">
        <f t="shared" si="337"/>
        <v>0</v>
      </c>
      <c r="AR309" s="4">
        <f t="shared" si="338"/>
        <v>0</v>
      </c>
      <c r="AS309" s="4">
        <f t="shared" si="339"/>
        <v>0</v>
      </c>
      <c r="AT309" s="4">
        <f t="shared" si="340"/>
        <v>0</v>
      </c>
      <c r="AU309" s="4">
        <f t="shared" si="341"/>
        <v>0</v>
      </c>
      <c r="AV309" s="4">
        <f t="shared" si="342"/>
        <v>48.54428886830749</v>
      </c>
      <c r="AW309" s="69">
        <f t="shared" si="285"/>
        <v>0</v>
      </c>
      <c r="AX309" s="69">
        <f t="shared" si="286"/>
        <v>0</v>
      </c>
      <c r="AY309" s="69">
        <f t="shared" si="287"/>
        <v>0</v>
      </c>
      <c r="AZ309" s="69">
        <f>(AK309+AP309)- (EXP($Y309)-EXP($Y309-M309-R309) )</f>
        <v>0</v>
      </c>
      <c r="BA309" s="69">
        <f>(AC309+AP309)- (EXP($Y309)-EXP($Y309-R309-E309) )</f>
        <v>0</v>
      </c>
      <c r="BB309" s="69">
        <f t="shared" si="288"/>
        <v>0</v>
      </c>
      <c r="BC309" s="69">
        <f t="shared" si="289"/>
        <v>0</v>
      </c>
      <c r="BD309" s="69">
        <f t="shared" si="290"/>
        <v>0</v>
      </c>
      <c r="BE309" s="69">
        <f>(AE309+AV309)- (EXP($Y309)-EXP($Y309-X309-G309) )</f>
        <v>0</v>
      </c>
      <c r="BF309" s="69">
        <f t="shared" si="291"/>
        <v>0</v>
      </c>
      <c r="BG309" s="69">
        <f t="shared" si="292"/>
        <v>0</v>
      </c>
      <c r="BH309" s="69">
        <f t="shared" si="293"/>
        <v>0</v>
      </c>
      <c r="BI309" s="69">
        <f t="shared" si="294"/>
        <v>0</v>
      </c>
      <c r="BJ309" s="69">
        <f t="shared" si="295"/>
        <v>0</v>
      </c>
      <c r="BK309" s="69">
        <f t="shared" si="296"/>
        <v>0</v>
      </c>
      <c r="BL309" s="69">
        <f t="shared" si="297"/>
        <v>0</v>
      </c>
      <c r="BM309" s="69">
        <f t="shared" si="298"/>
        <v>0</v>
      </c>
      <c r="BN309" s="69">
        <f t="shared" si="299"/>
        <v>0</v>
      </c>
      <c r="BO309" s="69">
        <f t="shared" si="300"/>
        <v>0</v>
      </c>
      <c r="BP309" s="69">
        <f t="shared" si="300"/>
        <v>0</v>
      </c>
      <c r="BQ309" s="69">
        <f t="shared" si="301"/>
        <v>0</v>
      </c>
      <c r="BR309" s="69">
        <f t="shared" si="302"/>
        <v>9.5527103122435619E-2</v>
      </c>
      <c r="BS309" s="69">
        <f t="shared" si="303"/>
        <v>0</v>
      </c>
      <c r="BT309" s="69">
        <f t="shared" si="304"/>
        <v>0</v>
      </c>
      <c r="BU309" s="69">
        <f t="shared" si="305"/>
        <v>0</v>
      </c>
      <c r="BV309" s="69">
        <f t="shared" si="306"/>
        <v>0</v>
      </c>
      <c r="BW309" s="5"/>
      <c r="BX309" s="5"/>
      <c r="BY309" s="5"/>
      <c r="CA309" s="56">
        <f>(EXP($Y309)-EXP($Y309-R309-G309) )</f>
        <v>0</v>
      </c>
      <c r="CB309" s="68">
        <f t="shared" si="307"/>
        <v>0</v>
      </c>
      <c r="CC309" s="56">
        <f>(EXP($Y309)-EXP($Y309-R309-X309) )</f>
        <v>48.54428886830749</v>
      </c>
      <c r="CD309" s="68">
        <f t="shared" si="308"/>
        <v>1.4790570619436494</v>
      </c>
      <c r="CE309" s="68">
        <f t="shared" si="309"/>
        <v>0</v>
      </c>
      <c r="CF309" s="68">
        <f t="shared" si="310"/>
        <v>0.26648655606891225</v>
      </c>
      <c r="CG309" s="68">
        <f t="shared" si="311"/>
        <v>0</v>
      </c>
      <c r="CH309" s="68">
        <f t="shared" si="312"/>
        <v>0</v>
      </c>
      <c r="CI309" s="68">
        <f t="shared" si="313"/>
        <v>48.54428886830749</v>
      </c>
      <c r="CJ309" s="68">
        <f t="shared" si="314"/>
        <v>1.4790570619436494</v>
      </c>
      <c r="CK309" s="68">
        <f t="shared" si="315"/>
        <v>0</v>
      </c>
      <c r="CL309" s="68">
        <f t="shared" si="316"/>
        <v>0.26648655606891225</v>
      </c>
      <c r="CM309" s="68">
        <f t="shared" si="317"/>
        <v>0</v>
      </c>
      <c r="CN309" s="68">
        <f t="shared" si="318"/>
        <v>48.54428886830749</v>
      </c>
      <c r="CO309" s="68">
        <f t="shared" si="319"/>
        <v>1.4790570619436494</v>
      </c>
      <c r="CP309" s="68">
        <f t="shared" si="320"/>
        <v>0</v>
      </c>
      <c r="CQ309" s="68">
        <f t="shared" si="321"/>
        <v>0.26648655606891225</v>
      </c>
      <c r="CR309" s="68">
        <f t="shared" si="322"/>
        <v>0</v>
      </c>
      <c r="CS309" s="68">
        <f t="shared" si="323"/>
        <v>1.4790570619436494</v>
      </c>
      <c r="CT309" s="68">
        <f t="shared" si="324"/>
        <v>0.26648655606891225</v>
      </c>
      <c r="CU309" s="68">
        <f t="shared" si="325"/>
        <v>48.54428886830749</v>
      </c>
      <c r="CV309" s="68">
        <f t="shared" si="326"/>
        <v>49.927818827128704</v>
      </c>
      <c r="CW309" s="68">
        <f t="shared" si="327"/>
        <v>0</v>
      </c>
      <c r="CX309" s="68">
        <f t="shared" si="328"/>
        <v>0</v>
      </c>
      <c r="CY309" s="68">
        <f t="shared" si="329"/>
        <v>48.54428886830749</v>
      </c>
      <c r="CZ309" s="68">
        <f t="shared" si="330"/>
        <v>0</v>
      </c>
    </row>
    <row r="310" spans="1:104" x14ac:dyDescent="0.25">
      <c r="A310" s="54">
        <v>43933</v>
      </c>
      <c r="B310" s="63">
        <v>562</v>
      </c>
      <c r="C310" s="59">
        <f t="shared" si="280"/>
        <v>6.3315018498936908</v>
      </c>
      <c r="D310" s="57">
        <v>6.5545414592214</v>
      </c>
      <c r="E310" s="58">
        <v>0</v>
      </c>
      <c r="F310" s="58">
        <v>2.1706860672000001E-4</v>
      </c>
      <c r="G310" s="58">
        <v>0</v>
      </c>
      <c r="H310" s="58">
        <v>0</v>
      </c>
      <c r="I310" s="58">
        <v>0</v>
      </c>
      <c r="J310" s="58">
        <v>2.1838595515999998E-4</v>
      </c>
      <c r="K310" s="58">
        <v>0</v>
      </c>
      <c r="L310" s="58">
        <v>0</v>
      </c>
      <c r="M310" s="58">
        <v>5.1337824066400002E-3</v>
      </c>
      <c r="N310" s="58">
        <v>0</v>
      </c>
      <c r="O310" s="58">
        <v>0</v>
      </c>
      <c r="P310" s="58">
        <v>6.0294104159999997E-5</v>
      </c>
      <c r="Q310" s="58">
        <v>0</v>
      </c>
      <c r="R310" s="58">
        <v>0</v>
      </c>
      <c r="S310" s="58">
        <v>0</v>
      </c>
      <c r="T310" s="58">
        <v>0</v>
      </c>
      <c r="U310" s="58">
        <v>0</v>
      </c>
      <c r="V310" s="58">
        <v>0</v>
      </c>
      <c r="W310" s="58">
        <v>0</v>
      </c>
      <c r="X310" s="59">
        <v>5.9747032832439997E-2</v>
      </c>
      <c r="Y310" s="65">
        <f t="shared" si="282"/>
        <v>6.6199180231265196</v>
      </c>
      <c r="Z310" s="63">
        <f t="shared" si="281"/>
        <v>749.88362147736382</v>
      </c>
      <c r="AA310" s="66">
        <f t="shared" si="331"/>
        <v>762.04223451599773</v>
      </c>
      <c r="AB310" s="4">
        <f t="shared" si="283"/>
        <v>714.33949229864595</v>
      </c>
      <c r="AC310" s="4">
        <f t="shared" si="284"/>
        <v>0</v>
      </c>
      <c r="AD310" s="4">
        <f t="shared" si="343"/>
        <v>0.16275852739420316</v>
      </c>
      <c r="AE310" s="4">
        <f t="shared" si="344"/>
        <v>0</v>
      </c>
      <c r="AF310" s="4">
        <f t="shared" si="345"/>
        <v>0</v>
      </c>
      <c r="AG310" s="4">
        <f t="shared" si="346"/>
        <v>0</v>
      </c>
      <c r="AH310" s="4">
        <f t="shared" si="347"/>
        <v>0.16374617035228312</v>
      </c>
      <c r="AI310" s="4">
        <f t="shared" si="348"/>
        <v>0</v>
      </c>
      <c r="AJ310" s="4">
        <f t="shared" si="349"/>
        <v>0</v>
      </c>
      <c r="AK310" s="4">
        <f t="shared" si="350"/>
        <v>3.8398743696751581</v>
      </c>
      <c r="AL310" s="4">
        <f t="shared" si="332"/>
        <v>0</v>
      </c>
      <c r="AM310" s="4">
        <f t="shared" si="333"/>
        <v>0</v>
      </c>
      <c r="AN310" s="4">
        <f t="shared" si="334"/>
        <v>4.5212198153194549E-2</v>
      </c>
      <c r="AO310" s="4">
        <f t="shared" si="335"/>
        <v>0</v>
      </c>
      <c r="AP310" s="4">
        <f t="shared" si="336"/>
        <v>0</v>
      </c>
      <c r="AQ310" s="4">
        <f t="shared" si="337"/>
        <v>0</v>
      </c>
      <c r="AR310" s="4">
        <f t="shared" si="338"/>
        <v>0</v>
      </c>
      <c r="AS310" s="4">
        <f t="shared" si="339"/>
        <v>0</v>
      </c>
      <c r="AT310" s="4">
        <f t="shared" si="340"/>
        <v>0</v>
      </c>
      <c r="AU310" s="4">
        <f t="shared" si="341"/>
        <v>0</v>
      </c>
      <c r="AV310" s="4">
        <f t="shared" si="342"/>
        <v>43.491150951776945</v>
      </c>
      <c r="AW310" s="69">
        <f t="shared" si="285"/>
        <v>0</v>
      </c>
      <c r="AX310" s="69">
        <f t="shared" si="286"/>
        <v>0</v>
      </c>
      <c r="AY310" s="69">
        <f t="shared" si="287"/>
        <v>0</v>
      </c>
      <c r="AZ310" s="69">
        <f>(AK310+AP310)- (EXP($Y310)-EXP($Y310-M310-R310) )</f>
        <v>0</v>
      </c>
      <c r="BA310" s="69">
        <f>(AC310+AP310)- (EXP($Y310)-EXP($Y310-R310-E310) )</f>
        <v>0</v>
      </c>
      <c r="BB310" s="69">
        <f t="shared" si="288"/>
        <v>0</v>
      </c>
      <c r="BC310" s="69">
        <f t="shared" si="289"/>
        <v>0</v>
      </c>
      <c r="BD310" s="69">
        <f t="shared" si="290"/>
        <v>0</v>
      </c>
      <c r="BE310" s="69">
        <f>(AE310+AV310)- (EXP($Y310)-EXP($Y310-X310-G310) )</f>
        <v>0</v>
      </c>
      <c r="BF310" s="69">
        <f t="shared" si="291"/>
        <v>0</v>
      </c>
      <c r="BG310" s="69">
        <f t="shared" si="292"/>
        <v>0</v>
      </c>
      <c r="BH310" s="69">
        <f t="shared" si="293"/>
        <v>0</v>
      </c>
      <c r="BI310" s="69">
        <f t="shared" si="294"/>
        <v>0</v>
      </c>
      <c r="BJ310" s="69">
        <f t="shared" si="295"/>
        <v>0</v>
      </c>
      <c r="BK310" s="69">
        <f t="shared" si="296"/>
        <v>0</v>
      </c>
      <c r="BL310" s="69">
        <f t="shared" si="297"/>
        <v>0</v>
      </c>
      <c r="BM310" s="69">
        <f t="shared" si="298"/>
        <v>0</v>
      </c>
      <c r="BN310" s="69">
        <f t="shared" si="299"/>
        <v>0</v>
      </c>
      <c r="BO310" s="69">
        <f t="shared" si="300"/>
        <v>0</v>
      </c>
      <c r="BP310" s="69">
        <f t="shared" si="300"/>
        <v>0</v>
      </c>
      <c r="BQ310" s="69">
        <f t="shared" si="301"/>
        <v>0</v>
      </c>
      <c r="BR310" s="69">
        <f t="shared" si="302"/>
        <v>0.22270196476415549</v>
      </c>
      <c r="BS310" s="69">
        <f t="shared" si="303"/>
        <v>0</v>
      </c>
      <c r="BT310" s="69">
        <f t="shared" si="304"/>
        <v>0</v>
      </c>
      <c r="BU310" s="69">
        <f t="shared" si="305"/>
        <v>0</v>
      </c>
      <c r="BV310" s="69">
        <f t="shared" si="306"/>
        <v>0</v>
      </c>
      <c r="BW310" s="5"/>
      <c r="BX310" s="5"/>
      <c r="BY310" s="5"/>
      <c r="CA310" s="56">
        <f>(EXP($Y310)-EXP($Y310-R310-G310) )</f>
        <v>0</v>
      </c>
      <c r="CB310" s="68">
        <f t="shared" si="307"/>
        <v>0</v>
      </c>
      <c r="CC310" s="56">
        <f>(EXP($Y310)-EXP($Y310-R310-X310) )</f>
        <v>43.491150951776945</v>
      </c>
      <c r="CD310" s="68">
        <f t="shared" si="308"/>
        <v>3.8398743696751581</v>
      </c>
      <c r="CE310" s="68">
        <f t="shared" si="309"/>
        <v>0</v>
      </c>
      <c r="CF310" s="68">
        <f t="shared" si="310"/>
        <v>0.16275852739420316</v>
      </c>
      <c r="CG310" s="68">
        <f t="shared" si="311"/>
        <v>0</v>
      </c>
      <c r="CH310" s="68">
        <f t="shared" si="312"/>
        <v>0</v>
      </c>
      <c r="CI310" s="68">
        <f t="shared" si="313"/>
        <v>43.491150951776945</v>
      </c>
      <c r="CJ310" s="68">
        <f t="shared" si="314"/>
        <v>3.8398743696751581</v>
      </c>
      <c r="CK310" s="68">
        <f t="shared" si="315"/>
        <v>0</v>
      </c>
      <c r="CL310" s="68">
        <f t="shared" si="316"/>
        <v>0.16275852739420316</v>
      </c>
      <c r="CM310" s="68">
        <f t="shared" si="317"/>
        <v>0</v>
      </c>
      <c r="CN310" s="68">
        <f t="shared" si="318"/>
        <v>43.491150951776945</v>
      </c>
      <c r="CO310" s="68">
        <f t="shared" si="319"/>
        <v>3.8398743696751581</v>
      </c>
      <c r="CP310" s="68">
        <f t="shared" si="320"/>
        <v>0</v>
      </c>
      <c r="CQ310" s="68">
        <f t="shared" si="321"/>
        <v>0.16275852739420316</v>
      </c>
      <c r="CR310" s="68">
        <f t="shared" si="322"/>
        <v>0</v>
      </c>
      <c r="CS310" s="68">
        <f t="shared" si="323"/>
        <v>3.8398743696751581</v>
      </c>
      <c r="CT310" s="68">
        <f t="shared" si="324"/>
        <v>0.16275852739420316</v>
      </c>
      <c r="CU310" s="68">
        <f t="shared" si="325"/>
        <v>43.491150951776945</v>
      </c>
      <c r="CV310" s="68">
        <f t="shared" si="326"/>
        <v>47.108323356687947</v>
      </c>
      <c r="CW310" s="68">
        <f t="shared" si="327"/>
        <v>0</v>
      </c>
      <c r="CX310" s="68">
        <f t="shared" si="328"/>
        <v>0</v>
      </c>
      <c r="CY310" s="68">
        <f t="shared" si="329"/>
        <v>43.491150951776945</v>
      </c>
      <c r="CZ310" s="68">
        <f t="shared" si="330"/>
        <v>0</v>
      </c>
    </row>
    <row r="311" spans="1:104" x14ac:dyDescent="0.25">
      <c r="A311" s="54">
        <v>43934</v>
      </c>
      <c r="B311" s="63">
        <v>550</v>
      </c>
      <c r="C311" s="59">
        <f t="shared" si="280"/>
        <v>6.3099182782265162</v>
      </c>
      <c r="D311" s="57">
        <v>6.4193606599058084</v>
      </c>
      <c r="E311" s="58">
        <v>0</v>
      </c>
      <c r="F311" s="58">
        <v>5.2104998399999998E-5</v>
      </c>
      <c r="G311" s="58">
        <v>0</v>
      </c>
      <c r="H311" s="58">
        <v>0</v>
      </c>
      <c r="I311" s="58">
        <v>0</v>
      </c>
      <c r="J311" s="58">
        <v>1.7104139700999999E-4</v>
      </c>
      <c r="K311" s="58">
        <v>0</v>
      </c>
      <c r="L311" s="58">
        <v>0</v>
      </c>
      <c r="M311" s="58">
        <v>9.2164336834400003E-3</v>
      </c>
      <c r="N311" s="58">
        <v>0</v>
      </c>
      <c r="O311" s="58">
        <v>0</v>
      </c>
      <c r="P311" s="58">
        <v>2.5277722719999998E-5</v>
      </c>
      <c r="Q311" s="58">
        <v>0</v>
      </c>
      <c r="R311" s="58">
        <v>0</v>
      </c>
      <c r="S311" s="58">
        <v>0</v>
      </c>
      <c r="T311" s="58">
        <v>0</v>
      </c>
      <c r="U311" s="58">
        <v>0</v>
      </c>
      <c r="V311" s="58">
        <v>0</v>
      </c>
      <c r="W311" s="58">
        <v>0</v>
      </c>
      <c r="X311" s="59">
        <v>5.3055512829639995E-2</v>
      </c>
      <c r="Y311" s="65">
        <f t="shared" si="282"/>
        <v>6.4818810305370187</v>
      </c>
      <c r="Z311" s="63">
        <f t="shared" si="281"/>
        <v>653.19847768044485</v>
      </c>
      <c r="AA311" s="66">
        <f t="shared" si="331"/>
        <v>663.78943779755559</v>
      </c>
      <c r="AB311" s="4">
        <f t="shared" si="283"/>
        <v>623.88218949360203</v>
      </c>
      <c r="AC311" s="4">
        <f t="shared" si="284"/>
        <v>0</v>
      </c>
      <c r="AD311" s="4">
        <f t="shared" si="343"/>
        <v>3.4034018955708234E-2</v>
      </c>
      <c r="AE311" s="4">
        <f t="shared" si="344"/>
        <v>0</v>
      </c>
      <c r="AF311" s="4">
        <f t="shared" si="345"/>
        <v>0</v>
      </c>
      <c r="AG311" s="4">
        <f t="shared" si="346"/>
        <v>0</v>
      </c>
      <c r="AH311" s="4">
        <f t="shared" si="347"/>
        <v>0.11171442597935766</v>
      </c>
      <c r="AI311" s="4">
        <f t="shared" si="348"/>
        <v>0</v>
      </c>
      <c r="AJ311" s="4">
        <f t="shared" si="349"/>
        <v>0</v>
      </c>
      <c r="AK311" s="4">
        <f t="shared" si="350"/>
        <v>5.9925032789326451</v>
      </c>
      <c r="AL311" s="4">
        <f t="shared" si="332"/>
        <v>0</v>
      </c>
      <c r="AM311" s="4">
        <f t="shared" si="333"/>
        <v>0</v>
      </c>
      <c r="AN311" s="4">
        <f t="shared" si="334"/>
        <v>1.6511161316998368E-2</v>
      </c>
      <c r="AO311" s="4">
        <f t="shared" si="335"/>
        <v>0</v>
      </c>
      <c r="AP311" s="4">
        <f t="shared" si="336"/>
        <v>0</v>
      </c>
      <c r="AQ311" s="4">
        <f t="shared" si="337"/>
        <v>0</v>
      </c>
      <c r="AR311" s="4">
        <f t="shared" si="338"/>
        <v>0</v>
      </c>
      <c r="AS311" s="4">
        <f t="shared" si="339"/>
        <v>0</v>
      </c>
      <c r="AT311" s="4">
        <f t="shared" si="340"/>
        <v>0</v>
      </c>
      <c r="AU311" s="4">
        <f t="shared" si="341"/>
        <v>0</v>
      </c>
      <c r="AV311" s="4">
        <f t="shared" si="342"/>
        <v>33.752485418768856</v>
      </c>
      <c r="AW311" s="69">
        <f t="shared" si="285"/>
        <v>0</v>
      </c>
      <c r="AX311" s="69">
        <f t="shared" si="286"/>
        <v>0</v>
      </c>
      <c r="AY311" s="69">
        <f t="shared" si="287"/>
        <v>0</v>
      </c>
      <c r="AZ311" s="69">
        <f>(AK311+AP311)- (EXP($Y311)-EXP($Y311-M311-R311) )</f>
        <v>0</v>
      </c>
      <c r="BA311" s="69">
        <f>(AC311+AP311)- (EXP($Y311)-EXP($Y311-R311-E311) )</f>
        <v>0</v>
      </c>
      <c r="BB311" s="69">
        <f t="shared" si="288"/>
        <v>0</v>
      </c>
      <c r="BC311" s="69">
        <f t="shared" si="289"/>
        <v>0</v>
      </c>
      <c r="BD311" s="69">
        <f t="shared" si="290"/>
        <v>0</v>
      </c>
      <c r="BE311" s="69">
        <f>(AE311+AV311)- (EXP($Y311)-EXP($Y311-X311-G311) )</f>
        <v>0</v>
      </c>
      <c r="BF311" s="69">
        <f t="shared" si="291"/>
        <v>0</v>
      </c>
      <c r="BG311" s="69">
        <f t="shared" si="292"/>
        <v>0</v>
      </c>
      <c r="BH311" s="69">
        <f t="shared" si="293"/>
        <v>0</v>
      </c>
      <c r="BI311" s="69">
        <f t="shared" si="294"/>
        <v>0</v>
      </c>
      <c r="BJ311" s="69">
        <f t="shared" si="295"/>
        <v>0</v>
      </c>
      <c r="BK311" s="69">
        <f t="shared" si="296"/>
        <v>0</v>
      </c>
      <c r="BL311" s="69">
        <f t="shared" si="297"/>
        <v>0</v>
      </c>
      <c r="BM311" s="69">
        <f t="shared" si="298"/>
        <v>0</v>
      </c>
      <c r="BN311" s="69">
        <f t="shared" si="299"/>
        <v>0</v>
      </c>
      <c r="BO311" s="69">
        <f t="shared" si="300"/>
        <v>0</v>
      </c>
      <c r="BP311" s="69">
        <f t="shared" si="300"/>
        <v>0</v>
      </c>
      <c r="BQ311" s="69">
        <f t="shared" si="301"/>
        <v>0</v>
      </c>
      <c r="BR311" s="69">
        <f t="shared" si="302"/>
        <v>0.30964842456819497</v>
      </c>
      <c r="BS311" s="69">
        <f t="shared" si="303"/>
        <v>0</v>
      </c>
      <c r="BT311" s="69">
        <f t="shared" si="304"/>
        <v>0</v>
      </c>
      <c r="BU311" s="69">
        <f t="shared" si="305"/>
        <v>0</v>
      </c>
      <c r="BV311" s="69">
        <f t="shared" si="306"/>
        <v>0</v>
      </c>
      <c r="BW311" s="5"/>
      <c r="BX311" s="5"/>
      <c r="BY311" s="5"/>
      <c r="CA311" s="56">
        <f>(EXP($Y311)-EXP($Y311-R311-G311) )</f>
        <v>0</v>
      </c>
      <c r="CB311" s="68">
        <f t="shared" si="307"/>
        <v>0</v>
      </c>
      <c r="CC311" s="56">
        <f>(EXP($Y311)-EXP($Y311-R311-X311) )</f>
        <v>33.752485418768856</v>
      </c>
      <c r="CD311" s="68">
        <f t="shared" si="308"/>
        <v>5.9925032789326451</v>
      </c>
      <c r="CE311" s="68">
        <f t="shared" si="309"/>
        <v>0</v>
      </c>
      <c r="CF311" s="68">
        <f t="shared" si="310"/>
        <v>3.4034018955708234E-2</v>
      </c>
      <c r="CG311" s="68">
        <f t="shared" si="311"/>
        <v>0</v>
      </c>
      <c r="CH311" s="68">
        <f t="shared" si="312"/>
        <v>0</v>
      </c>
      <c r="CI311" s="68">
        <f t="shared" si="313"/>
        <v>33.752485418768856</v>
      </c>
      <c r="CJ311" s="68">
        <f t="shared" si="314"/>
        <v>5.9925032789326451</v>
      </c>
      <c r="CK311" s="68">
        <f t="shared" si="315"/>
        <v>0</v>
      </c>
      <c r="CL311" s="68">
        <f t="shared" si="316"/>
        <v>3.4034018955708234E-2</v>
      </c>
      <c r="CM311" s="68">
        <f t="shared" si="317"/>
        <v>0</v>
      </c>
      <c r="CN311" s="68">
        <f t="shared" si="318"/>
        <v>33.752485418768856</v>
      </c>
      <c r="CO311" s="68">
        <f t="shared" si="319"/>
        <v>5.9925032789326451</v>
      </c>
      <c r="CP311" s="68">
        <f t="shared" si="320"/>
        <v>0</v>
      </c>
      <c r="CQ311" s="68">
        <f t="shared" si="321"/>
        <v>3.4034018955708234E-2</v>
      </c>
      <c r="CR311" s="68">
        <f t="shared" si="322"/>
        <v>0</v>
      </c>
      <c r="CS311" s="68">
        <f t="shared" si="323"/>
        <v>5.9925032789326451</v>
      </c>
      <c r="CT311" s="68">
        <f t="shared" si="324"/>
        <v>3.4034018955708234E-2</v>
      </c>
      <c r="CU311" s="68">
        <f t="shared" si="325"/>
        <v>33.752485418768856</v>
      </c>
      <c r="CV311" s="68">
        <f t="shared" si="326"/>
        <v>39.435340273133306</v>
      </c>
      <c r="CW311" s="68">
        <f t="shared" si="327"/>
        <v>0</v>
      </c>
      <c r="CX311" s="68">
        <f t="shared" si="328"/>
        <v>0</v>
      </c>
      <c r="CY311" s="68">
        <f t="shared" si="329"/>
        <v>33.752485418768856</v>
      </c>
      <c r="CZ311" s="68">
        <f t="shared" si="330"/>
        <v>0</v>
      </c>
    </row>
    <row r="312" spans="1:104" x14ac:dyDescent="0.25">
      <c r="A312" s="54">
        <v>43935</v>
      </c>
      <c r="B312" s="63">
        <v>536</v>
      </c>
      <c r="C312" s="59">
        <f t="shared" si="280"/>
        <v>6.2841341610708019</v>
      </c>
      <c r="D312" s="57">
        <v>6.4052261507006998</v>
      </c>
      <c r="E312" s="58">
        <v>0</v>
      </c>
      <c r="F312" s="58">
        <v>2.0582016E-7</v>
      </c>
      <c r="G312" s="58">
        <v>0</v>
      </c>
      <c r="H312" s="58">
        <v>0</v>
      </c>
      <c r="I312" s="58">
        <v>0</v>
      </c>
      <c r="J312" s="58">
        <v>1.5324441411999998E-4</v>
      </c>
      <c r="K312" s="58">
        <v>0</v>
      </c>
      <c r="L312" s="58">
        <v>0</v>
      </c>
      <c r="M312" s="58">
        <v>1.3994449886679999E-2</v>
      </c>
      <c r="N312" s="58">
        <v>0</v>
      </c>
      <c r="O312" s="58">
        <v>0</v>
      </c>
      <c r="P312" s="58">
        <v>0</v>
      </c>
      <c r="Q312" s="58">
        <v>0</v>
      </c>
      <c r="R312" s="58">
        <v>0</v>
      </c>
      <c r="S312" s="58">
        <v>0</v>
      </c>
      <c r="T312" s="58">
        <v>0</v>
      </c>
      <c r="U312" s="58">
        <v>0</v>
      </c>
      <c r="V312" s="58">
        <v>0</v>
      </c>
      <c r="W312" s="58">
        <v>0</v>
      </c>
      <c r="X312" s="59">
        <v>4.6693186012200003E-2</v>
      </c>
      <c r="Y312" s="65">
        <f t="shared" si="282"/>
        <v>6.4660672368338599</v>
      </c>
      <c r="Z312" s="63">
        <f t="shared" si="281"/>
        <v>642.95017752971444</v>
      </c>
      <c r="AA312" s="66">
        <f t="shared" si="331"/>
        <v>653.37497170818119</v>
      </c>
      <c r="AB312" s="4">
        <f t="shared" si="283"/>
        <v>615.00997297652714</v>
      </c>
      <c r="AC312" s="4">
        <f t="shared" si="284"/>
        <v>0</v>
      </c>
      <c r="AD312" s="4">
        <f t="shared" si="343"/>
        <v>1.3233209472218732E-4</v>
      </c>
      <c r="AE312" s="4">
        <f t="shared" si="344"/>
        <v>0</v>
      </c>
      <c r="AF312" s="4">
        <f t="shared" si="345"/>
        <v>0</v>
      </c>
      <c r="AG312" s="4">
        <f t="shared" si="346"/>
        <v>0</v>
      </c>
      <c r="AH312" s="4">
        <f t="shared" si="347"/>
        <v>9.8520974176608433E-2</v>
      </c>
      <c r="AI312" s="4">
        <f t="shared" si="348"/>
        <v>0</v>
      </c>
      <c r="AJ312" s="4">
        <f t="shared" si="349"/>
        <v>0</v>
      </c>
      <c r="AK312" s="4">
        <f t="shared" si="350"/>
        <v>8.9350675383499265</v>
      </c>
      <c r="AL312" s="4">
        <f t="shared" si="332"/>
        <v>0</v>
      </c>
      <c r="AM312" s="4">
        <f t="shared" si="333"/>
        <v>0</v>
      </c>
      <c r="AN312" s="4">
        <f t="shared" si="334"/>
        <v>0</v>
      </c>
      <c r="AO312" s="4">
        <f t="shared" si="335"/>
        <v>0</v>
      </c>
      <c r="AP312" s="4">
        <f t="shared" si="336"/>
        <v>0</v>
      </c>
      <c r="AQ312" s="4">
        <f t="shared" si="337"/>
        <v>0</v>
      </c>
      <c r="AR312" s="4">
        <f t="shared" si="338"/>
        <v>0</v>
      </c>
      <c r="AS312" s="4">
        <f t="shared" si="339"/>
        <v>0</v>
      </c>
      <c r="AT312" s="4">
        <f t="shared" si="340"/>
        <v>0</v>
      </c>
      <c r="AU312" s="4">
        <f t="shared" si="341"/>
        <v>0</v>
      </c>
      <c r="AV312" s="4">
        <f t="shared" si="342"/>
        <v>29.331277887032797</v>
      </c>
      <c r="AW312" s="69">
        <f t="shared" si="285"/>
        <v>0</v>
      </c>
      <c r="AX312" s="69">
        <f t="shared" si="286"/>
        <v>0</v>
      </c>
      <c r="AY312" s="69">
        <f t="shared" si="287"/>
        <v>0</v>
      </c>
      <c r="AZ312" s="69">
        <f>(AK312+AP312)- (EXP($Y312)-EXP($Y312-M312-R312) )</f>
        <v>0</v>
      </c>
      <c r="BA312" s="69">
        <f>(AC312+AP312)- (EXP($Y312)-EXP($Y312-R312-E312) )</f>
        <v>0</v>
      </c>
      <c r="BB312" s="69">
        <f t="shared" si="288"/>
        <v>0</v>
      </c>
      <c r="BC312" s="69">
        <f t="shared" si="289"/>
        <v>0</v>
      </c>
      <c r="BD312" s="69">
        <f t="shared" si="290"/>
        <v>0</v>
      </c>
      <c r="BE312" s="69">
        <f>(AE312+AV312)- (EXP($Y312)-EXP($Y312-X312-G312) )</f>
        <v>0</v>
      </c>
      <c r="BF312" s="69">
        <f t="shared" si="291"/>
        <v>0</v>
      </c>
      <c r="BG312" s="69">
        <f t="shared" si="292"/>
        <v>0</v>
      </c>
      <c r="BH312" s="69">
        <f t="shared" si="293"/>
        <v>0</v>
      </c>
      <c r="BI312" s="69">
        <f t="shared" si="294"/>
        <v>0</v>
      </c>
      <c r="BJ312" s="69">
        <f t="shared" si="295"/>
        <v>0</v>
      </c>
      <c r="BK312" s="69">
        <f t="shared" si="296"/>
        <v>0</v>
      </c>
      <c r="BL312" s="69">
        <f t="shared" si="297"/>
        <v>0</v>
      </c>
      <c r="BM312" s="69">
        <f t="shared" si="298"/>
        <v>0</v>
      </c>
      <c r="BN312" s="69">
        <f t="shared" si="299"/>
        <v>0</v>
      </c>
      <c r="BO312" s="69">
        <f t="shared" si="300"/>
        <v>0</v>
      </c>
      <c r="BP312" s="69">
        <f t="shared" si="300"/>
        <v>0</v>
      </c>
      <c r="BQ312" s="69">
        <f t="shared" si="301"/>
        <v>0</v>
      </c>
      <c r="BR312" s="69">
        <f t="shared" si="302"/>
        <v>0.40761626338394308</v>
      </c>
      <c r="BS312" s="69">
        <f t="shared" si="303"/>
        <v>0</v>
      </c>
      <c r="BT312" s="69">
        <f t="shared" si="304"/>
        <v>0</v>
      </c>
      <c r="BU312" s="69">
        <f t="shared" si="305"/>
        <v>0</v>
      </c>
      <c r="BV312" s="69">
        <f t="shared" si="306"/>
        <v>0</v>
      </c>
      <c r="BW312" s="5"/>
      <c r="BX312" s="5"/>
      <c r="BY312" s="5"/>
      <c r="CA312" s="56">
        <f>(EXP($Y312)-EXP($Y312-R312-G312) )</f>
        <v>0</v>
      </c>
      <c r="CB312" s="68">
        <f t="shared" si="307"/>
        <v>0</v>
      </c>
      <c r="CC312" s="56">
        <f>(EXP($Y312)-EXP($Y312-R312-X312) )</f>
        <v>29.331277887032797</v>
      </c>
      <c r="CD312" s="68">
        <f t="shared" si="308"/>
        <v>8.9350675383499265</v>
      </c>
      <c r="CE312" s="68">
        <f t="shared" si="309"/>
        <v>0</v>
      </c>
      <c r="CF312" s="68">
        <f t="shared" si="310"/>
        <v>1.3233209472218732E-4</v>
      </c>
      <c r="CG312" s="68">
        <f t="shared" si="311"/>
        <v>0</v>
      </c>
      <c r="CH312" s="68">
        <f t="shared" si="312"/>
        <v>0</v>
      </c>
      <c r="CI312" s="68">
        <f t="shared" si="313"/>
        <v>29.331277887032797</v>
      </c>
      <c r="CJ312" s="68">
        <f t="shared" si="314"/>
        <v>8.9350675383499265</v>
      </c>
      <c r="CK312" s="68">
        <f t="shared" si="315"/>
        <v>0</v>
      </c>
      <c r="CL312" s="68">
        <f t="shared" si="316"/>
        <v>1.3233209472218732E-4</v>
      </c>
      <c r="CM312" s="68">
        <f t="shared" si="317"/>
        <v>0</v>
      </c>
      <c r="CN312" s="68">
        <f t="shared" si="318"/>
        <v>29.331277887032797</v>
      </c>
      <c r="CO312" s="68">
        <f t="shared" si="319"/>
        <v>8.9350675383499265</v>
      </c>
      <c r="CP312" s="68">
        <f t="shared" si="320"/>
        <v>0</v>
      </c>
      <c r="CQ312" s="68">
        <f t="shared" si="321"/>
        <v>1.3233209472218732E-4</v>
      </c>
      <c r="CR312" s="68">
        <f t="shared" si="322"/>
        <v>0</v>
      </c>
      <c r="CS312" s="68">
        <f t="shared" si="323"/>
        <v>8.9350675383499265</v>
      </c>
      <c r="CT312" s="68">
        <f t="shared" si="324"/>
        <v>1.3233209472218732E-4</v>
      </c>
      <c r="CU312" s="68">
        <f t="shared" si="325"/>
        <v>29.331277887032797</v>
      </c>
      <c r="CV312" s="68">
        <f t="shared" si="326"/>
        <v>37.858729161998781</v>
      </c>
      <c r="CW312" s="68">
        <f t="shared" si="327"/>
        <v>0</v>
      </c>
      <c r="CX312" s="68">
        <f t="shared" si="328"/>
        <v>0</v>
      </c>
      <c r="CY312" s="68">
        <f t="shared" si="329"/>
        <v>29.331277887032797</v>
      </c>
      <c r="CZ312" s="68">
        <f t="shared" si="330"/>
        <v>0</v>
      </c>
    </row>
    <row r="313" spans="1:104" x14ac:dyDescent="0.25">
      <c r="A313" s="54">
        <v>43936</v>
      </c>
      <c r="B313" s="63">
        <v>517</v>
      </c>
      <c r="C313" s="59">
        <f t="shared" si="280"/>
        <v>6.2480428745084291</v>
      </c>
      <c r="D313" s="57">
        <v>6.4444748761732997</v>
      </c>
      <c r="E313" s="58">
        <v>0</v>
      </c>
      <c r="F313" s="58">
        <v>1.8123839999999999E-7</v>
      </c>
      <c r="G313" s="58">
        <v>0</v>
      </c>
      <c r="H313" s="58">
        <v>0</v>
      </c>
      <c r="I313" s="58">
        <v>0</v>
      </c>
      <c r="J313" s="58">
        <v>1.9034234446999997E-4</v>
      </c>
      <c r="K313" s="58">
        <v>0</v>
      </c>
      <c r="L313" s="58">
        <v>0</v>
      </c>
      <c r="M313" s="58">
        <v>1.9030977630959997E-2</v>
      </c>
      <c r="N313" s="58">
        <v>0</v>
      </c>
      <c r="O313" s="58">
        <v>0</v>
      </c>
      <c r="P313" s="58">
        <v>0</v>
      </c>
      <c r="Q313" s="58">
        <v>0</v>
      </c>
      <c r="R313" s="58">
        <v>0</v>
      </c>
      <c r="S313" s="58">
        <v>0</v>
      </c>
      <c r="T313" s="58">
        <v>0</v>
      </c>
      <c r="U313" s="58">
        <v>0</v>
      </c>
      <c r="V313" s="58">
        <v>0</v>
      </c>
      <c r="W313" s="58">
        <v>0</v>
      </c>
      <c r="X313" s="59">
        <v>4.0657949472719994E-2</v>
      </c>
      <c r="Y313" s="65">
        <f t="shared" si="282"/>
        <v>6.5043543268598505</v>
      </c>
      <c r="Z313" s="63">
        <f t="shared" si="281"/>
        <v>668.04419188160455</v>
      </c>
      <c r="AA313" s="66">
        <f t="shared" si="331"/>
        <v>678.87586040877284</v>
      </c>
      <c r="AB313" s="4">
        <f t="shared" si="283"/>
        <v>639.53871868792521</v>
      </c>
      <c r="AC313" s="4">
        <f t="shared" si="284"/>
        <v>0</v>
      </c>
      <c r="AD313" s="4">
        <f t="shared" si="343"/>
        <v>1.2107524969451333E-4</v>
      </c>
      <c r="AE313" s="4">
        <f t="shared" si="344"/>
        <v>0</v>
      </c>
      <c r="AF313" s="4">
        <f t="shared" si="345"/>
        <v>0</v>
      </c>
      <c r="AG313" s="4">
        <f t="shared" si="346"/>
        <v>0</v>
      </c>
      <c r="AH313" s="4">
        <f t="shared" si="347"/>
        <v>0.12714499677008462</v>
      </c>
      <c r="AI313" s="4">
        <f t="shared" si="348"/>
        <v>0</v>
      </c>
      <c r="AJ313" s="4">
        <f t="shared" si="349"/>
        <v>0</v>
      </c>
      <c r="AK313" s="4">
        <f t="shared" si="350"/>
        <v>12.593322370842202</v>
      </c>
      <c r="AL313" s="4">
        <f t="shared" si="332"/>
        <v>0</v>
      </c>
      <c r="AM313" s="4">
        <f t="shared" si="333"/>
        <v>0</v>
      </c>
      <c r="AN313" s="4">
        <f t="shared" si="334"/>
        <v>0</v>
      </c>
      <c r="AO313" s="4">
        <f t="shared" si="335"/>
        <v>0</v>
      </c>
      <c r="AP313" s="4">
        <f t="shared" si="336"/>
        <v>0</v>
      </c>
      <c r="AQ313" s="4">
        <f t="shared" si="337"/>
        <v>0</v>
      </c>
      <c r="AR313" s="4">
        <f t="shared" si="338"/>
        <v>0</v>
      </c>
      <c r="AS313" s="4">
        <f t="shared" si="339"/>
        <v>0</v>
      </c>
      <c r="AT313" s="4">
        <f t="shared" si="340"/>
        <v>0</v>
      </c>
      <c r="AU313" s="4">
        <f t="shared" si="341"/>
        <v>0</v>
      </c>
      <c r="AV313" s="4">
        <f t="shared" si="342"/>
        <v>26.616553277985645</v>
      </c>
      <c r="AW313" s="69">
        <f t="shared" si="285"/>
        <v>0</v>
      </c>
      <c r="AX313" s="69">
        <f t="shared" si="286"/>
        <v>0</v>
      </c>
      <c r="AY313" s="69">
        <f t="shared" si="287"/>
        <v>0</v>
      </c>
      <c r="AZ313" s="69">
        <f>(AK313+AP313)- (EXP($Y313)-EXP($Y313-M313-R313) )</f>
        <v>0</v>
      </c>
      <c r="BA313" s="69">
        <f>(AC313+AP313)- (EXP($Y313)-EXP($Y313-R313-E313) )</f>
        <v>0</v>
      </c>
      <c r="BB313" s="69">
        <f t="shared" si="288"/>
        <v>0</v>
      </c>
      <c r="BC313" s="69">
        <f t="shared" si="289"/>
        <v>0</v>
      </c>
      <c r="BD313" s="69">
        <f t="shared" si="290"/>
        <v>0</v>
      </c>
      <c r="BE313" s="69">
        <f>(AE313+AV313)- (EXP($Y313)-EXP($Y313-X313-G313) )</f>
        <v>0</v>
      </c>
      <c r="BF313" s="69">
        <f t="shared" si="291"/>
        <v>0</v>
      </c>
      <c r="BG313" s="69">
        <f t="shared" si="292"/>
        <v>0</v>
      </c>
      <c r="BH313" s="69">
        <f t="shared" si="293"/>
        <v>0</v>
      </c>
      <c r="BI313" s="69">
        <f t="shared" si="294"/>
        <v>0</v>
      </c>
      <c r="BJ313" s="69">
        <f t="shared" si="295"/>
        <v>0</v>
      </c>
      <c r="BK313" s="69">
        <f t="shared" si="296"/>
        <v>0</v>
      </c>
      <c r="BL313" s="69">
        <f t="shared" si="297"/>
        <v>0</v>
      </c>
      <c r="BM313" s="69">
        <f t="shared" si="298"/>
        <v>0</v>
      </c>
      <c r="BN313" s="69">
        <f t="shared" si="299"/>
        <v>0</v>
      </c>
      <c r="BO313" s="69">
        <f t="shared" si="300"/>
        <v>0</v>
      </c>
      <c r="BP313" s="69">
        <f t="shared" si="300"/>
        <v>0</v>
      </c>
      <c r="BQ313" s="69">
        <f t="shared" si="301"/>
        <v>0</v>
      </c>
      <c r="BR313" s="69">
        <f t="shared" si="302"/>
        <v>0.50174949487427511</v>
      </c>
      <c r="BS313" s="69">
        <f t="shared" si="303"/>
        <v>0</v>
      </c>
      <c r="BT313" s="69">
        <f t="shared" si="304"/>
        <v>0</v>
      </c>
      <c r="BU313" s="69">
        <f t="shared" si="305"/>
        <v>0</v>
      </c>
      <c r="BV313" s="69">
        <f t="shared" si="306"/>
        <v>0</v>
      </c>
      <c r="BW313" s="5"/>
      <c r="BX313" s="5"/>
      <c r="BY313" s="5"/>
      <c r="CA313" s="56">
        <f>(EXP($Y313)-EXP($Y313-R313-G313) )</f>
        <v>0</v>
      </c>
      <c r="CB313" s="68">
        <f t="shared" si="307"/>
        <v>0</v>
      </c>
      <c r="CC313" s="56">
        <f>(EXP($Y313)-EXP($Y313-R313-X313) )</f>
        <v>26.616553277985645</v>
      </c>
      <c r="CD313" s="68">
        <f t="shared" si="308"/>
        <v>12.593322370842202</v>
      </c>
      <c r="CE313" s="68">
        <f t="shared" si="309"/>
        <v>0</v>
      </c>
      <c r="CF313" s="68">
        <f t="shared" si="310"/>
        <v>1.2107524969451333E-4</v>
      </c>
      <c r="CG313" s="68">
        <f t="shared" si="311"/>
        <v>0</v>
      </c>
      <c r="CH313" s="68">
        <f t="shared" si="312"/>
        <v>0</v>
      </c>
      <c r="CI313" s="68">
        <f t="shared" si="313"/>
        <v>26.616553277985645</v>
      </c>
      <c r="CJ313" s="68">
        <f t="shared" si="314"/>
        <v>12.593322370842202</v>
      </c>
      <c r="CK313" s="68">
        <f t="shared" si="315"/>
        <v>0</v>
      </c>
      <c r="CL313" s="68">
        <f t="shared" si="316"/>
        <v>1.2107524969451333E-4</v>
      </c>
      <c r="CM313" s="68">
        <f t="shared" si="317"/>
        <v>0</v>
      </c>
      <c r="CN313" s="68">
        <f t="shared" si="318"/>
        <v>26.616553277985645</v>
      </c>
      <c r="CO313" s="68">
        <f t="shared" si="319"/>
        <v>12.593322370842202</v>
      </c>
      <c r="CP313" s="68">
        <f t="shared" si="320"/>
        <v>0</v>
      </c>
      <c r="CQ313" s="68">
        <f t="shared" si="321"/>
        <v>1.2107524969451333E-4</v>
      </c>
      <c r="CR313" s="68">
        <f t="shared" si="322"/>
        <v>0</v>
      </c>
      <c r="CS313" s="68">
        <f t="shared" si="323"/>
        <v>12.593322370842202</v>
      </c>
      <c r="CT313" s="68">
        <f t="shared" si="324"/>
        <v>1.2107524969451333E-4</v>
      </c>
      <c r="CU313" s="68">
        <f t="shared" si="325"/>
        <v>26.616553277985645</v>
      </c>
      <c r="CV313" s="68">
        <f t="shared" si="326"/>
        <v>38.708126153953572</v>
      </c>
      <c r="CW313" s="68">
        <f t="shared" si="327"/>
        <v>0</v>
      </c>
      <c r="CX313" s="68">
        <f t="shared" si="328"/>
        <v>0</v>
      </c>
      <c r="CY313" s="68">
        <f t="shared" si="329"/>
        <v>26.616553277985645</v>
      </c>
      <c r="CZ313" s="68">
        <f t="shared" si="330"/>
        <v>0</v>
      </c>
    </row>
    <row r="314" spans="1:104" x14ac:dyDescent="0.25">
      <c r="A314" s="54">
        <v>43937</v>
      </c>
      <c r="B314" s="63">
        <v>550</v>
      </c>
      <c r="C314" s="59">
        <f t="shared" si="280"/>
        <v>6.3099182782265162</v>
      </c>
      <c r="D314" s="57">
        <v>6.4721610069429394</v>
      </c>
      <c r="E314" s="58">
        <v>0</v>
      </c>
      <c r="F314" s="58">
        <v>0</v>
      </c>
      <c r="G314" s="58">
        <v>0</v>
      </c>
      <c r="H314" s="58">
        <v>0</v>
      </c>
      <c r="I314" s="58">
        <v>0</v>
      </c>
      <c r="J314" s="58">
        <v>2.5459630563999996E-4</v>
      </c>
      <c r="K314" s="58">
        <v>0</v>
      </c>
      <c r="L314" s="58">
        <v>0</v>
      </c>
      <c r="M314" s="58">
        <v>2.3956393394759998E-2</v>
      </c>
      <c r="N314" s="58">
        <v>0</v>
      </c>
      <c r="O314" s="58">
        <v>0</v>
      </c>
      <c r="P314" s="58">
        <v>0</v>
      </c>
      <c r="Q314" s="58">
        <v>0</v>
      </c>
      <c r="R314" s="58">
        <v>0</v>
      </c>
      <c r="S314" s="58">
        <v>0</v>
      </c>
      <c r="T314" s="58">
        <v>0</v>
      </c>
      <c r="U314" s="58">
        <v>0</v>
      </c>
      <c r="V314" s="58">
        <v>0</v>
      </c>
      <c r="W314" s="58">
        <v>0</v>
      </c>
      <c r="X314" s="59">
        <v>3.1499609120760004E-2</v>
      </c>
      <c r="Y314" s="65">
        <f t="shared" si="282"/>
        <v>6.5278716057641004</v>
      </c>
      <c r="Z314" s="63">
        <f t="shared" si="281"/>
        <v>683.94096523655685</v>
      </c>
      <c r="AA314" s="66">
        <f t="shared" si="331"/>
        <v>695.03038404690233</v>
      </c>
      <c r="AB314" s="4">
        <f t="shared" si="283"/>
        <v>657.45812439997235</v>
      </c>
      <c r="AC314" s="4">
        <f t="shared" si="284"/>
        <v>0</v>
      </c>
      <c r="AD314" s="4">
        <f t="shared" si="343"/>
        <v>0</v>
      </c>
      <c r="AE314" s="4">
        <f t="shared" si="344"/>
        <v>0</v>
      </c>
      <c r="AF314" s="4">
        <f t="shared" si="345"/>
        <v>0</v>
      </c>
      <c r="AG314" s="4">
        <f t="shared" si="346"/>
        <v>0</v>
      </c>
      <c r="AH314" s="4">
        <f t="shared" si="347"/>
        <v>0.17410667862623086</v>
      </c>
      <c r="AI314" s="4">
        <f t="shared" si="348"/>
        <v>0</v>
      </c>
      <c r="AJ314" s="4">
        <f t="shared" si="349"/>
        <v>0</v>
      </c>
      <c r="AK314" s="4">
        <f t="shared" si="350"/>
        <v>16.190056842681543</v>
      </c>
      <c r="AL314" s="4">
        <f t="shared" si="332"/>
        <v>0</v>
      </c>
      <c r="AM314" s="4">
        <f t="shared" si="333"/>
        <v>0</v>
      </c>
      <c r="AN314" s="4">
        <f t="shared" si="334"/>
        <v>0</v>
      </c>
      <c r="AO314" s="4">
        <f t="shared" si="335"/>
        <v>0</v>
      </c>
      <c r="AP314" s="4">
        <f t="shared" si="336"/>
        <v>0</v>
      </c>
      <c r="AQ314" s="4">
        <f t="shared" si="337"/>
        <v>0</v>
      </c>
      <c r="AR314" s="4">
        <f t="shared" si="338"/>
        <v>0</v>
      </c>
      <c r="AS314" s="4">
        <f t="shared" si="339"/>
        <v>0</v>
      </c>
      <c r="AT314" s="4">
        <f t="shared" si="340"/>
        <v>0</v>
      </c>
      <c r="AU314" s="4">
        <f t="shared" si="341"/>
        <v>0</v>
      </c>
      <c r="AV314" s="4">
        <f t="shared" si="342"/>
        <v>21.208096125622205</v>
      </c>
      <c r="AW314" s="69">
        <f t="shared" si="285"/>
        <v>0</v>
      </c>
      <c r="AX314" s="69">
        <f t="shared" si="286"/>
        <v>0</v>
      </c>
      <c r="AY314" s="69">
        <f t="shared" si="287"/>
        <v>0</v>
      </c>
      <c r="AZ314" s="69">
        <f>(AK314+AP314)- (EXP($Y314)-EXP($Y314-M314-R314) )</f>
        <v>0</v>
      </c>
      <c r="BA314" s="69">
        <f>(AC314+AP314)- (EXP($Y314)-EXP($Y314-R314-E314) )</f>
        <v>0</v>
      </c>
      <c r="BB314" s="69">
        <f t="shared" si="288"/>
        <v>0</v>
      </c>
      <c r="BC314" s="69">
        <f t="shared" si="289"/>
        <v>0</v>
      </c>
      <c r="BD314" s="69">
        <f t="shared" si="290"/>
        <v>0</v>
      </c>
      <c r="BE314" s="69">
        <f>(AE314+AV314)- (EXP($Y314)-EXP($Y314-X314-G314) )</f>
        <v>0</v>
      </c>
      <c r="BF314" s="69">
        <f t="shared" si="291"/>
        <v>0</v>
      </c>
      <c r="BG314" s="69">
        <f t="shared" si="292"/>
        <v>0</v>
      </c>
      <c r="BH314" s="69">
        <f t="shared" si="293"/>
        <v>0</v>
      </c>
      <c r="BI314" s="69">
        <f t="shared" si="294"/>
        <v>0</v>
      </c>
      <c r="BJ314" s="69">
        <f t="shared" si="295"/>
        <v>0</v>
      </c>
      <c r="BK314" s="69">
        <f t="shared" si="296"/>
        <v>0</v>
      </c>
      <c r="BL314" s="69">
        <f t="shared" si="297"/>
        <v>0</v>
      </c>
      <c r="BM314" s="69">
        <f t="shared" si="298"/>
        <v>0</v>
      </c>
      <c r="BN314" s="69">
        <f t="shared" si="299"/>
        <v>0</v>
      </c>
      <c r="BO314" s="69">
        <f t="shared" si="300"/>
        <v>0</v>
      </c>
      <c r="BP314" s="69">
        <f t="shared" si="300"/>
        <v>0</v>
      </c>
      <c r="BQ314" s="69">
        <f t="shared" si="301"/>
        <v>0</v>
      </c>
      <c r="BR314" s="69">
        <f t="shared" si="302"/>
        <v>0.502032045529063</v>
      </c>
      <c r="BS314" s="69">
        <f t="shared" si="303"/>
        <v>0</v>
      </c>
      <c r="BT314" s="69">
        <f t="shared" si="304"/>
        <v>0</v>
      </c>
      <c r="BU314" s="69">
        <f t="shared" si="305"/>
        <v>0</v>
      </c>
      <c r="BV314" s="69">
        <f t="shared" si="306"/>
        <v>0</v>
      </c>
      <c r="BW314" s="5"/>
      <c r="BX314" s="5"/>
      <c r="BY314" s="5"/>
      <c r="CA314" s="56">
        <f>(EXP($Y314)-EXP($Y314-R314-G314) )</f>
        <v>0</v>
      </c>
      <c r="CB314" s="68">
        <f t="shared" si="307"/>
        <v>0</v>
      </c>
      <c r="CC314" s="56">
        <f>(EXP($Y314)-EXP($Y314-R314-X314) )</f>
        <v>21.208096125622205</v>
      </c>
      <c r="CD314" s="68">
        <f t="shared" si="308"/>
        <v>16.190056842681543</v>
      </c>
      <c r="CE314" s="68">
        <f t="shared" si="309"/>
        <v>0</v>
      </c>
      <c r="CF314" s="68">
        <f t="shared" si="310"/>
        <v>0</v>
      </c>
      <c r="CG314" s="68">
        <f t="shared" si="311"/>
        <v>0</v>
      </c>
      <c r="CH314" s="68">
        <f t="shared" si="312"/>
        <v>0</v>
      </c>
      <c r="CI314" s="68">
        <f t="shared" si="313"/>
        <v>21.208096125622205</v>
      </c>
      <c r="CJ314" s="68">
        <f t="shared" si="314"/>
        <v>16.190056842681543</v>
      </c>
      <c r="CK314" s="68">
        <f t="shared" si="315"/>
        <v>0</v>
      </c>
      <c r="CL314" s="68">
        <f t="shared" si="316"/>
        <v>0</v>
      </c>
      <c r="CM314" s="68">
        <f t="shared" si="317"/>
        <v>0</v>
      </c>
      <c r="CN314" s="68">
        <f t="shared" si="318"/>
        <v>21.208096125622205</v>
      </c>
      <c r="CO314" s="68">
        <f t="shared" si="319"/>
        <v>16.190056842681543</v>
      </c>
      <c r="CP314" s="68">
        <f t="shared" si="320"/>
        <v>0</v>
      </c>
      <c r="CQ314" s="68">
        <f t="shared" si="321"/>
        <v>0</v>
      </c>
      <c r="CR314" s="68">
        <f t="shared" si="322"/>
        <v>0</v>
      </c>
      <c r="CS314" s="68">
        <f t="shared" si="323"/>
        <v>16.190056842681543</v>
      </c>
      <c r="CT314" s="68">
        <f t="shared" si="324"/>
        <v>0</v>
      </c>
      <c r="CU314" s="68">
        <f t="shared" si="325"/>
        <v>21.208096125622205</v>
      </c>
      <c r="CV314" s="68">
        <f t="shared" si="326"/>
        <v>36.896120922774685</v>
      </c>
      <c r="CW314" s="68">
        <f t="shared" si="327"/>
        <v>0</v>
      </c>
      <c r="CX314" s="68">
        <f t="shared" si="328"/>
        <v>0</v>
      </c>
      <c r="CY314" s="68">
        <f t="shared" si="329"/>
        <v>21.208096125622205</v>
      </c>
      <c r="CZ314" s="68">
        <f t="shared" si="330"/>
        <v>0</v>
      </c>
    </row>
    <row r="315" spans="1:104" x14ac:dyDescent="0.25">
      <c r="A315" s="54">
        <v>43938</v>
      </c>
      <c r="B315" s="63">
        <v>618</v>
      </c>
      <c r="C315" s="59">
        <f t="shared" si="280"/>
        <v>6.4264884574576904</v>
      </c>
      <c r="D315" s="57">
        <v>6.4626416144415098</v>
      </c>
      <c r="E315" s="58">
        <v>0</v>
      </c>
      <c r="F315" s="58">
        <v>0</v>
      </c>
      <c r="G315" s="58">
        <v>0</v>
      </c>
      <c r="H315" s="58">
        <v>0</v>
      </c>
      <c r="I315" s="58">
        <v>0</v>
      </c>
      <c r="J315" s="58">
        <v>3.1781183834E-4</v>
      </c>
      <c r="K315" s="58">
        <v>0</v>
      </c>
      <c r="L315" s="58">
        <v>0</v>
      </c>
      <c r="M315" s="58">
        <v>2.872557468956E-2</v>
      </c>
      <c r="N315" s="58">
        <v>0</v>
      </c>
      <c r="O315" s="58">
        <v>0</v>
      </c>
      <c r="P315" s="58">
        <v>0</v>
      </c>
      <c r="Q315" s="58">
        <v>0</v>
      </c>
      <c r="R315" s="58">
        <v>0</v>
      </c>
      <c r="S315" s="58">
        <v>0</v>
      </c>
      <c r="T315" s="58">
        <v>0</v>
      </c>
      <c r="U315" s="58">
        <v>0</v>
      </c>
      <c r="V315" s="58">
        <v>0</v>
      </c>
      <c r="W315" s="58">
        <v>0</v>
      </c>
      <c r="X315" s="59">
        <v>2.6127795248040001E-2</v>
      </c>
      <c r="Y315" s="65">
        <f t="shared" si="282"/>
        <v>6.5178127962174486</v>
      </c>
      <c r="Z315" s="63">
        <f t="shared" si="281"/>
        <v>677.09581805768676</v>
      </c>
      <c r="AA315" s="66">
        <f t="shared" si="331"/>
        <v>688.07424965167411</v>
      </c>
      <c r="AB315" s="4">
        <f t="shared" si="283"/>
        <v>651.22392126741579</v>
      </c>
      <c r="AC315" s="4">
        <f t="shared" si="284"/>
        <v>0</v>
      </c>
      <c r="AD315" s="4">
        <f t="shared" si="343"/>
        <v>0</v>
      </c>
      <c r="AE315" s="4">
        <f t="shared" si="344"/>
        <v>0</v>
      </c>
      <c r="AF315" s="4">
        <f t="shared" si="345"/>
        <v>0</v>
      </c>
      <c r="AG315" s="4">
        <f t="shared" si="346"/>
        <v>0</v>
      </c>
      <c r="AH315" s="4">
        <f t="shared" si="347"/>
        <v>0.21515487547480916</v>
      </c>
      <c r="AI315" s="4">
        <f t="shared" si="348"/>
        <v>0</v>
      </c>
      <c r="AJ315" s="4">
        <f t="shared" si="349"/>
        <v>0</v>
      </c>
      <c r="AK315" s="4">
        <f t="shared" si="350"/>
        <v>19.173266546082118</v>
      </c>
      <c r="AL315" s="4">
        <f t="shared" si="332"/>
        <v>0</v>
      </c>
      <c r="AM315" s="4">
        <f t="shared" si="333"/>
        <v>0</v>
      </c>
      <c r="AN315" s="4">
        <f t="shared" si="334"/>
        <v>0</v>
      </c>
      <c r="AO315" s="4">
        <f t="shared" si="335"/>
        <v>0</v>
      </c>
      <c r="AP315" s="4">
        <f t="shared" si="336"/>
        <v>0</v>
      </c>
      <c r="AQ315" s="4">
        <f t="shared" si="337"/>
        <v>0</v>
      </c>
      <c r="AR315" s="4">
        <f t="shared" si="338"/>
        <v>0</v>
      </c>
      <c r="AS315" s="4">
        <f t="shared" si="339"/>
        <v>0</v>
      </c>
      <c r="AT315" s="4">
        <f t="shared" si="340"/>
        <v>0</v>
      </c>
      <c r="AU315" s="4">
        <f t="shared" si="341"/>
        <v>0</v>
      </c>
      <c r="AV315" s="4">
        <f t="shared" si="342"/>
        <v>17.461906962701391</v>
      </c>
      <c r="AW315" s="69">
        <f t="shared" si="285"/>
        <v>0</v>
      </c>
      <c r="AX315" s="69">
        <f t="shared" si="286"/>
        <v>0</v>
      </c>
      <c r="AY315" s="69">
        <f t="shared" si="287"/>
        <v>0</v>
      </c>
      <c r="AZ315" s="69">
        <f>(AK315+AP315)- (EXP($Y315)-EXP($Y315-M315-R315) )</f>
        <v>0</v>
      </c>
      <c r="BA315" s="69">
        <f>(AC315+AP315)- (EXP($Y315)-EXP($Y315-R315-E315) )</f>
        <v>0</v>
      </c>
      <c r="BB315" s="69">
        <f t="shared" si="288"/>
        <v>0</v>
      </c>
      <c r="BC315" s="69">
        <f t="shared" si="289"/>
        <v>0</v>
      </c>
      <c r="BD315" s="69">
        <f t="shared" si="290"/>
        <v>0</v>
      </c>
      <c r="BE315" s="69">
        <f>(AE315+AV315)- (EXP($Y315)-EXP($Y315-X315-G315) )</f>
        <v>0</v>
      </c>
      <c r="BF315" s="69">
        <f t="shared" si="291"/>
        <v>0</v>
      </c>
      <c r="BG315" s="69">
        <f t="shared" si="292"/>
        <v>0</v>
      </c>
      <c r="BH315" s="69">
        <f t="shared" si="293"/>
        <v>0</v>
      </c>
      <c r="BI315" s="69">
        <f t="shared" si="294"/>
        <v>0</v>
      </c>
      <c r="BJ315" s="69">
        <f t="shared" si="295"/>
        <v>0</v>
      </c>
      <c r="BK315" s="69">
        <f t="shared" si="296"/>
        <v>0</v>
      </c>
      <c r="BL315" s="69">
        <f t="shared" si="297"/>
        <v>0</v>
      </c>
      <c r="BM315" s="69">
        <f t="shared" si="298"/>
        <v>0</v>
      </c>
      <c r="BN315" s="69">
        <f t="shared" si="299"/>
        <v>0</v>
      </c>
      <c r="BO315" s="69">
        <f t="shared" si="300"/>
        <v>0</v>
      </c>
      <c r="BP315" s="69">
        <f t="shared" si="300"/>
        <v>0</v>
      </c>
      <c r="BQ315" s="69">
        <f t="shared" si="301"/>
        <v>0</v>
      </c>
      <c r="BR315" s="69">
        <f t="shared" si="302"/>
        <v>0.49446738211918273</v>
      </c>
      <c r="BS315" s="69">
        <f t="shared" si="303"/>
        <v>0</v>
      </c>
      <c r="BT315" s="69">
        <f t="shared" si="304"/>
        <v>0</v>
      </c>
      <c r="BU315" s="69">
        <f t="shared" si="305"/>
        <v>0</v>
      </c>
      <c r="BV315" s="69">
        <f t="shared" si="306"/>
        <v>0</v>
      </c>
      <c r="BW315" s="5"/>
      <c r="BX315" s="5"/>
      <c r="BY315" s="5"/>
      <c r="CA315" s="56">
        <f>(EXP($Y315)-EXP($Y315-R315-G315) )</f>
        <v>0</v>
      </c>
      <c r="CB315" s="68">
        <f t="shared" si="307"/>
        <v>0</v>
      </c>
      <c r="CC315" s="56">
        <f>(EXP($Y315)-EXP($Y315-R315-X315) )</f>
        <v>17.461906962701391</v>
      </c>
      <c r="CD315" s="68">
        <f t="shared" si="308"/>
        <v>19.173266546082118</v>
      </c>
      <c r="CE315" s="68">
        <f t="shared" si="309"/>
        <v>0</v>
      </c>
      <c r="CF315" s="68">
        <f t="shared" si="310"/>
        <v>0</v>
      </c>
      <c r="CG315" s="68">
        <f t="shared" si="311"/>
        <v>0</v>
      </c>
      <c r="CH315" s="68">
        <f t="shared" si="312"/>
        <v>0</v>
      </c>
      <c r="CI315" s="68">
        <f t="shared" si="313"/>
        <v>17.461906962701391</v>
      </c>
      <c r="CJ315" s="68">
        <f t="shared" si="314"/>
        <v>19.173266546082118</v>
      </c>
      <c r="CK315" s="68">
        <f t="shared" si="315"/>
        <v>0</v>
      </c>
      <c r="CL315" s="68">
        <f t="shared" si="316"/>
        <v>0</v>
      </c>
      <c r="CM315" s="68">
        <f t="shared" si="317"/>
        <v>0</v>
      </c>
      <c r="CN315" s="68">
        <f t="shared" si="318"/>
        <v>17.461906962701391</v>
      </c>
      <c r="CO315" s="68">
        <f t="shared" si="319"/>
        <v>19.173266546082118</v>
      </c>
      <c r="CP315" s="68">
        <f t="shared" si="320"/>
        <v>0</v>
      </c>
      <c r="CQ315" s="68">
        <f t="shared" si="321"/>
        <v>0</v>
      </c>
      <c r="CR315" s="68">
        <f t="shared" si="322"/>
        <v>0</v>
      </c>
      <c r="CS315" s="68">
        <f t="shared" si="323"/>
        <v>19.173266546082118</v>
      </c>
      <c r="CT315" s="68">
        <f t="shared" si="324"/>
        <v>0</v>
      </c>
      <c r="CU315" s="68">
        <f t="shared" si="325"/>
        <v>17.461906962701391</v>
      </c>
      <c r="CV315" s="68">
        <f t="shared" si="326"/>
        <v>36.140706126664327</v>
      </c>
      <c r="CW315" s="68">
        <f t="shared" si="327"/>
        <v>0</v>
      </c>
      <c r="CX315" s="68">
        <f t="shared" si="328"/>
        <v>0</v>
      </c>
      <c r="CY315" s="68">
        <f t="shared" si="329"/>
        <v>17.461906962701391</v>
      </c>
      <c r="CZ315" s="68">
        <f t="shared" si="330"/>
        <v>0</v>
      </c>
    </row>
    <row r="316" spans="1:104" x14ac:dyDescent="0.25">
      <c r="A316" s="54">
        <v>43939</v>
      </c>
      <c r="B316" s="63">
        <v>571</v>
      </c>
      <c r="C316" s="59">
        <f t="shared" si="280"/>
        <v>6.3473892096560105</v>
      </c>
      <c r="D316" s="57">
        <v>6.5862010515570697</v>
      </c>
      <c r="E316" s="58">
        <v>0</v>
      </c>
      <c r="F316" s="58">
        <v>0</v>
      </c>
      <c r="G316" s="58">
        <v>0</v>
      </c>
      <c r="H316" s="58">
        <v>0</v>
      </c>
      <c r="I316" s="58">
        <v>0</v>
      </c>
      <c r="J316" s="58">
        <v>3.2857473489999995E-4</v>
      </c>
      <c r="K316" s="58">
        <v>0</v>
      </c>
      <c r="L316" s="58">
        <v>0</v>
      </c>
      <c r="M316" s="58">
        <v>3.3260343968079996E-2</v>
      </c>
      <c r="N316" s="58">
        <v>0</v>
      </c>
      <c r="O316" s="58">
        <v>0</v>
      </c>
      <c r="P316" s="58">
        <v>0</v>
      </c>
      <c r="Q316" s="58">
        <v>0</v>
      </c>
      <c r="R316" s="58">
        <v>0</v>
      </c>
      <c r="S316" s="58">
        <v>0</v>
      </c>
      <c r="T316" s="58">
        <v>0</v>
      </c>
      <c r="U316" s="58">
        <v>0</v>
      </c>
      <c r="V316" s="58">
        <v>0</v>
      </c>
      <c r="W316" s="58">
        <v>0</v>
      </c>
      <c r="X316" s="59">
        <v>2.106463487028E-2</v>
      </c>
      <c r="Y316" s="65">
        <f t="shared" si="282"/>
        <v>6.6408546051303299</v>
      </c>
      <c r="Z316" s="63">
        <f t="shared" si="281"/>
        <v>765.74912659940685</v>
      </c>
      <c r="AA316" s="66">
        <f t="shared" si="331"/>
        <v>778.16498293808957</v>
      </c>
      <c r="AB316" s="4">
        <f t="shared" si="283"/>
        <v>736.90171348198385</v>
      </c>
      <c r="AC316" s="4">
        <f t="shared" si="284"/>
        <v>0</v>
      </c>
      <c r="AD316" s="4">
        <f t="shared" si="343"/>
        <v>0</v>
      </c>
      <c r="AE316" s="4">
        <f t="shared" si="344"/>
        <v>0</v>
      </c>
      <c r="AF316" s="4">
        <f t="shared" si="345"/>
        <v>0</v>
      </c>
      <c r="AG316" s="4">
        <f t="shared" si="346"/>
        <v>0</v>
      </c>
      <c r="AH316" s="4">
        <f t="shared" si="347"/>
        <v>0.25156448514223939</v>
      </c>
      <c r="AI316" s="4">
        <f t="shared" si="348"/>
        <v>0</v>
      </c>
      <c r="AJ316" s="4">
        <f t="shared" si="349"/>
        <v>0</v>
      </c>
      <c r="AK316" s="4">
        <f t="shared" si="350"/>
        <v>25.050181249531306</v>
      </c>
      <c r="AL316" s="4">
        <f t="shared" si="332"/>
        <v>0</v>
      </c>
      <c r="AM316" s="4">
        <f t="shared" si="333"/>
        <v>0</v>
      </c>
      <c r="AN316" s="4">
        <f t="shared" si="334"/>
        <v>0</v>
      </c>
      <c r="AO316" s="4">
        <f t="shared" si="335"/>
        <v>0</v>
      </c>
      <c r="AP316" s="4">
        <f t="shared" si="336"/>
        <v>0</v>
      </c>
      <c r="AQ316" s="4">
        <f t="shared" si="337"/>
        <v>0</v>
      </c>
      <c r="AR316" s="4">
        <f t="shared" si="338"/>
        <v>0</v>
      </c>
      <c r="AS316" s="4">
        <f t="shared" si="339"/>
        <v>0</v>
      </c>
      <c r="AT316" s="4">
        <f t="shared" si="340"/>
        <v>0</v>
      </c>
      <c r="AU316" s="4">
        <f t="shared" si="341"/>
        <v>0</v>
      </c>
      <c r="AV316" s="4">
        <f t="shared" si="342"/>
        <v>15.961523721432172</v>
      </c>
      <c r="AW316" s="69">
        <f t="shared" si="285"/>
        <v>0</v>
      </c>
      <c r="AX316" s="69">
        <f t="shared" si="286"/>
        <v>0</v>
      </c>
      <c r="AY316" s="69">
        <f t="shared" si="287"/>
        <v>0</v>
      </c>
      <c r="AZ316" s="69">
        <f>(AK316+AP316)- (EXP($Y316)-EXP($Y316-M316-R316) )</f>
        <v>0</v>
      </c>
      <c r="BA316" s="69">
        <f>(AC316+AP316)- (EXP($Y316)-EXP($Y316-R316-E316) )</f>
        <v>0</v>
      </c>
      <c r="BB316" s="69">
        <f t="shared" si="288"/>
        <v>0</v>
      </c>
      <c r="BC316" s="69">
        <f t="shared" si="289"/>
        <v>0</v>
      </c>
      <c r="BD316" s="69">
        <f t="shared" si="290"/>
        <v>0</v>
      </c>
      <c r="BE316" s="69">
        <f>(AE316+AV316)- (EXP($Y316)-EXP($Y316-X316-G316) )</f>
        <v>0</v>
      </c>
      <c r="BF316" s="69">
        <f t="shared" si="291"/>
        <v>0</v>
      </c>
      <c r="BG316" s="69">
        <f t="shared" si="292"/>
        <v>0</v>
      </c>
      <c r="BH316" s="69">
        <f t="shared" si="293"/>
        <v>0</v>
      </c>
      <c r="BI316" s="69">
        <f t="shared" si="294"/>
        <v>0</v>
      </c>
      <c r="BJ316" s="69">
        <f t="shared" si="295"/>
        <v>0</v>
      </c>
      <c r="BK316" s="69">
        <f t="shared" si="296"/>
        <v>0</v>
      </c>
      <c r="BL316" s="69">
        <f t="shared" si="297"/>
        <v>0</v>
      </c>
      <c r="BM316" s="69">
        <f t="shared" si="298"/>
        <v>0</v>
      </c>
      <c r="BN316" s="69">
        <f t="shared" si="299"/>
        <v>0</v>
      </c>
      <c r="BO316" s="69">
        <f t="shared" si="300"/>
        <v>0</v>
      </c>
      <c r="BP316" s="69">
        <f t="shared" si="300"/>
        <v>0</v>
      </c>
      <c r="BQ316" s="69">
        <f t="shared" si="301"/>
        <v>0</v>
      </c>
      <c r="BR316" s="69">
        <f t="shared" si="302"/>
        <v>0.52215412117573123</v>
      </c>
      <c r="BS316" s="69">
        <f t="shared" si="303"/>
        <v>0</v>
      </c>
      <c r="BT316" s="69">
        <f t="shared" si="304"/>
        <v>0</v>
      </c>
      <c r="BU316" s="69">
        <f t="shared" si="305"/>
        <v>0</v>
      </c>
      <c r="BV316" s="69">
        <f t="shared" si="306"/>
        <v>0</v>
      </c>
      <c r="BW316" s="5"/>
      <c r="BX316" s="5"/>
      <c r="BY316" s="5"/>
      <c r="CA316" s="56">
        <f>(EXP($Y316)-EXP($Y316-R316-G316) )</f>
        <v>0</v>
      </c>
      <c r="CB316" s="68">
        <f t="shared" si="307"/>
        <v>0</v>
      </c>
      <c r="CC316" s="56">
        <f>(EXP($Y316)-EXP($Y316-R316-X316) )</f>
        <v>15.961523721432172</v>
      </c>
      <c r="CD316" s="68">
        <f t="shared" si="308"/>
        <v>25.050181249531306</v>
      </c>
      <c r="CE316" s="68">
        <f t="shared" si="309"/>
        <v>0</v>
      </c>
      <c r="CF316" s="68">
        <f t="shared" si="310"/>
        <v>0</v>
      </c>
      <c r="CG316" s="68">
        <f t="shared" si="311"/>
        <v>0</v>
      </c>
      <c r="CH316" s="68">
        <f t="shared" si="312"/>
        <v>0</v>
      </c>
      <c r="CI316" s="68">
        <f t="shared" si="313"/>
        <v>15.961523721432172</v>
      </c>
      <c r="CJ316" s="68">
        <f t="shared" si="314"/>
        <v>25.050181249531306</v>
      </c>
      <c r="CK316" s="68">
        <f t="shared" si="315"/>
        <v>0</v>
      </c>
      <c r="CL316" s="68">
        <f t="shared" si="316"/>
        <v>0</v>
      </c>
      <c r="CM316" s="68">
        <f t="shared" si="317"/>
        <v>0</v>
      </c>
      <c r="CN316" s="68">
        <f t="shared" si="318"/>
        <v>15.961523721432172</v>
      </c>
      <c r="CO316" s="68">
        <f t="shared" si="319"/>
        <v>25.050181249531306</v>
      </c>
      <c r="CP316" s="68">
        <f t="shared" si="320"/>
        <v>0</v>
      </c>
      <c r="CQ316" s="68">
        <f t="shared" si="321"/>
        <v>0</v>
      </c>
      <c r="CR316" s="68">
        <f t="shared" si="322"/>
        <v>0</v>
      </c>
      <c r="CS316" s="68">
        <f t="shared" si="323"/>
        <v>25.050181249531306</v>
      </c>
      <c r="CT316" s="68">
        <f t="shared" si="324"/>
        <v>0</v>
      </c>
      <c r="CU316" s="68">
        <f t="shared" si="325"/>
        <v>15.961523721432172</v>
      </c>
      <c r="CV316" s="68">
        <f t="shared" si="326"/>
        <v>40.489550849787747</v>
      </c>
      <c r="CW316" s="68">
        <f t="shared" si="327"/>
        <v>0</v>
      </c>
      <c r="CX316" s="68">
        <f t="shared" si="328"/>
        <v>0</v>
      </c>
      <c r="CY316" s="68">
        <f t="shared" si="329"/>
        <v>15.961523721432172</v>
      </c>
      <c r="CZ316" s="68">
        <f t="shared" si="330"/>
        <v>0</v>
      </c>
    </row>
    <row r="317" spans="1:104" x14ac:dyDescent="0.25">
      <c r="A317" s="54">
        <v>43940</v>
      </c>
      <c r="B317" s="63">
        <v>553</v>
      </c>
      <c r="C317" s="59">
        <f t="shared" si="280"/>
        <v>6.315358001522335</v>
      </c>
      <c r="D317" s="57">
        <v>6.4990624087996567</v>
      </c>
      <c r="E317" s="58">
        <v>0</v>
      </c>
      <c r="F317" s="58">
        <v>0</v>
      </c>
      <c r="G317" s="58">
        <v>0</v>
      </c>
      <c r="H317" s="58">
        <v>0</v>
      </c>
      <c r="I317" s="58">
        <v>0</v>
      </c>
      <c r="J317" s="58">
        <v>3.0752290646999999E-4</v>
      </c>
      <c r="K317" s="58">
        <v>0</v>
      </c>
      <c r="L317" s="58">
        <v>0</v>
      </c>
      <c r="M317" s="58">
        <v>3.7299321481520001E-2</v>
      </c>
      <c r="N317" s="58">
        <v>0</v>
      </c>
      <c r="O317" s="58">
        <v>0</v>
      </c>
      <c r="P317" s="58">
        <v>0</v>
      </c>
      <c r="Q317" s="58">
        <v>0</v>
      </c>
      <c r="R317" s="58">
        <v>0</v>
      </c>
      <c r="S317" s="58">
        <v>0</v>
      </c>
      <c r="T317" s="58">
        <v>0</v>
      </c>
      <c r="U317" s="58">
        <v>0</v>
      </c>
      <c r="V317" s="58">
        <v>0</v>
      </c>
      <c r="W317" s="58">
        <v>0</v>
      </c>
      <c r="X317" s="59">
        <v>1.6300067963279999E-2</v>
      </c>
      <c r="Y317" s="65">
        <f t="shared" si="282"/>
        <v>6.5529693211509263</v>
      </c>
      <c r="Z317" s="63">
        <f t="shared" si="281"/>
        <v>701.32353995599783</v>
      </c>
      <c r="AA317" s="66">
        <f t="shared" si="331"/>
        <v>712.6947998328443</v>
      </c>
      <c r="AB317" s="4">
        <f t="shared" si="283"/>
        <v>675.46315539515001</v>
      </c>
      <c r="AC317" s="4">
        <f t="shared" si="284"/>
        <v>0</v>
      </c>
      <c r="AD317" s="4">
        <f t="shared" si="343"/>
        <v>0</v>
      </c>
      <c r="AE317" s="4">
        <f t="shared" si="344"/>
        <v>0</v>
      </c>
      <c r="AF317" s="4">
        <f t="shared" si="345"/>
        <v>0</v>
      </c>
      <c r="AG317" s="4">
        <f t="shared" si="346"/>
        <v>0</v>
      </c>
      <c r="AH317" s="4">
        <f t="shared" si="347"/>
        <v>0.21563989458036303</v>
      </c>
      <c r="AI317" s="4">
        <f t="shared" si="348"/>
        <v>0</v>
      </c>
      <c r="AJ317" s="4">
        <f t="shared" si="349"/>
        <v>0</v>
      </c>
      <c r="AK317" s="4">
        <f t="shared" si="350"/>
        <v>25.677047120839461</v>
      </c>
      <c r="AL317" s="4">
        <f t="shared" si="332"/>
        <v>0</v>
      </c>
      <c r="AM317" s="4">
        <f t="shared" si="333"/>
        <v>0</v>
      </c>
      <c r="AN317" s="4">
        <f t="shared" si="334"/>
        <v>0</v>
      </c>
      <c r="AO317" s="4">
        <f t="shared" si="335"/>
        <v>0</v>
      </c>
      <c r="AP317" s="4">
        <f t="shared" si="336"/>
        <v>0</v>
      </c>
      <c r="AQ317" s="4">
        <f t="shared" si="337"/>
        <v>0</v>
      </c>
      <c r="AR317" s="4">
        <f t="shared" si="338"/>
        <v>0</v>
      </c>
      <c r="AS317" s="4">
        <f t="shared" si="339"/>
        <v>0</v>
      </c>
      <c r="AT317" s="4">
        <f t="shared" si="340"/>
        <v>0</v>
      </c>
      <c r="AU317" s="4">
        <f t="shared" si="341"/>
        <v>0</v>
      </c>
      <c r="AV317" s="4">
        <f t="shared" si="342"/>
        <v>11.338957422274461</v>
      </c>
      <c r="AW317" s="69">
        <f t="shared" si="285"/>
        <v>0</v>
      </c>
      <c r="AX317" s="69">
        <f t="shared" si="286"/>
        <v>0</v>
      </c>
      <c r="AY317" s="69">
        <f t="shared" si="287"/>
        <v>0</v>
      </c>
      <c r="AZ317" s="69">
        <f>(AK317+AP317)- (EXP($Y317)-EXP($Y317-M317-R317) )</f>
        <v>0</v>
      </c>
      <c r="BA317" s="69">
        <f>(AC317+AP317)- (EXP($Y317)-EXP($Y317-R317-E317) )</f>
        <v>0</v>
      </c>
      <c r="BB317" s="69">
        <f t="shared" si="288"/>
        <v>0</v>
      </c>
      <c r="BC317" s="69">
        <f t="shared" si="289"/>
        <v>0</v>
      </c>
      <c r="BD317" s="69">
        <f t="shared" si="290"/>
        <v>0</v>
      </c>
      <c r="BE317" s="69">
        <f>(AE317+AV317)- (EXP($Y317)-EXP($Y317-X317-G317) )</f>
        <v>0</v>
      </c>
      <c r="BF317" s="69">
        <f t="shared" si="291"/>
        <v>0</v>
      </c>
      <c r="BG317" s="69">
        <f t="shared" si="292"/>
        <v>0</v>
      </c>
      <c r="BH317" s="69">
        <f t="shared" si="293"/>
        <v>0</v>
      </c>
      <c r="BI317" s="69">
        <f t="shared" si="294"/>
        <v>0</v>
      </c>
      <c r="BJ317" s="69">
        <f t="shared" si="295"/>
        <v>0</v>
      </c>
      <c r="BK317" s="69">
        <f t="shared" si="296"/>
        <v>0</v>
      </c>
      <c r="BL317" s="69">
        <f t="shared" si="297"/>
        <v>0</v>
      </c>
      <c r="BM317" s="69">
        <f t="shared" si="298"/>
        <v>0</v>
      </c>
      <c r="BN317" s="69">
        <f t="shared" si="299"/>
        <v>0</v>
      </c>
      <c r="BO317" s="69">
        <f t="shared" si="300"/>
        <v>0</v>
      </c>
      <c r="BP317" s="69">
        <f t="shared" si="300"/>
        <v>0</v>
      </c>
      <c r="BQ317" s="69">
        <f t="shared" si="301"/>
        <v>0</v>
      </c>
      <c r="BR317" s="69">
        <f t="shared" si="302"/>
        <v>0.41514497581420073</v>
      </c>
      <c r="BS317" s="69">
        <f t="shared" si="303"/>
        <v>0</v>
      </c>
      <c r="BT317" s="69">
        <f t="shared" si="304"/>
        <v>0</v>
      </c>
      <c r="BU317" s="69">
        <f t="shared" si="305"/>
        <v>0</v>
      </c>
      <c r="BV317" s="69">
        <f t="shared" si="306"/>
        <v>0</v>
      </c>
      <c r="BW317" s="5"/>
      <c r="BX317" s="5"/>
      <c r="BY317" s="5"/>
      <c r="CA317" s="56">
        <f>(EXP($Y317)-EXP($Y317-R317-G317) )</f>
        <v>0</v>
      </c>
      <c r="CB317" s="68">
        <f t="shared" si="307"/>
        <v>0</v>
      </c>
      <c r="CC317" s="56">
        <f>(EXP($Y317)-EXP($Y317-R317-X317) )</f>
        <v>11.338957422274461</v>
      </c>
      <c r="CD317" s="68">
        <f t="shared" si="308"/>
        <v>25.677047120839461</v>
      </c>
      <c r="CE317" s="68">
        <f t="shared" si="309"/>
        <v>0</v>
      </c>
      <c r="CF317" s="68">
        <f t="shared" si="310"/>
        <v>0</v>
      </c>
      <c r="CG317" s="68">
        <f t="shared" si="311"/>
        <v>0</v>
      </c>
      <c r="CH317" s="68">
        <f t="shared" si="312"/>
        <v>0</v>
      </c>
      <c r="CI317" s="68">
        <f t="shared" si="313"/>
        <v>11.338957422274461</v>
      </c>
      <c r="CJ317" s="68">
        <f t="shared" si="314"/>
        <v>25.677047120839461</v>
      </c>
      <c r="CK317" s="68">
        <f t="shared" si="315"/>
        <v>0</v>
      </c>
      <c r="CL317" s="68">
        <f t="shared" si="316"/>
        <v>0</v>
      </c>
      <c r="CM317" s="68">
        <f t="shared" si="317"/>
        <v>0</v>
      </c>
      <c r="CN317" s="68">
        <f t="shared" si="318"/>
        <v>11.338957422274461</v>
      </c>
      <c r="CO317" s="68">
        <f t="shared" si="319"/>
        <v>25.677047120839461</v>
      </c>
      <c r="CP317" s="68">
        <f t="shared" si="320"/>
        <v>0</v>
      </c>
      <c r="CQ317" s="68">
        <f t="shared" si="321"/>
        <v>0</v>
      </c>
      <c r="CR317" s="68">
        <f t="shared" si="322"/>
        <v>0</v>
      </c>
      <c r="CS317" s="68">
        <f t="shared" si="323"/>
        <v>25.677047120839461</v>
      </c>
      <c r="CT317" s="68">
        <f t="shared" si="324"/>
        <v>0</v>
      </c>
      <c r="CU317" s="68">
        <f t="shared" si="325"/>
        <v>11.338957422274461</v>
      </c>
      <c r="CV317" s="68">
        <f t="shared" si="326"/>
        <v>36.600859567299722</v>
      </c>
      <c r="CW317" s="68">
        <f t="shared" si="327"/>
        <v>0</v>
      </c>
      <c r="CX317" s="68">
        <f t="shared" si="328"/>
        <v>0</v>
      </c>
      <c r="CY317" s="68">
        <f t="shared" si="329"/>
        <v>11.338957422274461</v>
      </c>
      <c r="CZ317" s="68">
        <f t="shared" si="330"/>
        <v>0</v>
      </c>
    </row>
    <row r="318" spans="1:104" x14ac:dyDescent="0.25">
      <c r="A318" s="54">
        <v>43941</v>
      </c>
      <c r="B318" s="63">
        <v>530</v>
      </c>
      <c r="C318" s="59">
        <f t="shared" si="280"/>
        <v>6.2728770065461674</v>
      </c>
      <c r="D318" s="57">
        <v>6.5287592634269389</v>
      </c>
      <c r="E318" s="58">
        <v>0</v>
      </c>
      <c r="F318" s="58">
        <v>0</v>
      </c>
      <c r="G318" s="58">
        <v>0</v>
      </c>
      <c r="H318" s="58">
        <v>0</v>
      </c>
      <c r="I318" s="58">
        <v>0</v>
      </c>
      <c r="J318" s="58">
        <v>2.7327676990999999E-4</v>
      </c>
      <c r="K318" s="58">
        <v>0</v>
      </c>
      <c r="L318" s="58">
        <v>0</v>
      </c>
      <c r="M318" s="58">
        <v>4.1150849311599999E-2</v>
      </c>
      <c r="N318" s="58">
        <v>0</v>
      </c>
      <c r="O318" s="58">
        <v>0</v>
      </c>
      <c r="P318" s="58">
        <v>0</v>
      </c>
      <c r="Q318" s="58">
        <v>0</v>
      </c>
      <c r="R318" s="58">
        <v>0</v>
      </c>
      <c r="S318" s="58">
        <v>0</v>
      </c>
      <c r="T318" s="58">
        <v>0</v>
      </c>
      <c r="U318" s="58">
        <v>0</v>
      </c>
      <c r="V318" s="58">
        <v>0</v>
      </c>
      <c r="W318" s="58">
        <v>0</v>
      </c>
      <c r="X318" s="59">
        <v>1.1823078302520001E-2</v>
      </c>
      <c r="Y318" s="65">
        <f t="shared" si="282"/>
        <v>6.5820064678109684</v>
      </c>
      <c r="Z318" s="63">
        <f t="shared" si="281"/>
        <v>721.98651960474581</v>
      </c>
      <c r="AA318" s="66">
        <f t="shared" si="331"/>
        <v>733.6928090336171</v>
      </c>
      <c r="AB318" s="4">
        <f t="shared" si="283"/>
        <v>695.90233902855584</v>
      </c>
      <c r="AC318" s="4">
        <f t="shared" si="284"/>
        <v>0</v>
      </c>
      <c r="AD318" s="4">
        <f t="shared" si="343"/>
        <v>0</v>
      </c>
      <c r="AE318" s="4">
        <f t="shared" si="344"/>
        <v>0</v>
      </c>
      <c r="AF318" s="4">
        <f t="shared" si="345"/>
        <v>0</v>
      </c>
      <c r="AG318" s="4">
        <f t="shared" si="346"/>
        <v>0</v>
      </c>
      <c r="AH318" s="4">
        <f t="shared" si="347"/>
        <v>0.19727518740546657</v>
      </c>
      <c r="AI318" s="4">
        <f t="shared" si="348"/>
        <v>0</v>
      </c>
      <c r="AJ318" s="4">
        <f t="shared" si="349"/>
        <v>0</v>
      </c>
      <c r="AK318" s="4">
        <f t="shared" si="350"/>
        <v>29.107354887310066</v>
      </c>
      <c r="AL318" s="4">
        <f t="shared" si="332"/>
        <v>0</v>
      </c>
      <c r="AM318" s="4">
        <f t="shared" si="333"/>
        <v>0</v>
      </c>
      <c r="AN318" s="4">
        <f t="shared" si="334"/>
        <v>0</v>
      </c>
      <c r="AO318" s="4">
        <f t="shared" si="335"/>
        <v>0</v>
      </c>
      <c r="AP318" s="4">
        <f t="shared" si="336"/>
        <v>0</v>
      </c>
      <c r="AQ318" s="4">
        <f t="shared" si="337"/>
        <v>0</v>
      </c>
      <c r="AR318" s="4">
        <f t="shared" si="338"/>
        <v>0</v>
      </c>
      <c r="AS318" s="4">
        <f t="shared" si="339"/>
        <v>0</v>
      </c>
      <c r="AT318" s="4">
        <f t="shared" si="340"/>
        <v>0</v>
      </c>
      <c r="AU318" s="4">
        <f t="shared" si="341"/>
        <v>0</v>
      </c>
      <c r="AV318" s="4">
        <f t="shared" si="342"/>
        <v>8.485839930345719</v>
      </c>
      <c r="AW318" s="69">
        <f t="shared" si="285"/>
        <v>0</v>
      </c>
      <c r="AX318" s="69">
        <f t="shared" si="286"/>
        <v>0</v>
      </c>
      <c r="AY318" s="69">
        <f t="shared" si="287"/>
        <v>0</v>
      </c>
      <c r="AZ318" s="69">
        <f>(AK318+AP318)- (EXP($Y318)-EXP($Y318-M318-R318) )</f>
        <v>0</v>
      </c>
      <c r="BA318" s="69">
        <f>(AC318+AP318)- (EXP($Y318)-EXP($Y318-R318-E318) )</f>
        <v>0</v>
      </c>
      <c r="BB318" s="69">
        <f t="shared" si="288"/>
        <v>0</v>
      </c>
      <c r="BC318" s="69">
        <f t="shared" si="289"/>
        <v>0</v>
      </c>
      <c r="BD318" s="69">
        <f t="shared" si="290"/>
        <v>0</v>
      </c>
      <c r="BE318" s="69">
        <f>(AE318+AV318)- (EXP($Y318)-EXP($Y318-X318-G318) )</f>
        <v>0</v>
      </c>
      <c r="BF318" s="69">
        <f t="shared" si="291"/>
        <v>0</v>
      </c>
      <c r="BG318" s="69">
        <f t="shared" si="292"/>
        <v>0</v>
      </c>
      <c r="BH318" s="69">
        <f t="shared" si="293"/>
        <v>0</v>
      </c>
      <c r="BI318" s="69">
        <f t="shared" si="294"/>
        <v>0</v>
      </c>
      <c r="BJ318" s="69">
        <f t="shared" si="295"/>
        <v>0</v>
      </c>
      <c r="BK318" s="69">
        <f t="shared" si="296"/>
        <v>0</v>
      </c>
      <c r="BL318" s="69">
        <f t="shared" si="297"/>
        <v>0</v>
      </c>
      <c r="BM318" s="69">
        <f t="shared" si="298"/>
        <v>0</v>
      </c>
      <c r="BN318" s="69">
        <f t="shared" si="299"/>
        <v>0</v>
      </c>
      <c r="BO318" s="69">
        <f t="shared" si="300"/>
        <v>0</v>
      </c>
      <c r="BP318" s="69">
        <f t="shared" si="300"/>
        <v>0</v>
      </c>
      <c r="BQ318" s="69">
        <f t="shared" si="301"/>
        <v>0</v>
      </c>
      <c r="BR318" s="69">
        <f t="shared" si="302"/>
        <v>0.34211214151855529</v>
      </c>
      <c r="BS318" s="69">
        <f t="shared" si="303"/>
        <v>0</v>
      </c>
      <c r="BT318" s="69">
        <f t="shared" si="304"/>
        <v>0</v>
      </c>
      <c r="BU318" s="69">
        <f t="shared" si="305"/>
        <v>0</v>
      </c>
      <c r="BV318" s="69">
        <f t="shared" si="306"/>
        <v>0</v>
      </c>
      <c r="BW318" s="5"/>
      <c r="BX318" s="5"/>
      <c r="BY318" s="5"/>
      <c r="CA318" s="56">
        <f>(EXP($Y318)-EXP($Y318-R318-G318) )</f>
        <v>0</v>
      </c>
      <c r="CB318" s="68">
        <f t="shared" si="307"/>
        <v>0</v>
      </c>
      <c r="CC318" s="56">
        <f>(EXP($Y318)-EXP($Y318-R318-X318) )</f>
        <v>8.485839930345719</v>
      </c>
      <c r="CD318" s="68">
        <f t="shared" si="308"/>
        <v>29.107354887310066</v>
      </c>
      <c r="CE318" s="68">
        <f t="shared" si="309"/>
        <v>0</v>
      </c>
      <c r="CF318" s="68">
        <f t="shared" si="310"/>
        <v>0</v>
      </c>
      <c r="CG318" s="68">
        <f t="shared" si="311"/>
        <v>0</v>
      </c>
      <c r="CH318" s="68">
        <f t="shared" si="312"/>
        <v>0</v>
      </c>
      <c r="CI318" s="68">
        <f t="shared" si="313"/>
        <v>8.485839930345719</v>
      </c>
      <c r="CJ318" s="68">
        <f t="shared" si="314"/>
        <v>29.107354887310066</v>
      </c>
      <c r="CK318" s="68">
        <f t="shared" si="315"/>
        <v>0</v>
      </c>
      <c r="CL318" s="68">
        <f t="shared" si="316"/>
        <v>0</v>
      </c>
      <c r="CM318" s="68">
        <f t="shared" si="317"/>
        <v>0</v>
      </c>
      <c r="CN318" s="68">
        <f t="shared" si="318"/>
        <v>8.485839930345719</v>
      </c>
      <c r="CO318" s="68">
        <f t="shared" si="319"/>
        <v>29.107354887310066</v>
      </c>
      <c r="CP318" s="68">
        <f t="shared" si="320"/>
        <v>0</v>
      </c>
      <c r="CQ318" s="68">
        <f t="shared" si="321"/>
        <v>0</v>
      </c>
      <c r="CR318" s="68">
        <f t="shared" si="322"/>
        <v>0</v>
      </c>
      <c r="CS318" s="68">
        <f t="shared" si="323"/>
        <v>29.107354887310066</v>
      </c>
      <c r="CT318" s="68">
        <f t="shared" si="324"/>
        <v>0</v>
      </c>
      <c r="CU318" s="68">
        <f t="shared" si="325"/>
        <v>8.485839930345719</v>
      </c>
      <c r="CV318" s="68">
        <f t="shared" si="326"/>
        <v>37.25108267613723</v>
      </c>
      <c r="CW318" s="68">
        <f t="shared" si="327"/>
        <v>0</v>
      </c>
      <c r="CX318" s="68">
        <f t="shared" si="328"/>
        <v>0</v>
      </c>
      <c r="CY318" s="68">
        <f t="shared" si="329"/>
        <v>8.485839930345719</v>
      </c>
      <c r="CZ318" s="68">
        <f t="shared" si="330"/>
        <v>0</v>
      </c>
    </row>
    <row r="319" spans="1:104" x14ac:dyDescent="0.25">
      <c r="A319" s="54">
        <v>43942</v>
      </c>
      <c r="B319" s="63">
        <v>503</v>
      </c>
      <c r="C319" s="59">
        <f t="shared" si="280"/>
        <v>6.2205901700997392</v>
      </c>
      <c r="D319" s="57">
        <v>6.5538025689783295</v>
      </c>
      <c r="E319" s="58">
        <v>0</v>
      </c>
      <c r="F319" s="58">
        <v>0</v>
      </c>
      <c r="G319" s="58">
        <v>0</v>
      </c>
      <c r="H319" s="58">
        <v>0</v>
      </c>
      <c r="I319" s="58">
        <v>0</v>
      </c>
      <c r="J319" s="58">
        <v>2.3464656822E-4</v>
      </c>
      <c r="K319" s="58">
        <v>0</v>
      </c>
      <c r="L319" s="58">
        <v>0</v>
      </c>
      <c r="M319" s="58">
        <v>4.4823870807919997E-2</v>
      </c>
      <c r="N319" s="58">
        <v>0</v>
      </c>
      <c r="O319" s="58">
        <v>0</v>
      </c>
      <c r="P319" s="58">
        <v>0</v>
      </c>
      <c r="Q319" s="58">
        <v>0</v>
      </c>
      <c r="R319" s="58">
        <v>0</v>
      </c>
      <c r="S319" s="58">
        <v>0</v>
      </c>
      <c r="T319" s="58">
        <v>0</v>
      </c>
      <c r="U319" s="58">
        <v>0</v>
      </c>
      <c r="V319" s="58">
        <v>0</v>
      </c>
      <c r="W319" s="58">
        <v>0</v>
      </c>
      <c r="X319" s="59">
        <v>7.6221118008000001E-3</v>
      </c>
      <c r="Y319" s="65">
        <f t="shared" si="282"/>
        <v>6.6064831981552699</v>
      </c>
      <c r="Z319" s="63">
        <f t="shared" si="281"/>
        <v>739.87643916509842</v>
      </c>
      <c r="AA319" s="66">
        <f t="shared" si="331"/>
        <v>751.87279574972126</v>
      </c>
      <c r="AB319" s="4">
        <f t="shared" si="283"/>
        <v>713.64938757671996</v>
      </c>
      <c r="AC319" s="4">
        <f t="shared" si="284"/>
        <v>0</v>
      </c>
      <c r="AD319" s="4">
        <f t="shared" si="343"/>
        <v>0</v>
      </c>
      <c r="AE319" s="4">
        <f t="shared" si="344"/>
        <v>0</v>
      </c>
      <c r="AF319" s="4">
        <f t="shared" si="345"/>
        <v>0</v>
      </c>
      <c r="AG319" s="4">
        <f t="shared" si="346"/>
        <v>0</v>
      </c>
      <c r="AH319" s="4">
        <f t="shared" si="347"/>
        <v>0.17358910051723342</v>
      </c>
      <c r="AI319" s="4">
        <f t="shared" si="348"/>
        <v>0</v>
      </c>
      <c r="AJ319" s="4">
        <f t="shared" si="349"/>
        <v>0</v>
      </c>
      <c r="AK319" s="4">
        <f t="shared" si="350"/>
        <v>32.43183578153787</v>
      </c>
      <c r="AL319" s="4">
        <f t="shared" si="332"/>
        <v>0</v>
      </c>
      <c r="AM319" s="4">
        <f t="shared" si="333"/>
        <v>0</v>
      </c>
      <c r="AN319" s="4">
        <f t="shared" si="334"/>
        <v>0</v>
      </c>
      <c r="AO319" s="4">
        <f t="shared" si="335"/>
        <v>0</v>
      </c>
      <c r="AP319" s="4">
        <f t="shared" si="336"/>
        <v>0</v>
      </c>
      <c r="AQ319" s="4">
        <f t="shared" si="337"/>
        <v>0</v>
      </c>
      <c r="AR319" s="4">
        <f t="shared" si="338"/>
        <v>0</v>
      </c>
      <c r="AS319" s="4">
        <f t="shared" si="339"/>
        <v>0</v>
      </c>
      <c r="AT319" s="4">
        <f t="shared" si="340"/>
        <v>0</v>
      </c>
      <c r="AU319" s="4">
        <f t="shared" si="341"/>
        <v>0</v>
      </c>
      <c r="AV319" s="4">
        <f t="shared" si="342"/>
        <v>5.6179832909461993</v>
      </c>
      <c r="AW319" s="69">
        <f t="shared" si="285"/>
        <v>0</v>
      </c>
      <c r="AX319" s="69">
        <f t="shared" si="286"/>
        <v>0</v>
      </c>
      <c r="AY319" s="69">
        <f t="shared" si="287"/>
        <v>0</v>
      </c>
      <c r="AZ319" s="69">
        <f>(AK319+AP319)- (EXP($Y319)-EXP($Y319-M319-R319) )</f>
        <v>0</v>
      </c>
      <c r="BA319" s="69">
        <f>(AC319+AP319)- (EXP($Y319)-EXP($Y319-R319-E319) )</f>
        <v>0</v>
      </c>
      <c r="BB319" s="69">
        <f t="shared" si="288"/>
        <v>0</v>
      </c>
      <c r="BC319" s="69">
        <f t="shared" si="289"/>
        <v>0</v>
      </c>
      <c r="BD319" s="69">
        <f t="shared" si="290"/>
        <v>0</v>
      </c>
      <c r="BE319" s="69">
        <f>(AE319+AV319)- (EXP($Y319)-EXP($Y319-X319-G319) )</f>
        <v>0</v>
      </c>
      <c r="BF319" s="69">
        <f t="shared" si="291"/>
        <v>0</v>
      </c>
      <c r="BG319" s="69">
        <f t="shared" si="292"/>
        <v>0</v>
      </c>
      <c r="BH319" s="69">
        <f t="shared" si="293"/>
        <v>0</v>
      </c>
      <c r="BI319" s="69">
        <f t="shared" si="294"/>
        <v>0</v>
      </c>
      <c r="BJ319" s="69">
        <f t="shared" si="295"/>
        <v>0</v>
      </c>
      <c r="BK319" s="69">
        <f t="shared" si="296"/>
        <v>0</v>
      </c>
      <c r="BL319" s="69">
        <f t="shared" si="297"/>
        <v>0</v>
      </c>
      <c r="BM319" s="69">
        <f t="shared" si="298"/>
        <v>0</v>
      </c>
      <c r="BN319" s="69">
        <f t="shared" si="299"/>
        <v>0</v>
      </c>
      <c r="BO319" s="69">
        <f t="shared" si="300"/>
        <v>0</v>
      </c>
      <c r="BP319" s="69">
        <f t="shared" si="300"/>
        <v>0</v>
      </c>
      <c r="BQ319" s="69">
        <f t="shared" si="301"/>
        <v>0</v>
      </c>
      <c r="BR319" s="69">
        <f t="shared" si="302"/>
        <v>0.24625937774294471</v>
      </c>
      <c r="BS319" s="69">
        <f t="shared" si="303"/>
        <v>0</v>
      </c>
      <c r="BT319" s="69">
        <f t="shared" si="304"/>
        <v>0</v>
      </c>
      <c r="BU319" s="69">
        <f t="shared" si="305"/>
        <v>0</v>
      </c>
      <c r="BV319" s="69">
        <f t="shared" si="306"/>
        <v>0</v>
      </c>
      <c r="BW319" s="5"/>
      <c r="BX319" s="5"/>
      <c r="BY319" s="5"/>
      <c r="CA319" s="56">
        <f>(EXP($Y319)-EXP($Y319-R319-G319) )</f>
        <v>0</v>
      </c>
      <c r="CB319" s="68">
        <f t="shared" si="307"/>
        <v>0</v>
      </c>
      <c r="CC319" s="56">
        <f>(EXP($Y319)-EXP($Y319-R319-X319) )</f>
        <v>5.6179832909461993</v>
      </c>
      <c r="CD319" s="68">
        <f t="shared" si="308"/>
        <v>32.43183578153787</v>
      </c>
      <c r="CE319" s="68">
        <f t="shared" si="309"/>
        <v>0</v>
      </c>
      <c r="CF319" s="68">
        <f t="shared" si="310"/>
        <v>0</v>
      </c>
      <c r="CG319" s="68">
        <f t="shared" si="311"/>
        <v>0</v>
      </c>
      <c r="CH319" s="68">
        <f t="shared" si="312"/>
        <v>0</v>
      </c>
      <c r="CI319" s="68">
        <f t="shared" si="313"/>
        <v>5.6179832909461993</v>
      </c>
      <c r="CJ319" s="68">
        <f t="shared" si="314"/>
        <v>32.43183578153787</v>
      </c>
      <c r="CK319" s="68">
        <f t="shared" si="315"/>
        <v>0</v>
      </c>
      <c r="CL319" s="68">
        <f t="shared" si="316"/>
        <v>0</v>
      </c>
      <c r="CM319" s="68">
        <f t="shared" si="317"/>
        <v>0</v>
      </c>
      <c r="CN319" s="68">
        <f t="shared" si="318"/>
        <v>5.6179832909461993</v>
      </c>
      <c r="CO319" s="68">
        <f t="shared" si="319"/>
        <v>32.43183578153787</v>
      </c>
      <c r="CP319" s="68">
        <f t="shared" si="320"/>
        <v>0</v>
      </c>
      <c r="CQ319" s="68">
        <f t="shared" si="321"/>
        <v>0</v>
      </c>
      <c r="CR319" s="68">
        <f t="shared" si="322"/>
        <v>0</v>
      </c>
      <c r="CS319" s="68">
        <f t="shared" si="323"/>
        <v>32.43183578153787</v>
      </c>
      <c r="CT319" s="68">
        <f t="shared" si="324"/>
        <v>0</v>
      </c>
      <c r="CU319" s="68">
        <f t="shared" si="325"/>
        <v>5.6179832909461993</v>
      </c>
      <c r="CV319" s="68">
        <f t="shared" si="326"/>
        <v>37.803559694741125</v>
      </c>
      <c r="CW319" s="68">
        <f t="shared" si="327"/>
        <v>0</v>
      </c>
      <c r="CX319" s="68">
        <f t="shared" si="328"/>
        <v>0</v>
      </c>
      <c r="CY319" s="68">
        <f t="shared" si="329"/>
        <v>5.6179832909461993</v>
      </c>
      <c r="CZ319" s="68">
        <f t="shared" si="330"/>
        <v>0</v>
      </c>
    </row>
    <row r="320" spans="1:104" x14ac:dyDescent="0.25">
      <c r="A320" s="54">
        <v>43943</v>
      </c>
      <c r="B320" s="63">
        <v>539</v>
      </c>
      <c r="C320" s="59">
        <f t="shared" si="280"/>
        <v>6.2897155709089976</v>
      </c>
      <c r="D320" s="57">
        <v>6.5717516209064781</v>
      </c>
      <c r="E320" s="58">
        <v>0</v>
      </c>
      <c r="F320" s="58">
        <v>0</v>
      </c>
      <c r="G320" s="58">
        <v>0</v>
      </c>
      <c r="H320" s="58">
        <v>0</v>
      </c>
      <c r="I320" s="58">
        <v>0</v>
      </c>
      <c r="J320" s="58">
        <v>2.0302970865999998E-4</v>
      </c>
      <c r="K320" s="58">
        <v>0</v>
      </c>
      <c r="L320" s="58">
        <v>0</v>
      </c>
      <c r="M320" s="58">
        <v>4.8136659299800003E-2</v>
      </c>
      <c r="N320" s="58">
        <v>0</v>
      </c>
      <c r="O320" s="58">
        <v>0</v>
      </c>
      <c r="P320" s="58">
        <v>0</v>
      </c>
      <c r="Q320" s="58">
        <v>0</v>
      </c>
      <c r="R320" s="58">
        <v>0</v>
      </c>
      <c r="S320" s="58">
        <v>0</v>
      </c>
      <c r="T320" s="58">
        <v>0</v>
      </c>
      <c r="U320" s="58">
        <v>0</v>
      </c>
      <c r="V320" s="58">
        <v>0</v>
      </c>
      <c r="W320" s="58">
        <v>0</v>
      </c>
      <c r="X320" s="59">
        <v>3.6851362707599998E-3</v>
      </c>
      <c r="Y320" s="65">
        <f t="shared" si="282"/>
        <v>6.6237764461856985</v>
      </c>
      <c r="Z320" s="63">
        <f t="shared" si="281"/>
        <v>752.78257883963886</v>
      </c>
      <c r="AA320" s="66">
        <f t="shared" si="331"/>
        <v>764.98819557294473</v>
      </c>
      <c r="AB320" s="4">
        <f t="shared" si="283"/>
        <v>726.68825736592999</v>
      </c>
      <c r="AC320" s="4">
        <f t="shared" si="284"/>
        <v>0</v>
      </c>
      <c r="AD320" s="4">
        <f t="shared" si="343"/>
        <v>0</v>
      </c>
      <c r="AE320" s="4">
        <f t="shared" si="344"/>
        <v>0</v>
      </c>
      <c r="AF320" s="4">
        <f t="shared" si="345"/>
        <v>0</v>
      </c>
      <c r="AG320" s="4">
        <f t="shared" si="346"/>
        <v>0</v>
      </c>
      <c r="AH320" s="4">
        <f t="shared" si="347"/>
        <v>0.15282171346746054</v>
      </c>
      <c r="AI320" s="4">
        <f t="shared" si="348"/>
        <v>0</v>
      </c>
      <c r="AJ320" s="4">
        <f t="shared" si="349"/>
        <v>0</v>
      </c>
      <c r="AK320" s="4">
        <f t="shared" si="350"/>
        <v>35.378115315245736</v>
      </c>
      <c r="AL320" s="4">
        <f t="shared" si="332"/>
        <v>0</v>
      </c>
      <c r="AM320" s="4">
        <f t="shared" si="333"/>
        <v>0</v>
      </c>
      <c r="AN320" s="4">
        <f t="shared" si="334"/>
        <v>0</v>
      </c>
      <c r="AO320" s="4">
        <f t="shared" si="335"/>
        <v>0</v>
      </c>
      <c r="AP320" s="4">
        <f t="shared" si="336"/>
        <v>0</v>
      </c>
      <c r="AQ320" s="4">
        <f t="shared" si="337"/>
        <v>0</v>
      </c>
      <c r="AR320" s="4">
        <f t="shared" si="338"/>
        <v>0</v>
      </c>
      <c r="AS320" s="4">
        <f t="shared" si="339"/>
        <v>0</v>
      </c>
      <c r="AT320" s="4">
        <f t="shared" si="340"/>
        <v>0</v>
      </c>
      <c r="AU320" s="4">
        <f t="shared" si="341"/>
        <v>0</v>
      </c>
      <c r="AV320" s="4">
        <f t="shared" si="342"/>
        <v>2.7690011783015507</v>
      </c>
      <c r="AW320" s="69">
        <f t="shared" si="285"/>
        <v>0</v>
      </c>
      <c r="AX320" s="69">
        <f t="shared" si="286"/>
        <v>0</v>
      </c>
      <c r="AY320" s="69">
        <f t="shared" si="287"/>
        <v>0</v>
      </c>
      <c r="AZ320" s="69">
        <f>(AK320+AP320)- (EXP($Y320)-EXP($Y320-M320-R320) )</f>
        <v>0</v>
      </c>
      <c r="BA320" s="69">
        <f>(AC320+AP320)- (EXP($Y320)-EXP($Y320-R320-E320) )</f>
        <v>0</v>
      </c>
      <c r="BB320" s="69">
        <f t="shared" si="288"/>
        <v>0</v>
      </c>
      <c r="BC320" s="69">
        <f t="shared" si="289"/>
        <v>0</v>
      </c>
      <c r="BD320" s="69">
        <f t="shared" si="290"/>
        <v>0</v>
      </c>
      <c r="BE320" s="69">
        <f>(AE320+AV320)- (EXP($Y320)-EXP($Y320-X320-G320) )</f>
        <v>0</v>
      </c>
      <c r="BF320" s="69">
        <f t="shared" si="291"/>
        <v>0</v>
      </c>
      <c r="BG320" s="69">
        <f t="shared" si="292"/>
        <v>0</v>
      </c>
      <c r="BH320" s="69">
        <f t="shared" si="293"/>
        <v>0</v>
      </c>
      <c r="BI320" s="69">
        <f t="shared" si="294"/>
        <v>0</v>
      </c>
      <c r="BJ320" s="69">
        <f t="shared" si="295"/>
        <v>0</v>
      </c>
      <c r="BK320" s="69">
        <f t="shared" si="296"/>
        <v>0</v>
      </c>
      <c r="BL320" s="69">
        <f t="shared" si="297"/>
        <v>0</v>
      </c>
      <c r="BM320" s="69">
        <f t="shared" si="298"/>
        <v>0</v>
      </c>
      <c r="BN320" s="69">
        <f t="shared" si="299"/>
        <v>0</v>
      </c>
      <c r="BO320" s="69">
        <f t="shared" si="300"/>
        <v>0</v>
      </c>
      <c r="BP320" s="69">
        <f t="shared" si="300"/>
        <v>0</v>
      </c>
      <c r="BQ320" s="69">
        <f t="shared" si="301"/>
        <v>0</v>
      </c>
      <c r="BR320" s="69">
        <f t="shared" si="302"/>
        <v>0.13013324929090686</v>
      </c>
      <c r="BS320" s="69">
        <f t="shared" si="303"/>
        <v>0</v>
      </c>
      <c r="BT320" s="69">
        <f t="shared" si="304"/>
        <v>0</v>
      </c>
      <c r="BU320" s="69">
        <f t="shared" si="305"/>
        <v>0</v>
      </c>
      <c r="BV320" s="69">
        <f t="shared" si="306"/>
        <v>0</v>
      </c>
      <c r="BW320" s="5"/>
      <c r="BX320" s="5"/>
      <c r="BY320" s="5"/>
      <c r="CA320" s="56">
        <f>(EXP($Y320)-EXP($Y320-R320-G320) )</f>
        <v>0</v>
      </c>
      <c r="CB320" s="68">
        <f t="shared" si="307"/>
        <v>0</v>
      </c>
      <c r="CC320" s="56">
        <f>(EXP($Y320)-EXP($Y320-R320-X320) )</f>
        <v>2.7690011783015507</v>
      </c>
      <c r="CD320" s="68">
        <f t="shared" si="308"/>
        <v>35.378115315245736</v>
      </c>
      <c r="CE320" s="68">
        <f t="shared" si="309"/>
        <v>0</v>
      </c>
      <c r="CF320" s="68">
        <f t="shared" si="310"/>
        <v>0</v>
      </c>
      <c r="CG320" s="68">
        <f t="shared" si="311"/>
        <v>0</v>
      </c>
      <c r="CH320" s="68">
        <f t="shared" si="312"/>
        <v>0</v>
      </c>
      <c r="CI320" s="68">
        <f t="shared" si="313"/>
        <v>2.7690011783015507</v>
      </c>
      <c r="CJ320" s="68">
        <f t="shared" si="314"/>
        <v>35.378115315245736</v>
      </c>
      <c r="CK320" s="68">
        <f t="shared" si="315"/>
        <v>0</v>
      </c>
      <c r="CL320" s="68">
        <f t="shared" si="316"/>
        <v>0</v>
      </c>
      <c r="CM320" s="68">
        <f t="shared" si="317"/>
        <v>0</v>
      </c>
      <c r="CN320" s="68">
        <f t="shared" si="318"/>
        <v>2.7690011783015507</v>
      </c>
      <c r="CO320" s="68">
        <f t="shared" si="319"/>
        <v>35.378115315245736</v>
      </c>
      <c r="CP320" s="68">
        <f t="shared" si="320"/>
        <v>0</v>
      </c>
      <c r="CQ320" s="68">
        <f t="shared" si="321"/>
        <v>0</v>
      </c>
      <c r="CR320" s="68">
        <f t="shared" si="322"/>
        <v>0</v>
      </c>
      <c r="CS320" s="68">
        <f t="shared" si="323"/>
        <v>35.378115315245736</v>
      </c>
      <c r="CT320" s="68">
        <f t="shared" si="324"/>
        <v>0</v>
      </c>
      <c r="CU320" s="68">
        <f t="shared" si="325"/>
        <v>2.7690011783015507</v>
      </c>
      <c r="CV320" s="68">
        <f t="shared" si="326"/>
        <v>38.01698324425638</v>
      </c>
      <c r="CW320" s="68">
        <f t="shared" si="327"/>
        <v>0</v>
      </c>
      <c r="CX320" s="68">
        <f t="shared" si="328"/>
        <v>0</v>
      </c>
      <c r="CY320" s="68">
        <f t="shared" si="329"/>
        <v>2.7690011783015507</v>
      </c>
      <c r="CZ320" s="68">
        <f t="shared" si="330"/>
        <v>0</v>
      </c>
    </row>
    <row r="321" spans="1:104" x14ac:dyDescent="0.25">
      <c r="A321" s="54">
        <v>43944</v>
      </c>
      <c r="B321" s="63">
        <v>572</v>
      </c>
      <c r="C321" s="59">
        <f t="shared" si="280"/>
        <v>6.3491389913797978</v>
      </c>
      <c r="D321" s="57">
        <v>6.5917620029120085</v>
      </c>
      <c r="E321" s="58">
        <v>0</v>
      </c>
      <c r="F321" s="58">
        <v>0</v>
      </c>
      <c r="G321" s="58">
        <v>0</v>
      </c>
      <c r="H321" s="58">
        <v>0</v>
      </c>
      <c r="I321" s="58">
        <v>0</v>
      </c>
      <c r="J321" s="58">
        <v>1.7203944477999999E-4</v>
      </c>
      <c r="K321" s="58">
        <v>0</v>
      </c>
      <c r="L321" s="58">
        <v>0</v>
      </c>
      <c r="M321" s="58">
        <v>5.1115829172159996E-2</v>
      </c>
      <c r="N321" s="58">
        <v>0</v>
      </c>
      <c r="O321" s="58">
        <v>0</v>
      </c>
      <c r="P321" s="58">
        <v>0</v>
      </c>
      <c r="Q321" s="58">
        <v>0</v>
      </c>
      <c r="R321" s="58">
        <v>0</v>
      </c>
      <c r="S321" s="58">
        <v>0</v>
      </c>
      <c r="T321" s="58">
        <v>0</v>
      </c>
      <c r="U321" s="58">
        <v>0</v>
      </c>
      <c r="V321" s="58">
        <v>0</v>
      </c>
      <c r="W321" s="58">
        <v>0</v>
      </c>
      <c r="X321" s="59">
        <v>0</v>
      </c>
      <c r="Y321" s="65">
        <f t="shared" si="282"/>
        <v>6.6430498715289481</v>
      </c>
      <c r="Z321" s="63">
        <f t="shared" si="281"/>
        <v>767.43199642475247</v>
      </c>
      <c r="AA321" s="66">
        <f t="shared" si="331"/>
        <v>779.87513881478333</v>
      </c>
      <c r="AB321" s="4">
        <f t="shared" si="283"/>
        <v>741.50091611685843</v>
      </c>
      <c r="AC321" s="4">
        <f t="shared" si="284"/>
        <v>0</v>
      </c>
      <c r="AD321" s="4">
        <f t="shared" si="343"/>
        <v>0</v>
      </c>
      <c r="AE321" s="4">
        <f t="shared" si="344"/>
        <v>0</v>
      </c>
      <c r="AF321" s="4">
        <f t="shared" si="345"/>
        <v>0</v>
      </c>
      <c r="AG321" s="4">
        <f t="shared" si="346"/>
        <v>0</v>
      </c>
      <c r="AH321" s="4">
        <f t="shared" si="347"/>
        <v>0.13201721816119516</v>
      </c>
      <c r="AI321" s="4">
        <f t="shared" si="348"/>
        <v>0</v>
      </c>
      <c r="AJ321" s="4">
        <f t="shared" si="349"/>
        <v>0</v>
      </c>
      <c r="AK321" s="4">
        <f t="shared" si="350"/>
        <v>38.242205479763697</v>
      </c>
      <c r="AL321" s="4">
        <f t="shared" si="332"/>
        <v>0</v>
      </c>
      <c r="AM321" s="4">
        <f t="shared" si="333"/>
        <v>0</v>
      </c>
      <c r="AN321" s="4">
        <f t="shared" si="334"/>
        <v>0</v>
      </c>
      <c r="AO321" s="4">
        <f t="shared" si="335"/>
        <v>0</v>
      </c>
      <c r="AP321" s="4">
        <f t="shared" si="336"/>
        <v>0</v>
      </c>
      <c r="AQ321" s="4">
        <f t="shared" si="337"/>
        <v>0</v>
      </c>
      <c r="AR321" s="4">
        <f t="shared" si="338"/>
        <v>0</v>
      </c>
      <c r="AS321" s="4">
        <f t="shared" si="339"/>
        <v>0</v>
      </c>
      <c r="AT321" s="4">
        <f t="shared" si="340"/>
        <v>0</v>
      </c>
      <c r="AU321" s="4">
        <f t="shared" si="341"/>
        <v>0</v>
      </c>
      <c r="AV321" s="4">
        <f t="shared" si="342"/>
        <v>0</v>
      </c>
      <c r="AW321" s="69">
        <f t="shared" si="285"/>
        <v>0</v>
      </c>
      <c r="AX321" s="69">
        <f t="shared" si="286"/>
        <v>0</v>
      </c>
      <c r="AY321" s="69">
        <f t="shared" si="287"/>
        <v>0</v>
      </c>
      <c r="AZ321" s="69">
        <f>(AK321+AP321)- (EXP($Y321)-EXP($Y321-M321-R321) )</f>
        <v>0</v>
      </c>
      <c r="BA321" s="69">
        <f>(AC321+AP321)- (EXP($Y321)-EXP($Y321-R321-E321) )</f>
        <v>0</v>
      </c>
      <c r="BB321" s="69">
        <f t="shared" si="288"/>
        <v>0</v>
      </c>
      <c r="BC321" s="69">
        <f t="shared" si="289"/>
        <v>0</v>
      </c>
      <c r="BD321" s="69">
        <f t="shared" si="290"/>
        <v>0</v>
      </c>
      <c r="BE321" s="69">
        <f>(AE321+AV321)- (EXP($Y321)-EXP($Y321-X321-G321) )</f>
        <v>0</v>
      </c>
      <c r="BF321" s="69">
        <f t="shared" si="291"/>
        <v>0</v>
      </c>
      <c r="BG321" s="69">
        <f t="shared" si="292"/>
        <v>0</v>
      </c>
      <c r="BH321" s="69">
        <f t="shared" si="293"/>
        <v>0</v>
      </c>
      <c r="BI321" s="69">
        <f t="shared" si="294"/>
        <v>0</v>
      </c>
      <c r="BJ321" s="69">
        <f t="shared" si="295"/>
        <v>0</v>
      </c>
      <c r="BK321" s="69">
        <f t="shared" si="296"/>
        <v>0</v>
      </c>
      <c r="BL321" s="69">
        <f t="shared" si="297"/>
        <v>0</v>
      </c>
      <c r="BM321" s="69">
        <f t="shared" si="298"/>
        <v>0</v>
      </c>
      <c r="BN321" s="69">
        <f t="shared" si="299"/>
        <v>0</v>
      </c>
      <c r="BO321" s="69">
        <f t="shared" si="300"/>
        <v>0</v>
      </c>
      <c r="BP321" s="69">
        <f t="shared" si="300"/>
        <v>0</v>
      </c>
      <c r="BQ321" s="69">
        <f t="shared" si="301"/>
        <v>0</v>
      </c>
      <c r="BR321" s="69">
        <f t="shared" si="302"/>
        <v>0</v>
      </c>
      <c r="BS321" s="69">
        <f t="shared" si="303"/>
        <v>0</v>
      </c>
      <c r="BT321" s="69">
        <f t="shared" si="304"/>
        <v>0</v>
      </c>
      <c r="BU321" s="69">
        <f t="shared" si="305"/>
        <v>0</v>
      </c>
      <c r="BV321" s="69">
        <f t="shared" si="306"/>
        <v>0</v>
      </c>
      <c r="BW321" s="5"/>
      <c r="BX321" s="5"/>
      <c r="BY321" s="5"/>
      <c r="CA321" s="56">
        <f>(EXP($Y321)-EXP($Y321-R321-G321) )</f>
        <v>0</v>
      </c>
      <c r="CB321" s="68">
        <f t="shared" si="307"/>
        <v>0</v>
      </c>
      <c r="CC321" s="56">
        <f>(EXP($Y321)-EXP($Y321-R321-X321) )</f>
        <v>0</v>
      </c>
      <c r="CD321" s="68">
        <f t="shared" si="308"/>
        <v>38.242205479763697</v>
      </c>
      <c r="CE321" s="68">
        <f t="shared" si="309"/>
        <v>0</v>
      </c>
      <c r="CF321" s="68">
        <f t="shared" si="310"/>
        <v>0</v>
      </c>
      <c r="CG321" s="68">
        <f t="shared" si="311"/>
        <v>0</v>
      </c>
      <c r="CH321" s="68">
        <f t="shared" si="312"/>
        <v>0</v>
      </c>
      <c r="CI321" s="68">
        <f t="shared" si="313"/>
        <v>0</v>
      </c>
      <c r="CJ321" s="68">
        <f t="shared" si="314"/>
        <v>38.242205479763697</v>
      </c>
      <c r="CK321" s="68">
        <f t="shared" si="315"/>
        <v>0</v>
      </c>
      <c r="CL321" s="68">
        <f t="shared" si="316"/>
        <v>0</v>
      </c>
      <c r="CM321" s="68">
        <f t="shared" si="317"/>
        <v>0</v>
      </c>
      <c r="CN321" s="68">
        <f t="shared" si="318"/>
        <v>0</v>
      </c>
      <c r="CO321" s="68">
        <f t="shared" si="319"/>
        <v>38.242205479763697</v>
      </c>
      <c r="CP321" s="68">
        <f t="shared" si="320"/>
        <v>0</v>
      </c>
      <c r="CQ321" s="68">
        <f t="shared" si="321"/>
        <v>0</v>
      </c>
      <c r="CR321" s="68">
        <f t="shared" si="322"/>
        <v>0</v>
      </c>
      <c r="CS321" s="68">
        <f t="shared" si="323"/>
        <v>38.242205479763697</v>
      </c>
      <c r="CT321" s="68">
        <f t="shared" si="324"/>
        <v>0</v>
      </c>
      <c r="CU321" s="68">
        <f t="shared" si="325"/>
        <v>0</v>
      </c>
      <c r="CV321" s="68">
        <f t="shared" si="326"/>
        <v>38.242205479763697</v>
      </c>
      <c r="CW321" s="68">
        <f t="shared" si="327"/>
        <v>0</v>
      </c>
      <c r="CX321" s="68">
        <f t="shared" si="328"/>
        <v>0</v>
      </c>
      <c r="CY321" s="68">
        <f t="shared" si="329"/>
        <v>0</v>
      </c>
      <c r="CZ321" s="68">
        <f t="shared" si="330"/>
        <v>0</v>
      </c>
    </row>
    <row r="322" spans="1:104" x14ac:dyDescent="0.25">
      <c r="A322" s="54">
        <v>43945</v>
      </c>
      <c r="B322" s="63">
        <v>741</v>
      </c>
      <c r="C322" s="59">
        <f t="shared" si="280"/>
        <v>6.6080006252960866</v>
      </c>
      <c r="D322" s="57">
        <v>6.5988417047619281</v>
      </c>
      <c r="E322" s="58">
        <v>0</v>
      </c>
      <c r="F322" s="58">
        <v>0</v>
      </c>
      <c r="G322" s="58">
        <v>0</v>
      </c>
      <c r="H322" s="58">
        <v>0</v>
      </c>
      <c r="I322" s="58">
        <v>0</v>
      </c>
      <c r="J322" s="58">
        <v>1.4347484249999998E-4</v>
      </c>
      <c r="K322" s="58">
        <v>0</v>
      </c>
      <c r="L322" s="58">
        <v>0</v>
      </c>
      <c r="M322" s="58">
        <v>5.40579609054E-2</v>
      </c>
      <c r="N322" s="58">
        <v>0</v>
      </c>
      <c r="O322" s="58">
        <v>0</v>
      </c>
      <c r="P322" s="58">
        <v>0</v>
      </c>
      <c r="Q322" s="58">
        <v>0</v>
      </c>
      <c r="R322" s="58">
        <v>0</v>
      </c>
      <c r="S322" s="58">
        <v>0</v>
      </c>
      <c r="T322" s="58">
        <v>0</v>
      </c>
      <c r="U322" s="58">
        <v>0</v>
      </c>
      <c r="V322" s="58">
        <v>0</v>
      </c>
      <c r="W322" s="58">
        <v>1.2458E-3</v>
      </c>
      <c r="X322" s="59">
        <v>0</v>
      </c>
      <c r="Y322" s="65">
        <f t="shared" si="282"/>
        <v>6.6542889405098284</v>
      </c>
      <c r="Z322" s="63">
        <f t="shared" si="281"/>
        <v>776.10586939465361</v>
      </c>
      <c r="AA322" s="66">
        <f t="shared" si="331"/>
        <v>788.68964996101852</v>
      </c>
      <c r="AB322" s="4">
        <f t="shared" si="283"/>
        <v>746.77116705832998</v>
      </c>
      <c r="AC322" s="4">
        <f t="shared" si="284"/>
        <v>0</v>
      </c>
      <c r="AD322" s="4">
        <f t="shared" si="343"/>
        <v>0</v>
      </c>
      <c r="AE322" s="4">
        <f t="shared" si="344"/>
        <v>0</v>
      </c>
      <c r="AF322" s="4">
        <f t="shared" si="345"/>
        <v>0</v>
      </c>
      <c r="AG322" s="4">
        <f t="shared" si="346"/>
        <v>0</v>
      </c>
      <c r="AH322" s="4">
        <f t="shared" si="347"/>
        <v>0.1113436796752012</v>
      </c>
      <c r="AI322" s="4">
        <f t="shared" si="348"/>
        <v>0</v>
      </c>
      <c r="AJ322" s="4">
        <f t="shared" si="349"/>
        <v>0</v>
      </c>
      <c r="AK322" s="4">
        <f t="shared" si="350"/>
        <v>40.840868545898388</v>
      </c>
      <c r="AL322" s="4">
        <f t="shared" si="332"/>
        <v>0</v>
      </c>
      <c r="AM322" s="4">
        <f t="shared" si="333"/>
        <v>0</v>
      </c>
      <c r="AN322" s="4">
        <f t="shared" si="334"/>
        <v>0</v>
      </c>
      <c r="AO322" s="4">
        <f t="shared" si="335"/>
        <v>0</v>
      </c>
      <c r="AP322" s="4">
        <f t="shared" si="336"/>
        <v>0</v>
      </c>
      <c r="AQ322" s="4">
        <f t="shared" si="337"/>
        <v>0</v>
      </c>
      <c r="AR322" s="4">
        <f t="shared" si="338"/>
        <v>0</v>
      </c>
      <c r="AS322" s="4">
        <f t="shared" si="339"/>
        <v>0</v>
      </c>
      <c r="AT322" s="4">
        <f t="shared" si="340"/>
        <v>0</v>
      </c>
      <c r="AU322" s="4">
        <f t="shared" si="341"/>
        <v>0.96627067711494874</v>
      </c>
      <c r="AV322" s="4">
        <f t="shared" si="342"/>
        <v>0</v>
      </c>
      <c r="AW322" s="69">
        <f t="shared" si="285"/>
        <v>0</v>
      </c>
      <c r="AX322" s="69">
        <f t="shared" si="286"/>
        <v>0</v>
      </c>
      <c r="AY322" s="69">
        <f t="shared" si="287"/>
        <v>0</v>
      </c>
      <c r="AZ322" s="69">
        <f>(AK322+AP322)- (EXP($Y322)-EXP($Y322-M322-R322) )</f>
        <v>0</v>
      </c>
      <c r="BA322" s="69">
        <f>(AC322+AP322)- (EXP($Y322)-EXP($Y322-R322-E322) )</f>
        <v>0</v>
      </c>
      <c r="BB322" s="69">
        <f t="shared" si="288"/>
        <v>0</v>
      </c>
      <c r="BC322" s="69">
        <f t="shared" si="289"/>
        <v>0</v>
      </c>
      <c r="BD322" s="69">
        <f t="shared" si="290"/>
        <v>0</v>
      </c>
      <c r="BE322" s="69">
        <f>(AE322+AV322)- (EXP($Y322)-EXP($Y322-X322-G322) )</f>
        <v>0</v>
      </c>
      <c r="BF322" s="69">
        <f t="shared" si="291"/>
        <v>0</v>
      </c>
      <c r="BG322" s="69">
        <f t="shared" si="292"/>
        <v>0</v>
      </c>
      <c r="BH322" s="69">
        <f t="shared" si="293"/>
        <v>0</v>
      </c>
      <c r="BI322" s="69">
        <f t="shared" si="294"/>
        <v>0</v>
      </c>
      <c r="BJ322" s="69">
        <f t="shared" si="295"/>
        <v>0</v>
      </c>
      <c r="BK322" s="69">
        <f t="shared" si="296"/>
        <v>0</v>
      </c>
      <c r="BL322" s="69">
        <f t="shared" si="297"/>
        <v>0</v>
      </c>
      <c r="BM322" s="69">
        <f t="shared" si="298"/>
        <v>0</v>
      </c>
      <c r="BN322" s="69">
        <f t="shared" si="299"/>
        <v>0</v>
      </c>
      <c r="BO322" s="69">
        <f t="shared" si="300"/>
        <v>0</v>
      </c>
      <c r="BP322" s="69">
        <f t="shared" si="300"/>
        <v>0</v>
      </c>
      <c r="BQ322" s="69">
        <f t="shared" si="301"/>
        <v>0</v>
      </c>
      <c r="BR322" s="69">
        <f t="shared" si="302"/>
        <v>0</v>
      </c>
      <c r="BS322" s="69">
        <f t="shared" si="303"/>
        <v>0</v>
      </c>
      <c r="BT322" s="69">
        <f t="shared" si="304"/>
        <v>0</v>
      </c>
      <c r="BU322" s="69">
        <f t="shared" si="305"/>
        <v>0</v>
      </c>
      <c r="BV322" s="69">
        <f t="shared" si="306"/>
        <v>0</v>
      </c>
      <c r="BW322" s="5"/>
      <c r="BX322" s="5"/>
      <c r="BY322" s="5"/>
      <c r="CA322" s="56">
        <f>(EXP($Y322)-EXP($Y322-R322-G322) )</f>
        <v>0</v>
      </c>
      <c r="CB322" s="68">
        <f t="shared" si="307"/>
        <v>0</v>
      </c>
      <c r="CC322" s="56">
        <f>(EXP($Y322)-EXP($Y322-R322-X322) )</f>
        <v>0</v>
      </c>
      <c r="CD322" s="68">
        <f t="shared" si="308"/>
        <v>40.840868545898388</v>
      </c>
      <c r="CE322" s="68">
        <f t="shared" si="309"/>
        <v>0</v>
      </c>
      <c r="CF322" s="68">
        <f t="shared" si="310"/>
        <v>0</v>
      </c>
      <c r="CG322" s="68">
        <f t="shared" si="311"/>
        <v>0</v>
      </c>
      <c r="CH322" s="68">
        <f t="shared" si="312"/>
        <v>0</v>
      </c>
      <c r="CI322" s="68">
        <f t="shared" si="313"/>
        <v>0</v>
      </c>
      <c r="CJ322" s="68">
        <f t="shared" si="314"/>
        <v>40.840868545898388</v>
      </c>
      <c r="CK322" s="68">
        <f t="shared" si="315"/>
        <v>0</v>
      </c>
      <c r="CL322" s="68">
        <f t="shared" si="316"/>
        <v>0</v>
      </c>
      <c r="CM322" s="68">
        <f t="shared" si="317"/>
        <v>0</v>
      </c>
      <c r="CN322" s="68">
        <f t="shared" si="318"/>
        <v>0</v>
      </c>
      <c r="CO322" s="68">
        <f t="shared" si="319"/>
        <v>40.840868545898388</v>
      </c>
      <c r="CP322" s="68">
        <f t="shared" si="320"/>
        <v>0</v>
      </c>
      <c r="CQ322" s="68">
        <f t="shared" si="321"/>
        <v>0</v>
      </c>
      <c r="CR322" s="68">
        <f t="shared" si="322"/>
        <v>0</v>
      </c>
      <c r="CS322" s="68">
        <f t="shared" si="323"/>
        <v>40.840868545898388</v>
      </c>
      <c r="CT322" s="68">
        <f t="shared" si="324"/>
        <v>0</v>
      </c>
      <c r="CU322" s="68">
        <f t="shared" si="325"/>
        <v>0</v>
      </c>
      <c r="CV322" s="68">
        <f t="shared" si="326"/>
        <v>40.840868545898388</v>
      </c>
      <c r="CW322" s="68">
        <f t="shared" si="327"/>
        <v>0</v>
      </c>
      <c r="CX322" s="68">
        <f t="shared" si="328"/>
        <v>0</v>
      </c>
      <c r="CY322" s="68">
        <f t="shared" si="329"/>
        <v>0</v>
      </c>
      <c r="CZ322" s="68">
        <f t="shared" si="330"/>
        <v>0</v>
      </c>
    </row>
    <row r="323" spans="1:104" x14ac:dyDescent="0.25">
      <c r="A323" s="54">
        <v>43946</v>
      </c>
      <c r="B323" s="63">
        <v>589</v>
      </c>
      <c r="C323" s="59">
        <f t="shared" ref="C323:C386" si="351">LN(B323)</f>
        <v>6.3784261836515865</v>
      </c>
      <c r="D323" s="57">
        <v>6.564065390739759</v>
      </c>
      <c r="E323" s="58">
        <v>0</v>
      </c>
      <c r="F323" s="58">
        <v>0</v>
      </c>
      <c r="G323" s="58">
        <v>0</v>
      </c>
      <c r="H323" s="58">
        <v>0</v>
      </c>
      <c r="I323" s="58">
        <v>0</v>
      </c>
      <c r="J323" s="58">
        <v>1.1816031257999999E-4</v>
      </c>
      <c r="K323" s="58">
        <v>0</v>
      </c>
      <c r="L323" s="58">
        <v>0</v>
      </c>
      <c r="M323" s="58">
        <v>5.6601968587079998E-2</v>
      </c>
      <c r="N323" s="58">
        <v>0</v>
      </c>
      <c r="O323" s="58">
        <v>0</v>
      </c>
      <c r="P323" s="58">
        <v>0</v>
      </c>
      <c r="Q323" s="58">
        <v>0</v>
      </c>
      <c r="R323" s="58">
        <v>0</v>
      </c>
      <c r="S323" s="58">
        <v>0</v>
      </c>
      <c r="T323" s="58">
        <v>0</v>
      </c>
      <c r="U323" s="58">
        <v>0</v>
      </c>
      <c r="V323" s="58">
        <v>0</v>
      </c>
      <c r="W323" s="58">
        <v>0</v>
      </c>
      <c r="X323" s="59">
        <v>0</v>
      </c>
      <c r="Y323" s="65">
        <f t="shared" si="282"/>
        <v>6.6207855196394192</v>
      </c>
      <c r="Z323" s="63">
        <f t="shared" ref="Z323:Z386" si="352">EXP($Y323)</f>
        <v>750.53442514821995</v>
      </c>
      <c r="AA323" s="66">
        <f t="shared" si="331"/>
        <v>762.70359031757312</v>
      </c>
      <c r="AB323" s="4">
        <f t="shared" si="283"/>
        <v>721.31309455952942</v>
      </c>
      <c r="AC323" s="4">
        <f t="shared" si="284"/>
        <v>0</v>
      </c>
      <c r="AD323" s="4">
        <f t="shared" si="343"/>
        <v>0</v>
      </c>
      <c r="AE323" s="4">
        <f t="shared" si="344"/>
        <v>0</v>
      </c>
      <c r="AF323" s="4">
        <f t="shared" si="345"/>
        <v>0</v>
      </c>
      <c r="AG323" s="4">
        <f t="shared" si="346"/>
        <v>0</v>
      </c>
      <c r="AH323" s="4">
        <f t="shared" si="347"/>
        <v>8.8678143055631153E-2</v>
      </c>
      <c r="AI323" s="4">
        <f t="shared" si="348"/>
        <v>0</v>
      </c>
      <c r="AJ323" s="4">
        <f t="shared" si="349"/>
        <v>0</v>
      </c>
      <c r="AK323" s="4">
        <f t="shared" si="350"/>
        <v>41.301817614988067</v>
      </c>
      <c r="AL323" s="4">
        <f t="shared" si="332"/>
        <v>0</v>
      </c>
      <c r="AM323" s="4">
        <f t="shared" si="333"/>
        <v>0</v>
      </c>
      <c r="AN323" s="4">
        <f t="shared" si="334"/>
        <v>0</v>
      </c>
      <c r="AO323" s="4">
        <f t="shared" si="335"/>
        <v>0</v>
      </c>
      <c r="AP323" s="4">
        <f t="shared" si="336"/>
        <v>0</v>
      </c>
      <c r="AQ323" s="4">
        <f t="shared" si="337"/>
        <v>0</v>
      </c>
      <c r="AR323" s="4">
        <f t="shared" si="338"/>
        <v>0</v>
      </c>
      <c r="AS323" s="4">
        <f t="shared" si="339"/>
        <v>0</v>
      </c>
      <c r="AT323" s="4">
        <f t="shared" si="340"/>
        <v>0</v>
      </c>
      <c r="AU323" s="4">
        <f t="shared" si="341"/>
        <v>0</v>
      </c>
      <c r="AV323" s="4">
        <f t="shared" si="342"/>
        <v>0</v>
      </c>
      <c r="AW323" s="69">
        <f t="shared" si="285"/>
        <v>0</v>
      </c>
      <c r="AX323" s="69">
        <f t="shared" si="286"/>
        <v>0</v>
      </c>
      <c r="AY323" s="69">
        <f t="shared" si="287"/>
        <v>0</v>
      </c>
      <c r="AZ323" s="69">
        <f>(AK323+AP323)- (EXP($Y323)-EXP($Y323-M323-R323) )</f>
        <v>0</v>
      </c>
      <c r="BA323" s="69">
        <f>(AC323+AP323)- (EXP($Y323)-EXP($Y323-R323-E323) )</f>
        <v>0</v>
      </c>
      <c r="BB323" s="69">
        <f t="shared" si="288"/>
        <v>0</v>
      </c>
      <c r="BC323" s="69">
        <f t="shared" si="289"/>
        <v>0</v>
      </c>
      <c r="BD323" s="69">
        <f t="shared" si="290"/>
        <v>0</v>
      </c>
      <c r="BE323" s="69">
        <f>(AE323+AV323)- (EXP($Y323)-EXP($Y323-X323-G323) )</f>
        <v>0</v>
      </c>
      <c r="BF323" s="69">
        <f t="shared" si="291"/>
        <v>0</v>
      </c>
      <c r="BG323" s="69">
        <f t="shared" si="292"/>
        <v>0</v>
      </c>
      <c r="BH323" s="69">
        <f t="shared" si="293"/>
        <v>0</v>
      </c>
      <c r="BI323" s="69">
        <f t="shared" si="294"/>
        <v>0</v>
      </c>
      <c r="BJ323" s="69">
        <f t="shared" si="295"/>
        <v>0</v>
      </c>
      <c r="BK323" s="69">
        <f t="shared" si="296"/>
        <v>0</v>
      </c>
      <c r="BL323" s="69">
        <f t="shared" si="297"/>
        <v>0</v>
      </c>
      <c r="BM323" s="69">
        <f t="shared" si="298"/>
        <v>0</v>
      </c>
      <c r="BN323" s="69">
        <f t="shared" si="299"/>
        <v>0</v>
      </c>
      <c r="BO323" s="69">
        <f t="shared" si="300"/>
        <v>0</v>
      </c>
      <c r="BP323" s="69">
        <f t="shared" si="300"/>
        <v>0</v>
      </c>
      <c r="BQ323" s="69">
        <f t="shared" si="301"/>
        <v>0</v>
      </c>
      <c r="BR323" s="69">
        <f t="shared" si="302"/>
        <v>0</v>
      </c>
      <c r="BS323" s="69">
        <f t="shared" si="303"/>
        <v>0</v>
      </c>
      <c r="BT323" s="69">
        <f t="shared" si="304"/>
        <v>0</v>
      </c>
      <c r="BU323" s="69">
        <f t="shared" si="305"/>
        <v>0</v>
      </c>
      <c r="BV323" s="69">
        <f t="shared" si="306"/>
        <v>0</v>
      </c>
      <c r="BW323" s="5"/>
      <c r="BX323" s="5"/>
      <c r="BY323" s="5"/>
      <c r="CA323" s="56">
        <f>(EXP($Y323)-EXP($Y323-R323-G323) )</f>
        <v>0</v>
      </c>
      <c r="CB323" s="68">
        <f t="shared" si="307"/>
        <v>0</v>
      </c>
      <c r="CC323" s="56">
        <f>(EXP($Y323)-EXP($Y323-R323-X323) )</f>
        <v>0</v>
      </c>
      <c r="CD323" s="68">
        <f t="shared" si="308"/>
        <v>41.301817614988067</v>
      </c>
      <c r="CE323" s="68">
        <f t="shared" si="309"/>
        <v>0</v>
      </c>
      <c r="CF323" s="68">
        <f t="shared" si="310"/>
        <v>0</v>
      </c>
      <c r="CG323" s="68">
        <f t="shared" si="311"/>
        <v>0</v>
      </c>
      <c r="CH323" s="68">
        <f t="shared" si="312"/>
        <v>0</v>
      </c>
      <c r="CI323" s="68">
        <f t="shared" si="313"/>
        <v>0</v>
      </c>
      <c r="CJ323" s="68">
        <f t="shared" si="314"/>
        <v>41.301817614988067</v>
      </c>
      <c r="CK323" s="68">
        <f t="shared" si="315"/>
        <v>0</v>
      </c>
      <c r="CL323" s="68">
        <f t="shared" si="316"/>
        <v>0</v>
      </c>
      <c r="CM323" s="68">
        <f t="shared" si="317"/>
        <v>0</v>
      </c>
      <c r="CN323" s="68">
        <f t="shared" si="318"/>
        <v>0</v>
      </c>
      <c r="CO323" s="68">
        <f t="shared" si="319"/>
        <v>41.301817614988067</v>
      </c>
      <c r="CP323" s="68">
        <f t="shared" si="320"/>
        <v>0</v>
      </c>
      <c r="CQ323" s="68">
        <f t="shared" si="321"/>
        <v>0</v>
      </c>
      <c r="CR323" s="68">
        <f t="shared" si="322"/>
        <v>0</v>
      </c>
      <c r="CS323" s="68">
        <f t="shared" si="323"/>
        <v>41.301817614988067</v>
      </c>
      <c r="CT323" s="68">
        <f t="shared" si="324"/>
        <v>0</v>
      </c>
      <c r="CU323" s="68">
        <f t="shared" si="325"/>
        <v>0</v>
      </c>
      <c r="CV323" s="68">
        <f t="shared" si="326"/>
        <v>41.301817614988067</v>
      </c>
      <c r="CW323" s="68">
        <f t="shared" si="327"/>
        <v>0</v>
      </c>
      <c r="CX323" s="68">
        <f t="shared" si="328"/>
        <v>0</v>
      </c>
      <c r="CY323" s="68">
        <f t="shared" si="329"/>
        <v>0</v>
      </c>
      <c r="CZ323" s="68">
        <f t="shared" si="330"/>
        <v>0</v>
      </c>
    </row>
    <row r="324" spans="1:104" x14ac:dyDescent="0.25">
      <c r="A324" s="54">
        <v>43947</v>
      </c>
      <c r="B324" s="63">
        <v>499</v>
      </c>
      <c r="C324" s="59">
        <f t="shared" si="351"/>
        <v>6.2126060957515188</v>
      </c>
      <c r="D324" s="57">
        <v>6.6047586983858002</v>
      </c>
      <c r="E324" s="58">
        <v>0</v>
      </c>
      <c r="F324" s="58">
        <v>0</v>
      </c>
      <c r="G324" s="58">
        <v>0</v>
      </c>
      <c r="H324" s="58">
        <v>0</v>
      </c>
      <c r="I324" s="58">
        <v>0</v>
      </c>
      <c r="J324" s="58">
        <v>9.6329952310000001E-5</v>
      </c>
      <c r="K324" s="58">
        <v>0</v>
      </c>
      <c r="L324" s="58">
        <v>0</v>
      </c>
      <c r="M324" s="58">
        <v>5.7225422403159996E-2</v>
      </c>
      <c r="N324" s="58">
        <v>0</v>
      </c>
      <c r="O324" s="58">
        <v>0</v>
      </c>
      <c r="P324" s="58">
        <v>0</v>
      </c>
      <c r="Q324" s="58">
        <v>0</v>
      </c>
      <c r="R324" s="58">
        <v>0</v>
      </c>
      <c r="S324" s="58">
        <v>0</v>
      </c>
      <c r="T324" s="58">
        <v>0</v>
      </c>
      <c r="U324" s="58">
        <v>0</v>
      </c>
      <c r="V324" s="58">
        <v>0</v>
      </c>
      <c r="W324" s="58">
        <v>0</v>
      </c>
      <c r="X324" s="59">
        <v>0</v>
      </c>
      <c r="Y324" s="65">
        <f t="shared" si="282"/>
        <v>6.6620804507412705</v>
      </c>
      <c r="Z324" s="63">
        <f t="shared" si="352"/>
        <v>782.17652529427028</v>
      </c>
      <c r="AA324" s="66">
        <f t="shared" si="331"/>
        <v>794.85873547539154</v>
      </c>
      <c r="AB324" s="4">
        <f t="shared" si="283"/>
        <v>751.27964161200907</v>
      </c>
      <c r="AC324" s="4">
        <f t="shared" si="284"/>
        <v>0</v>
      </c>
      <c r="AD324" s="4">
        <f t="shared" si="343"/>
        <v>0</v>
      </c>
      <c r="AE324" s="4">
        <f t="shared" si="344"/>
        <v>0</v>
      </c>
      <c r="AF324" s="4">
        <f t="shared" si="345"/>
        <v>0</v>
      </c>
      <c r="AG324" s="4">
        <f t="shared" si="346"/>
        <v>0</v>
      </c>
      <c r="AH324" s="4">
        <f t="shared" si="347"/>
        <v>7.5343398408335815E-2</v>
      </c>
      <c r="AI324" s="4">
        <f t="shared" si="348"/>
        <v>0</v>
      </c>
      <c r="AJ324" s="4">
        <f t="shared" si="349"/>
        <v>0</v>
      </c>
      <c r="AK324" s="4">
        <f t="shared" si="350"/>
        <v>43.503750464974132</v>
      </c>
      <c r="AL324" s="4">
        <f t="shared" si="332"/>
        <v>0</v>
      </c>
      <c r="AM324" s="4">
        <f t="shared" si="333"/>
        <v>0</v>
      </c>
      <c r="AN324" s="4">
        <f t="shared" si="334"/>
        <v>0</v>
      </c>
      <c r="AO324" s="4">
        <f t="shared" si="335"/>
        <v>0</v>
      </c>
      <c r="AP324" s="4">
        <f t="shared" si="336"/>
        <v>0</v>
      </c>
      <c r="AQ324" s="4">
        <f t="shared" si="337"/>
        <v>0</v>
      </c>
      <c r="AR324" s="4">
        <f t="shared" si="338"/>
        <v>0</v>
      </c>
      <c r="AS324" s="4">
        <f t="shared" si="339"/>
        <v>0</v>
      </c>
      <c r="AT324" s="4">
        <f t="shared" si="340"/>
        <v>0</v>
      </c>
      <c r="AU324" s="4">
        <f t="shared" si="341"/>
        <v>0</v>
      </c>
      <c r="AV324" s="4">
        <f t="shared" si="342"/>
        <v>0</v>
      </c>
      <c r="AW324" s="69">
        <f t="shared" si="285"/>
        <v>0</v>
      </c>
      <c r="AX324" s="69">
        <f t="shared" si="286"/>
        <v>0</v>
      </c>
      <c r="AY324" s="69">
        <f t="shared" si="287"/>
        <v>0</v>
      </c>
      <c r="AZ324" s="69">
        <f>(AK324+AP324)- (EXP($Y324)-EXP($Y324-M324-R324) )</f>
        <v>0</v>
      </c>
      <c r="BA324" s="69">
        <f>(AC324+AP324)- (EXP($Y324)-EXP($Y324-R324-E324) )</f>
        <v>0</v>
      </c>
      <c r="BB324" s="69">
        <f t="shared" si="288"/>
        <v>0</v>
      </c>
      <c r="BC324" s="69">
        <f t="shared" si="289"/>
        <v>0</v>
      </c>
      <c r="BD324" s="69">
        <f t="shared" si="290"/>
        <v>0</v>
      </c>
      <c r="BE324" s="69">
        <f>(AE324+AV324)- (EXP($Y324)-EXP($Y324-X324-G324) )</f>
        <v>0</v>
      </c>
      <c r="BF324" s="69">
        <f t="shared" si="291"/>
        <v>0</v>
      </c>
      <c r="BG324" s="69">
        <f t="shared" si="292"/>
        <v>0</v>
      </c>
      <c r="BH324" s="69">
        <f t="shared" si="293"/>
        <v>0</v>
      </c>
      <c r="BI324" s="69">
        <f t="shared" si="294"/>
        <v>0</v>
      </c>
      <c r="BJ324" s="69">
        <f t="shared" si="295"/>
        <v>0</v>
      </c>
      <c r="BK324" s="69">
        <f t="shared" si="296"/>
        <v>0</v>
      </c>
      <c r="BL324" s="69">
        <f t="shared" si="297"/>
        <v>0</v>
      </c>
      <c r="BM324" s="69">
        <f t="shared" si="298"/>
        <v>0</v>
      </c>
      <c r="BN324" s="69">
        <f t="shared" si="299"/>
        <v>0</v>
      </c>
      <c r="BO324" s="69">
        <f t="shared" si="300"/>
        <v>0</v>
      </c>
      <c r="BP324" s="69">
        <f t="shared" si="300"/>
        <v>0</v>
      </c>
      <c r="BQ324" s="69">
        <f t="shared" si="301"/>
        <v>0</v>
      </c>
      <c r="BR324" s="69">
        <f t="shared" si="302"/>
        <v>0</v>
      </c>
      <c r="BS324" s="69">
        <f t="shared" si="303"/>
        <v>0</v>
      </c>
      <c r="BT324" s="69">
        <f t="shared" si="304"/>
        <v>0</v>
      </c>
      <c r="BU324" s="69">
        <f t="shared" si="305"/>
        <v>0</v>
      </c>
      <c r="BV324" s="69">
        <f t="shared" si="306"/>
        <v>0</v>
      </c>
      <c r="BW324" s="5"/>
      <c r="BX324" s="5"/>
      <c r="BY324" s="5"/>
      <c r="CA324" s="56">
        <f>(EXP($Y324)-EXP($Y324-R324-G324) )</f>
        <v>0</v>
      </c>
      <c r="CB324" s="68">
        <f t="shared" si="307"/>
        <v>0</v>
      </c>
      <c r="CC324" s="56">
        <f>(EXP($Y324)-EXP($Y324-R324-X324) )</f>
        <v>0</v>
      </c>
      <c r="CD324" s="68">
        <f t="shared" si="308"/>
        <v>43.503750464974132</v>
      </c>
      <c r="CE324" s="68">
        <f t="shared" si="309"/>
        <v>0</v>
      </c>
      <c r="CF324" s="68">
        <f t="shared" si="310"/>
        <v>0</v>
      </c>
      <c r="CG324" s="68">
        <f t="shared" si="311"/>
        <v>0</v>
      </c>
      <c r="CH324" s="68">
        <f t="shared" si="312"/>
        <v>0</v>
      </c>
      <c r="CI324" s="68">
        <f t="shared" si="313"/>
        <v>0</v>
      </c>
      <c r="CJ324" s="68">
        <f t="shared" si="314"/>
        <v>43.503750464974132</v>
      </c>
      <c r="CK324" s="68">
        <f t="shared" si="315"/>
        <v>0</v>
      </c>
      <c r="CL324" s="68">
        <f t="shared" si="316"/>
        <v>0</v>
      </c>
      <c r="CM324" s="68">
        <f t="shared" si="317"/>
        <v>0</v>
      </c>
      <c r="CN324" s="68">
        <f t="shared" si="318"/>
        <v>0</v>
      </c>
      <c r="CO324" s="68">
        <f t="shared" si="319"/>
        <v>43.503750464974132</v>
      </c>
      <c r="CP324" s="68">
        <f t="shared" si="320"/>
        <v>0</v>
      </c>
      <c r="CQ324" s="68">
        <f t="shared" si="321"/>
        <v>0</v>
      </c>
      <c r="CR324" s="68">
        <f t="shared" si="322"/>
        <v>0</v>
      </c>
      <c r="CS324" s="68">
        <f t="shared" si="323"/>
        <v>43.503750464974132</v>
      </c>
      <c r="CT324" s="68">
        <f t="shared" si="324"/>
        <v>0</v>
      </c>
      <c r="CU324" s="68">
        <f t="shared" si="325"/>
        <v>0</v>
      </c>
      <c r="CV324" s="68">
        <f t="shared" si="326"/>
        <v>43.503750464974132</v>
      </c>
      <c r="CW324" s="68">
        <f t="shared" si="327"/>
        <v>0</v>
      </c>
      <c r="CX324" s="68">
        <f t="shared" si="328"/>
        <v>0</v>
      </c>
      <c r="CY324" s="68">
        <f t="shared" si="329"/>
        <v>0</v>
      </c>
      <c r="CZ324" s="68">
        <f t="shared" si="330"/>
        <v>0</v>
      </c>
    </row>
    <row r="325" spans="1:104" x14ac:dyDescent="0.25">
      <c r="A325" s="54">
        <v>43948</v>
      </c>
      <c r="B325" s="63">
        <v>512</v>
      </c>
      <c r="C325" s="59">
        <f t="shared" si="351"/>
        <v>6.2383246250395077</v>
      </c>
      <c r="D325" s="57">
        <v>6.6117302495933989</v>
      </c>
      <c r="E325" s="58">
        <v>0</v>
      </c>
      <c r="F325" s="58">
        <v>0</v>
      </c>
      <c r="G325" s="58">
        <v>0</v>
      </c>
      <c r="H325" s="58">
        <v>0</v>
      </c>
      <c r="I325" s="58">
        <v>0</v>
      </c>
      <c r="J325" s="58">
        <v>7.7878218019999991E-5</v>
      </c>
      <c r="K325" s="58">
        <v>0</v>
      </c>
      <c r="L325" s="58">
        <v>0</v>
      </c>
      <c r="M325" s="58">
        <v>5.8122035845959999E-2</v>
      </c>
      <c r="N325" s="58">
        <v>0</v>
      </c>
      <c r="O325" s="58">
        <v>0</v>
      </c>
      <c r="P325" s="58">
        <v>0</v>
      </c>
      <c r="Q325" s="58">
        <v>0</v>
      </c>
      <c r="R325" s="58">
        <v>0</v>
      </c>
      <c r="S325" s="58">
        <v>0</v>
      </c>
      <c r="T325" s="58">
        <v>0</v>
      </c>
      <c r="U325" s="58">
        <v>0</v>
      </c>
      <c r="V325" s="58">
        <v>0</v>
      </c>
      <c r="W325" s="58">
        <v>0</v>
      </c>
      <c r="X325" s="59">
        <v>0</v>
      </c>
      <c r="Y325" s="65">
        <f t="shared" ref="Y325:Y388" si="353">SUM(D325:X325)</f>
        <v>6.6699301636573791</v>
      </c>
      <c r="Z325" s="63">
        <f t="shared" si="352"/>
        <v>788.34054771958154</v>
      </c>
      <c r="AA325" s="66">
        <f t="shared" si="331"/>
        <v>801.12270136030679</v>
      </c>
      <c r="AB325" s="4">
        <f t="shared" ref="AB325:AB388" si="354">AA325-SUM(AC325:AV325)</f>
        <v>756.54749882796523</v>
      </c>
      <c r="AC325" s="4">
        <f t="shared" ref="AC325:AC388" si="355">$Z325-EXP($Y325-E325)</f>
        <v>0</v>
      </c>
      <c r="AD325" s="4">
        <f t="shared" si="343"/>
        <v>0</v>
      </c>
      <c r="AE325" s="4">
        <f t="shared" si="344"/>
        <v>0</v>
      </c>
      <c r="AF325" s="4">
        <f t="shared" si="345"/>
        <v>0</v>
      </c>
      <c r="AG325" s="4">
        <f t="shared" si="346"/>
        <v>0</v>
      </c>
      <c r="AH325" s="4">
        <f t="shared" si="347"/>
        <v>6.1392166462155728E-2</v>
      </c>
      <c r="AI325" s="4">
        <f t="shared" si="348"/>
        <v>0</v>
      </c>
      <c r="AJ325" s="4">
        <f t="shared" si="349"/>
        <v>0</v>
      </c>
      <c r="AK325" s="4">
        <f t="shared" si="350"/>
        <v>44.513810365879408</v>
      </c>
      <c r="AL325" s="4">
        <f t="shared" si="332"/>
        <v>0</v>
      </c>
      <c r="AM325" s="4">
        <f t="shared" si="333"/>
        <v>0</v>
      </c>
      <c r="AN325" s="4">
        <f t="shared" si="334"/>
        <v>0</v>
      </c>
      <c r="AO325" s="4">
        <f t="shared" si="335"/>
        <v>0</v>
      </c>
      <c r="AP325" s="4">
        <f t="shared" si="336"/>
        <v>0</v>
      </c>
      <c r="AQ325" s="4">
        <f t="shared" si="337"/>
        <v>0</v>
      </c>
      <c r="AR325" s="4">
        <f t="shared" si="338"/>
        <v>0</v>
      </c>
      <c r="AS325" s="4">
        <f t="shared" si="339"/>
        <v>0</v>
      </c>
      <c r="AT325" s="4">
        <f t="shared" si="340"/>
        <v>0</v>
      </c>
      <c r="AU325" s="4">
        <f t="shared" si="341"/>
        <v>0</v>
      </c>
      <c r="AV325" s="4">
        <f t="shared" si="342"/>
        <v>0</v>
      </c>
      <c r="AW325" s="69">
        <f t="shared" ref="AW325:AW388" si="356">(AP325+AE325) - (EXP($Y325)-EXP($Y325-R325-G325) )</f>
        <v>0</v>
      </c>
      <c r="AX325" s="69">
        <f t="shared" ref="AX325:AX388" si="357">(AP325+AJ325)- (EXP($Y325)-EXP($Y325-R325-L325) )</f>
        <v>0</v>
      </c>
      <c r="AY325" s="69">
        <f t="shared" ref="AY325:AY388" si="358">(AP325+AV325)- (EXP($Y325)-EXP($Y325-R325-X325) )</f>
        <v>0</v>
      </c>
      <c r="AZ325" s="69">
        <f>(AK325+AP325)- (EXP($Y325)-EXP($Y325-M325-R325) )</f>
        <v>0</v>
      </c>
      <c r="BA325" s="69">
        <f>(AC325+AP325)- (EXP($Y325)-EXP($Y325-R325-E325) )</f>
        <v>0</v>
      </c>
      <c r="BB325" s="69">
        <f t="shared" ref="BB325:BB388" si="359">(AD325+AP325)- (EXP($Y325)-EXP($Y325-R325-F325) )</f>
        <v>0</v>
      </c>
      <c r="BC325" s="69">
        <f t="shared" ref="BC325:BC388" si="360">(AP325+AR325)- (EXP($Y325)-EXP($Y325-T325-R325) )</f>
        <v>0</v>
      </c>
      <c r="BD325" s="69">
        <f t="shared" ref="BD325:BD388" si="361">(AE325+AJ325)- (EXP($Y325)-EXP($Y325-L325-G325) )</f>
        <v>0</v>
      </c>
      <c r="BE325" s="69">
        <f>(AE325+AV325)- (EXP($Y325)-EXP($Y325-X325-G325) )</f>
        <v>0</v>
      </c>
      <c r="BF325" s="69">
        <f t="shared" ref="BF325:BF388" si="362">(AE325+AK325)- (EXP($Y325)-EXP($Y325-G325-M325) )</f>
        <v>0</v>
      </c>
      <c r="BG325" s="69">
        <f t="shared" ref="BG325:BG388" si="363">(AE325+AC325)- (EXP($Y325)-EXP($Y325-E325-G325) )</f>
        <v>0</v>
      </c>
      <c r="BH325" s="69">
        <f t="shared" ref="BH325:BH388" si="364">(AE325+AD325)- (EXP($Y325)-EXP($Y325-F325-G325) )</f>
        <v>0</v>
      </c>
      <c r="BI325" s="69">
        <f t="shared" ref="BI325:BI388" si="365">(AE325+AR325)- (EXP($Y325)-EXP($Y325-T325-G325) )</f>
        <v>0</v>
      </c>
      <c r="BJ325" s="69">
        <f t="shared" ref="BJ325:BJ388" si="366">(AJ325+AV325)- (EXP($Y325)-EXP($Y325-L325-X325) )</f>
        <v>0</v>
      </c>
      <c r="BK325" s="69">
        <f t="shared" ref="BK325:BK388" si="367">(AK325+AJ325)- (EXP($Y325)-EXP($Y325-L325-M325) )</f>
        <v>0</v>
      </c>
      <c r="BL325" s="69">
        <f t="shared" ref="BL325:BN388" si="368">(AJ325+AC325)- (EXP($Y325)-EXP($Y325-E325-L325) )</f>
        <v>0</v>
      </c>
      <c r="BM325" s="69">
        <f t="shared" ref="BM325:BM388" si="369">(AJ325+AD325)- (EXP($Y325)-EXP($Y325-F325-L325) )</f>
        <v>0</v>
      </c>
      <c r="BN325" s="69">
        <f t="shared" ref="BN325:BN388" si="370">(AR325+AJ325)- (EXP($Y325)-EXP($Y325-L325-T325) )</f>
        <v>0</v>
      </c>
      <c r="BO325" s="69">
        <f t="shared" ref="BO325:BQ388" si="371">(AC325+AK325)- (EXP($Y325)-EXP($Y325-M325-E325) )</f>
        <v>0</v>
      </c>
      <c r="BP325" s="69">
        <f t="shared" si="371"/>
        <v>0</v>
      </c>
      <c r="BQ325" s="69">
        <f t="shared" ref="BQ325:BQ388" si="372">(AC325+AV325)- (EXP($Y325)-EXP($Y325-X325-E325) )</f>
        <v>0</v>
      </c>
      <c r="BR325" s="69">
        <f t="shared" ref="BR325:BR388" si="373">(AK325+AV325)- (EXP($Y325)-EXP($Y325-X325-M325) )</f>
        <v>0</v>
      </c>
      <c r="BS325" s="69">
        <f t="shared" ref="BS325:BS388" si="374">(AP325+AJ325+AE325)- (EXP($Y325)-EXP($Y325-R325-G325-L325) )</f>
        <v>0</v>
      </c>
      <c r="BT325" s="69">
        <f t="shared" ref="BT325:BT388" si="375">(AP325+AJ325+AE325+AC325)- (EXP($Y325)-EXP($Y325-R325-G325-L325-E325) )</f>
        <v>0</v>
      </c>
      <c r="BU325" s="69">
        <f t="shared" ref="BU325:BU388" si="376">(AP325+AJ325+AE325+AV325)- (EXP($Y325)-EXP($Y325-R325-G325-L325-X325) )</f>
        <v>0</v>
      </c>
      <c r="BV325" s="69">
        <f t="shared" ref="BV325:BV388" si="377">(AE325+AJ325+AC325)- (EXP($Y325)-EXP($Y325-E325-G325-L325) )</f>
        <v>0</v>
      </c>
      <c r="BW325" s="5"/>
      <c r="BX325" s="5"/>
      <c r="BY325" s="5"/>
      <c r="CA325" s="56">
        <f>(EXP($Y325)-EXP($Y325-R325-G325) )</f>
        <v>0</v>
      </c>
      <c r="CB325" s="68">
        <f t="shared" ref="CB325:CB388" si="378">(EXP($Y325)-EXP($Y325-R325-L325) )</f>
        <v>0</v>
      </c>
      <c r="CC325" s="56">
        <f>(EXP($Y325)-EXP($Y325-R325-X325) )</f>
        <v>0</v>
      </c>
      <c r="CD325" s="68">
        <f t="shared" ref="CD325:CD388" si="379">(EXP($Y325)-EXP($Y325-R325-M325) )</f>
        <v>44.513810365879408</v>
      </c>
      <c r="CE325" s="68">
        <f t="shared" ref="CE325:CE388" si="380">(EXP($Y325)-EXP($Y325-R325-E325) )</f>
        <v>0</v>
      </c>
      <c r="CF325" s="68">
        <f t="shared" ref="CF325:CF388" si="381">(EXP($Y325)-EXP($Y325-R325-F325) )</f>
        <v>0</v>
      </c>
      <c r="CG325" s="68">
        <f t="shared" ref="CG325:CG388" si="382">(EXP($Y325)-EXP($Y325-T325-R325) )</f>
        <v>0</v>
      </c>
      <c r="CH325" s="68">
        <f t="shared" ref="CH325:CH388" si="383">(EXP($Y325)-EXP($Y325-L325-G325) )</f>
        <v>0</v>
      </c>
      <c r="CI325" s="68">
        <f t="shared" ref="CI325:CI388" si="384">(EXP($Y325)-EXP($Y325-X325-G325) )</f>
        <v>0</v>
      </c>
      <c r="CJ325" s="68">
        <f t="shared" ref="CJ325:CJ388" si="385">(EXP($Y325)-EXP($Y325-M325-G325) )</f>
        <v>44.513810365879408</v>
      </c>
      <c r="CK325" s="68">
        <f t="shared" ref="CK325:CK388" si="386">(EXP($Y325)-EXP($Y325-E325-G325) )</f>
        <v>0</v>
      </c>
      <c r="CL325" s="68">
        <f t="shared" ref="CL325:CL388" si="387">(EXP($Y325)-EXP($Y325-F325-G325) )</f>
        <v>0</v>
      </c>
      <c r="CM325" s="68">
        <f t="shared" ref="CM325:CM388" si="388">(EXP($Y325)-EXP($Y325-G325-T325) )</f>
        <v>0</v>
      </c>
      <c r="CN325" s="68">
        <f t="shared" ref="CN325:CN388" si="389">(EXP($Y325)-EXP($Y325-L325-X325) )</f>
        <v>0</v>
      </c>
      <c r="CO325" s="68">
        <f t="shared" ref="CO325:CO388" si="390">(EXP($Y325)-EXP($Y325-L325-M325) )</f>
        <v>44.513810365879408</v>
      </c>
      <c r="CP325" s="68">
        <f t="shared" ref="CP325:CP388" si="391">(EXP($Y325)-EXP($Y325-E325-L325) )</f>
        <v>0</v>
      </c>
      <c r="CQ325" s="68">
        <f t="shared" ref="CQ325:CQ388" si="392">(EXP($Y325)-EXP($Y325-F325-L325) )</f>
        <v>0</v>
      </c>
      <c r="CR325" s="68">
        <f t="shared" ref="CR325:CR388" si="393">(EXP($Y325)-EXP($Y325-L325-T325) )</f>
        <v>0</v>
      </c>
      <c r="CS325" s="68">
        <f t="shared" ref="CS325:CS388" si="394">(EXP($Y325)-EXP($Y325-M325-E325) )</f>
        <v>44.513810365879408</v>
      </c>
      <c r="CT325" s="68">
        <f t="shared" ref="CT325:CT388" si="395">(EXP($Y325)-EXP($Y325-N325-F325) )</f>
        <v>0</v>
      </c>
      <c r="CU325" s="68">
        <f t="shared" ref="CU325:CU388" si="396">(EXP($Y325)-EXP($Y325-X325-E325) )</f>
        <v>0</v>
      </c>
      <c r="CV325" s="68">
        <f t="shared" ref="CV325:CV388" si="397">(EXP($Y325)-EXP($Y325-X325-M325) )</f>
        <v>44.513810365879408</v>
      </c>
      <c r="CW325" s="68">
        <f t="shared" ref="CW325:CW388" si="398">(EXP($Y325)-EXP($Y325-R325-L325-G325) )</f>
        <v>0</v>
      </c>
      <c r="CX325" s="68">
        <f t="shared" ref="CX325:CX388" si="399">(EXP($Y325)-EXP($Y325-R325-L325-G325-E325) )</f>
        <v>0</v>
      </c>
      <c r="CY325" s="68">
        <f t="shared" ref="CY325:CY388" si="400">(EXP($Y325)-EXP($Y325-R325-L325-G325-X325) )</f>
        <v>0</v>
      </c>
      <c r="CZ325" s="68">
        <f t="shared" ref="CZ325:CZ388" si="401">(EXP($Y325)-EXP($Y325-L325-G325-E325) )</f>
        <v>0</v>
      </c>
    </row>
    <row r="326" spans="1:104" x14ac:dyDescent="0.25">
      <c r="A326" s="54">
        <v>43949</v>
      </c>
      <c r="B326" s="63">
        <v>519</v>
      </c>
      <c r="C326" s="59">
        <f t="shared" si="351"/>
        <v>6.2519038831658884</v>
      </c>
      <c r="D326" s="57">
        <v>6.5662647396374583</v>
      </c>
      <c r="E326" s="58">
        <v>0</v>
      </c>
      <c r="F326" s="58">
        <v>0</v>
      </c>
      <c r="G326" s="58">
        <v>0</v>
      </c>
      <c r="H326" s="58">
        <v>0</v>
      </c>
      <c r="I326" s="58">
        <v>0</v>
      </c>
      <c r="J326" s="58">
        <v>5.7709870969999992E-5</v>
      </c>
      <c r="K326" s="58">
        <v>0</v>
      </c>
      <c r="L326" s="58">
        <v>0</v>
      </c>
      <c r="M326" s="58">
        <v>5.8737217672879996E-2</v>
      </c>
      <c r="N326" s="58">
        <v>0</v>
      </c>
      <c r="O326" s="58">
        <v>0</v>
      </c>
      <c r="P326" s="58">
        <v>0</v>
      </c>
      <c r="Q326" s="58">
        <v>0</v>
      </c>
      <c r="R326" s="58">
        <v>0</v>
      </c>
      <c r="S326" s="58">
        <v>0</v>
      </c>
      <c r="T326" s="58">
        <v>0</v>
      </c>
      <c r="U326" s="58">
        <v>0</v>
      </c>
      <c r="V326" s="58">
        <v>0</v>
      </c>
      <c r="W326" s="58">
        <v>0</v>
      </c>
      <c r="X326" s="59">
        <v>0</v>
      </c>
      <c r="Y326" s="65">
        <f t="shared" si="353"/>
        <v>6.6250596671813087</v>
      </c>
      <c r="Z326" s="63">
        <f t="shared" si="352"/>
        <v>753.74918530215007</v>
      </c>
      <c r="AA326" s="66">
        <f t="shared" si="331"/>
        <v>765.97047459263911</v>
      </c>
      <c r="AB326" s="4">
        <f t="shared" si="354"/>
        <v>722.92899932654689</v>
      </c>
      <c r="AC326" s="4">
        <f t="shared" si="355"/>
        <v>0</v>
      </c>
      <c r="AD326" s="4">
        <f t="shared" si="343"/>
        <v>0</v>
      </c>
      <c r="AE326" s="4">
        <f t="shared" si="344"/>
        <v>0</v>
      </c>
      <c r="AF326" s="4">
        <f t="shared" si="345"/>
        <v>0</v>
      </c>
      <c r="AG326" s="4">
        <f t="shared" si="346"/>
        <v>0</v>
      </c>
      <c r="AH326" s="4">
        <f t="shared" si="347"/>
        <v>4.3497513097463525E-2</v>
      </c>
      <c r="AI326" s="4">
        <f t="shared" si="348"/>
        <v>0</v>
      </c>
      <c r="AJ326" s="4">
        <f t="shared" si="349"/>
        <v>0</v>
      </c>
      <c r="AK326" s="4">
        <f t="shared" si="350"/>
        <v>42.997977752994757</v>
      </c>
      <c r="AL326" s="4">
        <f t="shared" si="332"/>
        <v>0</v>
      </c>
      <c r="AM326" s="4">
        <f t="shared" si="333"/>
        <v>0</v>
      </c>
      <c r="AN326" s="4">
        <f t="shared" si="334"/>
        <v>0</v>
      </c>
      <c r="AO326" s="4">
        <f t="shared" si="335"/>
        <v>0</v>
      </c>
      <c r="AP326" s="4">
        <f t="shared" si="336"/>
        <v>0</v>
      </c>
      <c r="AQ326" s="4">
        <f t="shared" si="337"/>
        <v>0</v>
      </c>
      <c r="AR326" s="4">
        <f t="shared" si="338"/>
        <v>0</v>
      </c>
      <c r="AS326" s="4">
        <f t="shared" si="339"/>
        <v>0</v>
      </c>
      <c r="AT326" s="4">
        <f t="shared" si="340"/>
        <v>0</v>
      </c>
      <c r="AU326" s="4">
        <f t="shared" si="341"/>
        <v>0</v>
      </c>
      <c r="AV326" s="4">
        <f t="shared" si="342"/>
        <v>0</v>
      </c>
      <c r="AW326" s="69">
        <f t="shared" si="356"/>
        <v>0</v>
      </c>
      <c r="AX326" s="69">
        <f t="shared" si="357"/>
        <v>0</v>
      </c>
      <c r="AY326" s="69">
        <f t="shared" si="358"/>
        <v>0</v>
      </c>
      <c r="AZ326" s="69">
        <f>(AK326+AP326)- (EXP($Y326)-EXP($Y326-M326-R326) )</f>
        <v>0</v>
      </c>
      <c r="BA326" s="69">
        <f>(AC326+AP326)- (EXP($Y326)-EXP($Y326-R326-E326) )</f>
        <v>0</v>
      </c>
      <c r="BB326" s="69">
        <f t="shared" si="359"/>
        <v>0</v>
      </c>
      <c r="BC326" s="69">
        <f t="shared" si="360"/>
        <v>0</v>
      </c>
      <c r="BD326" s="69">
        <f t="shared" si="361"/>
        <v>0</v>
      </c>
      <c r="BE326" s="69">
        <f>(AE326+AV326)- (EXP($Y326)-EXP($Y326-X326-G326) )</f>
        <v>0</v>
      </c>
      <c r="BF326" s="69">
        <f t="shared" si="362"/>
        <v>0</v>
      </c>
      <c r="BG326" s="69">
        <f t="shared" si="363"/>
        <v>0</v>
      </c>
      <c r="BH326" s="69">
        <f t="shared" si="364"/>
        <v>0</v>
      </c>
      <c r="BI326" s="69">
        <f t="shared" si="365"/>
        <v>0</v>
      </c>
      <c r="BJ326" s="69">
        <f t="shared" si="366"/>
        <v>0</v>
      </c>
      <c r="BK326" s="69">
        <f t="shared" si="367"/>
        <v>0</v>
      </c>
      <c r="BL326" s="69">
        <f t="shared" si="368"/>
        <v>0</v>
      </c>
      <c r="BM326" s="69">
        <f t="shared" si="369"/>
        <v>0</v>
      </c>
      <c r="BN326" s="69">
        <f t="shared" si="370"/>
        <v>0</v>
      </c>
      <c r="BO326" s="69">
        <f t="shared" si="371"/>
        <v>0</v>
      </c>
      <c r="BP326" s="69">
        <f t="shared" si="371"/>
        <v>0</v>
      </c>
      <c r="BQ326" s="69">
        <f t="shared" si="372"/>
        <v>0</v>
      </c>
      <c r="BR326" s="69">
        <f t="shared" si="373"/>
        <v>0</v>
      </c>
      <c r="BS326" s="69">
        <f t="shared" si="374"/>
        <v>0</v>
      </c>
      <c r="BT326" s="69">
        <f t="shared" si="375"/>
        <v>0</v>
      </c>
      <c r="BU326" s="69">
        <f t="shared" si="376"/>
        <v>0</v>
      </c>
      <c r="BV326" s="69">
        <f t="shared" si="377"/>
        <v>0</v>
      </c>
      <c r="BW326" s="5"/>
      <c r="BX326" s="5"/>
      <c r="BY326" s="5"/>
      <c r="CA326" s="56">
        <f>(EXP($Y326)-EXP($Y326-R326-G326) )</f>
        <v>0</v>
      </c>
      <c r="CB326" s="68">
        <f t="shared" si="378"/>
        <v>0</v>
      </c>
      <c r="CC326" s="56">
        <f>(EXP($Y326)-EXP($Y326-R326-X326) )</f>
        <v>0</v>
      </c>
      <c r="CD326" s="68">
        <f t="shared" si="379"/>
        <v>42.997977752994757</v>
      </c>
      <c r="CE326" s="68">
        <f t="shared" si="380"/>
        <v>0</v>
      </c>
      <c r="CF326" s="68">
        <f t="shared" si="381"/>
        <v>0</v>
      </c>
      <c r="CG326" s="68">
        <f t="shared" si="382"/>
        <v>0</v>
      </c>
      <c r="CH326" s="68">
        <f t="shared" si="383"/>
        <v>0</v>
      </c>
      <c r="CI326" s="68">
        <f t="shared" si="384"/>
        <v>0</v>
      </c>
      <c r="CJ326" s="68">
        <f t="shared" si="385"/>
        <v>42.997977752994757</v>
      </c>
      <c r="CK326" s="68">
        <f t="shared" si="386"/>
        <v>0</v>
      </c>
      <c r="CL326" s="68">
        <f t="shared" si="387"/>
        <v>0</v>
      </c>
      <c r="CM326" s="68">
        <f t="shared" si="388"/>
        <v>0</v>
      </c>
      <c r="CN326" s="68">
        <f t="shared" si="389"/>
        <v>0</v>
      </c>
      <c r="CO326" s="68">
        <f t="shared" si="390"/>
        <v>42.997977752994757</v>
      </c>
      <c r="CP326" s="68">
        <f t="shared" si="391"/>
        <v>0</v>
      </c>
      <c r="CQ326" s="68">
        <f t="shared" si="392"/>
        <v>0</v>
      </c>
      <c r="CR326" s="68">
        <f t="shared" si="393"/>
        <v>0</v>
      </c>
      <c r="CS326" s="68">
        <f t="shared" si="394"/>
        <v>42.997977752994757</v>
      </c>
      <c r="CT326" s="68">
        <f t="shared" si="395"/>
        <v>0</v>
      </c>
      <c r="CU326" s="68">
        <f t="shared" si="396"/>
        <v>0</v>
      </c>
      <c r="CV326" s="68">
        <f t="shared" si="397"/>
        <v>42.997977752994757</v>
      </c>
      <c r="CW326" s="68">
        <f t="shared" si="398"/>
        <v>0</v>
      </c>
      <c r="CX326" s="68">
        <f t="shared" si="399"/>
        <v>0</v>
      </c>
      <c r="CY326" s="68">
        <f t="shared" si="400"/>
        <v>0</v>
      </c>
      <c r="CZ326" s="68">
        <f t="shared" si="401"/>
        <v>0</v>
      </c>
    </row>
    <row r="327" spans="1:104" x14ac:dyDescent="0.25">
      <c r="A327" s="54">
        <v>43950</v>
      </c>
      <c r="B327" s="63">
        <v>523</v>
      </c>
      <c r="C327" s="59">
        <f t="shared" si="351"/>
        <v>6.2595814640649232</v>
      </c>
      <c r="D327" s="57">
        <v>6.6616707977573304</v>
      </c>
      <c r="E327" s="58">
        <v>0</v>
      </c>
      <c r="F327" s="58">
        <v>0</v>
      </c>
      <c r="G327" s="58">
        <v>0</v>
      </c>
      <c r="H327" s="58">
        <v>0</v>
      </c>
      <c r="I327" s="58">
        <v>0</v>
      </c>
      <c r="J327" s="58">
        <v>4.1326887269999995E-5</v>
      </c>
      <c r="K327" s="58">
        <v>0</v>
      </c>
      <c r="L327" s="58">
        <v>0</v>
      </c>
      <c r="M327" s="58">
        <v>5.9082045940399994E-2</v>
      </c>
      <c r="N327" s="58">
        <v>0</v>
      </c>
      <c r="O327" s="58">
        <v>0</v>
      </c>
      <c r="P327" s="58">
        <v>0</v>
      </c>
      <c r="Q327" s="58">
        <v>0</v>
      </c>
      <c r="R327" s="58">
        <v>0</v>
      </c>
      <c r="S327" s="58">
        <v>0</v>
      </c>
      <c r="T327" s="58">
        <v>0</v>
      </c>
      <c r="U327" s="58">
        <v>0</v>
      </c>
      <c r="V327" s="58">
        <v>0</v>
      </c>
      <c r="W327" s="58">
        <v>0</v>
      </c>
      <c r="X327" s="59">
        <v>0</v>
      </c>
      <c r="Y327" s="65">
        <f t="shared" si="353"/>
        <v>6.7207941705850001</v>
      </c>
      <c r="Z327" s="63">
        <f t="shared" si="352"/>
        <v>829.47599540909516</v>
      </c>
      <c r="AA327" s="66">
        <f t="shared" si="331"/>
        <v>842.92511919865819</v>
      </c>
      <c r="AB327" s="4">
        <f t="shared" si="354"/>
        <v>795.30332715486429</v>
      </c>
      <c r="AC327" s="4">
        <f t="shared" si="355"/>
        <v>0</v>
      </c>
      <c r="AD327" s="4">
        <f t="shared" si="343"/>
        <v>0</v>
      </c>
      <c r="AE327" s="4">
        <f t="shared" si="344"/>
        <v>0</v>
      </c>
      <c r="AF327" s="4">
        <f t="shared" si="345"/>
        <v>0</v>
      </c>
      <c r="AG327" s="4">
        <f t="shared" si="346"/>
        <v>0</v>
      </c>
      <c r="AH327" s="4">
        <f t="shared" si="347"/>
        <v>3.4278952629051673E-2</v>
      </c>
      <c r="AI327" s="4">
        <f t="shared" si="348"/>
        <v>0</v>
      </c>
      <c r="AJ327" s="4">
        <f t="shared" si="349"/>
        <v>0</v>
      </c>
      <c r="AK327" s="4">
        <f t="shared" si="350"/>
        <v>47.587513091164851</v>
      </c>
      <c r="AL327" s="4">
        <f t="shared" si="332"/>
        <v>0</v>
      </c>
      <c r="AM327" s="4">
        <f t="shared" si="333"/>
        <v>0</v>
      </c>
      <c r="AN327" s="4">
        <f t="shared" si="334"/>
        <v>0</v>
      </c>
      <c r="AO327" s="4">
        <f t="shared" si="335"/>
        <v>0</v>
      </c>
      <c r="AP327" s="4">
        <f t="shared" si="336"/>
        <v>0</v>
      </c>
      <c r="AQ327" s="4">
        <f t="shared" si="337"/>
        <v>0</v>
      </c>
      <c r="AR327" s="4">
        <f t="shared" si="338"/>
        <v>0</v>
      </c>
      <c r="AS327" s="4">
        <f t="shared" si="339"/>
        <v>0</v>
      </c>
      <c r="AT327" s="4">
        <f t="shared" si="340"/>
        <v>0</v>
      </c>
      <c r="AU327" s="4">
        <f t="shared" si="341"/>
        <v>0</v>
      </c>
      <c r="AV327" s="4">
        <f t="shared" si="342"/>
        <v>0</v>
      </c>
      <c r="AW327" s="69">
        <f t="shared" si="356"/>
        <v>0</v>
      </c>
      <c r="AX327" s="69">
        <f t="shared" si="357"/>
        <v>0</v>
      </c>
      <c r="AY327" s="69">
        <f t="shared" si="358"/>
        <v>0</v>
      </c>
      <c r="AZ327" s="69">
        <f>(AK327+AP327)- (EXP($Y327)-EXP($Y327-M327-R327) )</f>
        <v>0</v>
      </c>
      <c r="BA327" s="69">
        <f>(AC327+AP327)- (EXP($Y327)-EXP($Y327-R327-E327) )</f>
        <v>0</v>
      </c>
      <c r="BB327" s="69">
        <f t="shared" si="359"/>
        <v>0</v>
      </c>
      <c r="BC327" s="69">
        <f t="shared" si="360"/>
        <v>0</v>
      </c>
      <c r="BD327" s="69">
        <f t="shared" si="361"/>
        <v>0</v>
      </c>
      <c r="BE327" s="69">
        <f>(AE327+AV327)- (EXP($Y327)-EXP($Y327-X327-G327) )</f>
        <v>0</v>
      </c>
      <c r="BF327" s="69">
        <f t="shared" si="362"/>
        <v>0</v>
      </c>
      <c r="BG327" s="69">
        <f t="shared" si="363"/>
        <v>0</v>
      </c>
      <c r="BH327" s="69">
        <f t="shared" si="364"/>
        <v>0</v>
      </c>
      <c r="BI327" s="69">
        <f t="shared" si="365"/>
        <v>0</v>
      </c>
      <c r="BJ327" s="69">
        <f t="shared" si="366"/>
        <v>0</v>
      </c>
      <c r="BK327" s="69">
        <f t="shared" si="367"/>
        <v>0</v>
      </c>
      <c r="BL327" s="69">
        <f t="shared" si="368"/>
        <v>0</v>
      </c>
      <c r="BM327" s="69">
        <f t="shared" si="369"/>
        <v>0</v>
      </c>
      <c r="BN327" s="69">
        <f t="shared" si="370"/>
        <v>0</v>
      </c>
      <c r="BO327" s="69">
        <f t="shared" si="371"/>
        <v>0</v>
      </c>
      <c r="BP327" s="69">
        <f t="shared" si="371"/>
        <v>0</v>
      </c>
      <c r="BQ327" s="69">
        <f t="shared" si="372"/>
        <v>0</v>
      </c>
      <c r="BR327" s="69">
        <f t="shared" si="373"/>
        <v>0</v>
      </c>
      <c r="BS327" s="69">
        <f t="shared" si="374"/>
        <v>0</v>
      </c>
      <c r="BT327" s="69">
        <f t="shared" si="375"/>
        <v>0</v>
      </c>
      <c r="BU327" s="69">
        <f t="shared" si="376"/>
        <v>0</v>
      </c>
      <c r="BV327" s="69">
        <f t="shared" si="377"/>
        <v>0</v>
      </c>
      <c r="BW327" s="5"/>
      <c r="BX327" s="5"/>
      <c r="BY327" s="5"/>
      <c r="CA327" s="56">
        <f>(EXP($Y327)-EXP($Y327-R327-G327) )</f>
        <v>0</v>
      </c>
      <c r="CB327" s="68">
        <f t="shared" si="378"/>
        <v>0</v>
      </c>
      <c r="CC327" s="56">
        <f>(EXP($Y327)-EXP($Y327-R327-X327) )</f>
        <v>0</v>
      </c>
      <c r="CD327" s="68">
        <f t="shared" si="379"/>
        <v>47.587513091164851</v>
      </c>
      <c r="CE327" s="68">
        <f t="shared" si="380"/>
        <v>0</v>
      </c>
      <c r="CF327" s="68">
        <f t="shared" si="381"/>
        <v>0</v>
      </c>
      <c r="CG327" s="68">
        <f t="shared" si="382"/>
        <v>0</v>
      </c>
      <c r="CH327" s="68">
        <f t="shared" si="383"/>
        <v>0</v>
      </c>
      <c r="CI327" s="68">
        <f t="shared" si="384"/>
        <v>0</v>
      </c>
      <c r="CJ327" s="68">
        <f t="shared" si="385"/>
        <v>47.587513091164851</v>
      </c>
      <c r="CK327" s="68">
        <f t="shared" si="386"/>
        <v>0</v>
      </c>
      <c r="CL327" s="68">
        <f t="shared" si="387"/>
        <v>0</v>
      </c>
      <c r="CM327" s="68">
        <f t="shared" si="388"/>
        <v>0</v>
      </c>
      <c r="CN327" s="68">
        <f t="shared" si="389"/>
        <v>0</v>
      </c>
      <c r="CO327" s="68">
        <f t="shared" si="390"/>
        <v>47.587513091164851</v>
      </c>
      <c r="CP327" s="68">
        <f t="shared" si="391"/>
        <v>0</v>
      </c>
      <c r="CQ327" s="68">
        <f t="shared" si="392"/>
        <v>0</v>
      </c>
      <c r="CR327" s="68">
        <f t="shared" si="393"/>
        <v>0</v>
      </c>
      <c r="CS327" s="68">
        <f t="shared" si="394"/>
        <v>47.587513091164851</v>
      </c>
      <c r="CT327" s="68">
        <f t="shared" si="395"/>
        <v>0</v>
      </c>
      <c r="CU327" s="68">
        <f t="shared" si="396"/>
        <v>0</v>
      </c>
      <c r="CV327" s="68">
        <f t="shared" si="397"/>
        <v>47.587513091164851</v>
      </c>
      <c r="CW327" s="68">
        <f t="shared" si="398"/>
        <v>0</v>
      </c>
      <c r="CX327" s="68">
        <f t="shared" si="399"/>
        <v>0</v>
      </c>
      <c r="CY327" s="68">
        <f t="shared" si="400"/>
        <v>0</v>
      </c>
      <c r="CZ327" s="68">
        <f t="shared" si="401"/>
        <v>0</v>
      </c>
    </row>
    <row r="328" spans="1:104" x14ac:dyDescent="0.25">
      <c r="A328" s="54">
        <v>43951</v>
      </c>
      <c r="B328" s="63">
        <v>556</v>
      </c>
      <c r="C328" s="59">
        <f t="shared" si="351"/>
        <v>6.3207682942505823</v>
      </c>
      <c r="D328" s="57">
        <v>6.5637739762349563</v>
      </c>
      <c r="E328" s="58">
        <v>0</v>
      </c>
      <c r="F328" s="58">
        <v>0</v>
      </c>
      <c r="G328" s="58">
        <v>0</v>
      </c>
      <c r="H328" s="58">
        <v>0</v>
      </c>
      <c r="I328" s="58">
        <v>0</v>
      </c>
      <c r="J328" s="58">
        <v>1.4527527794E-4</v>
      </c>
      <c r="K328" s="58">
        <v>0</v>
      </c>
      <c r="L328" s="58">
        <v>0</v>
      </c>
      <c r="M328" s="58">
        <v>5.950161940972E-2</v>
      </c>
      <c r="N328" s="58">
        <v>0</v>
      </c>
      <c r="O328" s="58">
        <v>0</v>
      </c>
      <c r="P328" s="58">
        <v>0</v>
      </c>
      <c r="Q328" s="58">
        <v>0</v>
      </c>
      <c r="R328" s="58">
        <v>0</v>
      </c>
      <c r="S328" s="58">
        <v>0</v>
      </c>
      <c r="T328" s="58">
        <v>0</v>
      </c>
      <c r="U328" s="58">
        <v>0</v>
      </c>
      <c r="V328" s="58">
        <v>0</v>
      </c>
      <c r="W328" s="58">
        <v>0</v>
      </c>
      <c r="X328" s="59">
        <v>0</v>
      </c>
      <c r="Y328" s="65">
        <f t="shared" si="353"/>
        <v>6.6234208709226161</v>
      </c>
      <c r="Z328" s="63">
        <f t="shared" si="352"/>
        <v>752.51495555905308</v>
      </c>
      <c r="AA328" s="66">
        <f t="shared" si="331"/>
        <v>764.71623304848754</v>
      </c>
      <c r="AB328" s="4">
        <f t="shared" si="354"/>
        <v>721.13714606158112</v>
      </c>
      <c r="AC328" s="4">
        <f t="shared" si="355"/>
        <v>0</v>
      </c>
      <c r="AD328" s="4">
        <f t="shared" si="343"/>
        <v>0</v>
      </c>
      <c r="AE328" s="4">
        <f t="shared" si="344"/>
        <v>0</v>
      </c>
      <c r="AF328" s="4">
        <f t="shared" si="345"/>
        <v>0</v>
      </c>
      <c r="AG328" s="4">
        <f t="shared" si="346"/>
        <v>0</v>
      </c>
      <c r="AH328" s="4">
        <f t="shared" si="347"/>
        <v>0.10931387882840227</v>
      </c>
      <c r="AI328" s="4">
        <f t="shared" si="348"/>
        <v>0</v>
      </c>
      <c r="AJ328" s="4">
        <f t="shared" si="349"/>
        <v>0</v>
      </c>
      <c r="AK328" s="4">
        <f t="shared" si="350"/>
        <v>43.469773108078016</v>
      </c>
      <c r="AL328" s="4">
        <f t="shared" si="332"/>
        <v>0</v>
      </c>
      <c r="AM328" s="4">
        <f t="shared" si="333"/>
        <v>0</v>
      </c>
      <c r="AN328" s="4">
        <f t="shared" si="334"/>
        <v>0</v>
      </c>
      <c r="AO328" s="4">
        <f t="shared" si="335"/>
        <v>0</v>
      </c>
      <c r="AP328" s="4">
        <f t="shared" si="336"/>
        <v>0</v>
      </c>
      <c r="AQ328" s="4">
        <f t="shared" si="337"/>
        <v>0</v>
      </c>
      <c r="AR328" s="4">
        <f t="shared" si="338"/>
        <v>0</v>
      </c>
      <c r="AS328" s="4">
        <f t="shared" si="339"/>
        <v>0</v>
      </c>
      <c r="AT328" s="4">
        <f t="shared" si="340"/>
        <v>0</v>
      </c>
      <c r="AU328" s="4">
        <f t="shared" si="341"/>
        <v>0</v>
      </c>
      <c r="AV328" s="4">
        <f t="shared" si="342"/>
        <v>0</v>
      </c>
      <c r="AW328" s="69">
        <f t="shared" si="356"/>
        <v>0</v>
      </c>
      <c r="AX328" s="69">
        <f t="shared" si="357"/>
        <v>0</v>
      </c>
      <c r="AY328" s="69">
        <f t="shared" si="358"/>
        <v>0</v>
      </c>
      <c r="AZ328" s="69">
        <f>(AK328+AP328)- (EXP($Y328)-EXP($Y328-M328-R328) )</f>
        <v>0</v>
      </c>
      <c r="BA328" s="69">
        <f>(AC328+AP328)- (EXP($Y328)-EXP($Y328-R328-E328) )</f>
        <v>0</v>
      </c>
      <c r="BB328" s="69">
        <f t="shared" si="359"/>
        <v>0</v>
      </c>
      <c r="BC328" s="69">
        <f t="shared" si="360"/>
        <v>0</v>
      </c>
      <c r="BD328" s="69">
        <f t="shared" si="361"/>
        <v>0</v>
      </c>
      <c r="BE328" s="69">
        <f>(AE328+AV328)- (EXP($Y328)-EXP($Y328-X328-G328) )</f>
        <v>0</v>
      </c>
      <c r="BF328" s="69">
        <f t="shared" si="362"/>
        <v>0</v>
      </c>
      <c r="BG328" s="69">
        <f t="shared" si="363"/>
        <v>0</v>
      </c>
      <c r="BH328" s="69">
        <f t="shared" si="364"/>
        <v>0</v>
      </c>
      <c r="BI328" s="69">
        <f t="shared" si="365"/>
        <v>0</v>
      </c>
      <c r="BJ328" s="69">
        <f t="shared" si="366"/>
        <v>0</v>
      </c>
      <c r="BK328" s="69">
        <f t="shared" si="367"/>
        <v>0</v>
      </c>
      <c r="BL328" s="69">
        <f t="shared" si="368"/>
        <v>0</v>
      </c>
      <c r="BM328" s="69">
        <f t="shared" si="369"/>
        <v>0</v>
      </c>
      <c r="BN328" s="69">
        <f t="shared" si="370"/>
        <v>0</v>
      </c>
      <c r="BO328" s="69">
        <f t="shared" si="371"/>
        <v>0</v>
      </c>
      <c r="BP328" s="69">
        <f t="shared" si="371"/>
        <v>0</v>
      </c>
      <c r="BQ328" s="69">
        <f t="shared" si="372"/>
        <v>0</v>
      </c>
      <c r="BR328" s="69">
        <f t="shared" si="373"/>
        <v>0</v>
      </c>
      <c r="BS328" s="69">
        <f t="shared" si="374"/>
        <v>0</v>
      </c>
      <c r="BT328" s="69">
        <f t="shared" si="375"/>
        <v>0</v>
      </c>
      <c r="BU328" s="69">
        <f t="shared" si="376"/>
        <v>0</v>
      </c>
      <c r="BV328" s="69">
        <f t="shared" si="377"/>
        <v>0</v>
      </c>
      <c r="BW328" s="5"/>
      <c r="BX328" s="5"/>
      <c r="BY328" s="5"/>
      <c r="CA328" s="56">
        <f>(EXP($Y328)-EXP($Y328-R328-G328) )</f>
        <v>0</v>
      </c>
      <c r="CB328" s="68">
        <f t="shared" si="378"/>
        <v>0</v>
      </c>
      <c r="CC328" s="56">
        <f>(EXP($Y328)-EXP($Y328-R328-X328) )</f>
        <v>0</v>
      </c>
      <c r="CD328" s="68">
        <f t="shared" si="379"/>
        <v>43.469773108078016</v>
      </c>
      <c r="CE328" s="68">
        <f t="shared" si="380"/>
        <v>0</v>
      </c>
      <c r="CF328" s="68">
        <f t="shared" si="381"/>
        <v>0</v>
      </c>
      <c r="CG328" s="68">
        <f t="shared" si="382"/>
        <v>0</v>
      </c>
      <c r="CH328" s="68">
        <f t="shared" si="383"/>
        <v>0</v>
      </c>
      <c r="CI328" s="68">
        <f t="shared" si="384"/>
        <v>0</v>
      </c>
      <c r="CJ328" s="68">
        <f t="shared" si="385"/>
        <v>43.469773108078016</v>
      </c>
      <c r="CK328" s="68">
        <f t="shared" si="386"/>
        <v>0</v>
      </c>
      <c r="CL328" s="68">
        <f t="shared" si="387"/>
        <v>0</v>
      </c>
      <c r="CM328" s="68">
        <f t="shared" si="388"/>
        <v>0</v>
      </c>
      <c r="CN328" s="68">
        <f t="shared" si="389"/>
        <v>0</v>
      </c>
      <c r="CO328" s="68">
        <f t="shared" si="390"/>
        <v>43.469773108078016</v>
      </c>
      <c r="CP328" s="68">
        <f t="shared" si="391"/>
        <v>0</v>
      </c>
      <c r="CQ328" s="68">
        <f t="shared" si="392"/>
        <v>0</v>
      </c>
      <c r="CR328" s="68">
        <f t="shared" si="393"/>
        <v>0</v>
      </c>
      <c r="CS328" s="68">
        <f t="shared" si="394"/>
        <v>43.469773108078016</v>
      </c>
      <c r="CT328" s="68">
        <f t="shared" si="395"/>
        <v>0</v>
      </c>
      <c r="CU328" s="68">
        <f t="shared" si="396"/>
        <v>0</v>
      </c>
      <c r="CV328" s="68">
        <f t="shared" si="397"/>
        <v>43.469773108078016</v>
      </c>
      <c r="CW328" s="68">
        <f t="shared" si="398"/>
        <v>0</v>
      </c>
      <c r="CX328" s="68">
        <f t="shared" si="399"/>
        <v>0</v>
      </c>
      <c r="CY328" s="68">
        <f t="shared" si="400"/>
        <v>0</v>
      </c>
      <c r="CZ328" s="68">
        <f t="shared" si="401"/>
        <v>0</v>
      </c>
    </row>
    <row r="329" spans="1:104" x14ac:dyDescent="0.25">
      <c r="A329" s="54">
        <v>43952</v>
      </c>
      <c r="B329" s="63">
        <v>607</v>
      </c>
      <c r="C329" s="59">
        <f t="shared" si="351"/>
        <v>6.4085287910594984</v>
      </c>
      <c r="D329" s="57">
        <v>6.6040860300261786</v>
      </c>
      <c r="E329" s="58">
        <v>0</v>
      </c>
      <c r="F329" s="58">
        <v>0</v>
      </c>
      <c r="G329" s="58">
        <v>0</v>
      </c>
      <c r="H329" s="58">
        <v>0</v>
      </c>
      <c r="I329" s="58">
        <v>0</v>
      </c>
      <c r="J329" s="58">
        <v>3.6016134417999999E-4</v>
      </c>
      <c r="K329" s="58">
        <v>0</v>
      </c>
      <c r="L329" s="58">
        <v>0</v>
      </c>
      <c r="M329" s="58">
        <v>5.9871424478799992E-2</v>
      </c>
      <c r="N329" s="58">
        <v>0</v>
      </c>
      <c r="O329" s="58">
        <v>0</v>
      </c>
      <c r="P329" s="58">
        <v>0</v>
      </c>
      <c r="Q329" s="58">
        <v>0</v>
      </c>
      <c r="R329" s="58">
        <v>0</v>
      </c>
      <c r="S329" s="58">
        <v>0</v>
      </c>
      <c r="T329" s="58">
        <v>0</v>
      </c>
      <c r="U329" s="58">
        <v>0</v>
      </c>
      <c r="V329" s="58">
        <v>0</v>
      </c>
      <c r="W329" s="58">
        <v>0</v>
      </c>
      <c r="X329" s="59">
        <v>0</v>
      </c>
      <c r="Y329" s="65">
        <f t="shared" si="353"/>
        <v>6.6643176158491588</v>
      </c>
      <c r="Z329" s="63">
        <f t="shared" si="352"/>
        <v>783.92834214599588</v>
      </c>
      <c r="AA329" s="66">
        <f t="shared" si="331"/>
        <v>796.63895628555099</v>
      </c>
      <c r="AB329" s="4">
        <f t="shared" si="354"/>
        <v>750.79916410928126</v>
      </c>
      <c r="AC329" s="4">
        <f t="shared" si="355"/>
        <v>0</v>
      </c>
      <c r="AD329" s="4">
        <f t="shared" si="343"/>
        <v>0</v>
      </c>
      <c r="AE329" s="4">
        <f t="shared" si="344"/>
        <v>0</v>
      </c>
      <c r="AF329" s="4">
        <f t="shared" si="345"/>
        <v>0</v>
      </c>
      <c r="AG329" s="4">
        <f t="shared" si="346"/>
        <v>0</v>
      </c>
      <c r="AH329" s="4">
        <f t="shared" si="347"/>
        <v>0.2822898474514659</v>
      </c>
      <c r="AI329" s="4">
        <f t="shared" si="348"/>
        <v>0</v>
      </c>
      <c r="AJ329" s="4">
        <f t="shared" si="349"/>
        <v>0</v>
      </c>
      <c r="AK329" s="4">
        <f t="shared" si="350"/>
        <v>45.557502328818259</v>
      </c>
      <c r="AL329" s="4">
        <f t="shared" si="332"/>
        <v>0</v>
      </c>
      <c r="AM329" s="4">
        <f t="shared" si="333"/>
        <v>0</v>
      </c>
      <c r="AN329" s="4">
        <f t="shared" si="334"/>
        <v>0</v>
      </c>
      <c r="AO329" s="4">
        <f t="shared" si="335"/>
        <v>0</v>
      </c>
      <c r="AP329" s="4">
        <f t="shared" si="336"/>
        <v>0</v>
      </c>
      <c r="AQ329" s="4">
        <f t="shared" si="337"/>
        <v>0</v>
      </c>
      <c r="AR329" s="4">
        <f t="shared" si="338"/>
        <v>0</v>
      </c>
      <c r="AS329" s="4">
        <f t="shared" si="339"/>
        <v>0</v>
      </c>
      <c r="AT329" s="4">
        <f t="shared" si="340"/>
        <v>0</v>
      </c>
      <c r="AU329" s="4">
        <f t="shared" si="341"/>
        <v>0</v>
      </c>
      <c r="AV329" s="4">
        <f t="shared" si="342"/>
        <v>0</v>
      </c>
      <c r="AW329" s="69">
        <f t="shared" si="356"/>
        <v>0</v>
      </c>
      <c r="AX329" s="69">
        <f t="shared" si="357"/>
        <v>0</v>
      </c>
      <c r="AY329" s="69">
        <f t="shared" si="358"/>
        <v>0</v>
      </c>
      <c r="AZ329" s="69">
        <f>(AK329+AP329)- (EXP($Y329)-EXP($Y329-M329-R329) )</f>
        <v>0</v>
      </c>
      <c r="BA329" s="69">
        <f>(AC329+AP329)- (EXP($Y329)-EXP($Y329-R329-E329) )</f>
        <v>0</v>
      </c>
      <c r="BB329" s="69">
        <f t="shared" si="359"/>
        <v>0</v>
      </c>
      <c r="BC329" s="69">
        <f t="shared" si="360"/>
        <v>0</v>
      </c>
      <c r="BD329" s="69">
        <f t="shared" si="361"/>
        <v>0</v>
      </c>
      <c r="BE329" s="69">
        <f>(AE329+AV329)- (EXP($Y329)-EXP($Y329-X329-G329) )</f>
        <v>0</v>
      </c>
      <c r="BF329" s="69">
        <f t="shared" si="362"/>
        <v>0</v>
      </c>
      <c r="BG329" s="69">
        <f t="shared" si="363"/>
        <v>0</v>
      </c>
      <c r="BH329" s="69">
        <f t="shared" si="364"/>
        <v>0</v>
      </c>
      <c r="BI329" s="69">
        <f t="shared" si="365"/>
        <v>0</v>
      </c>
      <c r="BJ329" s="69">
        <f t="shared" si="366"/>
        <v>0</v>
      </c>
      <c r="BK329" s="69">
        <f t="shared" si="367"/>
        <v>0</v>
      </c>
      <c r="BL329" s="69">
        <f t="shared" si="368"/>
        <v>0</v>
      </c>
      <c r="BM329" s="69">
        <f t="shared" si="369"/>
        <v>0</v>
      </c>
      <c r="BN329" s="69">
        <f t="shared" si="370"/>
        <v>0</v>
      </c>
      <c r="BO329" s="69">
        <f t="shared" si="371"/>
        <v>0</v>
      </c>
      <c r="BP329" s="69">
        <f t="shared" si="371"/>
        <v>0</v>
      </c>
      <c r="BQ329" s="69">
        <f t="shared" si="372"/>
        <v>0</v>
      </c>
      <c r="BR329" s="69">
        <f t="shared" si="373"/>
        <v>0</v>
      </c>
      <c r="BS329" s="69">
        <f t="shared" si="374"/>
        <v>0</v>
      </c>
      <c r="BT329" s="69">
        <f t="shared" si="375"/>
        <v>0</v>
      </c>
      <c r="BU329" s="69">
        <f t="shared" si="376"/>
        <v>0</v>
      </c>
      <c r="BV329" s="69">
        <f t="shared" si="377"/>
        <v>0</v>
      </c>
      <c r="BW329" s="5"/>
      <c r="BX329" s="5"/>
      <c r="BY329" s="5"/>
      <c r="CA329" s="56">
        <f>(EXP($Y329)-EXP($Y329-R329-G329) )</f>
        <v>0</v>
      </c>
      <c r="CB329" s="68">
        <f t="shared" si="378"/>
        <v>0</v>
      </c>
      <c r="CC329" s="56">
        <f>(EXP($Y329)-EXP($Y329-R329-X329) )</f>
        <v>0</v>
      </c>
      <c r="CD329" s="68">
        <f t="shared" si="379"/>
        <v>45.557502328818259</v>
      </c>
      <c r="CE329" s="68">
        <f t="shared" si="380"/>
        <v>0</v>
      </c>
      <c r="CF329" s="68">
        <f t="shared" si="381"/>
        <v>0</v>
      </c>
      <c r="CG329" s="68">
        <f t="shared" si="382"/>
        <v>0</v>
      </c>
      <c r="CH329" s="68">
        <f t="shared" si="383"/>
        <v>0</v>
      </c>
      <c r="CI329" s="68">
        <f t="shared" si="384"/>
        <v>0</v>
      </c>
      <c r="CJ329" s="68">
        <f t="shared" si="385"/>
        <v>45.557502328818259</v>
      </c>
      <c r="CK329" s="68">
        <f t="shared" si="386"/>
        <v>0</v>
      </c>
      <c r="CL329" s="68">
        <f t="shared" si="387"/>
        <v>0</v>
      </c>
      <c r="CM329" s="68">
        <f t="shared" si="388"/>
        <v>0</v>
      </c>
      <c r="CN329" s="68">
        <f t="shared" si="389"/>
        <v>0</v>
      </c>
      <c r="CO329" s="68">
        <f t="shared" si="390"/>
        <v>45.557502328818259</v>
      </c>
      <c r="CP329" s="68">
        <f t="shared" si="391"/>
        <v>0</v>
      </c>
      <c r="CQ329" s="68">
        <f t="shared" si="392"/>
        <v>0</v>
      </c>
      <c r="CR329" s="68">
        <f t="shared" si="393"/>
        <v>0</v>
      </c>
      <c r="CS329" s="68">
        <f t="shared" si="394"/>
        <v>45.557502328818259</v>
      </c>
      <c r="CT329" s="68">
        <f t="shared" si="395"/>
        <v>0</v>
      </c>
      <c r="CU329" s="68">
        <f t="shared" si="396"/>
        <v>0</v>
      </c>
      <c r="CV329" s="68">
        <f t="shared" si="397"/>
        <v>45.557502328818259</v>
      </c>
      <c r="CW329" s="68">
        <f t="shared" si="398"/>
        <v>0</v>
      </c>
      <c r="CX329" s="68">
        <f t="shared" si="399"/>
        <v>0</v>
      </c>
      <c r="CY329" s="68">
        <f t="shared" si="400"/>
        <v>0</v>
      </c>
      <c r="CZ329" s="68">
        <f t="shared" si="401"/>
        <v>0</v>
      </c>
    </row>
    <row r="330" spans="1:104" x14ac:dyDescent="0.25">
      <c r="A330" s="54">
        <v>43953</v>
      </c>
      <c r="B330" s="63">
        <v>632</v>
      </c>
      <c r="C330" s="59">
        <f t="shared" si="351"/>
        <v>6.4488893941468577</v>
      </c>
      <c r="D330" s="57">
        <v>6.6004232195582793</v>
      </c>
      <c r="E330" s="58">
        <v>0</v>
      </c>
      <c r="F330" s="58">
        <v>0</v>
      </c>
      <c r="G330" s="58">
        <v>0</v>
      </c>
      <c r="H330" s="58">
        <v>0</v>
      </c>
      <c r="I330" s="58">
        <v>0</v>
      </c>
      <c r="J330" s="58">
        <v>6.4343101816999998E-4</v>
      </c>
      <c r="K330" s="58">
        <v>0</v>
      </c>
      <c r="L330" s="58">
        <v>0</v>
      </c>
      <c r="M330" s="58">
        <v>6.0058236918039999E-2</v>
      </c>
      <c r="N330" s="58">
        <v>0</v>
      </c>
      <c r="O330" s="58">
        <v>0</v>
      </c>
      <c r="P330" s="58">
        <v>0</v>
      </c>
      <c r="Q330" s="58">
        <v>0</v>
      </c>
      <c r="R330" s="58">
        <v>0</v>
      </c>
      <c r="S330" s="58">
        <v>0</v>
      </c>
      <c r="T330" s="58">
        <v>0</v>
      </c>
      <c r="U330" s="58">
        <v>0</v>
      </c>
      <c r="V330" s="58">
        <v>0</v>
      </c>
      <c r="W330" s="58">
        <v>0</v>
      </c>
      <c r="X330" s="59">
        <v>0</v>
      </c>
      <c r="Y330" s="65">
        <f t="shared" si="353"/>
        <v>6.6611248874944886</v>
      </c>
      <c r="Z330" s="63">
        <f t="shared" si="352"/>
        <v>781.42946314361586</v>
      </c>
      <c r="AA330" s="66">
        <f t="shared" si="331"/>
        <v>794.09956045902641</v>
      </c>
      <c r="AB330" s="4">
        <f t="shared" si="354"/>
        <v>748.04716035579497</v>
      </c>
      <c r="AC330" s="4">
        <f t="shared" si="355"/>
        <v>0</v>
      </c>
      <c r="AD330" s="4">
        <f t="shared" si="343"/>
        <v>0</v>
      </c>
      <c r="AE330" s="4">
        <f t="shared" si="344"/>
        <v>0</v>
      </c>
      <c r="AF330" s="4">
        <f t="shared" si="345"/>
        <v>0</v>
      </c>
      <c r="AG330" s="4">
        <f t="shared" si="346"/>
        <v>0</v>
      </c>
      <c r="AH330" s="4">
        <f t="shared" si="347"/>
        <v>0.50263423252931716</v>
      </c>
      <c r="AI330" s="4">
        <f t="shared" si="348"/>
        <v>0</v>
      </c>
      <c r="AJ330" s="4">
        <f t="shared" si="349"/>
        <v>0</v>
      </c>
      <c r="AK330" s="4">
        <f t="shared" si="350"/>
        <v>45.549765870702117</v>
      </c>
      <c r="AL330" s="4">
        <f t="shared" si="332"/>
        <v>0</v>
      </c>
      <c r="AM330" s="4">
        <f t="shared" si="333"/>
        <v>0</v>
      </c>
      <c r="AN330" s="4">
        <f t="shared" si="334"/>
        <v>0</v>
      </c>
      <c r="AO330" s="4">
        <f t="shared" si="335"/>
        <v>0</v>
      </c>
      <c r="AP330" s="4">
        <f t="shared" si="336"/>
        <v>0</v>
      </c>
      <c r="AQ330" s="4">
        <f t="shared" si="337"/>
        <v>0</v>
      </c>
      <c r="AR330" s="4">
        <f t="shared" si="338"/>
        <v>0</v>
      </c>
      <c r="AS330" s="4">
        <f t="shared" si="339"/>
        <v>0</v>
      </c>
      <c r="AT330" s="4">
        <f t="shared" si="340"/>
        <v>0</v>
      </c>
      <c r="AU330" s="4">
        <f t="shared" si="341"/>
        <v>0</v>
      </c>
      <c r="AV330" s="4">
        <f t="shared" si="342"/>
        <v>0</v>
      </c>
      <c r="AW330" s="69">
        <f t="shared" si="356"/>
        <v>0</v>
      </c>
      <c r="AX330" s="69">
        <f t="shared" si="357"/>
        <v>0</v>
      </c>
      <c r="AY330" s="69">
        <f t="shared" si="358"/>
        <v>0</v>
      </c>
      <c r="AZ330" s="69">
        <f>(AK330+AP330)- (EXP($Y330)-EXP($Y330-M330-R330) )</f>
        <v>0</v>
      </c>
      <c r="BA330" s="69">
        <f>(AC330+AP330)- (EXP($Y330)-EXP($Y330-R330-E330) )</f>
        <v>0</v>
      </c>
      <c r="BB330" s="69">
        <f t="shared" si="359"/>
        <v>0</v>
      </c>
      <c r="BC330" s="69">
        <f t="shared" si="360"/>
        <v>0</v>
      </c>
      <c r="BD330" s="69">
        <f t="shared" si="361"/>
        <v>0</v>
      </c>
      <c r="BE330" s="69">
        <f>(AE330+AV330)- (EXP($Y330)-EXP($Y330-X330-G330) )</f>
        <v>0</v>
      </c>
      <c r="BF330" s="69">
        <f t="shared" si="362"/>
        <v>0</v>
      </c>
      <c r="BG330" s="69">
        <f t="shared" si="363"/>
        <v>0</v>
      </c>
      <c r="BH330" s="69">
        <f t="shared" si="364"/>
        <v>0</v>
      </c>
      <c r="BI330" s="69">
        <f t="shared" si="365"/>
        <v>0</v>
      </c>
      <c r="BJ330" s="69">
        <f t="shared" si="366"/>
        <v>0</v>
      </c>
      <c r="BK330" s="69">
        <f t="shared" si="367"/>
        <v>0</v>
      </c>
      <c r="BL330" s="69">
        <f t="shared" si="368"/>
        <v>0</v>
      </c>
      <c r="BM330" s="69">
        <f t="shared" si="369"/>
        <v>0</v>
      </c>
      <c r="BN330" s="69">
        <f t="shared" si="370"/>
        <v>0</v>
      </c>
      <c r="BO330" s="69">
        <f t="shared" si="371"/>
        <v>0</v>
      </c>
      <c r="BP330" s="69">
        <f t="shared" si="371"/>
        <v>0</v>
      </c>
      <c r="BQ330" s="69">
        <f t="shared" si="372"/>
        <v>0</v>
      </c>
      <c r="BR330" s="69">
        <f t="shared" si="373"/>
        <v>0</v>
      </c>
      <c r="BS330" s="69">
        <f t="shared" si="374"/>
        <v>0</v>
      </c>
      <c r="BT330" s="69">
        <f t="shared" si="375"/>
        <v>0</v>
      </c>
      <c r="BU330" s="69">
        <f t="shared" si="376"/>
        <v>0</v>
      </c>
      <c r="BV330" s="69">
        <f t="shared" si="377"/>
        <v>0</v>
      </c>
      <c r="BW330" s="5"/>
      <c r="BX330" s="5"/>
      <c r="BY330" s="5"/>
      <c r="CA330" s="56">
        <f>(EXP($Y330)-EXP($Y330-R330-G330) )</f>
        <v>0</v>
      </c>
      <c r="CB330" s="68">
        <f t="shared" si="378"/>
        <v>0</v>
      </c>
      <c r="CC330" s="56">
        <f>(EXP($Y330)-EXP($Y330-R330-X330) )</f>
        <v>0</v>
      </c>
      <c r="CD330" s="68">
        <f t="shared" si="379"/>
        <v>45.549765870702117</v>
      </c>
      <c r="CE330" s="68">
        <f t="shared" si="380"/>
        <v>0</v>
      </c>
      <c r="CF330" s="68">
        <f t="shared" si="381"/>
        <v>0</v>
      </c>
      <c r="CG330" s="68">
        <f t="shared" si="382"/>
        <v>0</v>
      </c>
      <c r="CH330" s="68">
        <f t="shared" si="383"/>
        <v>0</v>
      </c>
      <c r="CI330" s="68">
        <f t="shared" si="384"/>
        <v>0</v>
      </c>
      <c r="CJ330" s="68">
        <f t="shared" si="385"/>
        <v>45.549765870702117</v>
      </c>
      <c r="CK330" s="68">
        <f t="shared" si="386"/>
        <v>0</v>
      </c>
      <c r="CL330" s="68">
        <f t="shared" si="387"/>
        <v>0</v>
      </c>
      <c r="CM330" s="68">
        <f t="shared" si="388"/>
        <v>0</v>
      </c>
      <c r="CN330" s="68">
        <f t="shared" si="389"/>
        <v>0</v>
      </c>
      <c r="CO330" s="68">
        <f t="shared" si="390"/>
        <v>45.549765870702117</v>
      </c>
      <c r="CP330" s="68">
        <f t="shared" si="391"/>
        <v>0</v>
      </c>
      <c r="CQ330" s="68">
        <f t="shared" si="392"/>
        <v>0</v>
      </c>
      <c r="CR330" s="68">
        <f t="shared" si="393"/>
        <v>0</v>
      </c>
      <c r="CS330" s="68">
        <f t="shared" si="394"/>
        <v>45.549765870702117</v>
      </c>
      <c r="CT330" s="68">
        <f t="shared" si="395"/>
        <v>0</v>
      </c>
      <c r="CU330" s="68">
        <f t="shared" si="396"/>
        <v>0</v>
      </c>
      <c r="CV330" s="68">
        <f t="shared" si="397"/>
        <v>45.549765870702117</v>
      </c>
      <c r="CW330" s="68">
        <f t="shared" si="398"/>
        <v>0</v>
      </c>
      <c r="CX330" s="68">
        <f t="shared" si="399"/>
        <v>0</v>
      </c>
      <c r="CY330" s="68">
        <f t="shared" si="400"/>
        <v>0</v>
      </c>
      <c r="CZ330" s="68">
        <f t="shared" si="401"/>
        <v>0</v>
      </c>
    </row>
    <row r="331" spans="1:104" x14ac:dyDescent="0.25">
      <c r="A331" s="54">
        <v>43954</v>
      </c>
      <c r="B331" s="63">
        <v>506</v>
      </c>
      <c r="C331" s="59">
        <f t="shared" si="351"/>
        <v>6.2265366692874657</v>
      </c>
      <c r="D331" s="57">
        <v>6.5970481686709386</v>
      </c>
      <c r="E331" s="58">
        <v>0</v>
      </c>
      <c r="F331" s="58">
        <v>0</v>
      </c>
      <c r="G331" s="58">
        <v>0</v>
      </c>
      <c r="H331" s="58">
        <v>0</v>
      </c>
      <c r="I331" s="58">
        <v>0</v>
      </c>
      <c r="J331" s="58">
        <v>9.6799241498999992E-4</v>
      </c>
      <c r="K331" s="58">
        <v>0</v>
      </c>
      <c r="L331" s="58">
        <v>0</v>
      </c>
      <c r="M331" s="58">
        <v>6.0134845114600002E-2</v>
      </c>
      <c r="N331" s="58">
        <v>0</v>
      </c>
      <c r="O331" s="58">
        <v>0</v>
      </c>
      <c r="P331" s="58">
        <v>0</v>
      </c>
      <c r="Q331" s="58">
        <v>0</v>
      </c>
      <c r="R331" s="58">
        <v>0</v>
      </c>
      <c r="S331" s="58">
        <v>0</v>
      </c>
      <c r="T331" s="58">
        <v>0</v>
      </c>
      <c r="U331" s="58">
        <v>0</v>
      </c>
      <c r="V331" s="58">
        <v>0</v>
      </c>
      <c r="W331" s="58">
        <v>0</v>
      </c>
      <c r="X331" s="59">
        <v>0</v>
      </c>
      <c r="Y331" s="65">
        <f t="shared" si="353"/>
        <v>6.6581510062005291</v>
      </c>
      <c r="Z331" s="63">
        <f t="shared" si="352"/>
        <v>779.10903672712948</v>
      </c>
      <c r="AA331" s="66">
        <f t="shared" ref="AA331:AA394" si="402">Z331*$Z$811</f>
        <v>791.74151064862315</v>
      </c>
      <c r="AB331" s="4">
        <f t="shared" si="354"/>
        <v>745.51699155238055</v>
      </c>
      <c r="AC331" s="4">
        <f t="shared" si="355"/>
        <v>0</v>
      </c>
      <c r="AD331" s="4">
        <f t="shared" si="343"/>
        <v>0</v>
      </c>
      <c r="AE331" s="4">
        <f t="shared" si="344"/>
        <v>0</v>
      </c>
      <c r="AF331" s="4">
        <f t="shared" si="345"/>
        <v>0</v>
      </c>
      <c r="AG331" s="4">
        <f t="shared" si="346"/>
        <v>0</v>
      </c>
      <c r="AH331" s="4">
        <f t="shared" si="347"/>
        <v>0.75380673953884525</v>
      </c>
      <c r="AI331" s="4">
        <f t="shared" si="348"/>
        <v>0</v>
      </c>
      <c r="AJ331" s="4">
        <f t="shared" si="349"/>
        <v>0</v>
      </c>
      <c r="AK331" s="4">
        <f t="shared" si="350"/>
        <v>45.470712356703757</v>
      </c>
      <c r="AL331" s="4">
        <f t="shared" si="332"/>
        <v>0</v>
      </c>
      <c r="AM331" s="4">
        <f t="shared" si="333"/>
        <v>0</v>
      </c>
      <c r="AN331" s="4">
        <f t="shared" si="334"/>
        <v>0</v>
      </c>
      <c r="AO331" s="4">
        <f t="shared" si="335"/>
        <v>0</v>
      </c>
      <c r="AP331" s="4">
        <f t="shared" si="336"/>
        <v>0</v>
      </c>
      <c r="AQ331" s="4">
        <f t="shared" si="337"/>
        <v>0</v>
      </c>
      <c r="AR331" s="4">
        <f t="shared" si="338"/>
        <v>0</v>
      </c>
      <c r="AS331" s="4">
        <f t="shared" si="339"/>
        <v>0</v>
      </c>
      <c r="AT331" s="4">
        <f t="shared" si="340"/>
        <v>0</v>
      </c>
      <c r="AU331" s="4">
        <f t="shared" si="341"/>
        <v>0</v>
      </c>
      <c r="AV331" s="4">
        <f t="shared" si="342"/>
        <v>0</v>
      </c>
      <c r="AW331" s="69">
        <f t="shared" si="356"/>
        <v>0</v>
      </c>
      <c r="AX331" s="69">
        <f t="shared" si="357"/>
        <v>0</v>
      </c>
      <c r="AY331" s="69">
        <f t="shared" si="358"/>
        <v>0</v>
      </c>
      <c r="AZ331" s="69">
        <f>(AK331+AP331)- (EXP($Y331)-EXP($Y331-M331-R331) )</f>
        <v>0</v>
      </c>
      <c r="BA331" s="69">
        <f>(AC331+AP331)- (EXP($Y331)-EXP($Y331-R331-E331) )</f>
        <v>0</v>
      </c>
      <c r="BB331" s="69">
        <f t="shared" si="359"/>
        <v>0</v>
      </c>
      <c r="BC331" s="69">
        <f t="shared" si="360"/>
        <v>0</v>
      </c>
      <c r="BD331" s="69">
        <f t="shared" si="361"/>
        <v>0</v>
      </c>
      <c r="BE331" s="69">
        <f>(AE331+AV331)- (EXP($Y331)-EXP($Y331-X331-G331) )</f>
        <v>0</v>
      </c>
      <c r="BF331" s="69">
        <f t="shared" si="362"/>
        <v>0</v>
      </c>
      <c r="BG331" s="69">
        <f t="shared" si="363"/>
        <v>0</v>
      </c>
      <c r="BH331" s="69">
        <f t="shared" si="364"/>
        <v>0</v>
      </c>
      <c r="BI331" s="69">
        <f t="shared" si="365"/>
        <v>0</v>
      </c>
      <c r="BJ331" s="69">
        <f t="shared" si="366"/>
        <v>0</v>
      </c>
      <c r="BK331" s="69">
        <f t="shared" si="367"/>
        <v>0</v>
      </c>
      <c r="BL331" s="69">
        <f t="shared" si="368"/>
        <v>0</v>
      </c>
      <c r="BM331" s="69">
        <f t="shared" si="369"/>
        <v>0</v>
      </c>
      <c r="BN331" s="69">
        <f t="shared" si="370"/>
        <v>0</v>
      </c>
      <c r="BO331" s="69">
        <f t="shared" si="371"/>
        <v>0</v>
      </c>
      <c r="BP331" s="69">
        <f t="shared" si="371"/>
        <v>0</v>
      </c>
      <c r="BQ331" s="69">
        <f t="shared" si="372"/>
        <v>0</v>
      </c>
      <c r="BR331" s="69">
        <f t="shared" si="373"/>
        <v>0</v>
      </c>
      <c r="BS331" s="69">
        <f t="shared" si="374"/>
        <v>0</v>
      </c>
      <c r="BT331" s="69">
        <f t="shared" si="375"/>
        <v>0</v>
      </c>
      <c r="BU331" s="69">
        <f t="shared" si="376"/>
        <v>0</v>
      </c>
      <c r="BV331" s="69">
        <f t="shared" si="377"/>
        <v>0</v>
      </c>
      <c r="BW331" s="5"/>
      <c r="BX331" s="5"/>
      <c r="BY331" s="5"/>
      <c r="CA331" s="56">
        <f>(EXP($Y331)-EXP($Y331-R331-G331) )</f>
        <v>0</v>
      </c>
      <c r="CB331" s="68">
        <f t="shared" si="378"/>
        <v>0</v>
      </c>
      <c r="CC331" s="56">
        <f>(EXP($Y331)-EXP($Y331-R331-X331) )</f>
        <v>0</v>
      </c>
      <c r="CD331" s="68">
        <f t="shared" si="379"/>
        <v>45.470712356703757</v>
      </c>
      <c r="CE331" s="68">
        <f t="shared" si="380"/>
        <v>0</v>
      </c>
      <c r="CF331" s="68">
        <f t="shared" si="381"/>
        <v>0</v>
      </c>
      <c r="CG331" s="68">
        <f t="shared" si="382"/>
        <v>0</v>
      </c>
      <c r="CH331" s="68">
        <f t="shared" si="383"/>
        <v>0</v>
      </c>
      <c r="CI331" s="68">
        <f t="shared" si="384"/>
        <v>0</v>
      </c>
      <c r="CJ331" s="68">
        <f t="shared" si="385"/>
        <v>45.470712356703757</v>
      </c>
      <c r="CK331" s="68">
        <f t="shared" si="386"/>
        <v>0</v>
      </c>
      <c r="CL331" s="68">
        <f t="shared" si="387"/>
        <v>0</v>
      </c>
      <c r="CM331" s="68">
        <f t="shared" si="388"/>
        <v>0</v>
      </c>
      <c r="CN331" s="68">
        <f t="shared" si="389"/>
        <v>0</v>
      </c>
      <c r="CO331" s="68">
        <f t="shared" si="390"/>
        <v>45.470712356703757</v>
      </c>
      <c r="CP331" s="68">
        <f t="shared" si="391"/>
        <v>0</v>
      </c>
      <c r="CQ331" s="68">
        <f t="shared" si="392"/>
        <v>0</v>
      </c>
      <c r="CR331" s="68">
        <f t="shared" si="393"/>
        <v>0</v>
      </c>
      <c r="CS331" s="68">
        <f t="shared" si="394"/>
        <v>45.470712356703757</v>
      </c>
      <c r="CT331" s="68">
        <f t="shared" si="395"/>
        <v>0</v>
      </c>
      <c r="CU331" s="68">
        <f t="shared" si="396"/>
        <v>0</v>
      </c>
      <c r="CV331" s="68">
        <f t="shared" si="397"/>
        <v>45.470712356703757</v>
      </c>
      <c r="CW331" s="68">
        <f t="shared" si="398"/>
        <v>0</v>
      </c>
      <c r="CX331" s="68">
        <f t="shared" si="399"/>
        <v>0</v>
      </c>
      <c r="CY331" s="68">
        <f t="shared" si="400"/>
        <v>0</v>
      </c>
      <c r="CZ331" s="68">
        <f t="shared" si="401"/>
        <v>0</v>
      </c>
    </row>
    <row r="332" spans="1:104" x14ac:dyDescent="0.25">
      <c r="A332" s="54">
        <v>43955</v>
      </c>
      <c r="B332" s="63">
        <v>540</v>
      </c>
      <c r="C332" s="59">
        <f t="shared" si="351"/>
        <v>6.2915691395583204</v>
      </c>
      <c r="D332" s="57">
        <v>6.6192408572029597</v>
      </c>
      <c r="E332" s="58">
        <v>0</v>
      </c>
      <c r="F332" s="58">
        <v>0</v>
      </c>
      <c r="G332" s="58">
        <v>0</v>
      </c>
      <c r="H332" s="58">
        <v>0</v>
      </c>
      <c r="I332" s="58">
        <v>0</v>
      </c>
      <c r="J332" s="58">
        <v>1.2008192939299998E-3</v>
      </c>
      <c r="K332" s="58">
        <v>0</v>
      </c>
      <c r="L332" s="58">
        <v>0</v>
      </c>
      <c r="M332" s="58">
        <v>6.0628421755760005E-2</v>
      </c>
      <c r="N332" s="58">
        <v>0</v>
      </c>
      <c r="O332" s="58">
        <v>0</v>
      </c>
      <c r="P332" s="58">
        <v>0</v>
      </c>
      <c r="Q332" s="58">
        <v>0</v>
      </c>
      <c r="R332" s="58">
        <v>0</v>
      </c>
      <c r="S332" s="58">
        <v>0</v>
      </c>
      <c r="T332" s="58">
        <v>0</v>
      </c>
      <c r="U332" s="58">
        <v>0</v>
      </c>
      <c r="V332" s="58">
        <v>0</v>
      </c>
      <c r="W332" s="58">
        <v>0</v>
      </c>
      <c r="X332" s="59">
        <v>0</v>
      </c>
      <c r="Y332" s="65">
        <f t="shared" si="353"/>
        <v>6.6810700982526505</v>
      </c>
      <c r="Z332" s="63">
        <f t="shared" si="352"/>
        <v>797.17170780549861</v>
      </c>
      <c r="AA332" s="66">
        <f t="shared" si="402"/>
        <v>810.0970498758569</v>
      </c>
      <c r="AB332" s="4">
        <f t="shared" si="354"/>
        <v>762.24506081564982</v>
      </c>
      <c r="AC332" s="4">
        <f t="shared" si="355"/>
        <v>0</v>
      </c>
      <c r="AD332" s="4">
        <f t="shared" si="343"/>
        <v>0</v>
      </c>
      <c r="AE332" s="4">
        <f t="shared" si="344"/>
        <v>0</v>
      </c>
      <c r="AF332" s="4">
        <f t="shared" si="345"/>
        <v>0</v>
      </c>
      <c r="AG332" s="4">
        <f t="shared" si="346"/>
        <v>0</v>
      </c>
      <c r="AH332" s="4">
        <f t="shared" si="347"/>
        <v>0.95668464965649491</v>
      </c>
      <c r="AI332" s="4">
        <f t="shared" si="348"/>
        <v>0</v>
      </c>
      <c r="AJ332" s="4">
        <f t="shared" si="349"/>
        <v>0</v>
      </c>
      <c r="AK332" s="4">
        <f t="shared" si="350"/>
        <v>46.89530441055058</v>
      </c>
      <c r="AL332" s="4">
        <f t="shared" si="332"/>
        <v>0</v>
      </c>
      <c r="AM332" s="4">
        <f t="shared" si="333"/>
        <v>0</v>
      </c>
      <c r="AN332" s="4">
        <f t="shared" si="334"/>
        <v>0</v>
      </c>
      <c r="AO332" s="4">
        <f t="shared" si="335"/>
        <v>0</v>
      </c>
      <c r="AP332" s="4">
        <f t="shared" si="336"/>
        <v>0</v>
      </c>
      <c r="AQ332" s="4">
        <f t="shared" si="337"/>
        <v>0</v>
      </c>
      <c r="AR332" s="4">
        <f t="shared" si="338"/>
        <v>0</v>
      </c>
      <c r="AS332" s="4">
        <f t="shared" si="339"/>
        <v>0</v>
      </c>
      <c r="AT332" s="4">
        <f t="shared" si="340"/>
        <v>0</v>
      </c>
      <c r="AU332" s="4">
        <f t="shared" si="341"/>
        <v>0</v>
      </c>
      <c r="AV332" s="4">
        <f t="shared" si="342"/>
        <v>0</v>
      </c>
      <c r="AW332" s="69">
        <f t="shared" si="356"/>
        <v>0</v>
      </c>
      <c r="AX332" s="69">
        <f t="shared" si="357"/>
        <v>0</v>
      </c>
      <c r="AY332" s="69">
        <f t="shared" si="358"/>
        <v>0</v>
      </c>
      <c r="AZ332" s="69">
        <f>(AK332+AP332)- (EXP($Y332)-EXP($Y332-M332-R332) )</f>
        <v>0</v>
      </c>
      <c r="BA332" s="69">
        <f>(AC332+AP332)- (EXP($Y332)-EXP($Y332-R332-E332) )</f>
        <v>0</v>
      </c>
      <c r="BB332" s="69">
        <f t="shared" si="359"/>
        <v>0</v>
      </c>
      <c r="BC332" s="69">
        <f t="shared" si="360"/>
        <v>0</v>
      </c>
      <c r="BD332" s="69">
        <f t="shared" si="361"/>
        <v>0</v>
      </c>
      <c r="BE332" s="69">
        <f>(AE332+AV332)- (EXP($Y332)-EXP($Y332-X332-G332) )</f>
        <v>0</v>
      </c>
      <c r="BF332" s="69">
        <f t="shared" si="362"/>
        <v>0</v>
      </c>
      <c r="BG332" s="69">
        <f t="shared" si="363"/>
        <v>0</v>
      </c>
      <c r="BH332" s="69">
        <f t="shared" si="364"/>
        <v>0</v>
      </c>
      <c r="BI332" s="69">
        <f t="shared" si="365"/>
        <v>0</v>
      </c>
      <c r="BJ332" s="69">
        <f t="shared" si="366"/>
        <v>0</v>
      </c>
      <c r="BK332" s="69">
        <f t="shared" si="367"/>
        <v>0</v>
      </c>
      <c r="BL332" s="69">
        <f t="shared" si="368"/>
        <v>0</v>
      </c>
      <c r="BM332" s="69">
        <f t="shared" si="369"/>
        <v>0</v>
      </c>
      <c r="BN332" s="69">
        <f t="shared" si="370"/>
        <v>0</v>
      </c>
      <c r="BO332" s="69">
        <f t="shared" si="371"/>
        <v>0</v>
      </c>
      <c r="BP332" s="69">
        <f t="shared" si="371"/>
        <v>0</v>
      </c>
      <c r="BQ332" s="69">
        <f t="shared" si="372"/>
        <v>0</v>
      </c>
      <c r="BR332" s="69">
        <f t="shared" si="373"/>
        <v>0</v>
      </c>
      <c r="BS332" s="69">
        <f t="shared" si="374"/>
        <v>0</v>
      </c>
      <c r="BT332" s="69">
        <f t="shared" si="375"/>
        <v>0</v>
      </c>
      <c r="BU332" s="69">
        <f t="shared" si="376"/>
        <v>0</v>
      </c>
      <c r="BV332" s="69">
        <f t="shared" si="377"/>
        <v>0</v>
      </c>
      <c r="BW332" s="5"/>
      <c r="BX332" s="5"/>
      <c r="BY332" s="5"/>
      <c r="CA332" s="56">
        <f>(EXP($Y332)-EXP($Y332-R332-G332) )</f>
        <v>0</v>
      </c>
      <c r="CB332" s="68">
        <f t="shared" si="378"/>
        <v>0</v>
      </c>
      <c r="CC332" s="56">
        <f>(EXP($Y332)-EXP($Y332-R332-X332) )</f>
        <v>0</v>
      </c>
      <c r="CD332" s="68">
        <f t="shared" si="379"/>
        <v>46.89530441055058</v>
      </c>
      <c r="CE332" s="68">
        <f t="shared" si="380"/>
        <v>0</v>
      </c>
      <c r="CF332" s="68">
        <f t="shared" si="381"/>
        <v>0</v>
      </c>
      <c r="CG332" s="68">
        <f t="shared" si="382"/>
        <v>0</v>
      </c>
      <c r="CH332" s="68">
        <f t="shared" si="383"/>
        <v>0</v>
      </c>
      <c r="CI332" s="68">
        <f t="shared" si="384"/>
        <v>0</v>
      </c>
      <c r="CJ332" s="68">
        <f t="shared" si="385"/>
        <v>46.89530441055058</v>
      </c>
      <c r="CK332" s="68">
        <f t="shared" si="386"/>
        <v>0</v>
      </c>
      <c r="CL332" s="68">
        <f t="shared" si="387"/>
        <v>0</v>
      </c>
      <c r="CM332" s="68">
        <f t="shared" si="388"/>
        <v>0</v>
      </c>
      <c r="CN332" s="68">
        <f t="shared" si="389"/>
        <v>0</v>
      </c>
      <c r="CO332" s="68">
        <f t="shared" si="390"/>
        <v>46.89530441055058</v>
      </c>
      <c r="CP332" s="68">
        <f t="shared" si="391"/>
        <v>0</v>
      </c>
      <c r="CQ332" s="68">
        <f t="shared" si="392"/>
        <v>0</v>
      </c>
      <c r="CR332" s="68">
        <f t="shared" si="393"/>
        <v>0</v>
      </c>
      <c r="CS332" s="68">
        <f t="shared" si="394"/>
        <v>46.89530441055058</v>
      </c>
      <c r="CT332" s="68">
        <f t="shared" si="395"/>
        <v>0</v>
      </c>
      <c r="CU332" s="68">
        <f t="shared" si="396"/>
        <v>0</v>
      </c>
      <c r="CV332" s="68">
        <f t="shared" si="397"/>
        <v>46.89530441055058</v>
      </c>
      <c r="CW332" s="68">
        <f t="shared" si="398"/>
        <v>0</v>
      </c>
      <c r="CX332" s="68">
        <f t="shared" si="399"/>
        <v>0</v>
      </c>
      <c r="CY332" s="68">
        <f t="shared" si="400"/>
        <v>0</v>
      </c>
      <c r="CZ332" s="68">
        <f t="shared" si="401"/>
        <v>0</v>
      </c>
    </row>
    <row r="333" spans="1:104" x14ac:dyDescent="0.25">
      <c r="A333" s="54">
        <v>43956</v>
      </c>
      <c r="B333" s="63">
        <v>516</v>
      </c>
      <c r="C333" s="59">
        <f t="shared" si="351"/>
        <v>6.2461067654815627</v>
      </c>
      <c r="D333" s="57">
        <v>6.611689564215939</v>
      </c>
      <c r="E333" s="58">
        <v>0</v>
      </c>
      <c r="F333" s="58">
        <v>0</v>
      </c>
      <c r="G333" s="58">
        <v>0</v>
      </c>
      <c r="H333" s="58">
        <v>0</v>
      </c>
      <c r="I333" s="58">
        <v>0</v>
      </c>
      <c r="J333" s="58">
        <v>1.2479321212399998E-3</v>
      </c>
      <c r="K333" s="58">
        <v>0</v>
      </c>
      <c r="L333" s="58">
        <v>0</v>
      </c>
      <c r="M333" s="58">
        <v>6.0774506619559993E-2</v>
      </c>
      <c r="N333" s="58">
        <v>0</v>
      </c>
      <c r="O333" s="58">
        <v>0</v>
      </c>
      <c r="P333" s="58">
        <v>0</v>
      </c>
      <c r="Q333" s="58">
        <v>0</v>
      </c>
      <c r="R333" s="58">
        <v>0</v>
      </c>
      <c r="S333" s="58">
        <v>0</v>
      </c>
      <c r="T333" s="58">
        <v>0</v>
      </c>
      <c r="U333" s="58">
        <v>0</v>
      </c>
      <c r="V333" s="58">
        <v>0</v>
      </c>
      <c r="W333" s="58">
        <v>0</v>
      </c>
      <c r="X333" s="59">
        <v>0</v>
      </c>
      <c r="Y333" s="65">
        <f t="shared" si="353"/>
        <v>6.6737120029567389</v>
      </c>
      <c r="Z333" s="63">
        <f t="shared" si="352"/>
        <v>791.32756964256623</v>
      </c>
      <c r="AA333" s="66">
        <f t="shared" si="402"/>
        <v>804.1581548567508</v>
      </c>
      <c r="AB333" s="4">
        <f t="shared" si="354"/>
        <v>756.51094444993714</v>
      </c>
      <c r="AC333" s="4">
        <f t="shared" si="355"/>
        <v>0</v>
      </c>
      <c r="AD333" s="4">
        <f t="shared" si="343"/>
        <v>0</v>
      </c>
      <c r="AE333" s="4">
        <f t="shared" si="344"/>
        <v>0</v>
      </c>
      <c r="AF333" s="4">
        <f t="shared" si="345"/>
        <v>0</v>
      </c>
      <c r="AG333" s="4">
        <f t="shared" si="346"/>
        <v>0</v>
      </c>
      <c r="AH333" s="4">
        <f t="shared" si="347"/>
        <v>0.9869071679231638</v>
      </c>
      <c r="AI333" s="4">
        <f t="shared" si="348"/>
        <v>0</v>
      </c>
      <c r="AJ333" s="4">
        <f t="shared" si="349"/>
        <v>0</v>
      </c>
      <c r="AK333" s="4">
        <f t="shared" si="350"/>
        <v>46.660303238890492</v>
      </c>
      <c r="AL333" s="4">
        <f t="shared" si="332"/>
        <v>0</v>
      </c>
      <c r="AM333" s="4">
        <f t="shared" si="333"/>
        <v>0</v>
      </c>
      <c r="AN333" s="4">
        <f t="shared" si="334"/>
        <v>0</v>
      </c>
      <c r="AO333" s="4">
        <f t="shared" si="335"/>
        <v>0</v>
      </c>
      <c r="AP333" s="4">
        <f t="shared" si="336"/>
        <v>0</v>
      </c>
      <c r="AQ333" s="4">
        <f t="shared" si="337"/>
        <v>0</v>
      </c>
      <c r="AR333" s="4">
        <f t="shared" si="338"/>
        <v>0</v>
      </c>
      <c r="AS333" s="4">
        <f t="shared" si="339"/>
        <v>0</v>
      </c>
      <c r="AT333" s="4">
        <f t="shared" si="340"/>
        <v>0</v>
      </c>
      <c r="AU333" s="4">
        <f t="shared" si="341"/>
        <v>0</v>
      </c>
      <c r="AV333" s="4">
        <f t="shared" si="342"/>
        <v>0</v>
      </c>
      <c r="AW333" s="69">
        <f t="shared" si="356"/>
        <v>0</v>
      </c>
      <c r="AX333" s="69">
        <f t="shared" si="357"/>
        <v>0</v>
      </c>
      <c r="AY333" s="69">
        <f t="shared" si="358"/>
        <v>0</v>
      </c>
      <c r="AZ333" s="69">
        <f>(AK333+AP333)- (EXP($Y333)-EXP($Y333-M333-R333) )</f>
        <v>0</v>
      </c>
      <c r="BA333" s="69">
        <f>(AC333+AP333)- (EXP($Y333)-EXP($Y333-R333-E333) )</f>
        <v>0</v>
      </c>
      <c r="BB333" s="69">
        <f t="shared" si="359"/>
        <v>0</v>
      </c>
      <c r="BC333" s="69">
        <f t="shared" si="360"/>
        <v>0</v>
      </c>
      <c r="BD333" s="69">
        <f t="shared" si="361"/>
        <v>0</v>
      </c>
      <c r="BE333" s="69">
        <f>(AE333+AV333)- (EXP($Y333)-EXP($Y333-X333-G333) )</f>
        <v>0</v>
      </c>
      <c r="BF333" s="69">
        <f t="shared" si="362"/>
        <v>0</v>
      </c>
      <c r="BG333" s="69">
        <f t="shared" si="363"/>
        <v>0</v>
      </c>
      <c r="BH333" s="69">
        <f t="shared" si="364"/>
        <v>0</v>
      </c>
      <c r="BI333" s="69">
        <f t="shared" si="365"/>
        <v>0</v>
      </c>
      <c r="BJ333" s="69">
        <f t="shared" si="366"/>
        <v>0</v>
      </c>
      <c r="BK333" s="69">
        <f t="shared" si="367"/>
        <v>0</v>
      </c>
      <c r="BL333" s="69">
        <f t="shared" si="368"/>
        <v>0</v>
      </c>
      <c r="BM333" s="69">
        <f t="shared" si="369"/>
        <v>0</v>
      </c>
      <c r="BN333" s="69">
        <f t="shared" si="370"/>
        <v>0</v>
      </c>
      <c r="BO333" s="69">
        <f t="shared" si="371"/>
        <v>0</v>
      </c>
      <c r="BP333" s="69">
        <f t="shared" si="371"/>
        <v>0</v>
      </c>
      <c r="BQ333" s="69">
        <f t="shared" si="372"/>
        <v>0</v>
      </c>
      <c r="BR333" s="69">
        <f t="shared" si="373"/>
        <v>0</v>
      </c>
      <c r="BS333" s="69">
        <f t="shared" si="374"/>
        <v>0</v>
      </c>
      <c r="BT333" s="69">
        <f t="shared" si="375"/>
        <v>0</v>
      </c>
      <c r="BU333" s="69">
        <f t="shared" si="376"/>
        <v>0</v>
      </c>
      <c r="BV333" s="69">
        <f t="shared" si="377"/>
        <v>0</v>
      </c>
      <c r="BW333" s="5"/>
      <c r="BX333" s="5"/>
      <c r="BY333" s="5"/>
      <c r="CA333" s="56">
        <f>(EXP($Y333)-EXP($Y333-R333-G333) )</f>
        <v>0</v>
      </c>
      <c r="CB333" s="68">
        <f t="shared" si="378"/>
        <v>0</v>
      </c>
      <c r="CC333" s="56">
        <f>(EXP($Y333)-EXP($Y333-R333-X333) )</f>
        <v>0</v>
      </c>
      <c r="CD333" s="68">
        <f t="shared" si="379"/>
        <v>46.660303238890492</v>
      </c>
      <c r="CE333" s="68">
        <f t="shared" si="380"/>
        <v>0</v>
      </c>
      <c r="CF333" s="68">
        <f t="shared" si="381"/>
        <v>0</v>
      </c>
      <c r="CG333" s="68">
        <f t="shared" si="382"/>
        <v>0</v>
      </c>
      <c r="CH333" s="68">
        <f t="shared" si="383"/>
        <v>0</v>
      </c>
      <c r="CI333" s="68">
        <f t="shared" si="384"/>
        <v>0</v>
      </c>
      <c r="CJ333" s="68">
        <f t="shared" si="385"/>
        <v>46.660303238890492</v>
      </c>
      <c r="CK333" s="68">
        <f t="shared" si="386"/>
        <v>0</v>
      </c>
      <c r="CL333" s="68">
        <f t="shared" si="387"/>
        <v>0</v>
      </c>
      <c r="CM333" s="68">
        <f t="shared" si="388"/>
        <v>0</v>
      </c>
      <c r="CN333" s="68">
        <f t="shared" si="389"/>
        <v>0</v>
      </c>
      <c r="CO333" s="68">
        <f t="shared" si="390"/>
        <v>46.660303238890492</v>
      </c>
      <c r="CP333" s="68">
        <f t="shared" si="391"/>
        <v>0</v>
      </c>
      <c r="CQ333" s="68">
        <f t="shared" si="392"/>
        <v>0</v>
      </c>
      <c r="CR333" s="68">
        <f t="shared" si="393"/>
        <v>0</v>
      </c>
      <c r="CS333" s="68">
        <f t="shared" si="394"/>
        <v>46.660303238890492</v>
      </c>
      <c r="CT333" s="68">
        <f t="shared" si="395"/>
        <v>0</v>
      </c>
      <c r="CU333" s="68">
        <f t="shared" si="396"/>
        <v>0</v>
      </c>
      <c r="CV333" s="68">
        <f t="shared" si="397"/>
        <v>46.660303238890492</v>
      </c>
      <c r="CW333" s="68">
        <f t="shared" si="398"/>
        <v>0</v>
      </c>
      <c r="CX333" s="68">
        <f t="shared" si="399"/>
        <v>0</v>
      </c>
      <c r="CY333" s="68">
        <f t="shared" si="400"/>
        <v>0</v>
      </c>
      <c r="CZ333" s="68">
        <f t="shared" si="401"/>
        <v>0</v>
      </c>
    </row>
    <row r="334" spans="1:104" x14ac:dyDescent="0.25">
      <c r="A334" s="54">
        <v>43957</v>
      </c>
      <c r="B334" s="63">
        <v>567</v>
      </c>
      <c r="C334" s="59">
        <f t="shared" si="351"/>
        <v>6.3403593037277517</v>
      </c>
      <c r="D334" s="57">
        <v>6.6359721359430592</v>
      </c>
      <c r="E334" s="58">
        <v>0</v>
      </c>
      <c r="F334" s="58">
        <v>0</v>
      </c>
      <c r="G334" s="58">
        <v>0</v>
      </c>
      <c r="H334" s="58">
        <v>0</v>
      </c>
      <c r="I334" s="58">
        <v>0</v>
      </c>
      <c r="J334" s="58">
        <v>1.19363626223E-3</v>
      </c>
      <c r="K334" s="58">
        <v>0</v>
      </c>
      <c r="L334" s="58">
        <v>0</v>
      </c>
      <c r="M334" s="58">
        <v>6.0826318343679998E-2</v>
      </c>
      <c r="N334" s="58">
        <v>0</v>
      </c>
      <c r="O334" s="58">
        <v>0</v>
      </c>
      <c r="P334" s="58">
        <v>0</v>
      </c>
      <c r="Q334" s="58">
        <v>0</v>
      </c>
      <c r="R334" s="58">
        <v>0</v>
      </c>
      <c r="S334" s="58">
        <v>0</v>
      </c>
      <c r="T334" s="58">
        <v>0</v>
      </c>
      <c r="U334" s="58">
        <v>0</v>
      </c>
      <c r="V334" s="58">
        <v>0</v>
      </c>
      <c r="W334" s="58">
        <v>0</v>
      </c>
      <c r="X334" s="59">
        <v>0</v>
      </c>
      <c r="Y334" s="65">
        <f t="shared" si="353"/>
        <v>6.6979920905489694</v>
      </c>
      <c r="Z334" s="63">
        <f t="shared" si="352"/>
        <v>810.77622442598715</v>
      </c>
      <c r="AA334" s="66">
        <f t="shared" si="402"/>
        <v>823.92215012883003</v>
      </c>
      <c r="AB334" s="4">
        <f t="shared" si="354"/>
        <v>775.10834072461523</v>
      </c>
      <c r="AC334" s="4">
        <f t="shared" si="355"/>
        <v>0</v>
      </c>
      <c r="AD334" s="4">
        <f t="shared" si="343"/>
        <v>0</v>
      </c>
      <c r="AE334" s="4">
        <f t="shared" si="344"/>
        <v>0</v>
      </c>
      <c r="AF334" s="4">
        <f t="shared" si="345"/>
        <v>0</v>
      </c>
      <c r="AG334" s="4">
        <f t="shared" si="346"/>
        <v>0</v>
      </c>
      <c r="AH334" s="4">
        <f t="shared" si="347"/>
        <v>0.96719454795083948</v>
      </c>
      <c r="AI334" s="4">
        <f t="shared" si="348"/>
        <v>0</v>
      </c>
      <c r="AJ334" s="4">
        <f t="shared" si="349"/>
        <v>0</v>
      </c>
      <c r="AK334" s="4">
        <f t="shared" si="350"/>
        <v>47.846614856263955</v>
      </c>
      <c r="AL334" s="4">
        <f t="shared" si="332"/>
        <v>0</v>
      </c>
      <c r="AM334" s="4">
        <f t="shared" si="333"/>
        <v>0</v>
      </c>
      <c r="AN334" s="4">
        <f t="shared" si="334"/>
        <v>0</v>
      </c>
      <c r="AO334" s="4">
        <f t="shared" si="335"/>
        <v>0</v>
      </c>
      <c r="AP334" s="4">
        <f t="shared" si="336"/>
        <v>0</v>
      </c>
      <c r="AQ334" s="4">
        <f t="shared" si="337"/>
        <v>0</v>
      </c>
      <c r="AR334" s="4">
        <f t="shared" si="338"/>
        <v>0</v>
      </c>
      <c r="AS334" s="4">
        <f t="shared" si="339"/>
        <v>0</v>
      </c>
      <c r="AT334" s="4">
        <f t="shared" si="340"/>
        <v>0</v>
      </c>
      <c r="AU334" s="4">
        <f t="shared" si="341"/>
        <v>0</v>
      </c>
      <c r="AV334" s="4">
        <f t="shared" si="342"/>
        <v>0</v>
      </c>
      <c r="AW334" s="69">
        <f t="shared" si="356"/>
        <v>0</v>
      </c>
      <c r="AX334" s="69">
        <f t="shared" si="357"/>
        <v>0</v>
      </c>
      <c r="AY334" s="69">
        <f t="shared" si="358"/>
        <v>0</v>
      </c>
      <c r="AZ334" s="69">
        <f>(AK334+AP334)- (EXP($Y334)-EXP($Y334-M334-R334) )</f>
        <v>0</v>
      </c>
      <c r="BA334" s="69">
        <f>(AC334+AP334)- (EXP($Y334)-EXP($Y334-R334-E334) )</f>
        <v>0</v>
      </c>
      <c r="BB334" s="69">
        <f t="shared" si="359"/>
        <v>0</v>
      </c>
      <c r="BC334" s="69">
        <f t="shared" si="360"/>
        <v>0</v>
      </c>
      <c r="BD334" s="69">
        <f t="shared" si="361"/>
        <v>0</v>
      </c>
      <c r="BE334" s="69">
        <f>(AE334+AV334)- (EXP($Y334)-EXP($Y334-X334-G334) )</f>
        <v>0</v>
      </c>
      <c r="BF334" s="69">
        <f t="shared" si="362"/>
        <v>0</v>
      </c>
      <c r="BG334" s="69">
        <f t="shared" si="363"/>
        <v>0</v>
      </c>
      <c r="BH334" s="69">
        <f t="shared" si="364"/>
        <v>0</v>
      </c>
      <c r="BI334" s="69">
        <f t="shared" si="365"/>
        <v>0</v>
      </c>
      <c r="BJ334" s="69">
        <f t="shared" si="366"/>
        <v>0</v>
      </c>
      <c r="BK334" s="69">
        <f t="shared" si="367"/>
        <v>0</v>
      </c>
      <c r="BL334" s="69">
        <f t="shared" si="368"/>
        <v>0</v>
      </c>
      <c r="BM334" s="69">
        <f t="shared" si="369"/>
        <v>0</v>
      </c>
      <c r="BN334" s="69">
        <f t="shared" si="370"/>
        <v>0</v>
      </c>
      <c r="BO334" s="69">
        <f t="shared" si="371"/>
        <v>0</v>
      </c>
      <c r="BP334" s="69">
        <f t="shared" si="371"/>
        <v>0</v>
      </c>
      <c r="BQ334" s="69">
        <f t="shared" si="372"/>
        <v>0</v>
      </c>
      <c r="BR334" s="69">
        <f t="shared" si="373"/>
        <v>0</v>
      </c>
      <c r="BS334" s="69">
        <f t="shared" si="374"/>
        <v>0</v>
      </c>
      <c r="BT334" s="69">
        <f t="shared" si="375"/>
        <v>0</v>
      </c>
      <c r="BU334" s="69">
        <f t="shared" si="376"/>
        <v>0</v>
      </c>
      <c r="BV334" s="69">
        <f t="shared" si="377"/>
        <v>0</v>
      </c>
      <c r="BW334" s="5"/>
      <c r="BX334" s="5"/>
      <c r="BY334" s="5"/>
      <c r="CA334" s="56">
        <f>(EXP($Y334)-EXP($Y334-R334-G334) )</f>
        <v>0</v>
      </c>
      <c r="CB334" s="68">
        <f t="shared" si="378"/>
        <v>0</v>
      </c>
      <c r="CC334" s="56">
        <f>(EXP($Y334)-EXP($Y334-R334-X334) )</f>
        <v>0</v>
      </c>
      <c r="CD334" s="68">
        <f t="shared" si="379"/>
        <v>47.846614856263955</v>
      </c>
      <c r="CE334" s="68">
        <f t="shared" si="380"/>
        <v>0</v>
      </c>
      <c r="CF334" s="68">
        <f t="shared" si="381"/>
        <v>0</v>
      </c>
      <c r="CG334" s="68">
        <f t="shared" si="382"/>
        <v>0</v>
      </c>
      <c r="CH334" s="68">
        <f t="shared" si="383"/>
        <v>0</v>
      </c>
      <c r="CI334" s="68">
        <f t="shared" si="384"/>
        <v>0</v>
      </c>
      <c r="CJ334" s="68">
        <f t="shared" si="385"/>
        <v>47.846614856263955</v>
      </c>
      <c r="CK334" s="68">
        <f t="shared" si="386"/>
        <v>0</v>
      </c>
      <c r="CL334" s="68">
        <f t="shared" si="387"/>
        <v>0</v>
      </c>
      <c r="CM334" s="68">
        <f t="shared" si="388"/>
        <v>0</v>
      </c>
      <c r="CN334" s="68">
        <f t="shared" si="389"/>
        <v>0</v>
      </c>
      <c r="CO334" s="68">
        <f t="shared" si="390"/>
        <v>47.846614856263955</v>
      </c>
      <c r="CP334" s="68">
        <f t="shared" si="391"/>
        <v>0</v>
      </c>
      <c r="CQ334" s="68">
        <f t="shared" si="392"/>
        <v>0</v>
      </c>
      <c r="CR334" s="68">
        <f t="shared" si="393"/>
        <v>0</v>
      </c>
      <c r="CS334" s="68">
        <f t="shared" si="394"/>
        <v>47.846614856263955</v>
      </c>
      <c r="CT334" s="68">
        <f t="shared" si="395"/>
        <v>0</v>
      </c>
      <c r="CU334" s="68">
        <f t="shared" si="396"/>
        <v>0</v>
      </c>
      <c r="CV334" s="68">
        <f t="shared" si="397"/>
        <v>47.846614856263955</v>
      </c>
      <c r="CW334" s="68">
        <f t="shared" si="398"/>
        <v>0</v>
      </c>
      <c r="CX334" s="68">
        <f t="shared" si="399"/>
        <v>0</v>
      </c>
      <c r="CY334" s="68">
        <f t="shared" si="400"/>
        <v>0</v>
      </c>
      <c r="CZ334" s="68">
        <f t="shared" si="401"/>
        <v>0</v>
      </c>
    </row>
    <row r="335" spans="1:104" x14ac:dyDescent="0.25">
      <c r="A335" s="54">
        <v>43958</v>
      </c>
      <c r="B335" s="63">
        <v>642</v>
      </c>
      <c r="C335" s="59">
        <f t="shared" si="351"/>
        <v>6.4645883036899612</v>
      </c>
      <c r="D335" s="57">
        <v>6.7045006987356102</v>
      </c>
      <c r="E335" s="58">
        <v>0</v>
      </c>
      <c r="F335" s="58">
        <v>0</v>
      </c>
      <c r="G335" s="58">
        <v>0</v>
      </c>
      <c r="H335" s="58">
        <v>0</v>
      </c>
      <c r="I335" s="58">
        <v>0</v>
      </c>
      <c r="J335" s="58">
        <v>1.0949950636599999E-3</v>
      </c>
      <c r="K335" s="58">
        <v>0</v>
      </c>
      <c r="L335" s="58">
        <v>0</v>
      </c>
      <c r="M335" s="58">
        <v>6.0901714192440004E-2</v>
      </c>
      <c r="N335" s="58">
        <v>0</v>
      </c>
      <c r="O335" s="58">
        <v>0</v>
      </c>
      <c r="P335" s="58">
        <v>0</v>
      </c>
      <c r="Q335" s="58">
        <v>0</v>
      </c>
      <c r="R335" s="58">
        <v>0</v>
      </c>
      <c r="S335" s="58">
        <v>0</v>
      </c>
      <c r="T335" s="58">
        <v>0</v>
      </c>
      <c r="U335" s="58">
        <v>0</v>
      </c>
      <c r="V335" s="58">
        <v>0</v>
      </c>
      <c r="W335" s="58">
        <v>0</v>
      </c>
      <c r="X335" s="59">
        <v>0</v>
      </c>
      <c r="Y335" s="65">
        <f t="shared" si="353"/>
        <v>6.76649740799171</v>
      </c>
      <c r="Z335" s="63">
        <f t="shared" si="352"/>
        <v>868.26538237236446</v>
      </c>
      <c r="AA335" s="66">
        <f t="shared" si="402"/>
        <v>882.34343728214992</v>
      </c>
      <c r="AB335" s="4">
        <f t="shared" si="354"/>
        <v>830.09237104629869</v>
      </c>
      <c r="AC335" s="4">
        <f t="shared" si="355"/>
        <v>0</v>
      </c>
      <c r="AD335" s="4">
        <f t="shared" si="343"/>
        <v>0</v>
      </c>
      <c r="AE335" s="4">
        <f t="shared" si="344"/>
        <v>0</v>
      </c>
      <c r="AF335" s="4">
        <f t="shared" si="345"/>
        <v>0</v>
      </c>
      <c r="AG335" s="4">
        <f t="shared" si="346"/>
        <v>0</v>
      </c>
      <c r="AH335" s="4">
        <f t="shared" si="347"/>
        <v>0.95022596632895784</v>
      </c>
      <c r="AI335" s="4">
        <f t="shared" si="348"/>
        <v>0</v>
      </c>
      <c r="AJ335" s="4">
        <f t="shared" si="349"/>
        <v>0</v>
      </c>
      <c r="AK335" s="4">
        <f t="shared" si="350"/>
        <v>51.300840269522268</v>
      </c>
      <c r="AL335" s="4">
        <f t="shared" si="332"/>
        <v>0</v>
      </c>
      <c r="AM335" s="4">
        <f t="shared" si="333"/>
        <v>0</v>
      </c>
      <c r="AN335" s="4">
        <f t="shared" si="334"/>
        <v>0</v>
      </c>
      <c r="AO335" s="4">
        <f t="shared" si="335"/>
        <v>0</v>
      </c>
      <c r="AP335" s="4">
        <f t="shared" si="336"/>
        <v>0</v>
      </c>
      <c r="AQ335" s="4">
        <f t="shared" si="337"/>
        <v>0</v>
      </c>
      <c r="AR335" s="4">
        <f t="shared" si="338"/>
        <v>0</v>
      </c>
      <c r="AS335" s="4">
        <f t="shared" si="339"/>
        <v>0</v>
      </c>
      <c r="AT335" s="4">
        <f t="shared" si="340"/>
        <v>0</v>
      </c>
      <c r="AU335" s="4">
        <f t="shared" si="341"/>
        <v>0</v>
      </c>
      <c r="AV335" s="4">
        <f t="shared" si="342"/>
        <v>0</v>
      </c>
      <c r="AW335" s="69">
        <f t="shared" si="356"/>
        <v>0</v>
      </c>
      <c r="AX335" s="69">
        <f t="shared" si="357"/>
        <v>0</v>
      </c>
      <c r="AY335" s="69">
        <f t="shared" si="358"/>
        <v>0</v>
      </c>
      <c r="AZ335" s="69">
        <f>(AK335+AP335)- (EXP($Y335)-EXP($Y335-M335-R335) )</f>
        <v>0</v>
      </c>
      <c r="BA335" s="69">
        <f>(AC335+AP335)- (EXP($Y335)-EXP($Y335-R335-E335) )</f>
        <v>0</v>
      </c>
      <c r="BB335" s="69">
        <f t="shared" si="359"/>
        <v>0</v>
      </c>
      <c r="BC335" s="69">
        <f t="shared" si="360"/>
        <v>0</v>
      </c>
      <c r="BD335" s="69">
        <f t="shared" si="361"/>
        <v>0</v>
      </c>
      <c r="BE335" s="69">
        <f>(AE335+AV335)- (EXP($Y335)-EXP($Y335-X335-G335) )</f>
        <v>0</v>
      </c>
      <c r="BF335" s="69">
        <f t="shared" si="362"/>
        <v>0</v>
      </c>
      <c r="BG335" s="69">
        <f t="shared" si="363"/>
        <v>0</v>
      </c>
      <c r="BH335" s="69">
        <f t="shared" si="364"/>
        <v>0</v>
      </c>
      <c r="BI335" s="69">
        <f t="shared" si="365"/>
        <v>0</v>
      </c>
      <c r="BJ335" s="69">
        <f t="shared" si="366"/>
        <v>0</v>
      </c>
      <c r="BK335" s="69">
        <f t="shared" si="367"/>
        <v>0</v>
      </c>
      <c r="BL335" s="69">
        <f t="shared" si="368"/>
        <v>0</v>
      </c>
      <c r="BM335" s="69">
        <f t="shared" si="369"/>
        <v>0</v>
      </c>
      <c r="BN335" s="69">
        <f t="shared" si="370"/>
        <v>0</v>
      </c>
      <c r="BO335" s="69">
        <f t="shared" si="371"/>
        <v>0</v>
      </c>
      <c r="BP335" s="69">
        <f t="shared" si="371"/>
        <v>0</v>
      </c>
      <c r="BQ335" s="69">
        <f t="shared" si="372"/>
        <v>0</v>
      </c>
      <c r="BR335" s="69">
        <f t="shared" si="373"/>
        <v>0</v>
      </c>
      <c r="BS335" s="69">
        <f t="shared" si="374"/>
        <v>0</v>
      </c>
      <c r="BT335" s="69">
        <f t="shared" si="375"/>
        <v>0</v>
      </c>
      <c r="BU335" s="69">
        <f t="shared" si="376"/>
        <v>0</v>
      </c>
      <c r="BV335" s="69">
        <f t="shared" si="377"/>
        <v>0</v>
      </c>
      <c r="BW335" s="5"/>
      <c r="BX335" s="5"/>
      <c r="BY335" s="5"/>
      <c r="CA335" s="56">
        <f>(EXP($Y335)-EXP($Y335-R335-G335) )</f>
        <v>0</v>
      </c>
      <c r="CB335" s="68">
        <f t="shared" si="378"/>
        <v>0</v>
      </c>
      <c r="CC335" s="56">
        <f>(EXP($Y335)-EXP($Y335-R335-X335) )</f>
        <v>0</v>
      </c>
      <c r="CD335" s="68">
        <f t="shared" si="379"/>
        <v>51.300840269522268</v>
      </c>
      <c r="CE335" s="68">
        <f t="shared" si="380"/>
        <v>0</v>
      </c>
      <c r="CF335" s="68">
        <f t="shared" si="381"/>
        <v>0</v>
      </c>
      <c r="CG335" s="68">
        <f t="shared" si="382"/>
        <v>0</v>
      </c>
      <c r="CH335" s="68">
        <f t="shared" si="383"/>
        <v>0</v>
      </c>
      <c r="CI335" s="68">
        <f t="shared" si="384"/>
        <v>0</v>
      </c>
      <c r="CJ335" s="68">
        <f t="shared" si="385"/>
        <v>51.300840269522268</v>
      </c>
      <c r="CK335" s="68">
        <f t="shared" si="386"/>
        <v>0</v>
      </c>
      <c r="CL335" s="68">
        <f t="shared" si="387"/>
        <v>0</v>
      </c>
      <c r="CM335" s="68">
        <f t="shared" si="388"/>
        <v>0</v>
      </c>
      <c r="CN335" s="68">
        <f t="shared" si="389"/>
        <v>0</v>
      </c>
      <c r="CO335" s="68">
        <f t="shared" si="390"/>
        <v>51.300840269522268</v>
      </c>
      <c r="CP335" s="68">
        <f t="shared" si="391"/>
        <v>0</v>
      </c>
      <c r="CQ335" s="68">
        <f t="shared" si="392"/>
        <v>0</v>
      </c>
      <c r="CR335" s="68">
        <f t="shared" si="393"/>
        <v>0</v>
      </c>
      <c r="CS335" s="68">
        <f t="shared" si="394"/>
        <v>51.300840269522268</v>
      </c>
      <c r="CT335" s="68">
        <f t="shared" si="395"/>
        <v>0</v>
      </c>
      <c r="CU335" s="68">
        <f t="shared" si="396"/>
        <v>0</v>
      </c>
      <c r="CV335" s="68">
        <f t="shared" si="397"/>
        <v>51.300840269522268</v>
      </c>
      <c r="CW335" s="68">
        <f t="shared" si="398"/>
        <v>0</v>
      </c>
      <c r="CX335" s="68">
        <f t="shared" si="399"/>
        <v>0</v>
      </c>
      <c r="CY335" s="68">
        <f t="shared" si="400"/>
        <v>0</v>
      </c>
      <c r="CZ335" s="68">
        <f t="shared" si="401"/>
        <v>0</v>
      </c>
    </row>
    <row r="336" spans="1:104" x14ac:dyDescent="0.25">
      <c r="A336" s="54">
        <v>43959</v>
      </c>
      <c r="B336" s="63">
        <v>686</v>
      </c>
      <c r="C336" s="59">
        <f t="shared" si="351"/>
        <v>6.5308776277258849</v>
      </c>
      <c r="D336" s="57">
        <v>6.7400919741711993</v>
      </c>
      <c r="E336" s="58">
        <v>0</v>
      </c>
      <c r="F336" s="58">
        <v>0</v>
      </c>
      <c r="G336" s="58">
        <v>0</v>
      </c>
      <c r="H336" s="58">
        <v>0</v>
      </c>
      <c r="I336" s="58">
        <v>0</v>
      </c>
      <c r="J336" s="58">
        <v>9.8446539427999983E-4</v>
      </c>
      <c r="K336" s="58">
        <v>0</v>
      </c>
      <c r="L336" s="58">
        <v>0</v>
      </c>
      <c r="M336" s="58">
        <v>6.0759379686959998E-2</v>
      </c>
      <c r="N336" s="58">
        <v>0</v>
      </c>
      <c r="O336" s="58">
        <v>0</v>
      </c>
      <c r="P336" s="58">
        <v>0</v>
      </c>
      <c r="Q336" s="58">
        <v>0</v>
      </c>
      <c r="R336" s="58">
        <v>0</v>
      </c>
      <c r="S336" s="58">
        <v>0</v>
      </c>
      <c r="T336" s="58">
        <v>0</v>
      </c>
      <c r="U336" s="58">
        <v>0</v>
      </c>
      <c r="V336" s="58">
        <v>0</v>
      </c>
      <c r="W336" s="58">
        <v>1.2458E-3</v>
      </c>
      <c r="X336" s="59">
        <v>0</v>
      </c>
      <c r="Y336" s="65">
        <f t="shared" si="353"/>
        <v>6.8030816192524401</v>
      </c>
      <c r="Z336" s="63">
        <f t="shared" si="352"/>
        <v>900.61838268091037</v>
      </c>
      <c r="AA336" s="66">
        <f t="shared" si="402"/>
        <v>915.22100913769862</v>
      </c>
      <c r="AB336" s="4">
        <f t="shared" si="354"/>
        <v>860.12175550732513</v>
      </c>
      <c r="AC336" s="4">
        <f t="shared" si="355"/>
        <v>0</v>
      </c>
      <c r="AD336" s="4">
        <f t="shared" si="343"/>
        <v>0</v>
      </c>
      <c r="AE336" s="4">
        <f t="shared" si="344"/>
        <v>0</v>
      </c>
      <c r="AF336" s="4">
        <f t="shared" si="345"/>
        <v>0</v>
      </c>
      <c r="AG336" s="4">
        <f t="shared" si="346"/>
        <v>0</v>
      </c>
      <c r="AH336" s="4">
        <f t="shared" si="347"/>
        <v>0.88619134727241544</v>
      </c>
      <c r="AI336" s="4">
        <f t="shared" si="348"/>
        <v>0</v>
      </c>
      <c r="AJ336" s="4">
        <f t="shared" si="349"/>
        <v>0</v>
      </c>
      <c r="AK336" s="4">
        <f t="shared" si="350"/>
        <v>53.091770499630798</v>
      </c>
      <c r="AL336" s="4">
        <f t="shared" si="332"/>
        <v>0</v>
      </c>
      <c r="AM336" s="4">
        <f t="shared" si="333"/>
        <v>0</v>
      </c>
      <c r="AN336" s="4">
        <f t="shared" si="334"/>
        <v>0</v>
      </c>
      <c r="AO336" s="4">
        <f t="shared" si="335"/>
        <v>0</v>
      </c>
      <c r="AP336" s="4">
        <f t="shared" si="336"/>
        <v>0</v>
      </c>
      <c r="AQ336" s="4">
        <f t="shared" si="337"/>
        <v>0</v>
      </c>
      <c r="AR336" s="4">
        <f t="shared" si="338"/>
        <v>0</v>
      </c>
      <c r="AS336" s="4">
        <f t="shared" si="339"/>
        <v>0</v>
      </c>
      <c r="AT336" s="4">
        <f t="shared" si="340"/>
        <v>0</v>
      </c>
      <c r="AU336" s="4">
        <f t="shared" si="341"/>
        <v>1.1212917834702694</v>
      </c>
      <c r="AV336" s="4">
        <f t="shared" si="342"/>
        <v>0</v>
      </c>
      <c r="AW336" s="69">
        <f t="shared" si="356"/>
        <v>0</v>
      </c>
      <c r="AX336" s="69">
        <f t="shared" si="357"/>
        <v>0</v>
      </c>
      <c r="AY336" s="69">
        <f t="shared" si="358"/>
        <v>0</v>
      </c>
      <c r="AZ336" s="69">
        <f>(AK336+AP336)- (EXP($Y336)-EXP($Y336-M336-R336) )</f>
        <v>0</v>
      </c>
      <c r="BA336" s="69">
        <f>(AC336+AP336)- (EXP($Y336)-EXP($Y336-R336-E336) )</f>
        <v>0</v>
      </c>
      <c r="BB336" s="69">
        <f t="shared" si="359"/>
        <v>0</v>
      </c>
      <c r="BC336" s="69">
        <f t="shared" si="360"/>
        <v>0</v>
      </c>
      <c r="BD336" s="69">
        <f t="shared" si="361"/>
        <v>0</v>
      </c>
      <c r="BE336" s="69">
        <f>(AE336+AV336)- (EXP($Y336)-EXP($Y336-X336-G336) )</f>
        <v>0</v>
      </c>
      <c r="BF336" s="69">
        <f t="shared" si="362"/>
        <v>0</v>
      </c>
      <c r="BG336" s="69">
        <f t="shared" si="363"/>
        <v>0</v>
      </c>
      <c r="BH336" s="69">
        <f t="shared" si="364"/>
        <v>0</v>
      </c>
      <c r="BI336" s="69">
        <f t="shared" si="365"/>
        <v>0</v>
      </c>
      <c r="BJ336" s="69">
        <f t="shared" si="366"/>
        <v>0</v>
      </c>
      <c r="BK336" s="69">
        <f t="shared" si="367"/>
        <v>0</v>
      </c>
      <c r="BL336" s="69">
        <f t="shared" si="368"/>
        <v>0</v>
      </c>
      <c r="BM336" s="69">
        <f t="shared" si="369"/>
        <v>0</v>
      </c>
      <c r="BN336" s="69">
        <f t="shared" si="370"/>
        <v>0</v>
      </c>
      <c r="BO336" s="69">
        <f t="shared" si="371"/>
        <v>0</v>
      </c>
      <c r="BP336" s="69">
        <f t="shared" si="371"/>
        <v>0</v>
      </c>
      <c r="BQ336" s="69">
        <f t="shared" si="372"/>
        <v>0</v>
      </c>
      <c r="BR336" s="69">
        <f t="shared" si="373"/>
        <v>0</v>
      </c>
      <c r="BS336" s="69">
        <f t="shared" si="374"/>
        <v>0</v>
      </c>
      <c r="BT336" s="69">
        <f t="shared" si="375"/>
        <v>0</v>
      </c>
      <c r="BU336" s="69">
        <f t="shared" si="376"/>
        <v>0</v>
      </c>
      <c r="BV336" s="69">
        <f t="shared" si="377"/>
        <v>0</v>
      </c>
      <c r="BW336" s="5"/>
      <c r="BX336" s="5"/>
      <c r="BY336" s="5"/>
      <c r="CA336" s="56">
        <f>(EXP($Y336)-EXP($Y336-R336-G336) )</f>
        <v>0</v>
      </c>
      <c r="CB336" s="68">
        <f t="shared" si="378"/>
        <v>0</v>
      </c>
      <c r="CC336" s="56">
        <f>(EXP($Y336)-EXP($Y336-R336-X336) )</f>
        <v>0</v>
      </c>
      <c r="CD336" s="68">
        <f t="shared" si="379"/>
        <v>53.091770499630798</v>
      </c>
      <c r="CE336" s="68">
        <f t="shared" si="380"/>
        <v>0</v>
      </c>
      <c r="CF336" s="68">
        <f t="shared" si="381"/>
        <v>0</v>
      </c>
      <c r="CG336" s="68">
        <f t="shared" si="382"/>
        <v>0</v>
      </c>
      <c r="CH336" s="68">
        <f t="shared" si="383"/>
        <v>0</v>
      </c>
      <c r="CI336" s="68">
        <f t="shared" si="384"/>
        <v>0</v>
      </c>
      <c r="CJ336" s="68">
        <f t="shared" si="385"/>
        <v>53.091770499630798</v>
      </c>
      <c r="CK336" s="68">
        <f t="shared" si="386"/>
        <v>0</v>
      </c>
      <c r="CL336" s="68">
        <f t="shared" si="387"/>
        <v>0</v>
      </c>
      <c r="CM336" s="68">
        <f t="shared" si="388"/>
        <v>0</v>
      </c>
      <c r="CN336" s="68">
        <f t="shared" si="389"/>
        <v>0</v>
      </c>
      <c r="CO336" s="68">
        <f t="shared" si="390"/>
        <v>53.091770499630798</v>
      </c>
      <c r="CP336" s="68">
        <f t="shared" si="391"/>
        <v>0</v>
      </c>
      <c r="CQ336" s="68">
        <f t="shared" si="392"/>
        <v>0</v>
      </c>
      <c r="CR336" s="68">
        <f t="shared" si="393"/>
        <v>0</v>
      </c>
      <c r="CS336" s="68">
        <f t="shared" si="394"/>
        <v>53.091770499630798</v>
      </c>
      <c r="CT336" s="68">
        <f t="shared" si="395"/>
        <v>0</v>
      </c>
      <c r="CU336" s="68">
        <f t="shared" si="396"/>
        <v>0</v>
      </c>
      <c r="CV336" s="68">
        <f t="shared" si="397"/>
        <v>53.091770499630798</v>
      </c>
      <c r="CW336" s="68">
        <f t="shared" si="398"/>
        <v>0</v>
      </c>
      <c r="CX336" s="68">
        <f t="shared" si="399"/>
        <v>0</v>
      </c>
      <c r="CY336" s="68">
        <f t="shared" si="400"/>
        <v>0</v>
      </c>
      <c r="CZ336" s="68">
        <f t="shared" si="401"/>
        <v>0</v>
      </c>
    </row>
    <row r="337" spans="1:104" x14ac:dyDescent="0.25">
      <c r="A337" s="54">
        <v>43960</v>
      </c>
      <c r="B337" s="63">
        <v>744</v>
      </c>
      <c r="C337" s="59">
        <f t="shared" si="351"/>
        <v>6.6120410348330916</v>
      </c>
      <c r="D337" s="57">
        <v>6.7501684295560702</v>
      </c>
      <c r="E337" s="58">
        <v>0</v>
      </c>
      <c r="F337" s="58">
        <v>0</v>
      </c>
      <c r="G337" s="58">
        <v>0</v>
      </c>
      <c r="H337" s="58">
        <v>0</v>
      </c>
      <c r="I337" s="58">
        <v>0</v>
      </c>
      <c r="J337" s="58">
        <v>8.7778729849999999E-4</v>
      </c>
      <c r="K337" s="58">
        <v>0</v>
      </c>
      <c r="L337" s="58">
        <v>0</v>
      </c>
      <c r="M337" s="58">
        <v>6.044656836732E-2</v>
      </c>
      <c r="N337" s="58">
        <v>0</v>
      </c>
      <c r="O337" s="58">
        <v>0</v>
      </c>
      <c r="P337" s="58">
        <v>0</v>
      </c>
      <c r="Q337" s="58">
        <v>0</v>
      </c>
      <c r="R337" s="58">
        <v>0</v>
      </c>
      <c r="S337" s="58">
        <v>0</v>
      </c>
      <c r="T337" s="58">
        <v>0</v>
      </c>
      <c r="U337" s="58">
        <v>0</v>
      </c>
      <c r="V337" s="58">
        <v>0</v>
      </c>
      <c r="W337" s="58">
        <v>0</v>
      </c>
      <c r="X337" s="59">
        <v>0</v>
      </c>
      <c r="Y337" s="65">
        <f t="shared" si="353"/>
        <v>6.8114927852218905</v>
      </c>
      <c r="Z337" s="63">
        <f t="shared" si="352"/>
        <v>908.22558122827763</v>
      </c>
      <c r="AA337" s="66">
        <f t="shared" si="402"/>
        <v>922.95155080231291</v>
      </c>
      <c r="AB337" s="4">
        <f t="shared" si="354"/>
        <v>868.88185126576832</v>
      </c>
      <c r="AC337" s="4">
        <f t="shared" si="355"/>
        <v>0</v>
      </c>
      <c r="AD337" s="4">
        <f t="shared" si="343"/>
        <v>0</v>
      </c>
      <c r="AE337" s="4">
        <f t="shared" si="344"/>
        <v>0</v>
      </c>
      <c r="AF337" s="4">
        <f t="shared" si="345"/>
        <v>0</v>
      </c>
      <c r="AG337" s="4">
        <f t="shared" si="346"/>
        <v>0</v>
      </c>
      <c r="AH337" s="4">
        <f t="shared" si="347"/>
        <v>0.79687908303947097</v>
      </c>
      <c r="AI337" s="4">
        <f t="shared" si="348"/>
        <v>0</v>
      </c>
      <c r="AJ337" s="4">
        <f t="shared" si="349"/>
        <v>0</v>
      </c>
      <c r="AK337" s="4">
        <f t="shared" si="350"/>
        <v>53.272820453505119</v>
      </c>
      <c r="AL337" s="4">
        <f t="shared" ref="AL337:AL400" si="403">$Z337-EXP($Y337-N337)</f>
        <v>0</v>
      </c>
      <c r="AM337" s="4">
        <f t="shared" ref="AM337:AM400" si="404">$Z337-EXP($Y337-O337)</f>
        <v>0</v>
      </c>
      <c r="AN337" s="4">
        <f t="shared" ref="AN337:AN400" si="405">$Z337-EXP($Y337-P337)</f>
        <v>0</v>
      </c>
      <c r="AO337" s="4">
        <f t="shared" ref="AO337:AO400" si="406">$Z337-EXP($Y337-Q337)</f>
        <v>0</v>
      </c>
      <c r="AP337" s="4">
        <f t="shared" ref="AP337:AP400" si="407">$Z337-EXP($Y337-R337)</f>
        <v>0</v>
      </c>
      <c r="AQ337" s="4">
        <f t="shared" ref="AQ337:AQ400" si="408">$Z337-EXP($Y337-S337)</f>
        <v>0</v>
      </c>
      <c r="AR337" s="4">
        <f t="shared" ref="AR337:AR400" si="409">$Z337-EXP($Y337-T337)</f>
        <v>0</v>
      </c>
      <c r="AS337" s="4">
        <f t="shared" ref="AS337:AS400" si="410">$Z337-EXP($Y337-U337)</f>
        <v>0</v>
      </c>
      <c r="AT337" s="4">
        <f t="shared" ref="AT337:AT400" si="411">$Z337-EXP($Y337-V337)</f>
        <v>0</v>
      </c>
      <c r="AU337" s="4">
        <f t="shared" ref="AU337:AU400" si="412">$Z337-EXP($Y337-W337)</f>
        <v>0</v>
      </c>
      <c r="AV337" s="4">
        <f t="shared" ref="AV337:AV400" si="413">$Z337-EXP($Y337-X337)</f>
        <v>0</v>
      </c>
      <c r="AW337" s="69">
        <f t="shared" si="356"/>
        <v>0</v>
      </c>
      <c r="AX337" s="69">
        <f t="shared" si="357"/>
        <v>0</v>
      </c>
      <c r="AY337" s="69">
        <f t="shared" si="358"/>
        <v>0</v>
      </c>
      <c r="AZ337" s="69">
        <f>(AK337+AP337)- (EXP($Y337)-EXP($Y337-M337-R337) )</f>
        <v>0</v>
      </c>
      <c r="BA337" s="69">
        <f>(AC337+AP337)- (EXP($Y337)-EXP($Y337-R337-E337) )</f>
        <v>0</v>
      </c>
      <c r="BB337" s="69">
        <f t="shared" si="359"/>
        <v>0</v>
      </c>
      <c r="BC337" s="69">
        <f t="shared" si="360"/>
        <v>0</v>
      </c>
      <c r="BD337" s="69">
        <f t="shared" si="361"/>
        <v>0</v>
      </c>
      <c r="BE337" s="69">
        <f>(AE337+AV337)- (EXP($Y337)-EXP($Y337-X337-G337) )</f>
        <v>0</v>
      </c>
      <c r="BF337" s="69">
        <f t="shared" si="362"/>
        <v>0</v>
      </c>
      <c r="BG337" s="69">
        <f t="shared" si="363"/>
        <v>0</v>
      </c>
      <c r="BH337" s="69">
        <f t="shared" si="364"/>
        <v>0</v>
      </c>
      <c r="BI337" s="69">
        <f t="shared" si="365"/>
        <v>0</v>
      </c>
      <c r="BJ337" s="69">
        <f t="shared" si="366"/>
        <v>0</v>
      </c>
      <c r="BK337" s="69">
        <f t="shared" si="367"/>
        <v>0</v>
      </c>
      <c r="BL337" s="69">
        <f t="shared" si="368"/>
        <v>0</v>
      </c>
      <c r="BM337" s="69">
        <f t="shared" si="369"/>
        <v>0</v>
      </c>
      <c r="BN337" s="69">
        <f t="shared" si="370"/>
        <v>0</v>
      </c>
      <c r="BO337" s="69">
        <f t="shared" si="371"/>
        <v>0</v>
      </c>
      <c r="BP337" s="69">
        <f t="shared" si="371"/>
        <v>0</v>
      </c>
      <c r="BQ337" s="69">
        <f t="shared" si="372"/>
        <v>0</v>
      </c>
      <c r="BR337" s="69">
        <f t="shared" si="373"/>
        <v>0</v>
      </c>
      <c r="BS337" s="69">
        <f t="shared" si="374"/>
        <v>0</v>
      </c>
      <c r="BT337" s="69">
        <f t="shared" si="375"/>
        <v>0</v>
      </c>
      <c r="BU337" s="69">
        <f t="shared" si="376"/>
        <v>0</v>
      </c>
      <c r="BV337" s="69">
        <f t="shared" si="377"/>
        <v>0</v>
      </c>
      <c r="BW337" s="5"/>
      <c r="BX337" s="5"/>
      <c r="BY337" s="5"/>
      <c r="CA337" s="56">
        <f>(EXP($Y337)-EXP($Y337-R337-G337) )</f>
        <v>0</v>
      </c>
      <c r="CB337" s="68">
        <f t="shared" si="378"/>
        <v>0</v>
      </c>
      <c r="CC337" s="56">
        <f>(EXP($Y337)-EXP($Y337-R337-X337) )</f>
        <v>0</v>
      </c>
      <c r="CD337" s="68">
        <f t="shared" si="379"/>
        <v>53.272820453505119</v>
      </c>
      <c r="CE337" s="68">
        <f t="shared" si="380"/>
        <v>0</v>
      </c>
      <c r="CF337" s="68">
        <f t="shared" si="381"/>
        <v>0</v>
      </c>
      <c r="CG337" s="68">
        <f t="shared" si="382"/>
        <v>0</v>
      </c>
      <c r="CH337" s="68">
        <f t="shared" si="383"/>
        <v>0</v>
      </c>
      <c r="CI337" s="68">
        <f t="shared" si="384"/>
        <v>0</v>
      </c>
      <c r="CJ337" s="68">
        <f t="shared" si="385"/>
        <v>53.272820453505119</v>
      </c>
      <c r="CK337" s="68">
        <f t="shared" si="386"/>
        <v>0</v>
      </c>
      <c r="CL337" s="68">
        <f t="shared" si="387"/>
        <v>0</v>
      </c>
      <c r="CM337" s="68">
        <f t="shared" si="388"/>
        <v>0</v>
      </c>
      <c r="CN337" s="68">
        <f t="shared" si="389"/>
        <v>0</v>
      </c>
      <c r="CO337" s="68">
        <f t="shared" si="390"/>
        <v>53.272820453505119</v>
      </c>
      <c r="CP337" s="68">
        <f t="shared" si="391"/>
        <v>0</v>
      </c>
      <c r="CQ337" s="68">
        <f t="shared" si="392"/>
        <v>0</v>
      </c>
      <c r="CR337" s="68">
        <f t="shared" si="393"/>
        <v>0</v>
      </c>
      <c r="CS337" s="68">
        <f t="shared" si="394"/>
        <v>53.272820453505119</v>
      </c>
      <c r="CT337" s="68">
        <f t="shared" si="395"/>
        <v>0</v>
      </c>
      <c r="CU337" s="68">
        <f t="shared" si="396"/>
        <v>0</v>
      </c>
      <c r="CV337" s="68">
        <f t="shared" si="397"/>
        <v>53.272820453505119</v>
      </c>
      <c r="CW337" s="68">
        <f t="shared" si="398"/>
        <v>0</v>
      </c>
      <c r="CX337" s="68">
        <f t="shared" si="399"/>
        <v>0</v>
      </c>
      <c r="CY337" s="68">
        <f t="shared" si="400"/>
        <v>0</v>
      </c>
      <c r="CZ337" s="68">
        <f t="shared" si="401"/>
        <v>0</v>
      </c>
    </row>
    <row r="338" spans="1:104" x14ac:dyDescent="0.25">
      <c r="A338" s="54">
        <v>43961</v>
      </c>
      <c r="B338" s="63">
        <v>645</v>
      </c>
      <c r="C338" s="59">
        <f t="shared" si="351"/>
        <v>6.4692503167957724</v>
      </c>
      <c r="D338" s="57">
        <v>6.6701309543106477</v>
      </c>
      <c r="E338" s="58">
        <v>0</v>
      </c>
      <c r="F338" s="58">
        <v>0</v>
      </c>
      <c r="G338" s="58">
        <v>0</v>
      </c>
      <c r="H338" s="58">
        <v>0</v>
      </c>
      <c r="I338" s="58">
        <v>0</v>
      </c>
      <c r="J338" s="58">
        <v>7.8766544076999993E-4</v>
      </c>
      <c r="K338" s="58">
        <v>0</v>
      </c>
      <c r="L338" s="58">
        <v>0</v>
      </c>
      <c r="M338" s="58">
        <v>6.0427499781319997E-2</v>
      </c>
      <c r="N338" s="58">
        <v>0</v>
      </c>
      <c r="O338" s="58">
        <v>0</v>
      </c>
      <c r="P338" s="58">
        <v>0</v>
      </c>
      <c r="Q338" s="58">
        <v>0</v>
      </c>
      <c r="R338" s="58">
        <v>0</v>
      </c>
      <c r="S338" s="58">
        <v>0</v>
      </c>
      <c r="T338" s="58">
        <v>0</v>
      </c>
      <c r="U338" s="58">
        <v>0</v>
      </c>
      <c r="V338" s="58">
        <v>0</v>
      </c>
      <c r="W338" s="58">
        <v>0</v>
      </c>
      <c r="X338" s="59">
        <v>0</v>
      </c>
      <c r="Y338" s="65">
        <f t="shared" si="353"/>
        <v>6.7313461195327378</v>
      </c>
      <c r="Z338" s="63">
        <f t="shared" si="352"/>
        <v>838.27492505231089</v>
      </c>
      <c r="AA338" s="66">
        <f t="shared" si="402"/>
        <v>851.86671468710904</v>
      </c>
      <c r="AB338" s="4">
        <f t="shared" si="354"/>
        <v>802.05194240550054</v>
      </c>
      <c r="AC338" s="4">
        <f t="shared" si="355"/>
        <v>0</v>
      </c>
      <c r="AD338" s="4">
        <f t="shared" ref="AD338:AD401" si="414">$Z338-EXP($Y338-F338)</f>
        <v>0</v>
      </c>
      <c r="AE338" s="4">
        <f t="shared" ref="AE338:AE401" si="415">$Z338-EXP($Y338-G338)</f>
        <v>0</v>
      </c>
      <c r="AF338" s="4">
        <f t="shared" ref="AF338:AF401" si="416">$Z338-EXP($Y338-H338)</f>
        <v>0</v>
      </c>
      <c r="AG338" s="4">
        <f t="shared" ref="AG338:AG401" si="417">$Z338-EXP($Y338-I338)</f>
        <v>0</v>
      </c>
      <c r="AH338" s="4">
        <f t="shared" ref="AH338:AH401" si="418">$Z338-EXP($Y338-J338)</f>
        <v>0.66002021664633048</v>
      </c>
      <c r="AI338" s="4">
        <f t="shared" ref="AI338:AI401" si="419">$Z338-EXP($Y338-K338)</f>
        <v>0</v>
      </c>
      <c r="AJ338" s="4">
        <f t="shared" ref="AJ338:AJ401" si="420">$Z338-EXP($Y338-L338)</f>
        <v>0</v>
      </c>
      <c r="AK338" s="4">
        <f t="shared" ref="AK338:AK401" si="421">$Z338-EXP($Y338-M338)</f>
        <v>49.154752064962167</v>
      </c>
      <c r="AL338" s="4">
        <f t="shared" si="403"/>
        <v>0</v>
      </c>
      <c r="AM338" s="4">
        <f t="shared" si="404"/>
        <v>0</v>
      </c>
      <c r="AN338" s="4">
        <f t="shared" si="405"/>
        <v>0</v>
      </c>
      <c r="AO338" s="4">
        <f t="shared" si="406"/>
        <v>0</v>
      </c>
      <c r="AP338" s="4">
        <f t="shared" si="407"/>
        <v>0</v>
      </c>
      <c r="AQ338" s="4">
        <f t="shared" si="408"/>
        <v>0</v>
      </c>
      <c r="AR338" s="4">
        <f t="shared" si="409"/>
        <v>0</v>
      </c>
      <c r="AS338" s="4">
        <f t="shared" si="410"/>
        <v>0</v>
      </c>
      <c r="AT338" s="4">
        <f t="shared" si="411"/>
        <v>0</v>
      </c>
      <c r="AU338" s="4">
        <f t="shared" si="412"/>
        <v>0</v>
      </c>
      <c r="AV338" s="4">
        <f t="shared" si="413"/>
        <v>0</v>
      </c>
      <c r="AW338" s="69">
        <f t="shared" si="356"/>
        <v>0</v>
      </c>
      <c r="AX338" s="69">
        <f t="shared" si="357"/>
        <v>0</v>
      </c>
      <c r="AY338" s="69">
        <f t="shared" si="358"/>
        <v>0</v>
      </c>
      <c r="AZ338" s="69">
        <f>(AK338+AP338)- (EXP($Y338)-EXP($Y338-M338-R338) )</f>
        <v>0</v>
      </c>
      <c r="BA338" s="69">
        <f>(AC338+AP338)- (EXP($Y338)-EXP($Y338-R338-E338) )</f>
        <v>0</v>
      </c>
      <c r="BB338" s="69">
        <f t="shared" si="359"/>
        <v>0</v>
      </c>
      <c r="BC338" s="69">
        <f t="shared" si="360"/>
        <v>0</v>
      </c>
      <c r="BD338" s="69">
        <f t="shared" si="361"/>
        <v>0</v>
      </c>
      <c r="BE338" s="69">
        <f>(AE338+AV338)- (EXP($Y338)-EXP($Y338-X338-G338) )</f>
        <v>0</v>
      </c>
      <c r="BF338" s="69">
        <f t="shared" si="362"/>
        <v>0</v>
      </c>
      <c r="BG338" s="69">
        <f t="shared" si="363"/>
        <v>0</v>
      </c>
      <c r="BH338" s="69">
        <f t="shared" si="364"/>
        <v>0</v>
      </c>
      <c r="BI338" s="69">
        <f t="shared" si="365"/>
        <v>0</v>
      </c>
      <c r="BJ338" s="69">
        <f t="shared" si="366"/>
        <v>0</v>
      </c>
      <c r="BK338" s="69">
        <f t="shared" si="367"/>
        <v>0</v>
      </c>
      <c r="BL338" s="69">
        <f t="shared" si="368"/>
        <v>0</v>
      </c>
      <c r="BM338" s="69">
        <f t="shared" si="369"/>
        <v>0</v>
      </c>
      <c r="BN338" s="69">
        <f t="shared" si="370"/>
        <v>0</v>
      </c>
      <c r="BO338" s="69">
        <f t="shared" si="371"/>
        <v>0</v>
      </c>
      <c r="BP338" s="69">
        <f t="shared" si="371"/>
        <v>0</v>
      </c>
      <c r="BQ338" s="69">
        <f t="shared" si="372"/>
        <v>0</v>
      </c>
      <c r="BR338" s="69">
        <f t="shared" si="373"/>
        <v>0</v>
      </c>
      <c r="BS338" s="69">
        <f t="shared" si="374"/>
        <v>0</v>
      </c>
      <c r="BT338" s="69">
        <f t="shared" si="375"/>
        <v>0</v>
      </c>
      <c r="BU338" s="69">
        <f t="shared" si="376"/>
        <v>0</v>
      </c>
      <c r="BV338" s="69">
        <f t="shared" si="377"/>
        <v>0</v>
      </c>
      <c r="BW338" s="5"/>
      <c r="BX338" s="5"/>
      <c r="BY338" s="5"/>
      <c r="CA338" s="56">
        <f>(EXP($Y338)-EXP($Y338-R338-G338) )</f>
        <v>0</v>
      </c>
      <c r="CB338" s="68">
        <f t="shared" si="378"/>
        <v>0</v>
      </c>
      <c r="CC338" s="56">
        <f>(EXP($Y338)-EXP($Y338-R338-X338) )</f>
        <v>0</v>
      </c>
      <c r="CD338" s="68">
        <f t="shared" si="379"/>
        <v>49.154752064962167</v>
      </c>
      <c r="CE338" s="68">
        <f t="shared" si="380"/>
        <v>0</v>
      </c>
      <c r="CF338" s="68">
        <f t="shared" si="381"/>
        <v>0</v>
      </c>
      <c r="CG338" s="68">
        <f t="shared" si="382"/>
        <v>0</v>
      </c>
      <c r="CH338" s="68">
        <f t="shared" si="383"/>
        <v>0</v>
      </c>
      <c r="CI338" s="68">
        <f t="shared" si="384"/>
        <v>0</v>
      </c>
      <c r="CJ338" s="68">
        <f t="shared" si="385"/>
        <v>49.154752064962167</v>
      </c>
      <c r="CK338" s="68">
        <f t="shared" si="386"/>
        <v>0</v>
      </c>
      <c r="CL338" s="68">
        <f t="shared" si="387"/>
        <v>0</v>
      </c>
      <c r="CM338" s="68">
        <f t="shared" si="388"/>
        <v>0</v>
      </c>
      <c r="CN338" s="68">
        <f t="shared" si="389"/>
        <v>0</v>
      </c>
      <c r="CO338" s="68">
        <f t="shared" si="390"/>
        <v>49.154752064962167</v>
      </c>
      <c r="CP338" s="68">
        <f t="shared" si="391"/>
        <v>0</v>
      </c>
      <c r="CQ338" s="68">
        <f t="shared" si="392"/>
        <v>0</v>
      </c>
      <c r="CR338" s="68">
        <f t="shared" si="393"/>
        <v>0</v>
      </c>
      <c r="CS338" s="68">
        <f t="shared" si="394"/>
        <v>49.154752064962167</v>
      </c>
      <c r="CT338" s="68">
        <f t="shared" si="395"/>
        <v>0</v>
      </c>
      <c r="CU338" s="68">
        <f t="shared" si="396"/>
        <v>0</v>
      </c>
      <c r="CV338" s="68">
        <f t="shared" si="397"/>
        <v>49.154752064962167</v>
      </c>
      <c r="CW338" s="68">
        <f t="shared" si="398"/>
        <v>0</v>
      </c>
      <c r="CX338" s="68">
        <f t="shared" si="399"/>
        <v>0</v>
      </c>
      <c r="CY338" s="68">
        <f t="shared" si="400"/>
        <v>0</v>
      </c>
      <c r="CZ338" s="68">
        <f t="shared" si="401"/>
        <v>0</v>
      </c>
    </row>
    <row r="339" spans="1:104" x14ac:dyDescent="0.25">
      <c r="A339" s="54">
        <v>43962</v>
      </c>
      <c r="B339" s="63">
        <v>573</v>
      </c>
      <c r="C339" s="59">
        <f t="shared" si="351"/>
        <v>6.3508857167147399</v>
      </c>
      <c r="D339" s="57">
        <v>6.6138944043953698</v>
      </c>
      <c r="E339" s="58">
        <v>0</v>
      </c>
      <c r="F339" s="58">
        <v>0</v>
      </c>
      <c r="G339" s="58">
        <v>0</v>
      </c>
      <c r="H339" s="58">
        <v>0</v>
      </c>
      <c r="I339" s="58">
        <v>0</v>
      </c>
      <c r="J339" s="58">
        <v>6.9980300907999992E-4</v>
      </c>
      <c r="K339" s="58">
        <v>0</v>
      </c>
      <c r="L339" s="58">
        <v>0</v>
      </c>
      <c r="M339" s="58">
        <v>6.055012236448E-2</v>
      </c>
      <c r="N339" s="58">
        <v>0</v>
      </c>
      <c r="O339" s="58">
        <v>0</v>
      </c>
      <c r="P339" s="58">
        <v>0</v>
      </c>
      <c r="Q339" s="58">
        <v>0</v>
      </c>
      <c r="R339" s="58">
        <v>0</v>
      </c>
      <c r="S339" s="58">
        <v>0</v>
      </c>
      <c r="T339" s="58">
        <v>0</v>
      </c>
      <c r="U339" s="58">
        <v>0</v>
      </c>
      <c r="V339" s="58">
        <v>0</v>
      </c>
      <c r="W339" s="58">
        <v>0</v>
      </c>
      <c r="X339" s="59">
        <v>0</v>
      </c>
      <c r="Y339" s="65">
        <f t="shared" si="353"/>
        <v>6.6751443297689299</v>
      </c>
      <c r="Z339" s="63">
        <f t="shared" si="352"/>
        <v>792.46182145351611</v>
      </c>
      <c r="AA339" s="66">
        <f t="shared" si="402"/>
        <v>805.31079742656334</v>
      </c>
      <c r="AB339" s="4">
        <f t="shared" si="354"/>
        <v>758.19659021537223</v>
      </c>
      <c r="AC339" s="4">
        <f t="shared" si="355"/>
        <v>0</v>
      </c>
      <c r="AD339" s="4">
        <f t="shared" si="414"/>
        <v>0</v>
      </c>
      <c r="AE339" s="4">
        <f t="shared" si="415"/>
        <v>0</v>
      </c>
      <c r="AF339" s="4">
        <f t="shared" si="416"/>
        <v>0</v>
      </c>
      <c r="AG339" s="4">
        <f t="shared" si="417"/>
        <v>0</v>
      </c>
      <c r="AH339" s="4">
        <f t="shared" si="418"/>
        <v>0.55437316860400188</v>
      </c>
      <c r="AI339" s="4">
        <f t="shared" si="419"/>
        <v>0</v>
      </c>
      <c r="AJ339" s="4">
        <f t="shared" si="420"/>
        <v>0</v>
      </c>
      <c r="AK339" s="4">
        <f t="shared" si="421"/>
        <v>46.559834042587113</v>
      </c>
      <c r="AL339" s="4">
        <f t="shared" si="403"/>
        <v>0</v>
      </c>
      <c r="AM339" s="4">
        <f t="shared" si="404"/>
        <v>0</v>
      </c>
      <c r="AN339" s="4">
        <f t="shared" si="405"/>
        <v>0</v>
      </c>
      <c r="AO339" s="4">
        <f t="shared" si="406"/>
        <v>0</v>
      </c>
      <c r="AP339" s="4">
        <f t="shared" si="407"/>
        <v>0</v>
      </c>
      <c r="AQ339" s="4">
        <f t="shared" si="408"/>
        <v>0</v>
      </c>
      <c r="AR339" s="4">
        <f t="shared" si="409"/>
        <v>0</v>
      </c>
      <c r="AS339" s="4">
        <f t="shared" si="410"/>
        <v>0</v>
      </c>
      <c r="AT339" s="4">
        <f t="shared" si="411"/>
        <v>0</v>
      </c>
      <c r="AU339" s="4">
        <f t="shared" si="412"/>
        <v>0</v>
      </c>
      <c r="AV339" s="4">
        <f t="shared" si="413"/>
        <v>0</v>
      </c>
      <c r="AW339" s="69">
        <f t="shared" si="356"/>
        <v>0</v>
      </c>
      <c r="AX339" s="69">
        <f t="shared" si="357"/>
        <v>0</v>
      </c>
      <c r="AY339" s="69">
        <f t="shared" si="358"/>
        <v>0</v>
      </c>
      <c r="AZ339" s="69">
        <f>(AK339+AP339)- (EXP($Y339)-EXP($Y339-M339-R339) )</f>
        <v>0</v>
      </c>
      <c r="BA339" s="69">
        <f>(AC339+AP339)- (EXP($Y339)-EXP($Y339-R339-E339) )</f>
        <v>0</v>
      </c>
      <c r="BB339" s="69">
        <f t="shared" si="359"/>
        <v>0</v>
      </c>
      <c r="BC339" s="69">
        <f t="shared" si="360"/>
        <v>0</v>
      </c>
      <c r="BD339" s="69">
        <f t="shared" si="361"/>
        <v>0</v>
      </c>
      <c r="BE339" s="69">
        <f>(AE339+AV339)- (EXP($Y339)-EXP($Y339-X339-G339) )</f>
        <v>0</v>
      </c>
      <c r="BF339" s="69">
        <f t="shared" si="362"/>
        <v>0</v>
      </c>
      <c r="BG339" s="69">
        <f t="shared" si="363"/>
        <v>0</v>
      </c>
      <c r="BH339" s="69">
        <f t="shared" si="364"/>
        <v>0</v>
      </c>
      <c r="BI339" s="69">
        <f t="shared" si="365"/>
        <v>0</v>
      </c>
      <c r="BJ339" s="69">
        <f t="shared" si="366"/>
        <v>0</v>
      </c>
      <c r="BK339" s="69">
        <f t="shared" si="367"/>
        <v>0</v>
      </c>
      <c r="BL339" s="69">
        <f t="shared" si="368"/>
        <v>0</v>
      </c>
      <c r="BM339" s="69">
        <f t="shared" si="369"/>
        <v>0</v>
      </c>
      <c r="BN339" s="69">
        <f t="shared" si="370"/>
        <v>0</v>
      </c>
      <c r="BO339" s="69">
        <f t="shared" si="371"/>
        <v>0</v>
      </c>
      <c r="BP339" s="69">
        <f t="shared" si="371"/>
        <v>0</v>
      </c>
      <c r="BQ339" s="69">
        <f t="shared" si="372"/>
        <v>0</v>
      </c>
      <c r="BR339" s="69">
        <f t="shared" si="373"/>
        <v>0</v>
      </c>
      <c r="BS339" s="69">
        <f t="shared" si="374"/>
        <v>0</v>
      </c>
      <c r="BT339" s="69">
        <f t="shared" si="375"/>
        <v>0</v>
      </c>
      <c r="BU339" s="69">
        <f t="shared" si="376"/>
        <v>0</v>
      </c>
      <c r="BV339" s="69">
        <f t="shared" si="377"/>
        <v>0</v>
      </c>
      <c r="BW339" s="5"/>
      <c r="BX339" s="5"/>
      <c r="BY339" s="5"/>
      <c r="CA339" s="56">
        <f>(EXP($Y339)-EXP($Y339-R339-G339) )</f>
        <v>0</v>
      </c>
      <c r="CB339" s="68">
        <f t="shared" si="378"/>
        <v>0</v>
      </c>
      <c r="CC339" s="56">
        <f>(EXP($Y339)-EXP($Y339-R339-X339) )</f>
        <v>0</v>
      </c>
      <c r="CD339" s="68">
        <f t="shared" si="379"/>
        <v>46.559834042587113</v>
      </c>
      <c r="CE339" s="68">
        <f t="shared" si="380"/>
        <v>0</v>
      </c>
      <c r="CF339" s="68">
        <f t="shared" si="381"/>
        <v>0</v>
      </c>
      <c r="CG339" s="68">
        <f t="shared" si="382"/>
        <v>0</v>
      </c>
      <c r="CH339" s="68">
        <f t="shared" si="383"/>
        <v>0</v>
      </c>
      <c r="CI339" s="68">
        <f t="shared" si="384"/>
        <v>0</v>
      </c>
      <c r="CJ339" s="68">
        <f t="shared" si="385"/>
        <v>46.559834042587113</v>
      </c>
      <c r="CK339" s="68">
        <f t="shared" si="386"/>
        <v>0</v>
      </c>
      <c r="CL339" s="68">
        <f t="shared" si="387"/>
        <v>0</v>
      </c>
      <c r="CM339" s="68">
        <f t="shared" si="388"/>
        <v>0</v>
      </c>
      <c r="CN339" s="68">
        <f t="shared" si="389"/>
        <v>0</v>
      </c>
      <c r="CO339" s="68">
        <f t="shared" si="390"/>
        <v>46.559834042587113</v>
      </c>
      <c r="CP339" s="68">
        <f t="shared" si="391"/>
        <v>0</v>
      </c>
      <c r="CQ339" s="68">
        <f t="shared" si="392"/>
        <v>0</v>
      </c>
      <c r="CR339" s="68">
        <f t="shared" si="393"/>
        <v>0</v>
      </c>
      <c r="CS339" s="68">
        <f t="shared" si="394"/>
        <v>46.559834042587113</v>
      </c>
      <c r="CT339" s="68">
        <f t="shared" si="395"/>
        <v>0</v>
      </c>
      <c r="CU339" s="68">
        <f t="shared" si="396"/>
        <v>0</v>
      </c>
      <c r="CV339" s="68">
        <f t="shared" si="397"/>
        <v>46.559834042587113</v>
      </c>
      <c r="CW339" s="68">
        <f t="shared" si="398"/>
        <v>0</v>
      </c>
      <c r="CX339" s="68">
        <f t="shared" si="399"/>
        <v>0</v>
      </c>
      <c r="CY339" s="68">
        <f t="shared" si="400"/>
        <v>0</v>
      </c>
      <c r="CZ339" s="68">
        <f t="shared" si="401"/>
        <v>0</v>
      </c>
    </row>
    <row r="340" spans="1:104" x14ac:dyDescent="0.25">
      <c r="A340" s="54">
        <v>43963</v>
      </c>
      <c r="B340" s="63">
        <v>624</v>
      </c>
      <c r="C340" s="59">
        <f t="shared" si="351"/>
        <v>6.4361503683694279</v>
      </c>
      <c r="D340" s="57">
        <v>6.6394560679721186</v>
      </c>
      <c r="E340" s="58">
        <v>0</v>
      </c>
      <c r="F340" s="58">
        <v>0</v>
      </c>
      <c r="G340" s="58">
        <v>0</v>
      </c>
      <c r="H340" s="58">
        <v>0</v>
      </c>
      <c r="I340" s="58">
        <v>0</v>
      </c>
      <c r="J340" s="58">
        <v>6.2108174072999991E-4</v>
      </c>
      <c r="K340" s="58">
        <v>0</v>
      </c>
      <c r="L340" s="58">
        <v>0</v>
      </c>
      <c r="M340" s="58">
        <v>6.0555588286319996E-2</v>
      </c>
      <c r="N340" s="58">
        <v>0</v>
      </c>
      <c r="O340" s="58">
        <v>0</v>
      </c>
      <c r="P340" s="58">
        <v>0</v>
      </c>
      <c r="Q340" s="58">
        <v>0</v>
      </c>
      <c r="R340" s="58">
        <v>0</v>
      </c>
      <c r="S340" s="58">
        <v>0</v>
      </c>
      <c r="T340" s="58">
        <v>0</v>
      </c>
      <c r="U340" s="58">
        <v>0</v>
      </c>
      <c r="V340" s="58">
        <v>0</v>
      </c>
      <c r="W340" s="58">
        <v>0</v>
      </c>
      <c r="X340" s="59">
        <v>0</v>
      </c>
      <c r="Y340" s="65">
        <f t="shared" si="353"/>
        <v>6.700632737999169</v>
      </c>
      <c r="Z340" s="63">
        <f t="shared" si="352"/>
        <v>812.9200278645103</v>
      </c>
      <c r="AA340" s="66">
        <f t="shared" si="402"/>
        <v>826.10071319630538</v>
      </c>
      <c r="AB340" s="4">
        <f t="shared" si="354"/>
        <v>777.82997445833632</v>
      </c>
      <c r="AC340" s="4">
        <f t="shared" si="355"/>
        <v>0</v>
      </c>
      <c r="AD340" s="4">
        <f t="shared" si="414"/>
        <v>0</v>
      </c>
      <c r="AE340" s="4">
        <f t="shared" si="415"/>
        <v>0</v>
      </c>
      <c r="AF340" s="4">
        <f t="shared" si="416"/>
        <v>0</v>
      </c>
      <c r="AG340" s="4">
        <f t="shared" si="417"/>
        <v>0</v>
      </c>
      <c r="AH340" s="4">
        <f t="shared" si="418"/>
        <v>0.50473302952161703</v>
      </c>
      <c r="AI340" s="4">
        <f t="shared" si="419"/>
        <v>0</v>
      </c>
      <c r="AJ340" s="4">
        <f t="shared" si="420"/>
        <v>0</v>
      </c>
      <c r="AK340" s="4">
        <f t="shared" si="421"/>
        <v>47.766005708447437</v>
      </c>
      <c r="AL340" s="4">
        <f t="shared" si="403"/>
        <v>0</v>
      </c>
      <c r="AM340" s="4">
        <f t="shared" si="404"/>
        <v>0</v>
      </c>
      <c r="AN340" s="4">
        <f t="shared" si="405"/>
        <v>0</v>
      </c>
      <c r="AO340" s="4">
        <f t="shared" si="406"/>
        <v>0</v>
      </c>
      <c r="AP340" s="4">
        <f t="shared" si="407"/>
        <v>0</v>
      </c>
      <c r="AQ340" s="4">
        <f t="shared" si="408"/>
        <v>0</v>
      </c>
      <c r="AR340" s="4">
        <f t="shared" si="409"/>
        <v>0</v>
      </c>
      <c r="AS340" s="4">
        <f t="shared" si="410"/>
        <v>0</v>
      </c>
      <c r="AT340" s="4">
        <f t="shared" si="411"/>
        <v>0</v>
      </c>
      <c r="AU340" s="4">
        <f t="shared" si="412"/>
        <v>0</v>
      </c>
      <c r="AV340" s="4">
        <f t="shared" si="413"/>
        <v>0</v>
      </c>
      <c r="AW340" s="69">
        <f t="shared" si="356"/>
        <v>0</v>
      </c>
      <c r="AX340" s="69">
        <f t="shared" si="357"/>
        <v>0</v>
      </c>
      <c r="AY340" s="69">
        <f t="shared" si="358"/>
        <v>0</v>
      </c>
      <c r="AZ340" s="69">
        <f>(AK340+AP340)- (EXP($Y340)-EXP($Y340-M340-R340) )</f>
        <v>0</v>
      </c>
      <c r="BA340" s="69">
        <f>(AC340+AP340)- (EXP($Y340)-EXP($Y340-R340-E340) )</f>
        <v>0</v>
      </c>
      <c r="BB340" s="69">
        <f t="shared" si="359"/>
        <v>0</v>
      </c>
      <c r="BC340" s="69">
        <f t="shared" si="360"/>
        <v>0</v>
      </c>
      <c r="BD340" s="69">
        <f t="shared" si="361"/>
        <v>0</v>
      </c>
      <c r="BE340" s="69">
        <f>(AE340+AV340)- (EXP($Y340)-EXP($Y340-X340-G340) )</f>
        <v>0</v>
      </c>
      <c r="BF340" s="69">
        <f t="shared" si="362"/>
        <v>0</v>
      </c>
      <c r="BG340" s="69">
        <f t="shared" si="363"/>
        <v>0</v>
      </c>
      <c r="BH340" s="69">
        <f t="shared" si="364"/>
        <v>0</v>
      </c>
      <c r="BI340" s="69">
        <f t="shared" si="365"/>
        <v>0</v>
      </c>
      <c r="BJ340" s="69">
        <f t="shared" si="366"/>
        <v>0</v>
      </c>
      <c r="BK340" s="69">
        <f t="shared" si="367"/>
        <v>0</v>
      </c>
      <c r="BL340" s="69">
        <f t="shared" si="368"/>
        <v>0</v>
      </c>
      <c r="BM340" s="69">
        <f t="shared" si="369"/>
        <v>0</v>
      </c>
      <c r="BN340" s="69">
        <f t="shared" si="370"/>
        <v>0</v>
      </c>
      <c r="BO340" s="69">
        <f t="shared" si="371"/>
        <v>0</v>
      </c>
      <c r="BP340" s="69">
        <f t="shared" si="371"/>
        <v>0</v>
      </c>
      <c r="BQ340" s="69">
        <f t="shared" si="372"/>
        <v>0</v>
      </c>
      <c r="BR340" s="69">
        <f t="shared" si="373"/>
        <v>0</v>
      </c>
      <c r="BS340" s="69">
        <f t="shared" si="374"/>
        <v>0</v>
      </c>
      <c r="BT340" s="69">
        <f t="shared" si="375"/>
        <v>0</v>
      </c>
      <c r="BU340" s="69">
        <f t="shared" si="376"/>
        <v>0</v>
      </c>
      <c r="BV340" s="69">
        <f t="shared" si="377"/>
        <v>0</v>
      </c>
      <c r="BW340" s="5"/>
      <c r="BX340" s="5"/>
      <c r="BY340" s="5"/>
      <c r="CA340" s="56">
        <f>(EXP($Y340)-EXP($Y340-R340-G340) )</f>
        <v>0</v>
      </c>
      <c r="CB340" s="68">
        <f t="shared" si="378"/>
        <v>0</v>
      </c>
      <c r="CC340" s="56">
        <f>(EXP($Y340)-EXP($Y340-R340-X340) )</f>
        <v>0</v>
      </c>
      <c r="CD340" s="68">
        <f t="shared" si="379"/>
        <v>47.766005708447437</v>
      </c>
      <c r="CE340" s="68">
        <f t="shared" si="380"/>
        <v>0</v>
      </c>
      <c r="CF340" s="68">
        <f t="shared" si="381"/>
        <v>0</v>
      </c>
      <c r="CG340" s="68">
        <f t="shared" si="382"/>
        <v>0</v>
      </c>
      <c r="CH340" s="68">
        <f t="shared" si="383"/>
        <v>0</v>
      </c>
      <c r="CI340" s="68">
        <f t="shared" si="384"/>
        <v>0</v>
      </c>
      <c r="CJ340" s="68">
        <f t="shared" si="385"/>
        <v>47.766005708447437</v>
      </c>
      <c r="CK340" s="68">
        <f t="shared" si="386"/>
        <v>0</v>
      </c>
      <c r="CL340" s="68">
        <f t="shared" si="387"/>
        <v>0</v>
      </c>
      <c r="CM340" s="68">
        <f t="shared" si="388"/>
        <v>0</v>
      </c>
      <c r="CN340" s="68">
        <f t="shared" si="389"/>
        <v>0</v>
      </c>
      <c r="CO340" s="68">
        <f t="shared" si="390"/>
        <v>47.766005708447437</v>
      </c>
      <c r="CP340" s="68">
        <f t="shared" si="391"/>
        <v>0</v>
      </c>
      <c r="CQ340" s="68">
        <f t="shared" si="392"/>
        <v>0</v>
      </c>
      <c r="CR340" s="68">
        <f t="shared" si="393"/>
        <v>0</v>
      </c>
      <c r="CS340" s="68">
        <f t="shared" si="394"/>
        <v>47.766005708447437</v>
      </c>
      <c r="CT340" s="68">
        <f t="shared" si="395"/>
        <v>0</v>
      </c>
      <c r="CU340" s="68">
        <f t="shared" si="396"/>
        <v>0</v>
      </c>
      <c r="CV340" s="68">
        <f t="shared" si="397"/>
        <v>47.766005708447437</v>
      </c>
      <c r="CW340" s="68">
        <f t="shared" si="398"/>
        <v>0</v>
      </c>
      <c r="CX340" s="68">
        <f t="shared" si="399"/>
        <v>0</v>
      </c>
      <c r="CY340" s="68">
        <f t="shared" si="400"/>
        <v>0</v>
      </c>
      <c r="CZ340" s="68">
        <f t="shared" si="401"/>
        <v>0</v>
      </c>
    </row>
    <row r="341" spans="1:104" x14ac:dyDescent="0.25">
      <c r="A341" s="54">
        <v>43964</v>
      </c>
      <c r="B341" s="63">
        <v>593</v>
      </c>
      <c r="C341" s="59">
        <f t="shared" si="351"/>
        <v>6.3851943989977258</v>
      </c>
      <c r="D341" s="57">
        <v>6.6385364362795594</v>
      </c>
      <c r="E341" s="58">
        <v>0</v>
      </c>
      <c r="F341" s="58">
        <v>0</v>
      </c>
      <c r="G341" s="58">
        <v>0</v>
      </c>
      <c r="H341" s="58">
        <v>0</v>
      </c>
      <c r="I341" s="58">
        <v>0</v>
      </c>
      <c r="J341" s="58">
        <v>5.4739427405000002E-4</v>
      </c>
      <c r="K341" s="58">
        <v>0</v>
      </c>
      <c r="L341" s="58">
        <v>0</v>
      </c>
      <c r="M341" s="58">
        <v>6.0927737633959998E-2</v>
      </c>
      <c r="N341" s="58">
        <v>0</v>
      </c>
      <c r="O341" s="58">
        <v>0</v>
      </c>
      <c r="P341" s="58">
        <v>0</v>
      </c>
      <c r="Q341" s="58">
        <v>0</v>
      </c>
      <c r="R341" s="58">
        <v>0</v>
      </c>
      <c r="S341" s="58">
        <v>0</v>
      </c>
      <c r="T341" s="58">
        <v>0</v>
      </c>
      <c r="U341" s="58">
        <v>0</v>
      </c>
      <c r="V341" s="58">
        <v>0</v>
      </c>
      <c r="W341" s="58">
        <v>0</v>
      </c>
      <c r="X341" s="59">
        <v>0</v>
      </c>
      <c r="Y341" s="65">
        <f t="shared" si="353"/>
        <v>6.7000115681875689</v>
      </c>
      <c r="Z341" s="63">
        <f t="shared" si="352"/>
        <v>812.41522328487019</v>
      </c>
      <c r="AA341" s="66">
        <f t="shared" si="402"/>
        <v>825.58772371521104</v>
      </c>
      <c r="AB341" s="4">
        <f t="shared" si="354"/>
        <v>777.122268046351</v>
      </c>
      <c r="AC341" s="4">
        <f t="shared" si="355"/>
        <v>0</v>
      </c>
      <c r="AD341" s="4">
        <f t="shared" si="414"/>
        <v>0</v>
      </c>
      <c r="AE341" s="4">
        <f t="shared" si="415"/>
        <v>0</v>
      </c>
      <c r="AF341" s="4">
        <f t="shared" si="416"/>
        <v>0</v>
      </c>
      <c r="AG341" s="4">
        <f t="shared" si="417"/>
        <v>0</v>
      </c>
      <c r="AH341" s="4">
        <f t="shared" si="418"/>
        <v>0.44458974733470313</v>
      </c>
      <c r="AI341" s="4">
        <f t="shared" si="419"/>
        <v>0</v>
      </c>
      <c r="AJ341" s="4">
        <f t="shared" si="420"/>
        <v>0</v>
      </c>
      <c r="AK341" s="4">
        <f t="shared" si="421"/>
        <v>48.020865921525342</v>
      </c>
      <c r="AL341" s="4">
        <f t="shared" si="403"/>
        <v>0</v>
      </c>
      <c r="AM341" s="4">
        <f t="shared" si="404"/>
        <v>0</v>
      </c>
      <c r="AN341" s="4">
        <f t="shared" si="405"/>
        <v>0</v>
      </c>
      <c r="AO341" s="4">
        <f t="shared" si="406"/>
        <v>0</v>
      </c>
      <c r="AP341" s="4">
        <f t="shared" si="407"/>
        <v>0</v>
      </c>
      <c r="AQ341" s="4">
        <f t="shared" si="408"/>
        <v>0</v>
      </c>
      <c r="AR341" s="4">
        <f t="shared" si="409"/>
        <v>0</v>
      </c>
      <c r="AS341" s="4">
        <f t="shared" si="410"/>
        <v>0</v>
      </c>
      <c r="AT341" s="4">
        <f t="shared" si="411"/>
        <v>0</v>
      </c>
      <c r="AU341" s="4">
        <f t="shared" si="412"/>
        <v>0</v>
      </c>
      <c r="AV341" s="4">
        <f t="shared" si="413"/>
        <v>0</v>
      </c>
      <c r="AW341" s="69">
        <f t="shared" si="356"/>
        <v>0</v>
      </c>
      <c r="AX341" s="69">
        <f t="shared" si="357"/>
        <v>0</v>
      </c>
      <c r="AY341" s="69">
        <f t="shared" si="358"/>
        <v>0</v>
      </c>
      <c r="AZ341" s="69">
        <f>(AK341+AP341)- (EXP($Y341)-EXP($Y341-M341-R341) )</f>
        <v>0</v>
      </c>
      <c r="BA341" s="69">
        <f>(AC341+AP341)- (EXP($Y341)-EXP($Y341-R341-E341) )</f>
        <v>0</v>
      </c>
      <c r="BB341" s="69">
        <f t="shared" si="359"/>
        <v>0</v>
      </c>
      <c r="BC341" s="69">
        <f t="shared" si="360"/>
        <v>0</v>
      </c>
      <c r="BD341" s="69">
        <f t="shared" si="361"/>
        <v>0</v>
      </c>
      <c r="BE341" s="69">
        <f>(AE341+AV341)- (EXP($Y341)-EXP($Y341-X341-G341) )</f>
        <v>0</v>
      </c>
      <c r="BF341" s="69">
        <f t="shared" si="362"/>
        <v>0</v>
      </c>
      <c r="BG341" s="69">
        <f t="shared" si="363"/>
        <v>0</v>
      </c>
      <c r="BH341" s="69">
        <f t="shared" si="364"/>
        <v>0</v>
      </c>
      <c r="BI341" s="69">
        <f t="shared" si="365"/>
        <v>0</v>
      </c>
      <c r="BJ341" s="69">
        <f t="shared" si="366"/>
        <v>0</v>
      </c>
      <c r="BK341" s="69">
        <f t="shared" si="367"/>
        <v>0</v>
      </c>
      <c r="BL341" s="69">
        <f t="shared" si="368"/>
        <v>0</v>
      </c>
      <c r="BM341" s="69">
        <f t="shared" si="369"/>
        <v>0</v>
      </c>
      <c r="BN341" s="69">
        <f t="shared" si="370"/>
        <v>0</v>
      </c>
      <c r="BO341" s="69">
        <f t="shared" si="371"/>
        <v>0</v>
      </c>
      <c r="BP341" s="69">
        <f t="shared" si="371"/>
        <v>0</v>
      </c>
      <c r="BQ341" s="69">
        <f t="shared" si="372"/>
        <v>0</v>
      </c>
      <c r="BR341" s="69">
        <f t="shared" si="373"/>
        <v>0</v>
      </c>
      <c r="BS341" s="69">
        <f t="shared" si="374"/>
        <v>0</v>
      </c>
      <c r="BT341" s="69">
        <f t="shared" si="375"/>
        <v>0</v>
      </c>
      <c r="BU341" s="69">
        <f t="shared" si="376"/>
        <v>0</v>
      </c>
      <c r="BV341" s="69">
        <f t="shared" si="377"/>
        <v>0</v>
      </c>
      <c r="BW341" s="5"/>
      <c r="BX341" s="5"/>
      <c r="BY341" s="5"/>
      <c r="CA341" s="56">
        <f>(EXP($Y341)-EXP($Y341-R341-G341) )</f>
        <v>0</v>
      </c>
      <c r="CB341" s="68">
        <f t="shared" si="378"/>
        <v>0</v>
      </c>
      <c r="CC341" s="56">
        <f>(EXP($Y341)-EXP($Y341-R341-X341) )</f>
        <v>0</v>
      </c>
      <c r="CD341" s="68">
        <f t="shared" si="379"/>
        <v>48.020865921525342</v>
      </c>
      <c r="CE341" s="68">
        <f t="shared" si="380"/>
        <v>0</v>
      </c>
      <c r="CF341" s="68">
        <f t="shared" si="381"/>
        <v>0</v>
      </c>
      <c r="CG341" s="68">
        <f t="shared" si="382"/>
        <v>0</v>
      </c>
      <c r="CH341" s="68">
        <f t="shared" si="383"/>
        <v>0</v>
      </c>
      <c r="CI341" s="68">
        <f t="shared" si="384"/>
        <v>0</v>
      </c>
      <c r="CJ341" s="68">
        <f t="shared" si="385"/>
        <v>48.020865921525342</v>
      </c>
      <c r="CK341" s="68">
        <f t="shared" si="386"/>
        <v>0</v>
      </c>
      <c r="CL341" s="68">
        <f t="shared" si="387"/>
        <v>0</v>
      </c>
      <c r="CM341" s="68">
        <f t="shared" si="388"/>
        <v>0</v>
      </c>
      <c r="CN341" s="68">
        <f t="shared" si="389"/>
        <v>0</v>
      </c>
      <c r="CO341" s="68">
        <f t="shared" si="390"/>
        <v>48.020865921525342</v>
      </c>
      <c r="CP341" s="68">
        <f t="shared" si="391"/>
        <v>0</v>
      </c>
      <c r="CQ341" s="68">
        <f t="shared" si="392"/>
        <v>0</v>
      </c>
      <c r="CR341" s="68">
        <f t="shared" si="393"/>
        <v>0</v>
      </c>
      <c r="CS341" s="68">
        <f t="shared" si="394"/>
        <v>48.020865921525342</v>
      </c>
      <c r="CT341" s="68">
        <f t="shared" si="395"/>
        <v>0</v>
      </c>
      <c r="CU341" s="68">
        <f t="shared" si="396"/>
        <v>0</v>
      </c>
      <c r="CV341" s="68">
        <f t="shared" si="397"/>
        <v>48.020865921525342</v>
      </c>
      <c r="CW341" s="68">
        <f t="shared" si="398"/>
        <v>0</v>
      </c>
      <c r="CX341" s="68">
        <f t="shared" si="399"/>
        <v>0</v>
      </c>
      <c r="CY341" s="68">
        <f t="shared" si="400"/>
        <v>0</v>
      </c>
      <c r="CZ341" s="68">
        <f t="shared" si="401"/>
        <v>0</v>
      </c>
    </row>
    <row r="342" spans="1:104" x14ac:dyDescent="0.25">
      <c r="A342" s="54">
        <v>43965</v>
      </c>
      <c r="B342" s="63">
        <v>636</v>
      </c>
      <c r="C342" s="59">
        <f t="shared" si="351"/>
        <v>6.4551985633401223</v>
      </c>
      <c r="D342" s="57">
        <v>6.6303038201501296</v>
      </c>
      <c r="E342" s="58">
        <v>0</v>
      </c>
      <c r="F342" s="58">
        <v>0</v>
      </c>
      <c r="G342" s="58">
        <v>0</v>
      </c>
      <c r="H342" s="58">
        <v>0</v>
      </c>
      <c r="I342" s="58">
        <v>0</v>
      </c>
      <c r="J342" s="58">
        <v>4.4401589572999996E-4</v>
      </c>
      <c r="K342" s="58">
        <v>0</v>
      </c>
      <c r="L342" s="58">
        <v>0</v>
      </c>
      <c r="M342" s="58">
        <v>6.1153786278080005E-2</v>
      </c>
      <c r="N342" s="58">
        <v>0</v>
      </c>
      <c r="O342" s="58">
        <v>0</v>
      </c>
      <c r="P342" s="58">
        <v>0</v>
      </c>
      <c r="Q342" s="58">
        <v>0</v>
      </c>
      <c r="R342" s="58">
        <v>0</v>
      </c>
      <c r="S342" s="58">
        <v>0</v>
      </c>
      <c r="T342" s="58">
        <v>0</v>
      </c>
      <c r="U342" s="58">
        <v>0</v>
      </c>
      <c r="V342" s="58">
        <v>0</v>
      </c>
      <c r="W342" s="58">
        <v>0</v>
      </c>
      <c r="X342" s="59">
        <v>0</v>
      </c>
      <c r="Y342" s="65">
        <f t="shared" si="353"/>
        <v>6.6919016223239396</v>
      </c>
      <c r="Z342" s="63">
        <f t="shared" si="352"/>
        <v>805.85322449854914</v>
      </c>
      <c r="AA342" s="66">
        <f t="shared" si="402"/>
        <v>818.91932868056858</v>
      </c>
      <c r="AB342" s="4">
        <f t="shared" si="354"/>
        <v>770.75722694617787</v>
      </c>
      <c r="AC342" s="4">
        <f t="shared" si="355"/>
        <v>0</v>
      </c>
      <c r="AD342" s="4">
        <f t="shared" si="414"/>
        <v>0</v>
      </c>
      <c r="AE342" s="4">
        <f t="shared" si="415"/>
        <v>0</v>
      </c>
      <c r="AF342" s="4">
        <f t="shared" si="416"/>
        <v>0</v>
      </c>
      <c r="AG342" s="4">
        <f t="shared" si="417"/>
        <v>0</v>
      </c>
      <c r="AH342" s="4">
        <f t="shared" si="418"/>
        <v>0.35773221603017191</v>
      </c>
      <c r="AI342" s="4">
        <f t="shared" si="419"/>
        <v>0</v>
      </c>
      <c r="AJ342" s="4">
        <f t="shared" si="420"/>
        <v>0</v>
      </c>
      <c r="AK342" s="4">
        <f t="shared" si="421"/>
        <v>47.804369518360545</v>
      </c>
      <c r="AL342" s="4">
        <f t="shared" si="403"/>
        <v>0</v>
      </c>
      <c r="AM342" s="4">
        <f t="shared" si="404"/>
        <v>0</v>
      </c>
      <c r="AN342" s="4">
        <f t="shared" si="405"/>
        <v>0</v>
      </c>
      <c r="AO342" s="4">
        <f t="shared" si="406"/>
        <v>0</v>
      </c>
      <c r="AP342" s="4">
        <f t="shared" si="407"/>
        <v>0</v>
      </c>
      <c r="AQ342" s="4">
        <f t="shared" si="408"/>
        <v>0</v>
      </c>
      <c r="AR342" s="4">
        <f t="shared" si="409"/>
        <v>0</v>
      </c>
      <c r="AS342" s="4">
        <f t="shared" si="410"/>
        <v>0</v>
      </c>
      <c r="AT342" s="4">
        <f t="shared" si="411"/>
        <v>0</v>
      </c>
      <c r="AU342" s="4">
        <f t="shared" si="412"/>
        <v>0</v>
      </c>
      <c r="AV342" s="4">
        <f t="shared" si="413"/>
        <v>0</v>
      </c>
      <c r="AW342" s="69">
        <f t="shared" si="356"/>
        <v>0</v>
      </c>
      <c r="AX342" s="69">
        <f t="shared" si="357"/>
        <v>0</v>
      </c>
      <c r="AY342" s="69">
        <f t="shared" si="358"/>
        <v>0</v>
      </c>
      <c r="AZ342" s="69">
        <f>(AK342+AP342)- (EXP($Y342)-EXP($Y342-M342-R342) )</f>
        <v>0</v>
      </c>
      <c r="BA342" s="69">
        <f>(AC342+AP342)- (EXP($Y342)-EXP($Y342-R342-E342) )</f>
        <v>0</v>
      </c>
      <c r="BB342" s="69">
        <f t="shared" si="359"/>
        <v>0</v>
      </c>
      <c r="BC342" s="69">
        <f t="shared" si="360"/>
        <v>0</v>
      </c>
      <c r="BD342" s="69">
        <f t="shared" si="361"/>
        <v>0</v>
      </c>
      <c r="BE342" s="69">
        <f>(AE342+AV342)- (EXP($Y342)-EXP($Y342-X342-G342) )</f>
        <v>0</v>
      </c>
      <c r="BF342" s="69">
        <f t="shared" si="362"/>
        <v>0</v>
      </c>
      <c r="BG342" s="69">
        <f t="shared" si="363"/>
        <v>0</v>
      </c>
      <c r="BH342" s="69">
        <f t="shared" si="364"/>
        <v>0</v>
      </c>
      <c r="BI342" s="69">
        <f t="shared" si="365"/>
        <v>0</v>
      </c>
      <c r="BJ342" s="69">
        <f t="shared" si="366"/>
        <v>0</v>
      </c>
      <c r="BK342" s="69">
        <f t="shared" si="367"/>
        <v>0</v>
      </c>
      <c r="BL342" s="69">
        <f t="shared" si="368"/>
        <v>0</v>
      </c>
      <c r="BM342" s="69">
        <f t="shared" si="369"/>
        <v>0</v>
      </c>
      <c r="BN342" s="69">
        <f t="shared" si="370"/>
        <v>0</v>
      </c>
      <c r="BO342" s="69">
        <f t="shared" si="371"/>
        <v>0</v>
      </c>
      <c r="BP342" s="69">
        <f t="shared" si="371"/>
        <v>0</v>
      </c>
      <c r="BQ342" s="69">
        <f t="shared" si="372"/>
        <v>0</v>
      </c>
      <c r="BR342" s="69">
        <f t="shared" si="373"/>
        <v>0</v>
      </c>
      <c r="BS342" s="69">
        <f t="shared" si="374"/>
        <v>0</v>
      </c>
      <c r="BT342" s="69">
        <f t="shared" si="375"/>
        <v>0</v>
      </c>
      <c r="BU342" s="69">
        <f t="shared" si="376"/>
        <v>0</v>
      </c>
      <c r="BV342" s="69">
        <f t="shared" si="377"/>
        <v>0</v>
      </c>
      <c r="BW342" s="5"/>
      <c r="BX342" s="5"/>
      <c r="BY342" s="5"/>
      <c r="CA342" s="56">
        <f>(EXP($Y342)-EXP($Y342-R342-G342) )</f>
        <v>0</v>
      </c>
      <c r="CB342" s="68">
        <f t="shared" si="378"/>
        <v>0</v>
      </c>
      <c r="CC342" s="56">
        <f>(EXP($Y342)-EXP($Y342-R342-X342) )</f>
        <v>0</v>
      </c>
      <c r="CD342" s="68">
        <f t="shared" si="379"/>
        <v>47.804369518360545</v>
      </c>
      <c r="CE342" s="68">
        <f t="shared" si="380"/>
        <v>0</v>
      </c>
      <c r="CF342" s="68">
        <f t="shared" si="381"/>
        <v>0</v>
      </c>
      <c r="CG342" s="68">
        <f t="shared" si="382"/>
        <v>0</v>
      </c>
      <c r="CH342" s="68">
        <f t="shared" si="383"/>
        <v>0</v>
      </c>
      <c r="CI342" s="68">
        <f t="shared" si="384"/>
        <v>0</v>
      </c>
      <c r="CJ342" s="68">
        <f t="shared" si="385"/>
        <v>47.804369518360545</v>
      </c>
      <c r="CK342" s="68">
        <f t="shared" si="386"/>
        <v>0</v>
      </c>
      <c r="CL342" s="68">
        <f t="shared" si="387"/>
        <v>0</v>
      </c>
      <c r="CM342" s="68">
        <f t="shared" si="388"/>
        <v>0</v>
      </c>
      <c r="CN342" s="68">
        <f t="shared" si="389"/>
        <v>0</v>
      </c>
      <c r="CO342" s="68">
        <f t="shared" si="390"/>
        <v>47.804369518360545</v>
      </c>
      <c r="CP342" s="68">
        <f t="shared" si="391"/>
        <v>0</v>
      </c>
      <c r="CQ342" s="68">
        <f t="shared" si="392"/>
        <v>0</v>
      </c>
      <c r="CR342" s="68">
        <f t="shared" si="393"/>
        <v>0</v>
      </c>
      <c r="CS342" s="68">
        <f t="shared" si="394"/>
        <v>47.804369518360545</v>
      </c>
      <c r="CT342" s="68">
        <f t="shared" si="395"/>
        <v>0</v>
      </c>
      <c r="CU342" s="68">
        <f t="shared" si="396"/>
        <v>0</v>
      </c>
      <c r="CV342" s="68">
        <f t="shared" si="397"/>
        <v>47.804369518360545</v>
      </c>
      <c r="CW342" s="68">
        <f t="shared" si="398"/>
        <v>0</v>
      </c>
      <c r="CX342" s="68">
        <f t="shared" si="399"/>
        <v>0</v>
      </c>
      <c r="CY342" s="68">
        <f t="shared" si="400"/>
        <v>0</v>
      </c>
      <c r="CZ342" s="68">
        <f t="shared" si="401"/>
        <v>0</v>
      </c>
    </row>
    <row r="343" spans="1:104" x14ac:dyDescent="0.25">
      <c r="A343" s="54">
        <v>43966</v>
      </c>
      <c r="B343" s="63">
        <v>691</v>
      </c>
      <c r="C343" s="59">
        <f t="shared" si="351"/>
        <v>6.5381398237676702</v>
      </c>
      <c r="D343" s="57">
        <v>6.6973396087844881</v>
      </c>
      <c r="E343" s="58">
        <v>0</v>
      </c>
      <c r="F343" s="58">
        <v>0</v>
      </c>
      <c r="G343" s="58">
        <v>0</v>
      </c>
      <c r="H343" s="58">
        <v>0</v>
      </c>
      <c r="I343" s="58">
        <v>0</v>
      </c>
      <c r="J343" s="58">
        <v>3.4229464668000001E-4</v>
      </c>
      <c r="K343" s="58">
        <v>0</v>
      </c>
      <c r="L343" s="58">
        <v>0</v>
      </c>
      <c r="M343" s="58">
        <v>6.1173375137959993E-2</v>
      </c>
      <c r="N343" s="58">
        <v>0</v>
      </c>
      <c r="O343" s="58">
        <v>0</v>
      </c>
      <c r="P343" s="58">
        <v>0</v>
      </c>
      <c r="Q343" s="58">
        <v>0</v>
      </c>
      <c r="R343" s="58">
        <v>0</v>
      </c>
      <c r="S343" s="58">
        <v>0</v>
      </c>
      <c r="T343" s="58">
        <v>0</v>
      </c>
      <c r="U343" s="58">
        <v>0</v>
      </c>
      <c r="V343" s="58">
        <v>0</v>
      </c>
      <c r="W343" s="58">
        <v>0</v>
      </c>
      <c r="X343" s="59">
        <v>0</v>
      </c>
      <c r="Y343" s="65">
        <f t="shared" si="353"/>
        <v>6.7588552785691283</v>
      </c>
      <c r="Z343" s="63">
        <f t="shared" si="352"/>
        <v>861.65527576256613</v>
      </c>
      <c r="AA343" s="66">
        <f t="shared" si="402"/>
        <v>875.62615440378033</v>
      </c>
      <c r="AB343" s="4">
        <f t="shared" si="354"/>
        <v>824.20076021202783</v>
      </c>
      <c r="AC343" s="4">
        <f t="shared" si="355"/>
        <v>0</v>
      </c>
      <c r="AD343" s="4">
        <f t="shared" si="414"/>
        <v>0</v>
      </c>
      <c r="AE343" s="4">
        <f t="shared" si="415"/>
        <v>0</v>
      </c>
      <c r="AF343" s="4">
        <f t="shared" si="416"/>
        <v>0</v>
      </c>
      <c r="AG343" s="4">
        <f t="shared" si="417"/>
        <v>0</v>
      </c>
      <c r="AH343" s="4">
        <f t="shared" si="418"/>
        <v>0.29488951574671773</v>
      </c>
      <c r="AI343" s="4">
        <f t="shared" si="419"/>
        <v>0</v>
      </c>
      <c r="AJ343" s="4">
        <f t="shared" si="420"/>
        <v>0</v>
      </c>
      <c r="AK343" s="4">
        <f t="shared" si="421"/>
        <v>51.130504676005785</v>
      </c>
      <c r="AL343" s="4">
        <f t="shared" si="403"/>
        <v>0</v>
      </c>
      <c r="AM343" s="4">
        <f t="shared" si="404"/>
        <v>0</v>
      </c>
      <c r="AN343" s="4">
        <f t="shared" si="405"/>
        <v>0</v>
      </c>
      <c r="AO343" s="4">
        <f t="shared" si="406"/>
        <v>0</v>
      </c>
      <c r="AP343" s="4">
        <f t="shared" si="407"/>
        <v>0</v>
      </c>
      <c r="AQ343" s="4">
        <f t="shared" si="408"/>
        <v>0</v>
      </c>
      <c r="AR343" s="4">
        <f t="shared" si="409"/>
        <v>0</v>
      </c>
      <c r="AS343" s="4">
        <f t="shared" si="410"/>
        <v>0</v>
      </c>
      <c r="AT343" s="4">
        <f t="shared" si="411"/>
        <v>0</v>
      </c>
      <c r="AU343" s="4">
        <f t="shared" si="412"/>
        <v>0</v>
      </c>
      <c r="AV343" s="4">
        <f t="shared" si="413"/>
        <v>0</v>
      </c>
      <c r="AW343" s="69">
        <f t="shared" si="356"/>
        <v>0</v>
      </c>
      <c r="AX343" s="69">
        <f t="shared" si="357"/>
        <v>0</v>
      </c>
      <c r="AY343" s="69">
        <f t="shared" si="358"/>
        <v>0</v>
      </c>
      <c r="AZ343" s="69">
        <f>(AK343+AP343)- (EXP($Y343)-EXP($Y343-M343-R343) )</f>
        <v>0</v>
      </c>
      <c r="BA343" s="69">
        <f>(AC343+AP343)- (EXP($Y343)-EXP($Y343-R343-E343) )</f>
        <v>0</v>
      </c>
      <c r="BB343" s="69">
        <f t="shared" si="359"/>
        <v>0</v>
      </c>
      <c r="BC343" s="69">
        <f t="shared" si="360"/>
        <v>0</v>
      </c>
      <c r="BD343" s="69">
        <f t="shared" si="361"/>
        <v>0</v>
      </c>
      <c r="BE343" s="69">
        <f>(AE343+AV343)- (EXP($Y343)-EXP($Y343-X343-G343) )</f>
        <v>0</v>
      </c>
      <c r="BF343" s="69">
        <f t="shared" si="362"/>
        <v>0</v>
      </c>
      <c r="BG343" s="69">
        <f t="shared" si="363"/>
        <v>0</v>
      </c>
      <c r="BH343" s="69">
        <f t="shared" si="364"/>
        <v>0</v>
      </c>
      <c r="BI343" s="69">
        <f t="shared" si="365"/>
        <v>0</v>
      </c>
      <c r="BJ343" s="69">
        <f t="shared" si="366"/>
        <v>0</v>
      </c>
      <c r="BK343" s="69">
        <f t="shared" si="367"/>
        <v>0</v>
      </c>
      <c r="BL343" s="69">
        <f t="shared" si="368"/>
        <v>0</v>
      </c>
      <c r="BM343" s="69">
        <f t="shared" si="369"/>
        <v>0</v>
      </c>
      <c r="BN343" s="69">
        <f t="shared" si="370"/>
        <v>0</v>
      </c>
      <c r="BO343" s="69">
        <f t="shared" si="371"/>
        <v>0</v>
      </c>
      <c r="BP343" s="69">
        <f t="shared" si="371"/>
        <v>0</v>
      </c>
      <c r="BQ343" s="69">
        <f t="shared" si="372"/>
        <v>0</v>
      </c>
      <c r="BR343" s="69">
        <f t="shared" si="373"/>
        <v>0</v>
      </c>
      <c r="BS343" s="69">
        <f t="shared" si="374"/>
        <v>0</v>
      </c>
      <c r="BT343" s="69">
        <f t="shared" si="375"/>
        <v>0</v>
      </c>
      <c r="BU343" s="69">
        <f t="shared" si="376"/>
        <v>0</v>
      </c>
      <c r="BV343" s="69">
        <f t="shared" si="377"/>
        <v>0</v>
      </c>
      <c r="BW343" s="5"/>
      <c r="BX343" s="5"/>
      <c r="BY343" s="5"/>
      <c r="CA343" s="56">
        <f>(EXP($Y343)-EXP($Y343-R343-G343) )</f>
        <v>0</v>
      </c>
      <c r="CB343" s="68">
        <f t="shared" si="378"/>
        <v>0</v>
      </c>
      <c r="CC343" s="56">
        <f>(EXP($Y343)-EXP($Y343-R343-X343) )</f>
        <v>0</v>
      </c>
      <c r="CD343" s="68">
        <f t="shared" si="379"/>
        <v>51.130504676005785</v>
      </c>
      <c r="CE343" s="68">
        <f t="shared" si="380"/>
        <v>0</v>
      </c>
      <c r="CF343" s="68">
        <f t="shared" si="381"/>
        <v>0</v>
      </c>
      <c r="CG343" s="68">
        <f t="shared" si="382"/>
        <v>0</v>
      </c>
      <c r="CH343" s="68">
        <f t="shared" si="383"/>
        <v>0</v>
      </c>
      <c r="CI343" s="68">
        <f t="shared" si="384"/>
        <v>0</v>
      </c>
      <c r="CJ343" s="68">
        <f t="shared" si="385"/>
        <v>51.130504676005785</v>
      </c>
      <c r="CK343" s="68">
        <f t="shared" si="386"/>
        <v>0</v>
      </c>
      <c r="CL343" s="68">
        <f t="shared" si="387"/>
        <v>0</v>
      </c>
      <c r="CM343" s="68">
        <f t="shared" si="388"/>
        <v>0</v>
      </c>
      <c r="CN343" s="68">
        <f t="shared" si="389"/>
        <v>0</v>
      </c>
      <c r="CO343" s="68">
        <f t="shared" si="390"/>
        <v>51.130504676005785</v>
      </c>
      <c r="CP343" s="68">
        <f t="shared" si="391"/>
        <v>0</v>
      </c>
      <c r="CQ343" s="68">
        <f t="shared" si="392"/>
        <v>0</v>
      </c>
      <c r="CR343" s="68">
        <f t="shared" si="393"/>
        <v>0</v>
      </c>
      <c r="CS343" s="68">
        <f t="shared" si="394"/>
        <v>51.130504676005785</v>
      </c>
      <c r="CT343" s="68">
        <f t="shared" si="395"/>
        <v>0</v>
      </c>
      <c r="CU343" s="68">
        <f t="shared" si="396"/>
        <v>0</v>
      </c>
      <c r="CV343" s="68">
        <f t="shared" si="397"/>
        <v>51.130504676005785</v>
      </c>
      <c r="CW343" s="68">
        <f t="shared" si="398"/>
        <v>0</v>
      </c>
      <c r="CX343" s="68">
        <f t="shared" si="399"/>
        <v>0</v>
      </c>
      <c r="CY343" s="68">
        <f t="shared" si="400"/>
        <v>0</v>
      </c>
      <c r="CZ343" s="68">
        <f t="shared" si="401"/>
        <v>0</v>
      </c>
    </row>
    <row r="344" spans="1:104" x14ac:dyDescent="0.25">
      <c r="A344" s="54">
        <v>43967</v>
      </c>
      <c r="B344" s="63">
        <v>720</v>
      </c>
      <c r="C344" s="59">
        <f t="shared" si="351"/>
        <v>6.5792512120101012</v>
      </c>
      <c r="D344" s="57">
        <v>6.7282281615467605</v>
      </c>
      <c r="E344" s="58">
        <v>0</v>
      </c>
      <c r="F344" s="58">
        <v>0</v>
      </c>
      <c r="G344" s="58">
        <v>0</v>
      </c>
      <c r="H344" s="58">
        <v>0</v>
      </c>
      <c r="I344" s="58">
        <v>0</v>
      </c>
      <c r="J344" s="58">
        <v>2.5896369484999999E-4</v>
      </c>
      <c r="K344" s="58">
        <v>0</v>
      </c>
      <c r="L344" s="58">
        <v>0</v>
      </c>
      <c r="M344" s="58">
        <v>6.1174207332480003E-2</v>
      </c>
      <c r="N344" s="58">
        <v>0</v>
      </c>
      <c r="O344" s="58">
        <v>0</v>
      </c>
      <c r="P344" s="58">
        <v>0</v>
      </c>
      <c r="Q344" s="58">
        <v>0</v>
      </c>
      <c r="R344" s="58">
        <v>0</v>
      </c>
      <c r="S344" s="58">
        <v>0</v>
      </c>
      <c r="T344" s="58">
        <v>0</v>
      </c>
      <c r="U344" s="58">
        <v>0</v>
      </c>
      <c r="V344" s="58">
        <v>0</v>
      </c>
      <c r="W344" s="58">
        <v>0</v>
      </c>
      <c r="X344" s="59">
        <v>0</v>
      </c>
      <c r="Y344" s="65">
        <f t="shared" si="353"/>
        <v>6.7896613325740907</v>
      </c>
      <c r="Z344" s="63">
        <f t="shared" si="352"/>
        <v>888.61256673428989</v>
      </c>
      <c r="AA344" s="66">
        <f t="shared" si="402"/>
        <v>903.02053089131959</v>
      </c>
      <c r="AB344" s="4">
        <f t="shared" si="354"/>
        <v>850.05960008768466</v>
      </c>
      <c r="AC344" s="4">
        <f t="shared" si="355"/>
        <v>0</v>
      </c>
      <c r="AD344" s="4">
        <f t="shared" si="414"/>
        <v>0</v>
      </c>
      <c r="AE344" s="4">
        <f t="shared" si="415"/>
        <v>0</v>
      </c>
      <c r="AF344" s="4">
        <f t="shared" si="416"/>
        <v>0</v>
      </c>
      <c r="AG344" s="4">
        <f t="shared" si="417"/>
        <v>0</v>
      </c>
      <c r="AH344" s="4">
        <f t="shared" si="418"/>
        <v>0.23008859998856224</v>
      </c>
      <c r="AI344" s="4">
        <f t="shared" si="419"/>
        <v>0</v>
      </c>
      <c r="AJ344" s="4">
        <f t="shared" si="420"/>
        <v>0</v>
      </c>
      <c r="AK344" s="4">
        <f t="shared" si="421"/>
        <v>52.730842203646375</v>
      </c>
      <c r="AL344" s="4">
        <f t="shared" si="403"/>
        <v>0</v>
      </c>
      <c r="AM344" s="4">
        <f t="shared" si="404"/>
        <v>0</v>
      </c>
      <c r="AN344" s="4">
        <f t="shared" si="405"/>
        <v>0</v>
      </c>
      <c r="AO344" s="4">
        <f t="shared" si="406"/>
        <v>0</v>
      </c>
      <c r="AP344" s="4">
        <f t="shared" si="407"/>
        <v>0</v>
      </c>
      <c r="AQ344" s="4">
        <f t="shared" si="408"/>
        <v>0</v>
      </c>
      <c r="AR344" s="4">
        <f t="shared" si="409"/>
        <v>0</v>
      </c>
      <c r="AS344" s="4">
        <f t="shared" si="410"/>
        <v>0</v>
      </c>
      <c r="AT344" s="4">
        <f t="shared" si="411"/>
        <v>0</v>
      </c>
      <c r="AU344" s="4">
        <f t="shared" si="412"/>
        <v>0</v>
      </c>
      <c r="AV344" s="4">
        <f t="shared" si="413"/>
        <v>0</v>
      </c>
      <c r="AW344" s="69">
        <f t="shared" si="356"/>
        <v>0</v>
      </c>
      <c r="AX344" s="69">
        <f t="shared" si="357"/>
        <v>0</v>
      </c>
      <c r="AY344" s="69">
        <f t="shared" si="358"/>
        <v>0</v>
      </c>
      <c r="AZ344" s="69">
        <f>(AK344+AP344)- (EXP($Y344)-EXP($Y344-M344-R344) )</f>
        <v>0</v>
      </c>
      <c r="BA344" s="69">
        <f>(AC344+AP344)- (EXP($Y344)-EXP($Y344-R344-E344) )</f>
        <v>0</v>
      </c>
      <c r="BB344" s="69">
        <f t="shared" si="359"/>
        <v>0</v>
      </c>
      <c r="BC344" s="69">
        <f t="shared" si="360"/>
        <v>0</v>
      </c>
      <c r="BD344" s="69">
        <f t="shared" si="361"/>
        <v>0</v>
      </c>
      <c r="BE344" s="69">
        <f>(AE344+AV344)- (EXP($Y344)-EXP($Y344-X344-G344) )</f>
        <v>0</v>
      </c>
      <c r="BF344" s="69">
        <f t="shared" si="362"/>
        <v>0</v>
      </c>
      <c r="BG344" s="69">
        <f t="shared" si="363"/>
        <v>0</v>
      </c>
      <c r="BH344" s="69">
        <f t="shared" si="364"/>
        <v>0</v>
      </c>
      <c r="BI344" s="69">
        <f t="shared" si="365"/>
        <v>0</v>
      </c>
      <c r="BJ344" s="69">
        <f t="shared" si="366"/>
        <v>0</v>
      </c>
      <c r="BK344" s="69">
        <f t="shared" si="367"/>
        <v>0</v>
      </c>
      <c r="BL344" s="69">
        <f t="shared" si="368"/>
        <v>0</v>
      </c>
      <c r="BM344" s="69">
        <f t="shared" si="369"/>
        <v>0</v>
      </c>
      <c r="BN344" s="69">
        <f t="shared" si="370"/>
        <v>0</v>
      </c>
      <c r="BO344" s="69">
        <f t="shared" si="371"/>
        <v>0</v>
      </c>
      <c r="BP344" s="69">
        <f t="shared" si="371"/>
        <v>0</v>
      </c>
      <c r="BQ344" s="69">
        <f t="shared" si="372"/>
        <v>0</v>
      </c>
      <c r="BR344" s="69">
        <f t="shared" si="373"/>
        <v>0</v>
      </c>
      <c r="BS344" s="69">
        <f t="shared" si="374"/>
        <v>0</v>
      </c>
      <c r="BT344" s="69">
        <f t="shared" si="375"/>
        <v>0</v>
      </c>
      <c r="BU344" s="69">
        <f t="shared" si="376"/>
        <v>0</v>
      </c>
      <c r="BV344" s="69">
        <f t="shared" si="377"/>
        <v>0</v>
      </c>
      <c r="BW344" s="5"/>
      <c r="BX344" s="5"/>
      <c r="BY344" s="5"/>
      <c r="CA344" s="56">
        <f>(EXP($Y344)-EXP($Y344-R344-G344) )</f>
        <v>0</v>
      </c>
      <c r="CB344" s="68">
        <f t="shared" si="378"/>
        <v>0</v>
      </c>
      <c r="CC344" s="56">
        <f>(EXP($Y344)-EXP($Y344-R344-X344) )</f>
        <v>0</v>
      </c>
      <c r="CD344" s="68">
        <f t="shared" si="379"/>
        <v>52.730842203646375</v>
      </c>
      <c r="CE344" s="68">
        <f t="shared" si="380"/>
        <v>0</v>
      </c>
      <c r="CF344" s="68">
        <f t="shared" si="381"/>
        <v>0</v>
      </c>
      <c r="CG344" s="68">
        <f t="shared" si="382"/>
        <v>0</v>
      </c>
      <c r="CH344" s="68">
        <f t="shared" si="383"/>
        <v>0</v>
      </c>
      <c r="CI344" s="68">
        <f t="shared" si="384"/>
        <v>0</v>
      </c>
      <c r="CJ344" s="68">
        <f t="shared" si="385"/>
        <v>52.730842203646375</v>
      </c>
      <c r="CK344" s="68">
        <f t="shared" si="386"/>
        <v>0</v>
      </c>
      <c r="CL344" s="68">
        <f t="shared" si="387"/>
        <v>0</v>
      </c>
      <c r="CM344" s="68">
        <f t="shared" si="388"/>
        <v>0</v>
      </c>
      <c r="CN344" s="68">
        <f t="shared" si="389"/>
        <v>0</v>
      </c>
      <c r="CO344" s="68">
        <f t="shared" si="390"/>
        <v>52.730842203646375</v>
      </c>
      <c r="CP344" s="68">
        <f t="shared" si="391"/>
        <v>0</v>
      </c>
      <c r="CQ344" s="68">
        <f t="shared" si="392"/>
        <v>0</v>
      </c>
      <c r="CR344" s="68">
        <f t="shared" si="393"/>
        <v>0</v>
      </c>
      <c r="CS344" s="68">
        <f t="shared" si="394"/>
        <v>52.730842203646375</v>
      </c>
      <c r="CT344" s="68">
        <f t="shared" si="395"/>
        <v>0</v>
      </c>
      <c r="CU344" s="68">
        <f t="shared" si="396"/>
        <v>0</v>
      </c>
      <c r="CV344" s="68">
        <f t="shared" si="397"/>
        <v>52.730842203646375</v>
      </c>
      <c r="CW344" s="68">
        <f t="shared" si="398"/>
        <v>0</v>
      </c>
      <c r="CX344" s="68">
        <f t="shared" si="399"/>
        <v>0</v>
      </c>
      <c r="CY344" s="68">
        <f t="shared" si="400"/>
        <v>0</v>
      </c>
      <c r="CZ344" s="68">
        <f t="shared" si="401"/>
        <v>0</v>
      </c>
    </row>
    <row r="345" spans="1:104" x14ac:dyDescent="0.25">
      <c r="A345" s="54">
        <v>43968</v>
      </c>
      <c r="B345" s="63">
        <v>756</v>
      </c>
      <c r="C345" s="59">
        <f t="shared" si="351"/>
        <v>6.6280413761795334</v>
      </c>
      <c r="D345" s="57">
        <v>6.7787591747584601</v>
      </c>
      <c r="E345" s="58">
        <v>0</v>
      </c>
      <c r="F345" s="58">
        <v>0</v>
      </c>
      <c r="G345" s="58">
        <v>0</v>
      </c>
      <c r="H345" s="58">
        <v>0</v>
      </c>
      <c r="I345" s="58">
        <v>0</v>
      </c>
      <c r="J345" s="58">
        <v>1.8746318042E-4</v>
      </c>
      <c r="K345" s="58">
        <v>0</v>
      </c>
      <c r="L345" s="58">
        <v>0</v>
      </c>
      <c r="M345" s="58">
        <v>6.1229313718359997E-2</v>
      </c>
      <c r="N345" s="58">
        <v>0</v>
      </c>
      <c r="O345" s="58">
        <v>0</v>
      </c>
      <c r="P345" s="58">
        <v>0</v>
      </c>
      <c r="Q345" s="58">
        <v>0</v>
      </c>
      <c r="R345" s="58">
        <v>0</v>
      </c>
      <c r="S345" s="58">
        <v>0</v>
      </c>
      <c r="T345" s="58">
        <v>0</v>
      </c>
      <c r="U345" s="58">
        <v>0</v>
      </c>
      <c r="V345" s="58">
        <v>0</v>
      </c>
      <c r="W345" s="58">
        <v>0</v>
      </c>
      <c r="X345" s="59">
        <v>0</v>
      </c>
      <c r="Y345" s="65">
        <f t="shared" si="353"/>
        <v>6.8401759516572396</v>
      </c>
      <c r="Z345" s="63">
        <f t="shared" si="352"/>
        <v>934.65357410740455</v>
      </c>
      <c r="AA345" s="66">
        <f t="shared" si="402"/>
        <v>949.80804715798195</v>
      </c>
      <c r="AB345" s="4">
        <f t="shared" si="354"/>
        <v>894.12145752186882</v>
      </c>
      <c r="AC345" s="4">
        <f t="shared" si="355"/>
        <v>0</v>
      </c>
      <c r="AD345" s="4">
        <f t="shared" si="414"/>
        <v>0</v>
      </c>
      <c r="AE345" s="4">
        <f t="shared" si="415"/>
        <v>0</v>
      </c>
      <c r="AF345" s="4">
        <f t="shared" si="416"/>
        <v>0</v>
      </c>
      <c r="AG345" s="4">
        <f t="shared" si="417"/>
        <v>0</v>
      </c>
      <c r="AH345" s="4">
        <f t="shared" si="418"/>
        <v>0.17519670961360134</v>
      </c>
      <c r="AI345" s="4">
        <f t="shared" si="419"/>
        <v>0</v>
      </c>
      <c r="AJ345" s="4">
        <f t="shared" si="420"/>
        <v>0</v>
      </c>
      <c r="AK345" s="4">
        <f t="shared" si="421"/>
        <v>55.511392926499525</v>
      </c>
      <c r="AL345" s="4">
        <f t="shared" si="403"/>
        <v>0</v>
      </c>
      <c r="AM345" s="4">
        <f t="shared" si="404"/>
        <v>0</v>
      </c>
      <c r="AN345" s="4">
        <f t="shared" si="405"/>
        <v>0</v>
      </c>
      <c r="AO345" s="4">
        <f t="shared" si="406"/>
        <v>0</v>
      </c>
      <c r="AP345" s="4">
        <f t="shared" si="407"/>
        <v>0</v>
      </c>
      <c r="AQ345" s="4">
        <f t="shared" si="408"/>
        <v>0</v>
      </c>
      <c r="AR345" s="4">
        <f t="shared" si="409"/>
        <v>0</v>
      </c>
      <c r="AS345" s="4">
        <f t="shared" si="410"/>
        <v>0</v>
      </c>
      <c r="AT345" s="4">
        <f t="shared" si="411"/>
        <v>0</v>
      </c>
      <c r="AU345" s="4">
        <f t="shared" si="412"/>
        <v>0</v>
      </c>
      <c r="AV345" s="4">
        <f t="shared" si="413"/>
        <v>0</v>
      </c>
      <c r="AW345" s="69">
        <f t="shared" si="356"/>
        <v>0</v>
      </c>
      <c r="AX345" s="69">
        <f t="shared" si="357"/>
        <v>0</v>
      </c>
      <c r="AY345" s="69">
        <f t="shared" si="358"/>
        <v>0</v>
      </c>
      <c r="AZ345" s="69">
        <f>(AK345+AP345)- (EXP($Y345)-EXP($Y345-M345-R345) )</f>
        <v>0</v>
      </c>
      <c r="BA345" s="69">
        <f>(AC345+AP345)- (EXP($Y345)-EXP($Y345-R345-E345) )</f>
        <v>0</v>
      </c>
      <c r="BB345" s="69">
        <f t="shared" si="359"/>
        <v>0</v>
      </c>
      <c r="BC345" s="69">
        <f t="shared" si="360"/>
        <v>0</v>
      </c>
      <c r="BD345" s="69">
        <f t="shared" si="361"/>
        <v>0</v>
      </c>
      <c r="BE345" s="69">
        <f>(AE345+AV345)- (EXP($Y345)-EXP($Y345-X345-G345) )</f>
        <v>0</v>
      </c>
      <c r="BF345" s="69">
        <f t="shared" si="362"/>
        <v>0</v>
      </c>
      <c r="BG345" s="69">
        <f t="shared" si="363"/>
        <v>0</v>
      </c>
      <c r="BH345" s="69">
        <f t="shared" si="364"/>
        <v>0</v>
      </c>
      <c r="BI345" s="69">
        <f t="shared" si="365"/>
        <v>0</v>
      </c>
      <c r="BJ345" s="69">
        <f t="shared" si="366"/>
        <v>0</v>
      </c>
      <c r="BK345" s="69">
        <f t="shared" si="367"/>
        <v>0</v>
      </c>
      <c r="BL345" s="69">
        <f t="shared" si="368"/>
        <v>0</v>
      </c>
      <c r="BM345" s="69">
        <f t="shared" si="369"/>
        <v>0</v>
      </c>
      <c r="BN345" s="69">
        <f t="shared" si="370"/>
        <v>0</v>
      </c>
      <c r="BO345" s="69">
        <f t="shared" si="371"/>
        <v>0</v>
      </c>
      <c r="BP345" s="69">
        <f t="shared" si="371"/>
        <v>0</v>
      </c>
      <c r="BQ345" s="69">
        <f t="shared" si="372"/>
        <v>0</v>
      </c>
      <c r="BR345" s="69">
        <f t="shared" si="373"/>
        <v>0</v>
      </c>
      <c r="BS345" s="69">
        <f t="shared" si="374"/>
        <v>0</v>
      </c>
      <c r="BT345" s="69">
        <f t="shared" si="375"/>
        <v>0</v>
      </c>
      <c r="BU345" s="69">
        <f t="shared" si="376"/>
        <v>0</v>
      </c>
      <c r="BV345" s="69">
        <f t="shared" si="377"/>
        <v>0</v>
      </c>
      <c r="BW345" s="5"/>
      <c r="BX345" s="5"/>
      <c r="BY345" s="5"/>
      <c r="CA345" s="56">
        <f>(EXP($Y345)-EXP($Y345-R345-G345) )</f>
        <v>0</v>
      </c>
      <c r="CB345" s="68">
        <f t="shared" si="378"/>
        <v>0</v>
      </c>
      <c r="CC345" s="56">
        <f>(EXP($Y345)-EXP($Y345-R345-X345) )</f>
        <v>0</v>
      </c>
      <c r="CD345" s="68">
        <f t="shared" si="379"/>
        <v>55.511392926499525</v>
      </c>
      <c r="CE345" s="68">
        <f t="shared" si="380"/>
        <v>0</v>
      </c>
      <c r="CF345" s="68">
        <f t="shared" si="381"/>
        <v>0</v>
      </c>
      <c r="CG345" s="68">
        <f t="shared" si="382"/>
        <v>0</v>
      </c>
      <c r="CH345" s="68">
        <f t="shared" si="383"/>
        <v>0</v>
      </c>
      <c r="CI345" s="68">
        <f t="shared" si="384"/>
        <v>0</v>
      </c>
      <c r="CJ345" s="68">
        <f t="shared" si="385"/>
        <v>55.511392926499525</v>
      </c>
      <c r="CK345" s="68">
        <f t="shared" si="386"/>
        <v>0</v>
      </c>
      <c r="CL345" s="68">
        <f t="shared" si="387"/>
        <v>0</v>
      </c>
      <c r="CM345" s="68">
        <f t="shared" si="388"/>
        <v>0</v>
      </c>
      <c r="CN345" s="68">
        <f t="shared" si="389"/>
        <v>0</v>
      </c>
      <c r="CO345" s="68">
        <f t="shared" si="390"/>
        <v>55.511392926499525</v>
      </c>
      <c r="CP345" s="68">
        <f t="shared" si="391"/>
        <v>0</v>
      </c>
      <c r="CQ345" s="68">
        <f t="shared" si="392"/>
        <v>0</v>
      </c>
      <c r="CR345" s="68">
        <f t="shared" si="393"/>
        <v>0</v>
      </c>
      <c r="CS345" s="68">
        <f t="shared" si="394"/>
        <v>55.511392926499525</v>
      </c>
      <c r="CT345" s="68">
        <f t="shared" si="395"/>
        <v>0</v>
      </c>
      <c r="CU345" s="68">
        <f t="shared" si="396"/>
        <v>0</v>
      </c>
      <c r="CV345" s="68">
        <f t="shared" si="397"/>
        <v>55.511392926499525</v>
      </c>
      <c r="CW345" s="68">
        <f t="shared" si="398"/>
        <v>0</v>
      </c>
      <c r="CX345" s="68">
        <f t="shared" si="399"/>
        <v>0</v>
      </c>
      <c r="CY345" s="68">
        <f t="shared" si="400"/>
        <v>0</v>
      </c>
      <c r="CZ345" s="68">
        <f t="shared" si="401"/>
        <v>0</v>
      </c>
    </row>
    <row r="346" spans="1:104" x14ac:dyDescent="0.25">
      <c r="A346" s="54">
        <v>43969</v>
      </c>
      <c r="B346" s="63">
        <v>584</v>
      </c>
      <c r="C346" s="59">
        <f t="shared" si="351"/>
        <v>6.3699009828282271</v>
      </c>
      <c r="D346" s="57">
        <v>6.8332301233168478</v>
      </c>
      <c r="E346" s="58">
        <v>0</v>
      </c>
      <c r="F346" s="58">
        <v>0</v>
      </c>
      <c r="G346" s="58">
        <v>0</v>
      </c>
      <c r="H346" s="58">
        <v>0</v>
      </c>
      <c r="I346" s="58">
        <v>0</v>
      </c>
      <c r="J346" s="58">
        <v>1.5277682373999999E-4</v>
      </c>
      <c r="K346" s="58">
        <v>0</v>
      </c>
      <c r="L346" s="58">
        <v>0</v>
      </c>
      <c r="M346" s="58">
        <v>6.1579454384279995E-2</v>
      </c>
      <c r="N346" s="58">
        <v>0</v>
      </c>
      <c r="O346" s="58">
        <v>0</v>
      </c>
      <c r="P346" s="58">
        <v>0</v>
      </c>
      <c r="Q346" s="58">
        <v>0</v>
      </c>
      <c r="R346" s="58">
        <v>0</v>
      </c>
      <c r="S346" s="58">
        <v>0</v>
      </c>
      <c r="T346" s="58">
        <v>0</v>
      </c>
      <c r="U346" s="58">
        <v>0</v>
      </c>
      <c r="V346" s="58">
        <v>0</v>
      </c>
      <c r="W346" s="58">
        <v>0</v>
      </c>
      <c r="X346" s="59">
        <v>0</v>
      </c>
      <c r="Y346" s="65">
        <f t="shared" si="353"/>
        <v>6.8949623545248677</v>
      </c>
      <c r="Z346" s="63">
        <f t="shared" si="352"/>
        <v>987.2885571679509</v>
      </c>
      <c r="AA346" s="66">
        <f t="shared" si="402"/>
        <v>1003.296453833872</v>
      </c>
      <c r="AB346" s="4">
        <f t="shared" si="354"/>
        <v>944.18301390884562</v>
      </c>
      <c r="AC346" s="4">
        <f t="shared" si="355"/>
        <v>0</v>
      </c>
      <c r="AD346" s="4">
        <f t="shared" si="414"/>
        <v>0</v>
      </c>
      <c r="AE346" s="4">
        <f t="shared" si="415"/>
        <v>0</v>
      </c>
      <c r="AF346" s="4">
        <f t="shared" si="416"/>
        <v>0</v>
      </c>
      <c r="AG346" s="4">
        <f t="shared" si="417"/>
        <v>0</v>
      </c>
      <c r="AH346" s="4">
        <f t="shared" si="418"/>
        <v>0.15082328843459436</v>
      </c>
      <c r="AI346" s="4">
        <f t="shared" si="419"/>
        <v>0</v>
      </c>
      <c r="AJ346" s="4">
        <f t="shared" si="420"/>
        <v>0</v>
      </c>
      <c r="AK346" s="4">
        <f t="shared" si="421"/>
        <v>58.962616636591747</v>
      </c>
      <c r="AL346" s="4">
        <f t="shared" si="403"/>
        <v>0</v>
      </c>
      <c r="AM346" s="4">
        <f t="shared" si="404"/>
        <v>0</v>
      </c>
      <c r="AN346" s="4">
        <f t="shared" si="405"/>
        <v>0</v>
      </c>
      <c r="AO346" s="4">
        <f t="shared" si="406"/>
        <v>0</v>
      </c>
      <c r="AP346" s="4">
        <f t="shared" si="407"/>
        <v>0</v>
      </c>
      <c r="AQ346" s="4">
        <f t="shared" si="408"/>
        <v>0</v>
      </c>
      <c r="AR346" s="4">
        <f t="shared" si="409"/>
        <v>0</v>
      </c>
      <c r="AS346" s="4">
        <f t="shared" si="410"/>
        <v>0</v>
      </c>
      <c r="AT346" s="4">
        <f t="shared" si="411"/>
        <v>0</v>
      </c>
      <c r="AU346" s="4">
        <f t="shared" si="412"/>
        <v>0</v>
      </c>
      <c r="AV346" s="4">
        <f t="shared" si="413"/>
        <v>0</v>
      </c>
      <c r="AW346" s="69">
        <f t="shared" si="356"/>
        <v>0</v>
      </c>
      <c r="AX346" s="69">
        <f t="shared" si="357"/>
        <v>0</v>
      </c>
      <c r="AY346" s="69">
        <f t="shared" si="358"/>
        <v>0</v>
      </c>
      <c r="AZ346" s="69">
        <f>(AK346+AP346)- (EXP($Y346)-EXP($Y346-M346-R346) )</f>
        <v>0</v>
      </c>
      <c r="BA346" s="69">
        <f>(AC346+AP346)- (EXP($Y346)-EXP($Y346-R346-E346) )</f>
        <v>0</v>
      </c>
      <c r="BB346" s="69">
        <f t="shared" si="359"/>
        <v>0</v>
      </c>
      <c r="BC346" s="69">
        <f t="shared" si="360"/>
        <v>0</v>
      </c>
      <c r="BD346" s="69">
        <f t="shared" si="361"/>
        <v>0</v>
      </c>
      <c r="BE346" s="69">
        <f>(AE346+AV346)- (EXP($Y346)-EXP($Y346-X346-G346) )</f>
        <v>0</v>
      </c>
      <c r="BF346" s="69">
        <f t="shared" si="362"/>
        <v>0</v>
      </c>
      <c r="BG346" s="69">
        <f t="shared" si="363"/>
        <v>0</v>
      </c>
      <c r="BH346" s="69">
        <f t="shared" si="364"/>
        <v>0</v>
      </c>
      <c r="BI346" s="69">
        <f t="shared" si="365"/>
        <v>0</v>
      </c>
      <c r="BJ346" s="69">
        <f t="shared" si="366"/>
        <v>0</v>
      </c>
      <c r="BK346" s="69">
        <f t="shared" si="367"/>
        <v>0</v>
      </c>
      <c r="BL346" s="69">
        <f t="shared" si="368"/>
        <v>0</v>
      </c>
      <c r="BM346" s="69">
        <f t="shared" si="369"/>
        <v>0</v>
      </c>
      <c r="BN346" s="69">
        <f t="shared" si="370"/>
        <v>0</v>
      </c>
      <c r="BO346" s="69">
        <f t="shared" si="371"/>
        <v>0</v>
      </c>
      <c r="BP346" s="69">
        <f t="shared" si="371"/>
        <v>0</v>
      </c>
      <c r="BQ346" s="69">
        <f t="shared" si="372"/>
        <v>0</v>
      </c>
      <c r="BR346" s="69">
        <f t="shared" si="373"/>
        <v>0</v>
      </c>
      <c r="BS346" s="69">
        <f t="shared" si="374"/>
        <v>0</v>
      </c>
      <c r="BT346" s="69">
        <f t="shared" si="375"/>
        <v>0</v>
      </c>
      <c r="BU346" s="69">
        <f t="shared" si="376"/>
        <v>0</v>
      </c>
      <c r="BV346" s="69">
        <f t="shared" si="377"/>
        <v>0</v>
      </c>
      <c r="BW346" s="5"/>
      <c r="BX346" s="5"/>
      <c r="BY346" s="5"/>
      <c r="CA346" s="56">
        <f>(EXP($Y346)-EXP($Y346-R346-G346) )</f>
        <v>0</v>
      </c>
      <c r="CB346" s="68">
        <f t="shared" si="378"/>
        <v>0</v>
      </c>
      <c r="CC346" s="56">
        <f>(EXP($Y346)-EXP($Y346-R346-X346) )</f>
        <v>0</v>
      </c>
      <c r="CD346" s="68">
        <f t="shared" si="379"/>
        <v>58.962616636591747</v>
      </c>
      <c r="CE346" s="68">
        <f t="shared" si="380"/>
        <v>0</v>
      </c>
      <c r="CF346" s="68">
        <f t="shared" si="381"/>
        <v>0</v>
      </c>
      <c r="CG346" s="68">
        <f t="shared" si="382"/>
        <v>0</v>
      </c>
      <c r="CH346" s="68">
        <f t="shared" si="383"/>
        <v>0</v>
      </c>
      <c r="CI346" s="68">
        <f t="shared" si="384"/>
        <v>0</v>
      </c>
      <c r="CJ346" s="68">
        <f t="shared" si="385"/>
        <v>58.962616636591747</v>
      </c>
      <c r="CK346" s="68">
        <f t="shared" si="386"/>
        <v>0</v>
      </c>
      <c r="CL346" s="68">
        <f t="shared" si="387"/>
        <v>0</v>
      </c>
      <c r="CM346" s="68">
        <f t="shared" si="388"/>
        <v>0</v>
      </c>
      <c r="CN346" s="68">
        <f t="shared" si="389"/>
        <v>0</v>
      </c>
      <c r="CO346" s="68">
        <f t="shared" si="390"/>
        <v>58.962616636591747</v>
      </c>
      <c r="CP346" s="68">
        <f t="shared" si="391"/>
        <v>0</v>
      </c>
      <c r="CQ346" s="68">
        <f t="shared" si="392"/>
        <v>0</v>
      </c>
      <c r="CR346" s="68">
        <f t="shared" si="393"/>
        <v>0</v>
      </c>
      <c r="CS346" s="68">
        <f t="shared" si="394"/>
        <v>58.962616636591747</v>
      </c>
      <c r="CT346" s="68">
        <f t="shared" si="395"/>
        <v>0</v>
      </c>
      <c r="CU346" s="68">
        <f t="shared" si="396"/>
        <v>0</v>
      </c>
      <c r="CV346" s="68">
        <f t="shared" si="397"/>
        <v>58.962616636591747</v>
      </c>
      <c r="CW346" s="68">
        <f t="shared" si="398"/>
        <v>0</v>
      </c>
      <c r="CX346" s="68">
        <f t="shared" si="399"/>
        <v>0</v>
      </c>
      <c r="CY346" s="68">
        <f t="shared" si="400"/>
        <v>0</v>
      </c>
      <c r="CZ346" s="68">
        <f t="shared" si="401"/>
        <v>0</v>
      </c>
    </row>
    <row r="347" spans="1:104" x14ac:dyDescent="0.25">
      <c r="A347" s="54">
        <v>43970</v>
      </c>
      <c r="B347" s="63">
        <v>655</v>
      </c>
      <c r="C347" s="59">
        <f t="shared" si="351"/>
        <v>6.4846352356352517</v>
      </c>
      <c r="D347" s="57">
        <v>6.8717067433326013</v>
      </c>
      <c r="E347" s="58">
        <v>0</v>
      </c>
      <c r="F347" s="58">
        <v>0</v>
      </c>
      <c r="G347" s="58">
        <v>0</v>
      </c>
      <c r="H347" s="58">
        <v>0</v>
      </c>
      <c r="I347" s="58">
        <v>0</v>
      </c>
      <c r="J347" s="58">
        <v>1.4209868636999999E-4</v>
      </c>
      <c r="K347" s="58">
        <v>0</v>
      </c>
      <c r="L347" s="58">
        <v>0</v>
      </c>
      <c r="M347" s="58">
        <v>6.16932359668E-2</v>
      </c>
      <c r="N347" s="58">
        <v>0</v>
      </c>
      <c r="O347" s="58">
        <v>0</v>
      </c>
      <c r="P347" s="58">
        <v>0</v>
      </c>
      <c r="Q347" s="58">
        <v>0</v>
      </c>
      <c r="R347" s="58">
        <v>0</v>
      </c>
      <c r="S347" s="58">
        <v>0</v>
      </c>
      <c r="T347" s="58">
        <v>0</v>
      </c>
      <c r="U347" s="58">
        <v>0</v>
      </c>
      <c r="V347" s="58">
        <v>0</v>
      </c>
      <c r="W347" s="58">
        <v>0</v>
      </c>
      <c r="X347" s="59">
        <v>0</v>
      </c>
      <c r="Y347" s="65">
        <f t="shared" si="353"/>
        <v>6.9335420779857708</v>
      </c>
      <c r="Z347" s="63">
        <f t="shared" si="352"/>
        <v>1026.1221548849503</v>
      </c>
      <c r="AA347" s="66">
        <f t="shared" si="402"/>
        <v>1042.7596995042547</v>
      </c>
      <c r="AB347" s="4">
        <f t="shared" si="354"/>
        <v>981.22229674911409</v>
      </c>
      <c r="AC347" s="4">
        <f t="shared" si="355"/>
        <v>0</v>
      </c>
      <c r="AD347" s="4">
        <f t="shared" si="414"/>
        <v>0</v>
      </c>
      <c r="AE347" s="4">
        <f t="shared" si="415"/>
        <v>0</v>
      </c>
      <c r="AF347" s="4">
        <f t="shared" si="416"/>
        <v>0</v>
      </c>
      <c r="AG347" s="4">
        <f t="shared" si="417"/>
        <v>0</v>
      </c>
      <c r="AH347" s="4">
        <f t="shared" si="418"/>
        <v>0.14580025100644889</v>
      </c>
      <c r="AI347" s="4">
        <f t="shared" si="419"/>
        <v>0</v>
      </c>
      <c r="AJ347" s="4">
        <f t="shared" si="420"/>
        <v>0</v>
      </c>
      <c r="AK347" s="4">
        <f t="shared" si="421"/>
        <v>61.391602504134198</v>
      </c>
      <c r="AL347" s="4">
        <f t="shared" si="403"/>
        <v>0</v>
      </c>
      <c r="AM347" s="4">
        <f t="shared" si="404"/>
        <v>0</v>
      </c>
      <c r="AN347" s="4">
        <f t="shared" si="405"/>
        <v>0</v>
      </c>
      <c r="AO347" s="4">
        <f t="shared" si="406"/>
        <v>0</v>
      </c>
      <c r="AP347" s="4">
        <f t="shared" si="407"/>
        <v>0</v>
      </c>
      <c r="AQ347" s="4">
        <f t="shared" si="408"/>
        <v>0</v>
      </c>
      <c r="AR347" s="4">
        <f t="shared" si="409"/>
        <v>0</v>
      </c>
      <c r="AS347" s="4">
        <f t="shared" si="410"/>
        <v>0</v>
      </c>
      <c r="AT347" s="4">
        <f t="shared" si="411"/>
        <v>0</v>
      </c>
      <c r="AU347" s="4">
        <f t="shared" si="412"/>
        <v>0</v>
      </c>
      <c r="AV347" s="4">
        <f t="shared" si="413"/>
        <v>0</v>
      </c>
      <c r="AW347" s="69">
        <f t="shared" si="356"/>
        <v>0</v>
      </c>
      <c r="AX347" s="69">
        <f t="shared" si="357"/>
        <v>0</v>
      </c>
      <c r="AY347" s="69">
        <f t="shared" si="358"/>
        <v>0</v>
      </c>
      <c r="AZ347" s="69">
        <f>(AK347+AP347)- (EXP($Y347)-EXP($Y347-M347-R347) )</f>
        <v>0</v>
      </c>
      <c r="BA347" s="69">
        <f>(AC347+AP347)- (EXP($Y347)-EXP($Y347-R347-E347) )</f>
        <v>0</v>
      </c>
      <c r="BB347" s="69">
        <f t="shared" si="359"/>
        <v>0</v>
      </c>
      <c r="BC347" s="69">
        <f t="shared" si="360"/>
        <v>0</v>
      </c>
      <c r="BD347" s="69">
        <f t="shared" si="361"/>
        <v>0</v>
      </c>
      <c r="BE347" s="69">
        <f>(AE347+AV347)- (EXP($Y347)-EXP($Y347-X347-G347) )</f>
        <v>0</v>
      </c>
      <c r="BF347" s="69">
        <f t="shared" si="362"/>
        <v>0</v>
      </c>
      <c r="BG347" s="69">
        <f t="shared" si="363"/>
        <v>0</v>
      </c>
      <c r="BH347" s="69">
        <f t="shared" si="364"/>
        <v>0</v>
      </c>
      <c r="BI347" s="69">
        <f t="shared" si="365"/>
        <v>0</v>
      </c>
      <c r="BJ347" s="69">
        <f t="shared" si="366"/>
        <v>0</v>
      </c>
      <c r="BK347" s="69">
        <f t="shared" si="367"/>
        <v>0</v>
      </c>
      <c r="BL347" s="69">
        <f t="shared" si="368"/>
        <v>0</v>
      </c>
      <c r="BM347" s="69">
        <f t="shared" si="369"/>
        <v>0</v>
      </c>
      <c r="BN347" s="69">
        <f t="shared" si="370"/>
        <v>0</v>
      </c>
      <c r="BO347" s="69">
        <f t="shared" si="371"/>
        <v>0</v>
      </c>
      <c r="BP347" s="69">
        <f t="shared" si="371"/>
        <v>0</v>
      </c>
      <c r="BQ347" s="69">
        <f t="shared" si="372"/>
        <v>0</v>
      </c>
      <c r="BR347" s="69">
        <f t="shared" si="373"/>
        <v>0</v>
      </c>
      <c r="BS347" s="69">
        <f t="shared" si="374"/>
        <v>0</v>
      </c>
      <c r="BT347" s="69">
        <f t="shared" si="375"/>
        <v>0</v>
      </c>
      <c r="BU347" s="69">
        <f t="shared" si="376"/>
        <v>0</v>
      </c>
      <c r="BV347" s="69">
        <f t="shared" si="377"/>
        <v>0</v>
      </c>
      <c r="BW347" s="5"/>
      <c r="BX347" s="5"/>
      <c r="BY347" s="5"/>
      <c r="CA347" s="56">
        <f>(EXP($Y347)-EXP($Y347-R347-G347) )</f>
        <v>0</v>
      </c>
      <c r="CB347" s="68">
        <f t="shared" si="378"/>
        <v>0</v>
      </c>
      <c r="CC347" s="56">
        <f>(EXP($Y347)-EXP($Y347-R347-X347) )</f>
        <v>0</v>
      </c>
      <c r="CD347" s="68">
        <f t="shared" si="379"/>
        <v>61.391602504134198</v>
      </c>
      <c r="CE347" s="68">
        <f t="shared" si="380"/>
        <v>0</v>
      </c>
      <c r="CF347" s="68">
        <f t="shared" si="381"/>
        <v>0</v>
      </c>
      <c r="CG347" s="68">
        <f t="shared" si="382"/>
        <v>0</v>
      </c>
      <c r="CH347" s="68">
        <f t="shared" si="383"/>
        <v>0</v>
      </c>
      <c r="CI347" s="68">
        <f t="shared" si="384"/>
        <v>0</v>
      </c>
      <c r="CJ347" s="68">
        <f t="shared" si="385"/>
        <v>61.391602504134198</v>
      </c>
      <c r="CK347" s="68">
        <f t="shared" si="386"/>
        <v>0</v>
      </c>
      <c r="CL347" s="68">
        <f t="shared" si="387"/>
        <v>0</v>
      </c>
      <c r="CM347" s="68">
        <f t="shared" si="388"/>
        <v>0</v>
      </c>
      <c r="CN347" s="68">
        <f t="shared" si="389"/>
        <v>0</v>
      </c>
      <c r="CO347" s="68">
        <f t="shared" si="390"/>
        <v>61.391602504134198</v>
      </c>
      <c r="CP347" s="68">
        <f t="shared" si="391"/>
        <v>0</v>
      </c>
      <c r="CQ347" s="68">
        <f t="shared" si="392"/>
        <v>0</v>
      </c>
      <c r="CR347" s="68">
        <f t="shared" si="393"/>
        <v>0</v>
      </c>
      <c r="CS347" s="68">
        <f t="shared" si="394"/>
        <v>61.391602504134198</v>
      </c>
      <c r="CT347" s="68">
        <f t="shared" si="395"/>
        <v>0</v>
      </c>
      <c r="CU347" s="68">
        <f t="shared" si="396"/>
        <v>0</v>
      </c>
      <c r="CV347" s="68">
        <f t="shared" si="397"/>
        <v>61.391602504134198</v>
      </c>
      <c r="CW347" s="68">
        <f t="shared" si="398"/>
        <v>0</v>
      </c>
      <c r="CX347" s="68">
        <f t="shared" si="399"/>
        <v>0</v>
      </c>
      <c r="CY347" s="68">
        <f t="shared" si="400"/>
        <v>0</v>
      </c>
      <c r="CZ347" s="68">
        <f t="shared" si="401"/>
        <v>0</v>
      </c>
    </row>
    <row r="348" spans="1:104" x14ac:dyDescent="0.25">
      <c r="A348" s="54">
        <v>43971</v>
      </c>
      <c r="B348" s="63">
        <v>726</v>
      </c>
      <c r="C348" s="59">
        <f t="shared" si="351"/>
        <v>6.5875500148247959</v>
      </c>
      <c r="D348" s="57">
        <v>6.9168588700441811</v>
      </c>
      <c r="E348" s="58">
        <v>0</v>
      </c>
      <c r="F348" s="58">
        <v>0</v>
      </c>
      <c r="G348" s="58">
        <v>0</v>
      </c>
      <c r="H348" s="58">
        <v>0</v>
      </c>
      <c r="I348" s="58">
        <v>0</v>
      </c>
      <c r="J348" s="58">
        <v>1.2586555434E-4</v>
      </c>
      <c r="K348" s="58">
        <v>0</v>
      </c>
      <c r="L348" s="58">
        <v>0</v>
      </c>
      <c r="M348" s="58">
        <v>6.2048762137519996E-2</v>
      </c>
      <c r="N348" s="58">
        <v>0</v>
      </c>
      <c r="O348" s="58">
        <v>0</v>
      </c>
      <c r="P348" s="58">
        <v>0</v>
      </c>
      <c r="Q348" s="58">
        <v>0</v>
      </c>
      <c r="R348" s="58">
        <v>0</v>
      </c>
      <c r="S348" s="58">
        <v>0</v>
      </c>
      <c r="T348" s="58">
        <v>0</v>
      </c>
      <c r="U348" s="58">
        <v>0</v>
      </c>
      <c r="V348" s="58">
        <v>0</v>
      </c>
      <c r="W348" s="58">
        <v>0</v>
      </c>
      <c r="X348" s="59">
        <v>0</v>
      </c>
      <c r="Y348" s="65">
        <f t="shared" si="353"/>
        <v>6.9790334977360411</v>
      </c>
      <c r="Z348" s="63">
        <f t="shared" si="352"/>
        <v>1073.8799578537266</v>
      </c>
      <c r="AA348" s="66">
        <f t="shared" si="402"/>
        <v>1091.291847490367</v>
      </c>
      <c r="AB348" s="4">
        <f t="shared" si="354"/>
        <v>1026.5489130323019</v>
      </c>
      <c r="AC348" s="4">
        <f t="shared" si="355"/>
        <v>0</v>
      </c>
      <c r="AD348" s="4">
        <f t="shared" si="414"/>
        <v>0</v>
      </c>
      <c r="AE348" s="4">
        <f t="shared" si="415"/>
        <v>0</v>
      </c>
      <c r="AF348" s="4">
        <f t="shared" si="416"/>
        <v>0</v>
      </c>
      <c r="AG348" s="4">
        <f t="shared" si="417"/>
        <v>0</v>
      </c>
      <c r="AH348" s="4">
        <f t="shared" si="418"/>
        <v>0.13515599026959535</v>
      </c>
      <c r="AI348" s="4">
        <f t="shared" si="419"/>
        <v>0</v>
      </c>
      <c r="AJ348" s="4">
        <f t="shared" si="420"/>
        <v>0</v>
      </c>
      <c r="AK348" s="4">
        <f t="shared" si="421"/>
        <v>64.60777846779547</v>
      </c>
      <c r="AL348" s="4">
        <f t="shared" si="403"/>
        <v>0</v>
      </c>
      <c r="AM348" s="4">
        <f t="shared" si="404"/>
        <v>0</v>
      </c>
      <c r="AN348" s="4">
        <f t="shared" si="405"/>
        <v>0</v>
      </c>
      <c r="AO348" s="4">
        <f t="shared" si="406"/>
        <v>0</v>
      </c>
      <c r="AP348" s="4">
        <f t="shared" si="407"/>
        <v>0</v>
      </c>
      <c r="AQ348" s="4">
        <f t="shared" si="408"/>
        <v>0</v>
      </c>
      <c r="AR348" s="4">
        <f t="shared" si="409"/>
        <v>0</v>
      </c>
      <c r="AS348" s="4">
        <f t="shared" si="410"/>
        <v>0</v>
      </c>
      <c r="AT348" s="4">
        <f t="shared" si="411"/>
        <v>0</v>
      </c>
      <c r="AU348" s="4">
        <f t="shared" si="412"/>
        <v>0</v>
      </c>
      <c r="AV348" s="4">
        <f t="shared" si="413"/>
        <v>0</v>
      </c>
      <c r="AW348" s="69">
        <f t="shared" si="356"/>
        <v>0</v>
      </c>
      <c r="AX348" s="69">
        <f t="shared" si="357"/>
        <v>0</v>
      </c>
      <c r="AY348" s="69">
        <f t="shared" si="358"/>
        <v>0</v>
      </c>
      <c r="AZ348" s="69">
        <f>(AK348+AP348)- (EXP($Y348)-EXP($Y348-M348-R348) )</f>
        <v>0</v>
      </c>
      <c r="BA348" s="69">
        <f>(AC348+AP348)- (EXP($Y348)-EXP($Y348-R348-E348) )</f>
        <v>0</v>
      </c>
      <c r="BB348" s="69">
        <f t="shared" si="359"/>
        <v>0</v>
      </c>
      <c r="BC348" s="69">
        <f t="shared" si="360"/>
        <v>0</v>
      </c>
      <c r="BD348" s="69">
        <f t="shared" si="361"/>
        <v>0</v>
      </c>
      <c r="BE348" s="69">
        <f>(AE348+AV348)- (EXP($Y348)-EXP($Y348-X348-G348) )</f>
        <v>0</v>
      </c>
      <c r="BF348" s="69">
        <f t="shared" si="362"/>
        <v>0</v>
      </c>
      <c r="BG348" s="69">
        <f t="shared" si="363"/>
        <v>0</v>
      </c>
      <c r="BH348" s="69">
        <f t="shared" si="364"/>
        <v>0</v>
      </c>
      <c r="BI348" s="69">
        <f t="shared" si="365"/>
        <v>0</v>
      </c>
      <c r="BJ348" s="69">
        <f t="shared" si="366"/>
        <v>0</v>
      </c>
      <c r="BK348" s="69">
        <f t="shared" si="367"/>
        <v>0</v>
      </c>
      <c r="BL348" s="69">
        <f t="shared" si="368"/>
        <v>0</v>
      </c>
      <c r="BM348" s="69">
        <f t="shared" si="369"/>
        <v>0</v>
      </c>
      <c r="BN348" s="69">
        <f t="shared" si="370"/>
        <v>0</v>
      </c>
      <c r="BO348" s="69">
        <f t="shared" si="371"/>
        <v>0</v>
      </c>
      <c r="BP348" s="69">
        <f t="shared" si="371"/>
        <v>0</v>
      </c>
      <c r="BQ348" s="69">
        <f t="shared" si="372"/>
        <v>0</v>
      </c>
      <c r="BR348" s="69">
        <f t="shared" si="373"/>
        <v>0</v>
      </c>
      <c r="BS348" s="69">
        <f t="shared" si="374"/>
        <v>0</v>
      </c>
      <c r="BT348" s="69">
        <f t="shared" si="375"/>
        <v>0</v>
      </c>
      <c r="BU348" s="69">
        <f t="shared" si="376"/>
        <v>0</v>
      </c>
      <c r="BV348" s="69">
        <f t="shared" si="377"/>
        <v>0</v>
      </c>
      <c r="BW348" s="5"/>
      <c r="BX348" s="5"/>
      <c r="BY348" s="5"/>
      <c r="CA348" s="56">
        <f>(EXP($Y348)-EXP($Y348-R348-G348) )</f>
        <v>0</v>
      </c>
      <c r="CB348" s="68">
        <f t="shared" si="378"/>
        <v>0</v>
      </c>
      <c r="CC348" s="56">
        <f>(EXP($Y348)-EXP($Y348-R348-X348) )</f>
        <v>0</v>
      </c>
      <c r="CD348" s="68">
        <f t="shared" si="379"/>
        <v>64.60777846779547</v>
      </c>
      <c r="CE348" s="68">
        <f t="shared" si="380"/>
        <v>0</v>
      </c>
      <c r="CF348" s="68">
        <f t="shared" si="381"/>
        <v>0</v>
      </c>
      <c r="CG348" s="68">
        <f t="shared" si="382"/>
        <v>0</v>
      </c>
      <c r="CH348" s="68">
        <f t="shared" si="383"/>
        <v>0</v>
      </c>
      <c r="CI348" s="68">
        <f t="shared" si="384"/>
        <v>0</v>
      </c>
      <c r="CJ348" s="68">
        <f t="shared" si="385"/>
        <v>64.60777846779547</v>
      </c>
      <c r="CK348" s="68">
        <f t="shared" si="386"/>
        <v>0</v>
      </c>
      <c r="CL348" s="68">
        <f t="shared" si="387"/>
        <v>0</v>
      </c>
      <c r="CM348" s="68">
        <f t="shared" si="388"/>
        <v>0</v>
      </c>
      <c r="CN348" s="68">
        <f t="shared" si="389"/>
        <v>0</v>
      </c>
      <c r="CO348" s="68">
        <f t="shared" si="390"/>
        <v>64.60777846779547</v>
      </c>
      <c r="CP348" s="68">
        <f t="shared" si="391"/>
        <v>0</v>
      </c>
      <c r="CQ348" s="68">
        <f t="shared" si="392"/>
        <v>0</v>
      </c>
      <c r="CR348" s="68">
        <f t="shared" si="393"/>
        <v>0</v>
      </c>
      <c r="CS348" s="68">
        <f t="shared" si="394"/>
        <v>64.60777846779547</v>
      </c>
      <c r="CT348" s="68">
        <f t="shared" si="395"/>
        <v>0</v>
      </c>
      <c r="CU348" s="68">
        <f t="shared" si="396"/>
        <v>0</v>
      </c>
      <c r="CV348" s="68">
        <f t="shared" si="397"/>
        <v>64.60777846779547</v>
      </c>
      <c r="CW348" s="68">
        <f t="shared" si="398"/>
        <v>0</v>
      </c>
      <c r="CX348" s="68">
        <f t="shared" si="399"/>
        <v>0</v>
      </c>
      <c r="CY348" s="68">
        <f t="shared" si="400"/>
        <v>0</v>
      </c>
      <c r="CZ348" s="68">
        <f t="shared" si="401"/>
        <v>0</v>
      </c>
    </row>
    <row r="349" spans="1:104" x14ac:dyDescent="0.25">
      <c r="A349" s="54">
        <v>43972</v>
      </c>
      <c r="B349" s="63">
        <v>772</v>
      </c>
      <c r="C349" s="59">
        <f t="shared" si="351"/>
        <v>6.6489845500247764</v>
      </c>
      <c r="D349" s="57">
        <v>6.9316084424744977</v>
      </c>
      <c r="E349" s="58">
        <v>0</v>
      </c>
      <c r="F349" s="58">
        <v>0</v>
      </c>
      <c r="G349" s="58">
        <v>0</v>
      </c>
      <c r="H349" s="58">
        <v>0</v>
      </c>
      <c r="I349" s="58">
        <v>0</v>
      </c>
      <c r="J349" s="58">
        <v>1.4866173837999998E-4</v>
      </c>
      <c r="K349" s="58">
        <v>0</v>
      </c>
      <c r="L349" s="58">
        <v>0</v>
      </c>
      <c r="M349" s="58">
        <v>6.2494640507999993E-2</v>
      </c>
      <c r="N349" s="58">
        <v>0</v>
      </c>
      <c r="O349" s="58">
        <v>0</v>
      </c>
      <c r="P349" s="58">
        <v>0</v>
      </c>
      <c r="Q349" s="58">
        <v>0</v>
      </c>
      <c r="R349" s="58">
        <v>0</v>
      </c>
      <c r="S349" s="58">
        <v>0</v>
      </c>
      <c r="T349" s="58">
        <v>0</v>
      </c>
      <c r="U349" s="58">
        <v>0</v>
      </c>
      <c r="V349" s="58">
        <v>0</v>
      </c>
      <c r="W349" s="58">
        <v>0</v>
      </c>
      <c r="X349" s="59">
        <v>0</v>
      </c>
      <c r="Y349" s="65">
        <f t="shared" si="353"/>
        <v>6.9942517447208772</v>
      </c>
      <c r="Z349" s="63">
        <f t="shared" si="352"/>
        <v>1090.3475141379906</v>
      </c>
      <c r="AA349" s="66">
        <f t="shared" si="402"/>
        <v>1108.0264087322239</v>
      </c>
      <c r="AB349" s="4">
        <f t="shared" si="354"/>
        <v>1041.8090011437598</v>
      </c>
      <c r="AC349" s="4">
        <f t="shared" si="355"/>
        <v>0</v>
      </c>
      <c r="AD349" s="4">
        <f t="shared" si="414"/>
        <v>0</v>
      </c>
      <c r="AE349" s="4">
        <f t="shared" si="415"/>
        <v>0</v>
      </c>
      <c r="AF349" s="4">
        <f t="shared" si="416"/>
        <v>0</v>
      </c>
      <c r="AG349" s="4">
        <f t="shared" si="417"/>
        <v>0</v>
      </c>
      <c r="AH349" s="4">
        <f t="shared" si="418"/>
        <v>0.16208090897657712</v>
      </c>
      <c r="AI349" s="4">
        <f t="shared" si="419"/>
        <v>0</v>
      </c>
      <c r="AJ349" s="4">
        <f t="shared" si="420"/>
        <v>0</v>
      </c>
      <c r="AK349" s="4">
        <f t="shared" si="421"/>
        <v>66.055326679487507</v>
      </c>
      <c r="AL349" s="4">
        <f t="shared" si="403"/>
        <v>0</v>
      </c>
      <c r="AM349" s="4">
        <f t="shared" si="404"/>
        <v>0</v>
      </c>
      <c r="AN349" s="4">
        <f t="shared" si="405"/>
        <v>0</v>
      </c>
      <c r="AO349" s="4">
        <f t="shared" si="406"/>
        <v>0</v>
      </c>
      <c r="AP349" s="4">
        <f t="shared" si="407"/>
        <v>0</v>
      </c>
      <c r="AQ349" s="4">
        <f t="shared" si="408"/>
        <v>0</v>
      </c>
      <c r="AR349" s="4">
        <f t="shared" si="409"/>
        <v>0</v>
      </c>
      <c r="AS349" s="4">
        <f t="shared" si="410"/>
        <v>0</v>
      </c>
      <c r="AT349" s="4">
        <f t="shared" si="411"/>
        <v>0</v>
      </c>
      <c r="AU349" s="4">
        <f t="shared" si="412"/>
        <v>0</v>
      </c>
      <c r="AV349" s="4">
        <f t="shared" si="413"/>
        <v>0</v>
      </c>
      <c r="AW349" s="69">
        <f t="shared" si="356"/>
        <v>0</v>
      </c>
      <c r="AX349" s="69">
        <f t="shared" si="357"/>
        <v>0</v>
      </c>
      <c r="AY349" s="69">
        <f t="shared" si="358"/>
        <v>0</v>
      </c>
      <c r="AZ349" s="69">
        <f>(AK349+AP349)- (EXP($Y349)-EXP($Y349-M349-R349) )</f>
        <v>0</v>
      </c>
      <c r="BA349" s="69">
        <f>(AC349+AP349)- (EXP($Y349)-EXP($Y349-R349-E349) )</f>
        <v>0</v>
      </c>
      <c r="BB349" s="69">
        <f t="shared" si="359"/>
        <v>0</v>
      </c>
      <c r="BC349" s="69">
        <f t="shared" si="360"/>
        <v>0</v>
      </c>
      <c r="BD349" s="69">
        <f t="shared" si="361"/>
        <v>0</v>
      </c>
      <c r="BE349" s="69">
        <f>(AE349+AV349)- (EXP($Y349)-EXP($Y349-X349-G349) )</f>
        <v>0</v>
      </c>
      <c r="BF349" s="69">
        <f t="shared" si="362"/>
        <v>0</v>
      </c>
      <c r="BG349" s="69">
        <f t="shared" si="363"/>
        <v>0</v>
      </c>
      <c r="BH349" s="69">
        <f t="shared" si="364"/>
        <v>0</v>
      </c>
      <c r="BI349" s="69">
        <f t="shared" si="365"/>
        <v>0</v>
      </c>
      <c r="BJ349" s="69">
        <f t="shared" si="366"/>
        <v>0</v>
      </c>
      <c r="BK349" s="69">
        <f t="shared" si="367"/>
        <v>0</v>
      </c>
      <c r="BL349" s="69">
        <f t="shared" si="368"/>
        <v>0</v>
      </c>
      <c r="BM349" s="69">
        <f t="shared" si="369"/>
        <v>0</v>
      </c>
      <c r="BN349" s="69">
        <f t="shared" si="370"/>
        <v>0</v>
      </c>
      <c r="BO349" s="69">
        <f t="shared" si="371"/>
        <v>0</v>
      </c>
      <c r="BP349" s="69">
        <f t="shared" si="371"/>
        <v>0</v>
      </c>
      <c r="BQ349" s="69">
        <f t="shared" si="372"/>
        <v>0</v>
      </c>
      <c r="BR349" s="69">
        <f t="shared" si="373"/>
        <v>0</v>
      </c>
      <c r="BS349" s="69">
        <f t="shared" si="374"/>
        <v>0</v>
      </c>
      <c r="BT349" s="69">
        <f t="shared" si="375"/>
        <v>0</v>
      </c>
      <c r="BU349" s="69">
        <f t="shared" si="376"/>
        <v>0</v>
      </c>
      <c r="BV349" s="69">
        <f t="shared" si="377"/>
        <v>0</v>
      </c>
      <c r="BW349" s="5"/>
      <c r="BX349" s="5"/>
      <c r="BY349" s="5"/>
      <c r="CA349" s="56">
        <f>(EXP($Y349)-EXP($Y349-R349-G349) )</f>
        <v>0</v>
      </c>
      <c r="CB349" s="68">
        <f t="shared" si="378"/>
        <v>0</v>
      </c>
      <c r="CC349" s="56">
        <f>(EXP($Y349)-EXP($Y349-R349-X349) )</f>
        <v>0</v>
      </c>
      <c r="CD349" s="68">
        <f t="shared" si="379"/>
        <v>66.055326679487507</v>
      </c>
      <c r="CE349" s="68">
        <f t="shared" si="380"/>
        <v>0</v>
      </c>
      <c r="CF349" s="68">
        <f t="shared" si="381"/>
        <v>0</v>
      </c>
      <c r="CG349" s="68">
        <f t="shared" si="382"/>
        <v>0</v>
      </c>
      <c r="CH349" s="68">
        <f t="shared" si="383"/>
        <v>0</v>
      </c>
      <c r="CI349" s="68">
        <f t="shared" si="384"/>
        <v>0</v>
      </c>
      <c r="CJ349" s="68">
        <f t="shared" si="385"/>
        <v>66.055326679487507</v>
      </c>
      <c r="CK349" s="68">
        <f t="shared" si="386"/>
        <v>0</v>
      </c>
      <c r="CL349" s="68">
        <f t="shared" si="387"/>
        <v>0</v>
      </c>
      <c r="CM349" s="68">
        <f t="shared" si="388"/>
        <v>0</v>
      </c>
      <c r="CN349" s="68">
        <f t="shared" si="389"/>
        <v>0</v>
      </c>
      <c r="CO349" s="68">
        <f t="shared" si="390"/>
        <v>66.055326679487507</v>
      </c>
      <c r="CP349" s="68">
        <f t="shared" si="391"/>
        <v>0</v>
      </c>
      <c r="CQ349" s="68">
        <f t="shared" si="392"/>
        <v>0</v>
      </c>
      <c r="CR349" s="68">
        <f t="shared" si="393"/>
        <v>0</v>
      </c>
      <c r="CS349" s="68">
        <f t="shared" si="394"/>
        <v>66.055326679487507</v>
      </c>
      <c r="CT349" s="68">
        <f t="shared" si="395"/>
        <v>0</v>
      </c>
      <c r="CU349" s="68">
        <f t="shared" si="396"/>
        <v>0</v>
      </c>
      <c r="CV349" s="68">
        <f t="shared" si="397"/>
        <v>66.055326679487507</v>
      </c>
      <c r="CW349" s="68">
        <f t="shared" si="398"/>
        <v>0</v>
      </c>
      <c r="CX349" s="68">
        <f t="shared" si="399"/>
        <v>0</v>
      </c>
      <c r="CY349" s="68">
        <f t="shared" si="400"/>
        <v>0</v>
      </c>
      <c r="CZ349" s="68">
        <f t="shared" si="401"/>
        <v>0</v>
      </c>
    </row>
    <row r="350" spans="1:104" x14ac:dyDescent="0.25">
      <c r="A350" s="54">
        <v>43973</v>
      </c>
      <c r="B350" s="63">
        <v>857</v>
      </c>
      <c r="C350" s="59">
        <f t="shared" si="351"/>
        <v>6.75343791859778</v>
      </c>
      <c r="D350" s="57">
        <v>6.9172687048408799</v>
      </c>
      <c r="E350" s="58">
        <v>0</v>
      </c>
      <c r="F350" s="58">
        <v>0</v>
      </c>
      <c r="G350" s="58">
        <v>0</v>
      </c>
      <c r="H350" s="58">
        <v>0</v>
      </c>
      <c r="I350" s="58">
        <v>0</v>
      </c>
      <c r="J350" s="58">
        <v>2.4854485997999998E-4</v>
      </c>
      <c r="K350" s="58">
        <v>0</v>
      </c>
      <c r="L350" s="58">
        <v>0</v>
      </c>
      <c r="M350" s="58">
        <v>6.3102285065080005E-2</v>
      </c>
      <c r="N350" s="58">
        <v>0</v>
      </c>
      <c r="O350" s="58">
        <v>0</v>
      </c>
      <c r="P350" s="58">
        <v>0</v>
      </c>
      <c r="Q350" s="58">
        <v>0</v>
      </c>
      <c r="R350" s="58">
        <v>0</v>
      </c>
      <c r="S350" s="58">
        <v>0</v>
      </c>
      <c r="T350" s="58">
        <v>0</v>
      </c>
      <c r="U350" s="58">
        <v>0</v>
      </c>
      <c r="V350" s="58">
        <v>0</v>
      </c>
      <c r="W350" s="58">
        <v>0</v>
      </c>
      <c r="X350" s="59">
        <v>0</v>
      </c>
      <c r="Y350" s="65">
        <f t="shared" si="353"/>
        <v>6.9806195347659399</v>
      </c>
      <c r="Z350" s="63">
        <f t="shared" si="352"/>
        <v>1075.5845226266524</v>
      </c>
      <c r="AA350" s="66">
        <f t="shared" si="402"/>
        <v>1093.024050076521</v>
      </c>
      <c r="AB350" s="4">
        <f t="shared" si="354"/>
        <v>1026.9820038446703</v>
      </c>
      <c r="AC350" s="4">
        <f t="shared" si="355"/>
        <v>0</v>
      </c>
      <c r="AD350" s="4">
        <f t="shared" si="414"/>
        <v>0</v>
      </c>
      <c r="AE350" s="4">
        <f t="shared" si="415"/>
        <v>0</v>
      </c>
      <c r="AF350" s="4">
        <f t="shared" si="416"/>
        <v>0</v>
      </c>
      <c r="AG350" s="4">
        <f t="shared" si="417"/>
        <v>0</v>
      </c>
      <c r="AH350" s="4">
        <f t="shared" si="418"/>
        <v>0.26729778545177396</v>
      </c>
      <c r="AI350" s="4">
        <f t="shared" si="419"/>
        <v>0</v>
      </c>
      <c r="AJ350" s="4">
        <f t="shared" si="420"/>
        <v>0</v>
      </c>
      <c r="AK350" s="4">
        <f t="shared" si="421"/>
        <v>65.774748446398917</v>
      </c>
      <c r="AL350" s="4">
        <f t="shared" si="403"/>
        <v>0</v>
      </c>
      <c r="AM350" s="4">
        <f t="shared" si="404"/>
        <v>0</v>
      </c>
      <c r="AN350" s="4">
        <f t="shared" si="405"/>
        <v>0</v>
      </c>
      <c r="AO350" s="4">
        <f t="shared" si="406"/>
        <v>0</v>
      </c>
      <c r="AP350" s="4">
        <f t="shared" si="407"/>
        <v>0</v>
      </c>
      <c r="AQ350" s="4">
        <f t="shared" si="408"/>
        <v>0</v>
      </c>
      <c r="AR350" s="4">
        <f t="shared" si="409"/>
        <v>0</v>
      </c>
      <c r="AS350" s="4">
        <f t="shared" si="410"/>
        <v>0</v>
      </c>
      <c r="AT350" s="4">
        <f t="shared" si="411"/>
        <v>0</v>
      </c>
      <c r="AU350" s="4">
        <f t="shared" si="412"/>
        <v>0</v>
      </c>
      <c r="AV350" s="4">
        <f t="shared" si="413"/>
        <v>0</v>
      </c>
      <c r="AW350" s="69">
        <f t="shared" si="356"/>
        <v>0</v>
      </c>
      <c r="AX350" s="69">
        <f t="shared" si="357"/>
        <v>0</v>
      </c>
      <c r="AY350" s="69">
        <f t="shared" si="358"/>
        <v>0</v>
      </c>
      <c r="AZ350" s="69">
        <f>(AK350+AP350)- (EXP($Y350)-EXP($Y350-M350-R350) )</f>
        <v>0</v>
      </c>
      <c r="BA350" s="69">
        <f>(AC350+AP350)- (EXP($Y350)-EXP($Y350-R350-E350) )</f>
        <v>0</v>
      </c>
      <c r="BB350" s="69">
        <f t="shared" si="359"/>
        <v>0</v>
      </c>
      <c r="BC350" s="69">
        <f t="shared" si="360"/>
        <v>0</v>
      </c>
      <c r="BD350" s="69">
        <f t="shared" si="361"/>
        <v>0</v>
      </c>
      <c r="BE350" s="69">
        <f>(AE350+AV350)- (EXP($Y350)-EXP($Y350-X350-G350) )</f>
        <v>0</v>
      </c>
      <c r="BF350" s="69">
        <f t="shared" si="362"/>
        <v>0</v>
      </c>
      <c r="BG350" s="69">
        <f t="shared" si="363"/>
        <v>0</v>
      </c>
      <c r="BH350" s="69">
        <f t="shared" si="364"/>
        <v>0</v>
      </c>
      <c r="BI350" s="69">
        <f t="shared" si="365"/>
        <v>0</v>
      </c>
      <c r="BJ350" s="69">
        <f t="shared" si="366"/>
        <v>0</v>
      </c>
      <c r="BK350" s="69">
        <f t="shared" si="367"/>
        <v>0</v>
      </c>
      <c r="BL350" s="69">
        <f t="shared" si="368"/>
        <v>0</v>
      </c>
      <c r="BM350" s="69">
        <f t="shared" si="369"/>
        <v>0</v>
      </c>
      <c r="BN350" s="69">
        <f t="shared" si="370"/>
        <v>0</v>
      </c>
      <c r="BO350" s="69">
        <f t="shared" si="371"/>
        <v>0</v>
      </c>
      <c r="BP350" s="69">
        <f t="shared" si="371"/>
        <v>0</v>
      </c>
      <c r="BQ350" s="69">
        <f t="shared" si="372"/>
        <v>0</v>
      </c>
      <c r="BR350" s="69">
        <f t="shared" si="373"/>
        <v>0</v>
      </c>
      <c r="BS350" s="69">
        <f t="shared" si="374"/>
        <v>0</v>
      </c>
      <c r="BT350" s="69">
        <f t="shared" si="375"/>
        <v>0</v>
      </c>
      <c r="BU350" s="69">
        <f t="shared" si="376"/>
        <v>0</v>
      </c>
      <c r="BV350" s="69">
        <f t="shared" si="377"/>
        <v>0</v>
      </c>
      <c r="BW350" s="5"/>
      <c r="BX350" s="5"/>
      <c r="BY350" s="5"/>
      <c r="CA350" s="56">
        <f>(EXP($Y350)-EXP($Y350-R350-G350) )</f>
        <v>0</v>
      </c>
      <c r="CB350" s="68">
        <f t="shared" si="378"/>
        <v>0</v>
      </c>
      <c r="CC350" s="56">
        <f>(EXP($Y350)-EXP($Y350-R350-X350) )</f>
        <v>0</v>
      </c>
      <c r="CD350" s="68">
        <f t="shared" si="379"/>
        <v>65.774748446398917</v>
      </c>
      <c r="CE350" s="68">
        <f t="shared" si="380"/>
        <v>0</v>
      </c>
      <c r="CF350" s="68">
        <f t="shared" si="381"/>
        <v>0</v>
      </c>
      <c r="CG350" s="68">
        <f t="shared" si="382"/>
        <v>0</v>
      </c>
      <c r="CH350" s="68">
        <f t="shared" si="383"/>
        <v>0</v>
      </c>
      <c r="CI350" s="68">
        <f t="shared" si="384"/>
        <v>0</v>
      </c>
      <c r="CJ350" s="68">
        <f t="shared" si="385"/>
        <v>65.774748446398917</v>
      </c>
      <c r="CK350" s="68">
        <f t="shared" si="386"/>
        <v>0</v>
      </c>
      <c r="CL350" s="68">
        <f t="shared" si="387"/>
        <v>0</v>
      </c>
      <c r="CM350" s="68">
        <f t="shared" si="388"/>
        <v>0</v>
      </c>
      <c r="CN350" s="68">
        <f t="shared" si="389"/>
        <v>0</v>
      </c>
      <c r="CO350" s="68">
        <f t="shared" si="390"/>
        <v>65.774748446398917</v>
      </c>
      <c r="CP350" s="68">
        <f t="shared" si="391"/>
        <v>0</v>
      </c>
      <c r="CQ350" s="68">
        <f t="shared" si="392"/>
        <v>0</v>
      </c>
      <c r="CR350" s="68">
        <f t="shared" si="393"/>
        <v>0</v>
      </c>
      <c r="CS350" s="68">
        <f t="shared" si="394"/>
        <v>65.774748446398917</v>
      </c>
      <c r="CT350" s="68">
        <f t="shared" si="395"/>
        <v>0</v>
      </c>
      <c r="CU350" s="68">
        <f t="shared" si="396"/>
        <v>0</v>
      </c>
      <c r="CV350" s="68">
        <f t="shared" si="397"/>
        <v>65.774748446398917</v>
      </c>
      <c r="CW350" s="68">
        <f t="shared" si="398"/>
        <v>0</v>
      </c>
      <c r="CX350" s="68">
        <f t="shared" si="399"/>
        <v>0</v>
      </c>
      <c r="CY350" s="68">
        <f t="shared" si="400"/>
        <v>0</v>
      </c>
      <c r="CZ350" s="68">
        <f t="shared" si="401"/>
        <v>0</v>
      </c>
    </row>
    <row r="351" spans="1:104" x14ac:dyDescent="0.25">
      <c r="A351" s="54">
        <v>43974</v>
      </c>
      <c r="B351" s="63">
        <v>952</v>
      </c>
      <c r="C351" s="59">
        <f t="shared" si="351"/>
        <v>6.8585650347913649</v>
      </c>
      <c r="D351" s="57">
        <v>6.8711403541834697</v>
      </c>
      <c r="E351" s="58">
        <v>0</v>
      </c>
      <c r="F351" s="58">
        <v>0</v>
      </c>
      <c r="G351" s="58">
        <v>0</v>
      </c>
      <c r="H351" s="58">
        <v>0</v>
      </c>
      <c r="I351" s="58">
        <v>0</v>
      </c>
      <c r="J351" s="58">
        <v>3.8885302985999998E-4</v>
      </c>
      <c r="K351" s="58">
        <v>0</v>
      </c>
      <c r="L351" s="58">
        <v>0</v>
      </c>
      <c r="M351" s="58">
        <v>6.3803502158840009E-2</v>
      </c>
      <c r="N351" s="58">
        <v>0</v>
      </c>
      <c r="O351" s="58">
        <v>0</v>
      </c>
      <c r="P351" s="58">
        <v>0</v>
      </c>
      <c r="Q351" s="58">
        <v>0</v>
      </c>
      <c r="R351" s="58">
        <v>0</v>
      </c>
      <c r="S351" s="58">
        <v>0</v>
      </c>
      <c r="T351" s="58">
        <v>0</v>
      </c>
      <c r="U351" s="58">
        <v>0</v>
      </c>
      <c r="V351" s="58">
        <v>0</v>
      </c>
      <c r="W351" s="58">
        <v>1.2458E-3</v>
      </c>
      <c r="X351" s="59">
        <v>0</v>
      </c>
      <c r="Y351" s="65">
        <f t="shared" si="353"/>
        <v>6.9365785093721701</v>
      </c>
      <c r="Z351" s="63">
        <f t="shared" si="352"/>
        <v>1029.2426395735974</v>
      </c>
      <c r="AA351" s="66">
        <f t="shared" si="402"/>
        <v>1045.9307797316437</v>
      </c>
      <c r="AB351" s="4">
        <f t="shared" si="354"/>
        <v>980.63102786506568</v>
      </c>
      <c r="AC351" s="4">
        <f t="shared" si="355"/>
        <v>0</v>
      </c>
      <c r="AD351" s="4">
        <f t="shared" si="414"/>
        <v>0</v>
      </c>
      <c r="AE351" s="4">
        <f t="shared" si="415"/>
        <v>0</v>
      </c>
      <c r="AF351" s="4">
        <f t="shared" si="416"/>
        <v>0</v>
      </c>
      <c r="AG351" s="4">
        <f t="shared" si="417"/>
        <v>0</v>
      </c>
      <c r="AH351" s="4">
        <f t="shared" si="418"/>
        <v>0.40014631476401519</v>
      </c>
      <c r="AI351" s="4">
        <f t="shared" si="419"/>
        <v>0</v>
      </c>
      <c r="AJ351" s="4">
        <f t="shared" si="420"/>
        <v>0</v>
      </c>
      <c r="AK351" s="4">
        <f t="shared" si="421"/>
        <v>63.618173441228123</v>
      </c>
      <c r="AL351" s="4">
        <f t="shared" si="403"/>
        <v>0</v>
      </c>
      <c r="AM351" s="4">
        <f t="shared" si="404"/>
        <v>0</v>
      </c>
      <c r="AN351" s="4">
        <f t="shared" si="405"/>
        <v>0</v>
      </c>
      <c r="AO351" s="4">
        <f t="shared" si="406"/>
        <v>0</v>
      </c>
      <c r="AP351" s="4">
        <f t="shared" si="407"/>
        <v>0</v>
      </c>
      <c r="AQ351" s="4">
        <f t="shared" si="408"/>
        <v>0</v>
      </c>
      <c r="AR351" s="4">
        <f t="shared" si="409"/>
        <v>0</v>
      </c>
      <c r="AS351" s="4">
        <f t="shared" si="410"/>
        <v>0</v>
      </c>
      <c r="AT351" s="4">
        <f t="shared" si="411"/>
        <v>0</v>
      </c>
      <c r="AU351" s="4">
        <f t="shared" si="412"/>
        <v>1.2814321105859108</v>
      </c>
      <c r="AV351" s="4">
        <f t="shared" si="413"/>
        <v>0</v>
      </c>
      <c r="AW351" s="69">
        <f t="shared" si="356"/>
        <v>0</v>
      </c>
      <c r="AX351" s="69">
        <f t="shared" si="357"/>
        <v>0</v>
      </c>
      <c r="AY351" s="69">
        <f t="shared" si="358"/>
        <v>0</v>
      </c>
      <c r="AZ351" s="69">
        <f>(AK351+AP351)- (EXP($Y351)-EXP($Y351-M351-R351) )</f>
        <v>0</v>
      </c>
      <c r="BA351" s="69">
        <f>(AC351+AP351)- (EXP($Y351)-EXP($Y351-R351-E351) )</f>
        <v>0</v>
      </c>
      <c r="BB351" s="69">
        <f t="shared" si="359"/>
        <v>0</v>
      </c>
      <c r="BC351" s="69">
        <f t="shared" si="360"/>
        <v>0</v>
      </c>
      <c r="BD351" s="69">
        <f t="shared" si="361"/>
        <v>0</v>
      </c>
      <c r="BE351" s="69">
        <f>(AE351+AV351)- (EXP($Y351)-EXP($Y351-X351-G351) )</f>
        <v>0</v>
      </c>
      <c r="BF351" s="69">
        <f t="shared" si="362"/>
        <v>0</v>
      </c>
      <c r="BG351" s="69">
        <f t="shared" si="363"/>
        <v>0</v>
      </c>
      <c r="BH351" s="69">
        <f t="shared" si="364"/>
        <v>0</v>
      </c>
      <c r="BI351" s="69">
        <f t="shared" si="365"/>
        <v>0</v>
      </c>
      <c r="BJ351" s="69">
        <f t="shared" si="366"/>
        <v>0</v>
      </c>
      <c r="BK351" s="69">
        <f t="shared" si="367"/>
        <v>0</v>
      </c>
      <c r="BL351" s="69">
        <f t="shared" si="368"/>
        <v>0</v>
      </c>
      <c r="BM351" s="69">
        <f t="shared" si="369"/>
        <v>0</v>
      </c>
      <c r="BN351" s="69">
        <f t="shared" si="370"/>
        <v>0</v>
      </c>
      <c r="BO351" s="69">
        <f t="shared" si="371"/>
        <v>0</v>
      </c>
      <c r="BP351" s="69">
        <f t="shared" si="371"/>
        <v>0</v>
      </c>
      <c r="BQ351" s="69">
        <f t="shared" si="372"/>
        <v>0</v>
      </c>
      <c r="BR351" s="69">
        <f t="shared" si="373"/>
        <v>0</v>
      </c>
      <c r="BS351" s="69">
        <f t="shared" si="374"/>
        <v>0</v>
      </c>
      <c r="BT351" s="69">
        <f t="shared" si="375"/>
        <v>0</v>
      </c>
      <c r="BU351" s="69">
        <f t="shared" si="376"/>
        <v>0</v>
      </c>
      <c r="BV351" s="69">
        <f t="shared" si="377"/>
        <v>0</v>
      </c>
      <c r="BW351" s="5"/>
      <c r="BX351" s="5"/>
      <c r="BY351" s="5"/>
      <c r="CA351" s="56">
        <f>(EXP($Y351)-EXP($Y351-R351-G351) )</f>
        <v>0</v>
      </c>
      <c r="CB351" s="68">
        <f t="shared" si="378"/>
        <v>0</v>
      </c>
      <c r="CC351" s="56">
        <f>(EXP($Y351)-EXP($Y351-R351-X351) )</f>
        <v>0</v>
      </c>
      <c r="CD351" s="68">
        <f t="shared" si="379"/>
        <v>63.618173441228123</v>
      </c>
      <c r="CE351" s="68">
        <f t="shared" si="380"/>
        <v>0</v>
      </c>
      <c r="CF351" s="68">
        <f t="shared" si="381"/>
        <v>0</v>
      </c>
      <c r="CG351" s="68">
        <f t="shared" si="382"/>
        <v>0</v>
      </c>
      <c r="CH351" s="68">
        <f t="shared" si="383"/>
        <v>0</v>
      </c>
      <c r="CI351" s="68">
        <f t="shared" si="384"/>
        <v>0</v>
      </c>
      <c r="CJ351" s="68">
        <f t="shared" si="385"/>
        <v>63.618173441228123</v>
      </c>
      <c r="CK351" s="68">
        <f t="shared" si="386"/>
        <v>0</v>
      </c>
      <c r="CL351" s="68">
        <f t="shared" si="387"/>
        <v>0</v>
      </c>
      <c r="CM351" s="68">
        <f t="shared" si="388"/>
        <v>0</v>
      </c>
      <c r="CN351" s="68">
        <f t="shared" si="389"/>
        <v>0</v>
      </c>
      <c r="CO351" s="68">
        <f t="shared" si="390"/>
        <v>63.618173441228123</v>
      </c>
      <c r="CP351" s="68">
        <f t="shared" si="391"/>
        <v>0</v>
      </c>
      <c r="CQ351" s="68">
        <f t="shared" si="392"/>
        <v>0</v>
      </c>
      <c r="CR351" s="68">
        <f t="shared" si="393"/>
        <v>0</v>
      </c>
      <c r="CS351" s="68">
        <f t="shared" si="394"/>
        <v>63.618173441228123</v>
      </c>
      <c r="CT351" s="68">
        <f t="shared" si="395"/>
        <v>0</v>
      </c>
      <c r="CU351" s="68">
        <f t="shared" si="396"/>
        <v>0</v>
      </c>
      <c r="CV351" s="68">
        <f t="shared" si="397"/>
        <v>63.618173441228123</v>
      </c>
      <c r="CW351" s="68">
        <f t="shared" si="398"/>
        <v>0</v>
      </c>
      <c r="CX351" s="68">
        <f t="shared" si="399"/>
        <v>0</v>
      </c>
      <c r="CY351" s="68">
        <f t="shared" si="400"/>
        <v>0</v>
      </c>
      <c r="CZ351" s="68">
        <f t="shared" si="401"/>
        <v>0</v>
      </c>
    </row>
    <row r="352" spans="1:104" x14ac:dyDescent="0.25">
      <c r="A352" s="54">
        <v>43975</v>
      </c>
      <c r="B352" s="63">
        <v>1070</v>
      </c>
      <c r="C352" s="59">
        <f t="shared" si="351"/>
        <v>6.9754139274559517</v>
      </c>
      <c r="D352" s="57">
        <v>6.9284623764351876</v>
      </c>
      <c r="E352" s="58">
        <v>0</v>
      </c>
      <c r="F352" s="58">
        <v>0</v>
      </c>
      <c r="G352" s="58">
        <v>0</v>
      </c>
      <c r="H352" s="58">
        <v>0</v>
      </c>
      <c r="I352" s="58">
        <v>0</v>
      </c>
      <c r="J352" s="58">
        <v>5.4510544360999991E-4</v>
      </c>
      <c r="K352" s="58">
        <v>0</v>
      </c>
      <c r="L352" s="58">
        <v>0</v>
      </c>
      <c r="M352" s="58">
        <v>6.4139410227119997E-2</v>
      </c>
      <c r="N352" s="58">
        <v>0</v>
      </c>
      <c r="O352" s="58">
        <v>0</v>
      </c>
      <c r="P352" s="58">
        <v>0</v>
      </c>
      <c r="Q352" s="58">
        <v>0</v>
      </c>
      <c r="R352" s="58">
        <v>0</v>
      </c>
      <c r="S352" s="58">
        <v>0</v>
      </c>
      <c r="T352" s="58">
        <v>0</v>
      </c>
      <c r="U352" s="58">
        <v>0</v>
      </c>
      <c r="V352" s="58">
        <v>0</v>
      </c>
      <c r="W352" s="58">
        <v>0</v>
      </c>
      <c r="X352" s="59">
        <v>0</v>
      </c>
      <c r="Y352" s="65">
        <f t="shared" si="353"/>
        <v>6.9931468921059174</v>
      </c>
      <c r="Z352" s="63">
        <f t="shared" si="352"/>
        <v>1089.1435060839815</v>
      </c>
      <c r="AA352" s="66">
        <f t="shared" si="402"/>
        <v>1106.8028788916272</v>
      </c>
      <c r="AB352" s="4">
        <f t="shared" si="354"/>
        <v>1038.5454758161241</v>
      </c>
      <c r="AC352" s="4">
        <f t="shared" si="355"/>
        <v>0</v>
      </c>
      <c r="AD352" s="4">
        <f t="shared" si="414"/>
        <v>0</v>
      </c>
      <c r="AE352" s="4">
        <f t="shared" si="415"/>
        <v>0</v>
      </c>
      <c r="AF352" s="4">
        <f t="shared" si="416"/>
        <v>0</v>
      </c>
      <c r="AG352" s="4">
        <f t="shared" si="417"/>
        <v>0</v>
      </c>
      <c r="AH352" s="4">
        <f t="shared" si="418"/>
        <v>0.59353626941629045</v>
      </c>
      <c r="AI352" s="4">
        <f t="shared" si="419"/>
        <v>0</v>
      </c>
      <c r="AJ352" s="4">
        <f t="shared" si="420"/>
        <v>0</v>
      </c>
      <c r="AK352" s="4">
        <f t="shared" si="421"/>
        <v>67.663866806086958</v>
      </c>
      <c r="AL352" s="4">
        <f t="shared" si="403"/>
        <v>0</v>
      </c>
      <c r="AM352" s="4">
        <f t="shared" si="404"/>
        <v>0</v>
      </c>
      <c r="AN352" s="4">
        <f t="shared" si="405"/>
        <v>0</v>
      </c>
      <c r="AO352" s="4">
        <f t="shared" si="406"/>
        <v>0</v>
      </c>
      <c r="AP352" s="4">
        <f t="shared" si="407"/>
        <v>0</v>
      </c>
      <c r="AQ352" s="4">
        <f t="shared" si="408"/>
        <v>0</v>
      </c>
      <c r="AR352" s="4">
        <f t="shared" si="409"/>
        <v>0</v>
      </c>
      <c r="AS352" s="4">
        <f t="shared" si="410"/>
        <v>0</v>
      </c>
      <c r="AT352" s="4">
        <f t="shared" si="411"/>
        <v>0</v>
      </c>
      <c r="AU352" s="4">
        <f t="shared" si="412"/>
        <v>0</v>
      </c>
      <c r="AV352" s="4">
        <f t="shared" si="413"/>
        <v>0</v>
      </c>
      <c r="AW352" s="69">
        <f t="shared" si="356"/>
        <v>0</v>
      </c>
      <c r="AX352" s="69">
        <f t="shared" si="357"/>
        <v>0</v>
      </c>
      <c r="AY352" s="69">
        <f t="shared" si="358"/>
        <v>0</v>
      </c>
      <c r="AZ352" s="69">
        <f>(AK352+AP352)- (EXP($Y352)-EXP($Y352-M352-R352) )</f>
        <v>0</v>
      </c>
      <c r="BA352" s="69">
        <f>(AC352+AP352)- (EXP($Y352)-EXP($Y352-R352-E352) )</f>
        <v>0</v>
      </c>
      <c r="BB352" s="69">
        <f t="shared" si="359"/>
        <v>0</v>
      </c>
      <c r="BC352" s="69">
        <f t="shared" si="360"/>
        <v>0</v>
      </c>
      <c r="BD352" s="69">
        <f t="shared" si="361"/>
        <v>0</v>
      </c>
      <c r="BE352" s="69">
        <f>(AE352+AV352)- (EXP($Y352)-EXP($Y352-X352-G352) )</f>
        <v>0</v>
      </c>
      <c r="BF352" s="69">
        <f t="shared" si="362"/>
        <v>0</v>
      </c>
      <c r="BG352" s="69">
        <f t="shared" si="363"/>
        <v>0</v>
      </c>
      <c r="BH352" s="69">
        <f t="shared" si="364"/>
        <v>0</v>
      </c>
      <c r="BI352" s="69">
        <f t="shared" si="365"/>
        <v>0</v>
      </c>
      <c r="BJ352" s="69">
        <f t="shared" si="366"/>
        <v>0</v>
      </c>
      <c r="BK352" s="69">
        <f t="shared" si="367"/>
        <v>0</v>
      </c>
      <c r="BL352" s="69">
        <f t="shared" si="368"/>
        <v>0</v>
      </c>
      <c r="BM352" s="69">
        <f t="shared" si="369"/>
        <v>0</v>
      </c>
      <c r="BN352" s="69">
        <f t="shared" si="370"/>
        <v>0</v>
      </c>
      <c r="BO352" s="69">
        <f t="shared" si="371"/>
        <v>0</v>
      </c>
      <c r="BP352" s="69">
        <f t="shared" si="371"/>
        <v>0</v>
      </c>
      <c r="BQ352" s="69">
        <f t="shared" si="372"/>
        <v>0</v>
      </c>
      <c r="BR352" s="69">
        <f t="shared" si="373"/>
        <v>0</v>
      </c>
      <c r="BS352" s="69">
        <f t="shared" si="374"/>
        <v>0</v>
      </c>
      <c r="BT352" s="69">
        <f t="shared" si="375"/>
        <v>0</v>
      </c>
      <c r="BU352" s="69">
        <f t="shared" si="376"/>
        <v>0</v>
      </c>
      <c r="BV352" s="69">
        <f t="shared" si="377"/>
        <v>0</v>
      </c>
      <c r="BW352" s="5"/>
      <c r="BX352" s="5"/>
      <c r="BY352" s="5"/>
      <c r="CA352" s="56">
        <f>(EXP($Y352)-EXP($Y352-R352-G352) )</f>
        <v>0</v>
      </c>
      <c r="CB352" s="68">
        <f t="shared" si="378"/>
        <v>0</v>
      </c>
      <c r="CC352" s="56">
        <f>(EXP($Y352)-EXP($Y352-R352-X352) )</f>
        <v>0</v>
      </c>
      <c r="CD352" s="68">
        <f t="shared" si="379"/>
        <v>67.663866806086958</v>
      </c>
      <c r="CE352" s="68">
        <f t="shared" si="380"/>
        <v>0</v>
      </c>
      <c r="CF352" s="68">
        <f t="shared" si="381"/>
        <v>0</v>
      </c>
      <c r="CG352" s="68">
        <f t="shared" si="382"/>
        <v>0</v>
      </c>
      <c r="CH352" s="68">
        <f t="shared" si="383"/>
        <v>0</v>
      </c>
      <c r="CI352" s="68">
        <f t="shared" si="384"/>
        <v>0</v>
      </c>
      <c r="CJ352" s="68">
        <f t="shared" si="385"/>
        <v>67.663866806086958</v>
      </c>
      <c r="CK352" s="68">
        <f t="shared" si="386"/>
        <v>0</v>
      </c>
      <c r="CL352" s="68">
        <f t="shared" si="387"/>
        <v>0</v>
      </c>
      <c r="CM352" s="68">
        <f t="shared" si="388"/>
        <v>0</v>
      </c>
      <c r="CN352" s="68">
        <f t="shared" si="389"/>
        <v>0</v>
      </c>
      <c r="CO352" s="68">
        <f t="shared" si="390"/>
        <v>67.663866806086958</v>
      </c>
      <c r="CP352" s="68">
        <f t="shared" si="391"/>
        <v>0</v>
      </c>
      <c r="CQ352" s="68">
        <f t="shared" si="392"/>
        <v>0</v>
      </c>
      <c r="CR352" s="68">
        <f t="shared" si="393"/>
        <v>0</v>
      </c>
      <c r="CS352" s="68">
        <f t="shared" si="394"/>
        <v>67.663866806086958</v>
      </c>
      <c r="CT352" s="68">
        <f t="shared" si="395"/>
        <v>0</v>
      </c>
      <c r="CU352" s="68">
        <f t="shared" si="396"/>
        <v>0</v>
      </c>
      <c r="CV352" s="68">
        <f t="shared" si="397"/>
        <v>67.663866806086958</v>
      </c>
      <c r="CW352" s="68">
        <f t="shared" si="398"/>
        <v>0</v>
      </c>
      <c r="CX352" s="68">
        <f t="shared" si="399"/>
        <v>0</v>
      </c>
      <c r="CY352" s="68">
        <f t="shared" si="400"/>
        <v>0</v>
      </c>
      <c r="CZ352" s="68">
        <f t="shared" si="401"/>
        <v>0</v>
      </c>
    </row>
    <row r="353" spans="1:104" x14ac:dyDescent="0.25">
      <c r="A353" s="54">
        <v>43976</v>
      </c>
      <c r="B353" s="63">
        <v>995</v>
      </c>
      <c r="C353" s="59">
        <f t="shared" si="351"/>
        <v>6.9027427371585928</v>
      </c>
      <c r="D353" s="57">
        <v>6.9294406504246497</v>
      </c>
      <c r="E353" s="58">
        <v>0</v>
      </c>
      <c r="F353" s="58">
        <v>0</v>
      </c>
      <c r="G353" s="58">
        <v>0</v>
      </c>
      <c r="H353" s="58">
        <v>0</v>
      </c>
      <c r="I353" s="58">
        <v>0</v>
      </c>
      <c r="J353" s="58">
        <v>6.1050232963999994E-4</v>
      </c>
      <c r="K353" s="58">
        <v>0</v>
      </c>
      <c r="L353" s="58">
        <v>0</v>
      </c>
      <c r="M353" s="58">
        <v>6.4279045888E-2</v>
      </c>
      <c r="N353" s="58">
        <v>0</v>
      </c>
      <c r="O353" s="58">
        <v>0</v>
      </c>
      <c r="P353" s="58">
        <v>0</v>
      </c>
      <c r="Q353" s="58">
        <v>0</v>
      </c>
      <c r="R353" s="58">
        <v>0</v>
      </c>
      <c r="S353" s="58">
        <v>0</v>
      </c>
      <c r="T353" s="58">
        <v>0</v>
      </c>
      <c r="U353" s="58">
        <v>0</v>
      </c>
      <c r="V353" s="58">
        <v>0</v>
      </c>
      <c r="W353" s="58">
        <v>0</v>
      </c>
      <c r="X353" s="59">
        <v>0</v>
      </c>
      <c r="Y353" s="65">
        <f t="shared" si="353"/>
        <v>6.9943301986422899</v>
      </c>
      <c r="Z353" s="63">
        <f t="shared" si="352"/>
        <v>1090.4330595318193</v>
      </c>
      <c r="AA353" s="66">
        <f t="shared" si="402"/>
        <v>1108.1133411590681</v>
      </c>
      <c r="AB353" s="4">
        <f t="shared" si="354"/>
        <v>1039.561057215773</v>
      </c>
      <c r="AC353" s="4">
        <f t="shared" si="355"/>
        <v>0</v>
      </c>
      <c r="AD353" s="4">
        <f t="shared" si="414"/>
        <v>0</v>
      </c>
      <c r="AE353" s="4">
        <f t="shared" si="415"/>
        <v>0</v>
      </c>
      <c r="AF353" s="4">
        <f t="shared" si="416"/>
        <v>0</v>
      </c>
      <c r="AG353" s="4">
        <f t="shared" si="417"/>
        <v>0</v>
      </c>
      <c r="AH353" s="4">
        <f t="shared" si="418"/>
        <v>0.66550875516782071</v>
      </c>
      <c r="AI353" s="4">
        <f t="shared" si="419"/>
        <v>0</v>
      </c>
      <c r="AJ353" s="4">
        <f t="shared" si="420"/>
        <v>0</v>
      </c>
      <c r="AK353" s="4">
        <f t="shared" si="421"/>
        <v>67.886775188127444</v>
      </c>
      <c r="AL353" s="4">
        <f t="shared" si="403"/>
        <v>0</v>
      </c>
      <c r="AM353" s="4">
        <f t="shared" si="404"/>
        <v>0</v>
      </c>
      <c r="AN353" s="4">
        <f t="shared" si="405"/>
        <v>0</v>
      </c>
      <c r="AO353" s="4">
        <f t="shared" si="406"/>
        <v>0</v>
      </c>
      <c r="AP353" s="4">
        <f t="shared" si="407"/>
        <v>0</v>
      </c>
      <c r="AQ353" s="4">
        <f t="shared" si="408"/>
        <v>0</v>
      </c>
      <c r="AR353" s="4">
        <f t="shared" si="409"/>
        <v>0</v>
      </c>
      <c r="AS353" s="4">
        <f t="shared" si="410"/>
        <v>0</v>
      </c>
      <c r="AT353" s="4">
        <f t="shared" si="411"/>
        <v>0</v>
      </c>
      <c r="AU353" s="4">
        <f t="shared" si="412"/>
        <v>0</v>
      </c>
      <c r="AV353" s="4">
        <f t="shared" si="413"/>
        <v>0</v>
      </c>
      <c r="AW353" s="69">
        <f t="shared" si="356"/>
        <v>0</v>
      </c>
      <c r="AX353" s="69">
        <f t="shared" si="357"/>
        <v>0</v>
      </c>
      <c r="AY353" s="69">
        <f t="shared" si="358"/>
        <v>0</v>
      </c>
      <c r="AZ353" s="69">
        <f>(AK353+AP353)- (EXP($Y353)-EXP($Y353-M353-R353) )</f>
        <v>0</v>
      </c>
      <c r="BA353" s="69">
        <f>(AC353+AP353)- (EXP($Y353)-EXP($Y353-R353-E353) )</f>
        <v>0</v>
      </c>
      <c r="BB353" s="69">
        <f t="shared" si="359"/>
        <v>0</v>
      </c>
      <c r="BC353" s="69">
        <f t="shared" si="360"/>
        <v>0</v>
      </c>
      <c r="BD353" s="69">
        <f t="shared" si="361"/>
        <v>0</v>
      </c>
      <c r="BE353" s="69">
        <f>(AE353+AV353)- (EXP($Y353)-EXP($Y353-X353-G353) )</f>
        <v>0</v>
      </c>
      <c r="BF353" s="69">
        <f t="shared" si="362"/>
        <v>0</v>
      </c>
      <c r="BG353" s="69">
        <f t="shared" si="363"/>
        <v>0</v>
      </c>
      <c r="BH353" s="69">
        <f t="shared" si="364"/>
        <v>0</v>
      </c>
      <c r="BI353" s="69">
        <f t="shared" si="365"/>
        <v>0</v>
      </c>
      <c r="BJ353" s="69">
        <f t="shared" si="366"/>
        <v>0</v>
      </c>
      <c r="BK353" s="69">
        <f t="shared" si="367"/>
        <v>0</v>
      </c>
      <c r="BL353" s="69">
        <f t="shared" si="368"/>
        <v>0</v>
      </c>
      <c r="BM353" s="69">
        <f t="shared" si="369"/>
        <v>0</v>
      </c>
      <c r="BN353" s="69">
        <f t="shared" si="370"/>
        <v>0</v>
      </c>
      <c r="BO353" s="69">
        <f t="shared" si="371"/>
        <v>0</v>
      </c>
      <c r="BP353" s="69">
        <f t="shared" si="371"/>
        <v>0</v>
      </c>
      <c r="BQ353" s="69">
        <f t="shared" si="372"/>
        <v>0</v>
      </c>
      <c r="BR353" s="69">
        <f t="shared" si="373"/>
        <v>0</v>
      </c>
      <c r="BS353" s="69">
        <f t="shared" si="374"/>
        <v>0</v>
      </c>
      <c r="BT353" s="69">
        <f t="shared" si="375"/>
        <v>0</v>
      </c>
      <c r="BU353" s="69">
        <f t="shared" si="376"/>
        <v>0</v>
      </c>
      <c r="BV353" s="69">
        <f t="shared" si="377"/>
        <v>0</v>
      </c>
      <c r="BW353" s="5"/>
      <c r="BX353" s="5"/>
      <c r="BY353" s="5"/>
      <c r="CA353" s="56">
        <f>(EXP($Y353)-EXP($Y353-R353-G353) )</f>
        <v>0</v>
      </c>
      <c r="CB353" s="68">
        <f t="shared" si="378"/>
        <v>0</v>
      </c>
      <c r="CC353" s="56">
        <f>(EXP($Y353)-EXP($Y353-R353-X353) )</f>
        <v>0</v>
      </c>
      <c r="CD353" s="68">
        <f t="shared" si="379"/>
        <v>67.886775188127444</v>
      </c>
      <c r="CE353" s="68">
        <f t="shared" si="380"/>
        <v>0</v>
      </c>
      <c r="CF353" s="68">
        <f t="shared" si="381"/>
        <v>0</v>
      </c>
      <c r="CG353" s="68">
        <f t="shared" si="382"/>
        <v>0</v>
      </c>
      <c r="CH353" s="68">
        <f t="shared" si="383"/>
        <v>0</v>
      </c>
      <c r="CI353" s="68">
        <f t="shared" si="384"/>
        <v>0</v>
      </c>
      <c r="CJ353" s="68">
        <f t="shared" si="385"/>
        <v>67.886775188127444</v>
      </c>
      <c r="CK353" s="68">
        <f t="shared" si="386"/>
        <v>0</v>
      </c>
      <c r="CL353" s="68">
        <f t="shared" si="387"/>
        <v>0</v>
      </c>
      <c r="CM353" s="68">
        <f t="shared" si="388"/>
        <v>0</v>
      </c>
      <c r="CN353" s="68">
        <f t="shared" si="389"/>
        <v>0</v>
      </c>
      <c r="CO353" s="68">
        <f t="shared" si="390"/>
        <v>67.886775188127444</v>
      </c>
      <c r="CP353" s="68">
        <f t="shared" si="391"/>
        <v>0</v>
      </c>
      <c r="CQ353" s="68">
        <f t="shared" si="392"/>
        <v>0</v>
      </c>
      <c r="CR353" s="68">
        <f t="shared" si="393"/>
        <v>0</v>
      </c>
      <c r="CS353" s="68">
        <f t="shared" si="394"/>
        <v>67.886775188127444</v>
      </c>
      <c r="CT353" s="68">
        <f t="shared" si="395"/>
        <v>0</v>
      </c>
      <c r="CU353" s="68">
        <f t="shared" si="396"/>
        <v>0</v>
      </c>
      <c r="CV353" s="68">
        <f t="shared" si="397"/>
        <v>67.886775188127444</v>
      </c>
      <c r="CW353" s="68">
        <f t="shared" si="398"/>
        <v>0</v>
      </c>
      <c r="CX353" s="68">
        <f t="shared" si="399"/>
        <v>0</v>
      </c>
      <c r="CY353" s="68">
        <f t="shared" si="400"/>
        <v>0</v>
      </c>
      <c r="CZ353" s="68">
        <f t="shared" si="401"/>
        <v>0</v>
      </c>
    </row>
    <row r="354" spans="1:104" x14ac:dyDescent="0.25">
      <c r="A354" s="54">
        <v>43977</v>
      </c>
      <c r="B354" s="63">
        <v>895</v>
      </c>
      <c r="C354" s="59">
        <f t="shared" si="351"/>
        <v>6.7968237182748554</v>
      </c>
      <c r="D354" s="57">
        <v>6.9554815994969692</v>
      </c>
      <c r="E354" s="58">
        <v>0</v>
      </c>
      <c r="F354" s="58">
        <v>0</v>
      </c>
      <c r="G354" s="58">
        <v>0</v>
      </c>
      <c r="H354" s="58">
        <v>0</v>
      </c>
      <c r="I354" s="58">
        <v>0</v>
      </c>
      <c r="J354" s="58">
        <v>6.4066349013999996E-4</v>
      </c>
      <c r="K354" s="58">
        <v>0</v>
      </c>
      <c r="L354" s="58">
        <v>0</v>
      </c>
      <c r="M354" s="58">
        <v>6.4652436825999998E-2</v>
      </c>
      <c r="N354" s="58">
        <v>0</v>
      </c>
      <c r="O354" s="58">
        <v>0</v>
      </c>
      <c r="P354" s="58">
        <v>0</v>
      </c>
      <c r="Q354" s="58">
        <v>0</v>
      </c>
      <c r="R354" s="58">
        <v>0</v>
      </c>
      <c r="S354" s="58">
        <v>0</v>
      </c>
      <c r="T354" s="58">
        <v>0</v>
      </c>
      <c r="U354" s="58">
        <v>0</v>
      </c>
      <c r="V354" s="58">
        <v>0</v>
      </c>
      <c r="W354" s="58">
        <v>0</v>
      </c>
      <c r="X354" s="59">
        <v>0</v>
      </c>
      <c r="Y354" s="65">
        <f t="shared" si="353"/>
        <v>7.0207746998131091</v>
      </c>
      <c r="Z354" s="63">
        <f t="shared" si="352"/>
        <v>1119.6536773422531</v>
      </c>
      <c r="AA354" s="66">
        <f t="shared" si="402"/>
        <v>1137.8077420666802</v>
      </c>
      <c r="AB354" s="4">
        <f t="shared" si="354"/>
        <v>1066.9927280552708</v>
      </c>
      <c r="AC354" s="4">
        <f t="shared" si="355"/>
        <v>0</v>
      </c>
      <c r="AD354" s="4">
        <f t="shared" si="414"/>
        <v>0</v>
      </c>
      <c r="AE354" s="4">
        <f t="shared" si="415"/>
        <v>0</v>
      </c>
      <c r="AF354" s="4">
        <f t="shared" si="416"/>
        <v>0</v>
      </c>
      <c r="AG354" s="4">
        <f t="shared" si="417"/>
        <v>0</v>
      </c>
      <c r="AH354" s="4">
        <f t="shared" si="418"/>
        <v>0.717091500974675</v>
      </c>
      <c r="AI354" s="4">
        <f t="shared" si="419"/>
        <v>0</v>
      </c>
      <c r="AJ354" s="4">
        <f t="shared" si="420"/>
        <v>0</v>
      </c>
      <c r="AK354" s="4">
        <f t="shared" si="421"/>
        <v>70.097922510434728</v>
      </c>
      <c r="AL354" s="4">
        <f t="shared" si="403"/>
        <v>0</v>
      </c>
      <c r="AM354" s="4">
        <f t="shared" si="404"/>
        <v>0</v>
      </c>
      <c r="AN354" s="4">
        <f t="shared" si="405"/>
        <v>0</v>
      </c>
      <c r="AO354" s="4">
        <f t="shared" si="406"/>
        <v>0</v>
      </c>
      <c r="AP354" s="4">
        <f t="shared" si="407"/>
        <v>0</v>
      </c>
      <c r="AQ354" s="4">
        <f t="shared" si="408"/>
        <v>0</v>
      </c>
      <c r="AR354" s="4">
        <f t="shared" si="409"/>
        <v>0</v>
      </c>
      <c r="AS354" s="4">
        <f t="shared" si="410"/>
        <v>0</v>
      </c>
      <c r="AT354" s="4">
        <f t="shared" si="411"/>
        <v>0</v>
      </c>
      <c r="AU354" s="4">
        <f t="shared" si="412"/>
        <v>0</v>
      </c>
      <c r="AV354" s="4">
        <f t="shared" si="413"/>
        <v>0</v>
      </c>
      <c r="AW354" s="69">
        <f t="shared" si="356"/>
        <v>0</v>
      </c>
      <c r="AX354" s="69">
        <f t="shared" si="357"/>
        <v>0</v>
      </c>
      <c r="AY354" s="69">
        <f t="shared" si="358"/>
        <v>0</v>
      </c>
      <c r="AZ354" s="69">
        <f>(AK354+AP354)- (EXP($Y354)-EXP($Y354-M354-R354) )</f>
        <v>0</v>
      </c>
      <c r="BA354" s="69">
        <f>(AC354+AP354)- (EXP($Y354)-EXP($Y354-R354-E354) )</f>
        <v>0</v>
      </c>
      <c r="BB354" s="69">
        <f t="shared" si="359"/>
        <v>0</v>
      </c>
      <c r="BC354" s="69">
        <f t="shared" si="360"/>
        <v>0</v>
      </c>
      <c r="BD354" s="69">
        <f t="shared" si="361"/>
        <v>0</v>
      </c>
      <c r="BE354" s="69">
        <f>(AE354+AV354)- (EXP($Y354)-EXP($Y354-X354-G354) )</f>
        <v>0</v>
      </c>
      <c r="BF354" s="69">
        <f t="shared" si="362"/>
        <v>0</v>
      </c>
      <c r="BG354" s="69">
        <f t="shared" si="363"/>
        <v>0</v>
      </c>
      <c r="BH354" s="69">
        <f t="shared" si="364"/>
        <v>0</v>
      </c>
      <c r="BI354" s="69">
        <f t="shared" si="365"/>
        <v>0</v>
      </c>
      <c r="BJ354" s="69">
        <f t="shared" si="366"/>
        <v>0</v>
      </c>
      <c r="BK354" s="69">
        <f t="shared" si="367"/>
        <v>0</v>
      </c>
      <c r="BL354" s="69">
        <f t="shared" si="368"/>
        <v>0</v>
      </c>
      <c r="BM354" s="69">
        <f t="shared" si="369"/>
        <v>0</v>
      </c>
      <c r="BN354" s="69">
        <f t="shared" si="370"/>
        <v>0</v>
      </c>
      <c r="BO354" s="69">
        <f t="shared" si="371"/>
        <v>0</v>
      </c>
      <c r="BP354" s="69">
        <f t="shared" si="371"/>
        <v>0</v>
      </c>
      <c r="BQ354" s="69">
        <f t="shared" si="372"/>
        <v>0</v>
      </c>
      <c r="BR354" s="69">
        <f t="shared" si="373"/>
        <v>0</v>
      </c>
      <c r="BS354" s="69">
        <f t="shared" si="374"/>
        <v>0</v>
      </c>
      <c r="BT354" s="69">
        <f t="shared" si="375"/>
        <v>0</v>
      </c>
      <c r="BU354" s="69">
        <f t="shared" si="376"/>
        <v>0</v>
      </c>
      <c r="BV354" s="69">
        <f t="shared" si="377"/>
        <v>0</v>
      </c>
      <c r="BW354" s="5"/>
      <c r="BX354" s="5"/>
      <c r="BY354" s="5"/>
      <c r="CA354" s="56">
        <f>(EXP($Y354)-EXP($Y354-R354-G354) )</f>
        <v>0</v>
      </c>
      <c r="CB354" s="68">
        <f t="shared" si="378"/>
        <v>0</v>
      </c>
      <c r="CC354" s="56">
        <f>(EXP($Y354)-EXP($Y354-R354-X354) )</f>
        <v>0</v>
      </c>
      <c r="CD354" s="68">
        <f t="shared" si="379"/>
        <v>70.097922510434728</v>
      </c>
      <c r="CE354" s="68">
        <f t="shared" si="380"/>
        <v>0</v>
      </c>
      <c r="CF354" s="68">
        <f t="shared" si="381"/>
        <v>0</v>
      </c>
      <c r="CG354" s="68">
        <f t="shared" si="382"/>
        <v>0</v>
      </c>
      <c r="CH354" s="68">
        <f t="shared" si="383"/>
        <v>0</v>
      </c>
      <c r="CI354" s="68">
        <f t="shared" si="384"/>
        <v>0</v>
      </c>
      <c r="CJ354" s="68">
        <f t="shared" si="385"/>
        <v>70.097922510434728</v>
      </c>
      <c r="CK354" s="68">
        <f t="shared" si="386"/>
        <v>0</v>
      </c>
      <c r="CL354" s="68">
        <f t="shared" si="387"/>
        <v>0</v>
      </c>
      <c r="CM354" s="68">
        <f t="shared" si="388"/>
        <v>0</v>
      </c>
      <c r="CN354" s="68">
        <f t="shared" si="389"/>
        <v>0</v>
      </c>
      <c r="CO354" s="68">
        <f t="shared" si="390"/>
        <v>70.097922510434728</v>
      </c>
      <c r="CP354" s="68">
        <f t="shared" si="391"/>
        <v>0</v>
      </c>
      <c r="CQ354" s="68">
        <f t="shared" si="392"/>
        <v>0</v>
      </c>
      <c r="CR354" s="68">
        <f t="shared" si="393"/>
        <v>0</v>
      </c>
      <c r="CS354" s="68">
        <f t="shared" si="394"/>
        <v>70.097922510434728</v>
      </c>
      <c r="CT354" s="68">
        <f t="shared" si="395"/>
        <v>0</v>
      </c>
      <c r="CU354" s="68">
        <f t="shared" si="396"/>
        <v>0</v>
      </c>
      <c r="CV354" s="68">
        <f t="shared" si="397"/>
        <v>70.097922510434728</v>
      </c>
      <c r="CW354" s="68">
        <f t="shared" si="398"/>
        <v>0</v>
      </c>
      <c r="CX354" s="68">
        <f t="shared" si="399"/>
        <v>0</v>
      </c>
      <c r="CY354" s="68">
        <f t="shared" si="400"/>
        <v>0</v>
      </c>
      <c r="CZ354" s="68">
        <f t="shared" si="401"/>
        <v>0</v>
      </c>
    </row>
    <row r="355" spans="1:104" x14ac:dyDescent="0.25">
      <c r="A355" s="54">
        <v>43978</v>
      </c>
      <c r="B355" s="63">
        <v>797</v>
      </c>
      <c r="C355" s="59">
        <f t="shared" si="351"/>
        <v>6.6808546787902152</v>
      </c>
      <c r="D355" s="57">
        <v>6.9637043328583976</v>
      </c>
      <c r="E355" s="58">
        <v>0</v>
      </c>
      <c r="F355" s="58">
        <v>0</v>
      </c>
      <c r="G355" s="58">
        <v>0</v>
      </c>
      <c r="H355" s="58">
        <v>0</v>
      </c>
      <c r="I355" s="58">
        <v>0</v>
      </c>
      <c r="J355" s="58">
        <v>6.4789602596000001E-4</v>
      </c>
      <c r="K355" s="58">
        <v>0</v>
      </c>
      <c r="L355" s="58">
        <v>0</v>
      </c>
      <c r="M355" s="58">
        <v>6.5094184684879999E-2</v>
      </c>
      <c r="N355" s="58">
        <v>0</v>
      </c>
      <c r="O355" s="58">
        <v>0</v>
      </c>
      <c r="P355" s="58">
        <v>0</v>
      </c>
      <c r="Q355" s="58">
        <v>0</v>
      </c>
      <c r="R355" s="58">
        <v>0</v>
      </c>
      <c r="S355" s="58">
        <v>0</v>
      </c>
      <c r="T355" s="58">
        <v>0</v>
      </c>
      <c r="U355" s="58">
        <v>0</v>
      </c>
      <c r="V355" s="58">
        <v>0</v>
      </c>
      <c r="W355" s="58">
        <v>0</v>
      </c>
      <c r="X355" s="59">
        <v>0</v>
      </c>
      <c r="Y355" s="65">
        <f t="shared" si="353"/>
        <v>7.0294464135692376</v>
      </c>
      <c r="Z355" s="63">
        <f t="shared" si="352"/>
        <v>1129.4052136957023</v>
      </c>
      <c r="AA355" s="66">
        <f t="shared" si="402"/>
        <v>1147.7173898305643</v>
      </c>
      <c r="AB355" s="4">
        <f t="shared" si="354"/>
        <v>1075.8098810238653</v>
      </c>
      <c r="AC355" s="4">
        <f t="shared" si="355"/>
        <v>0</v>
      </c>
      <c r="AD355" s="4">
        <f t="shared" si="414"/>
        <v>0</v>
      </c>
      <c r="AE355" s="4">
        <f t="shared" si="415"/>
        <v>0</v>
      </c>
      <c r="AF355" s="4">
        <f t="shared" si="416"/>
        <v>0</v>
      </c>
      <c r="AG355" s="4">
        <f t="shared" si="417"/>
        <v>0</v>
      </c>
      <c r="AH355" s="4">
        <f t="shared" si="418"/>
        <v>0.73150015604142027</v>
      </c>
      <c r="AI355" s="4">
        <f t="shared" si="419"/>
        <v>0</v>
      </c>
      <c r="AJ355" s="4">
        <f t="shared" si="420"/>
        <v>0</v>
      </c>
      <c r="AK355" s="4">
        <f t="shared" si="421"/>
        <v>71.17600865065765</v>
      </c>
      <c r="AL355" s="4">
        <f t="shared" si="403"/>
        <v>0</v>
      </c>
      <c r="AM355" s="4">
        <f t="shared" si="404"/>
        <v>0</v>
      </c>
      <c r="AN355" s="4">
        <f t="shared" si="405"/>
        <v>0</v>
      </c>
      <c r="AO355" s="4">
        <f t="shared" si="406"/>
        <v>0</v>
      </c>
      <c r="AP355" s="4">
        <f t="shared" si="407"/>
        <v>0</v>
      </c>
      <c r="AQ355" s="4">
        <f t="shared" si="408"/>
        <v>0</v>
      </c>
      <c r="AR355" s="4">
        <f t="shared" si="409"/>
        <v>0</v>
      </c>
      <c r="AS355" s="4">
        <f t="shared" si="410"/>
        <v>0</v>
      </c>
      <c r="AT355" s="4">
        <f t="shared" si="411"/>
        <v>0</v>
      </c>
      <c r="AU355" s="4">
        <f t="shared" si="412"/>
        <v>0</v>
      </c>
      <c r="AV355" s="4">
        <f t="shared" si="413"/>
        <v>0</v>
      </c>
      <c r="AW355" s="69">
        <f t="shared" si="356"/>
        <v>0</v>
      </c>
      <c r="AX355" s="69">
        <f t="shared" si="357"/>
        <v>0</v>
      </c>
      <c r="AY355" s="69">
        <f t="shared" si="358"/>
        <v>0</v>
      </c>
      <c r="AZ355" s="69">
        <f>(AK355+AP355)- (EXP($Y355)-EXP($Y355-M355-R355) )</f>
        <v>0</v>
      </c>
      <c r="BA355" s="69">
        <f>(AC355+AP355)- (EXP($Y355)-EXP($Y355-R355-E355) )</f>
        <v>0</v>
      </c>
      <c r="BB355" s="69">
        <f t="shared" si="359"/>
        <v>0</v>
      </c>
      <c r="BC355" s="69">
        <f t="shared" si="360"/>
        <v>0</v>
      </c>
      <c r="BD355" s="69">
        <f t="shared" si="361"/>
        <v>0</v>
      </c>
      <c r="BE355" s="69">
        <f>(AE355+AV355)- (EXP($Y355)-EXP($Y355-X355-G355) )</f>
        <v>0</v>
      </c>
      <c r="BF355" s="69">
        <f t="shared" si="362"/>
        <v>0</v>
      </c>
      <c r="BG355" s="69">
        <f t="shared" si="363"/>
        <v>0</v>
      </c>
      <c r="BH355" s="69">
        <f t="shared" si="364"/>
        <v>0</v>
      </c>
      <c r="BI355" s="69">
        <f t="shared" si="365"/>
        <v>0</v>
      </c>
      <c r="BJ355" s="69">
        <f t="shared" si="366"/>
        <v>0</v>
      </c>
      <c r="BK355" s="69">
        <f t="shared" si="367"/>
        <v>0</v>
      </c>
      <c r="BL355" s="69">
        <f t="shared" si="368"/>
        <v>0</v>
      </c>
      <c r="BM355" s="69">
        <f t="shared" si="369"/>
        <v>0</v>
      </c>
      <c r="BN355" s="69">
        <f t="shared" si="370"/>
        <v>0</v>
      </c>
      <c r="BO355" s="69">
        <f t="shared" si="371"/>
        <v>0</v>
      </c>
      <c r="BP355" s="69">
        <f t="shared" si="371"/>
        <v>0</v>
      </c>
      <c r="BQ355" s="69">
        <f t="shared" si="372"/>
        <v>0</v>
      </c>
      <c r="BR355" s="69">
        <f t="shared" si="373"/>
        <v>0</v>
      </c>
      <c r="BS355" s="69">
        <f t="shared" si="374"/>
        <v>0</v>
      </c>
      <c r="BT355" s="69">
        <f t="shared" si="375"/>
        <v>0</v>
      </c>
      <c r="BU355" s="69">
        <f t="shared" si="376"/>
        <v>0</v>
      </c>
      <c r="BV355" s="69">
        <f t="shared" si="377"/>
        <v>0</v>
      </c>
      <c r="BW355" s="5"/>
      <c r="BX355" s="5"/>
      <c r="BY355" s="5"/>
      <c r="CA355" s="56">
        <f>(EXP($Y355)-EXP($Y355-R355-G355) )</f>
        <v>0</v>
      </c>
      <c r="CB355" s="68">
        <f t="shared" si="378"/>
        <v>0</v>
      </c>
      <c r="CC355" s="56">
        <f>(EXP($Y355)-EXP($Y355-R355-X355) )</f>
        <v>0</v>
      </c>
      <c r="CD355" s="68">
        <f t="shared" si="379"/>
        <v>71.17600865065765</v>
      </c>
      <c r="CE355" s="68">
        <f t="shared" si="380"/>
        <v>0</v>
      </c>
      <c r="CF355" s="68">
        <f t="shared" si="381"/>
        <v>0</v>
      </c>
      <c r="CG355" s="68">
        <f t="shared" si="382"/>
        <v>0</v>
      </c>
      <c r="CH355" s="68">
        <f t="shared" si="383"/>
        <v>0</v>
      </c>
      <c r="CI355" s="68">
        <f t="shared" si="384"/>
        <v>0</v>
      </c>
      <c r="CJ355" s="68">
        <f t="shared" si="385"/>
        <v>71.17600865065765</v>
      </c>
      <c r="CK355" s="68">
        <f t="shared" si="386"/>
        <v>0</v>
      </c>
      <c r="CL355" s="68">
        <f t="shared" si="387"/>
        <v>0</v>
      </c>
      <c r="CM355" s="68">
        <f t="shared" si="388"/>
        <v>0</v>
      </c>
      <c r="CN355" s="68">
        <f t="shared" si="389"/>
        <v>0</v>
      </c>
      <c r="CO355" s="68">
        <f t="shared" si="390"/>
        <v>71.17600865065765</v>
      </c>
      <c r="CP355" s="68">
        <f t="shared" si="391"/>
        <v>0</v>
      </c>
      <c r="CQ355" s="68">
        <f t="shared" si="392"/>
        <v>0</v>
      </c>
      <c r="CR355" s="68">
        <f t="shared" si="393"/>
        <v>0</v>
      </c>
      <c r="CS355" s="68">
        <f t="shared" si="394"/>
        <v>71.17600865065765</v>
      </c>
      <c r="CT355" s="68">
        <f t="shared" si="395"/>
        <v>0</v>
      </c>
      <c r="CU355" s="68">
        <f t="shared" si="396"/>
        <v>0</v>
      </c>
      <c r="CV355" s="68">
        <f t="shared" si="397"/>
        <v>71.17600865065765</v>
      </c>
      <c r="CW355" s="68">
        <f t="shared" si="398"/>
        <v>0</v>
      </c>
      <c r="CX355" s="68">
        <f t="shared" si="399"/>
        <v>0</v>
      </c>
      <c r="CY355" s="68">
        <f t="shared" si="400"/>
        <v>0</v>
      </c>
      <c r="CZ355" s="68">
        <f t="shared" si="401"/>
        <v>0</v>
      </c>
    </row>
    <row r="356" spans="1:104" x14ac:dyDescent="0.25">
      <c r="A356" s="54">
        <v>43979</v>
      </c>
      <c r="B356" s="63">
        <v>868</v>
      </c>
      <c r="C356" s="59">
        <f t="shared" si="351"/>
        <v>6.7661917146603505</v>
      </c>
      <c r="D356" s="57">
        <v>6.9269886754283378</v>
      </c>
      <c r="E356" s="58">
        <v>0</v>
      </c>
      <c r="F356" s="58">
        <v>0</v>
      </c>
      <c r="G356" s="58">
        <v>0</v>
      </c>
      <c r="H356" s="58">
        <v>0</v>
      </c>
      <c r="I356" s="58">
        <v>0</v>
      </c>
      <c r="J356" s="58">
        <v>6.1032233845999988E-4</v>
      </c>
      <c r="K356" s="58">
        <v>0</v>
      </c>
      <c r="L356" s="58">
        <v>0</v>
      </c>
      <c r="M356" s="58">
        <v>6.5502542413999998E-2</v>
      </c>
      <c r="N356" s="58">
        <v>0</v>
      </c>
      <c r="O356" s="58">
        <v>0</v>
      </c>
      <c r="P356" s="58">
        <v>0</v>
      </c>
      <c r="Q356" s="58">
        <v>0</v>
      </c>
      <c r="R356" s="58">
        <v>0</v>
      </c>
      <c r="S356" s="58">
        <v>0</v>
      </c>
      <c r="T356" s="58">
        <v>0</v>
      </c>
      <c r="U356" s="58">
        <v>0</v>
      </c>
      <c r="V356" s="58">
        <v>0</v>
      </c>
      <c r="W356" s="58">
        <v>0</v>
      </c>
      <c r="X356" s="59">
        <v>0</v>
      </c>
      <c r="Y356" s="65">
        <f t="shared" si="353"/>
        <v>6.9931015401807981</v>
      </c>
      <c r="Z356" s="63">
        <f t="shared" si="352"/>
        <v>1089.0941124493061</v>
      </c>
      <c r="AA356" s="66">
        <f t="shared" si="402"/>
        <v>1106.7526843885591</v>
      </c>
      <c r="AB356" s="4">
        <f t="shared" si="354"/>
        <v>1037.035990452044</v>
      </c>
      <c r="AC356" s="4">
        <f t="shared" si="355"/>
        <v>0</v>
      </c>
      <c r="AD356" s="4">
        <f t="shared" si="414"/>
        <v>0</v>
      </c>
      <c r="AE356" s="4">
        <f t="shared" si="415"/>
        <v>0</v>
      </c>
      <c r="AF356" s="4">
        <f t="shared" si="416"/>
        <v>0</v>
      </c>
      <c r="AG356" s="4">
        <f t="shared" si="417"/>
        <v>0</v>
      </c>
      <c r="AH356" s="4">
        <f t="shared" si="418"/>
        <v>0.664495666611856</v>
      </c>
      <c r="AI356" s="4">
        <f t="shared" si="419"/>
        <v>0</v>
      </c>
      <c r="AJ356" s="4">
        <f t="shared" si="420"/>
        <v>0</v>
      </c>
      <c r="AK356" s="4">
        <f t="shared" si="421"/>
        <v>69.052198269903329</v>
      </c>
      <c r="AL356" s="4">
        <f t="shared" si="403"/>
        <v>0</v>
      </c>
      <c r="AM356" s="4">
        <f t="shared" si="404"/>
        <v>0</v>
      </c>
      <c r="AN356" s="4">
        <f t="shared" si="405"/>
        <v>0</v>
      </c>
      <c r="AO356" s="4">
        <f t="shared" si="406"/>
        <v>0</v>
      </c>
      <c r="AP356" s="4">
        <f t="shared" si="407"/>
        <v>0</v>
      </c>
      <c r="AQ356" s="4">
        <f t="shared" si="408"/>
        <v>0</v>
      </c>
      <c r="AR356" s="4">
        <f t="shared" si="409"/>
        <v>0</v>
      </c>
      <c r="AS356" s="4">
        <f t="shared" si="410"/>
        <v>0</v>
      </c>
      <c r="AT356" s="4">
        <f t="shared" si="411"/>
        <v>0</v>
      </c>
      <c r="AU356" s="4">
        <f t="shared" si="412"/>
        <v>0</v>
      </c>
      <c r="AV356" s="4">
        <f t="shared" si="413"/>
        <v>0</v>
      </c>
      <c r="AW356" s="69">
        <f t="shared" si="356"/>
        <v>0</v>
      </c>
      <c r="AX356" s="69">
        <f t="shared" si="357"/>
        <v>0</v>
      </c>
      <c r="AY356" s="69">
        <f t="shared" si="358"/>
        <v>0</v>
      </c>
      <c r="AZ356" s="69">
        <f>(AK356+AP356)- (EXP($Y356)-EXP($Y356-M356-R356) )</f>
        <v>0</v>
      </c>
      <c r="BA356" s="69">
        <f>(AC356+AP356)- (EXP($Y356)-EXP($Y356-R356-E356) )</f>
        <v>0</v>
      </c>
      <c r="BB356" s="69">
        <f t="shared" si="359"/>
        <v>0</v>
      </c>
      <c r="BC356" s="69">
        <f t="shared" si="360"/>
        <v>0</v>
      </c>
      <c r="BD356" s="69">
        <f t="shared" si="361"/>
        <v>0</v>
      </c>
      <c r="BE356" s="69">
        <f>(AE356+AV356)- (EXP($Y356)-EXP($Y356-X356-G356) )</f>
        <v>0</v>
      </c>
      <c r="BF356" s="69">
        <f t="shared" si="362"/>
        <v>0</v>
      </c>
      <c r="BG356" s="69">
        <f t="shared" si="363"/>
        <v>0</v>
      </c>
      <c r="BH356" s="69">
        <f t="shared" si="364"/>
        <v>0</v>
      </c>
      <c r="BI356" s="69">
        <f t="shared" si="365"/>
        <v>0</v>
      </c>
      <c r="BJ356" s="69">
        <f t="shared" si="366"/>
        <v>0</v>
      </c>
      <c r="BK356" s="69">
        <f t="shared" si="367"/>
        <v>0</v>
      </c>
      <c r="BL356" s="69">
        <f t="shared" si="368"/>
        <v>0</v>
      </c>
      <c r="BM356" s="69">
        <f t="shared" si="369"/>
        <v>0</v>
      </c>
      <c r="BN356" s="69">
        <f t="shared" si="370"/>
        <v>0</v>
      </c>
      <c r="BO356" s="69">
        <f t="shared" si="371"/>
        <v>0</v>
      </c>
      <c r="BP356" s="69">
        <f t="shared" si="371"/>
        <v>0</v>
      </c>
      <c r="BQ356" s="69">
        <f t="shared" si="372"/>
        <v>0</v>
      </c>
      <c r="BR356" s="69">
        <f t="shared" si="373"/>
        <v>0</v>
      </c>
      <c r="BS356" s="69">
        <f t="shared" si="374"/>
        <v>0</v>
      </c>
      <c r="BT356" s="69">
        <f t="shared" si="375"/>
        <v>0</v>
      </c>
      <c r="BU356" s="69">
        <f t="shared" si="376"/>
        <v>0</v>
      </c>
      <c r="BV356" s="69">
        <f t="shared" si="377"/>
        <v>0</v>
      </c>
      <c r="BW356" s="5"/>
      <c r="BX356" s="5"/>
      <c r="BY356" s="5"/>
      <c r="CA356" s="56">
        <f>(EXP($Y356)-EXP($Y356-R356-G356) )</f>
        <v>0</v>
      </c>
      <c r="CB356" s="68">
        <f t="shared" si="378"/>
        <v>0</v>
      </c>
      <c r="CC356" s="56">
        <f>(EXP($Y356)-EXP($Y356-R356-X356) )</f>
        <v>0</v>
      </c>
      <c r="CD356" s="68">
        <f t="shared" si="379"/>
        <v>69.052198269903329</v>
      </c>
      <c r="CE356" s="68">
        <f t="shared" si="380"/>
        <v>0</v>
      </c>
      <c r="CF356" s="68">
        <f t="shared" si="381"/>
        <v>0</v>
      </c>
      <c r="CG356" s="68">
        <f t="shared" si="382"/>
        <v>0</v>
      </c>
      <c r="CH356" s="68">
        <f t="shared" si="383"/>
        <v>0</v>
      </c>
      <c r="CI356" s="68">
        <f t="shared" si="384"/>
        <v>0</v>
      </c>
      <c r="CJ356" s="68">
        <f t="shared" si="385"/>
        <v>69.052198269903329</v>
      </c>
      <c r="CK356" s="68">
        <f t="shared" si="386"/>
        <v>0</v>
      </c>
      <c r="CL356" s="68">
        <f t="shared" si="387"/>
        <v>0</v>
      </c>
      <c r="CM356" s="68">
        <f t="shared" si="388"/>
        <v>0</v>
      </c>
      <c r="CN356" s="68">
        <f t="shared" si="389"/>
        <v>0</v>
      </c>
      <c r="CO356" s="68">
        <f t="shared" si="390"/>
        <v>69.052198269903329</v>
      </c>
      <c r="CP356" s="68">
        <f t="shared" si="391"/>
        <v>0</v>
      </c>
      <c r="CQ356" s="68">
        <f t="shared" si="392"/>
        <v>0</v>
      </c>
      <c r="CR356" s="68">
        <f t="shared" si="393"/>
        <v>0</v>
      </c>
      <c r="CS356" s="68">
        <f t="shared" si="394"/>
        <v>69.052198269903329</v>
      </c>
      <c r="CT356" s="68">
        <f t="shared" si="395"/>
        <v>0</v>
      </c>
      <c r="CU356" s="68">
        <f t="shared" si="396"/>
        <v>0</v>
      </c>
      <c r="CV356" s="68">
        <f t="shared" si="397"/>
        <v>69.052198269903329</v>
      </c>
      <c r="CW356" s="68">
        <f t="shared" si="398"/>
        <v>0</v>
      </c>
      <c r="CX356" s="68">
        <f t="shared" si="399"/>
        <v>0</v>
      </c>
      <c r="CY356" s="68">
        <f t="shared" si="400"/>
        <v>0</v>
      </c>
      <c r="CZ356" s="68">
        <f t="shared" si="401"/>
        <v>0</v>
      </c>
    </row>
    <row r="357" spans="1:104" x14ac:dyDescent="0.25">
      <c r="A357" s="54">
        <v>43980</v>
      </c>
      <c r="B357" s="63">
        <v>1017</v>
      </c>
      <c r="C357" s="59">
        <f t="shared" si="351"/>
        <v>6.9246123960485599</v>
      </c>
      <c r="D357" s="57">
        <v>6.951188704127758</v>
      </c>
      <c r="E357" s="58">
        <v>0</v>
      </c>
      <c r="F357" s="58">
        <v>0</v>
      </c>
      <c r="G357" s="58">
        <v>0</v>
      </c>
      <c r="H357" s="58">
        <v>0</v>
      </c>
      <c r="I357" s="58">
        <v>0</v>
      </c>
      <c r="J357" s="58">
        <v>5.4773662384000001E-4</v>
      </c>
      <c r="K357" s="58">
        <v>0</v>
      </c>
      <c r="L357" s="58">
        <v>0</v>
      </c>
      <c r="M357" s="58">
        <v>6.6036732097239995E-2</v>
      </c>
      <c r="N357" s="58">
        <v>0</v>
      </c>
      <c r="O357" s="58">
        <v>0</v>
      </c>
      <c r="P357" s="58">
        <v>0</v>
      </c>
      <c r="Q357" s="58">
        <v>0</v>
      </c>
      <c r="R357" s="58">
        <v>0</v>
      </c>
      <c r="S357" s="58">
        <v>0</v>
      </c>
      <c r="T357" s="58">
        <v>0</v>
      </c>
      <c r="U357" s="58">
        <v>0</v>
      </c>
      <c r="V357" s="58">
        <v>0</v>
      </c>
      <c r="W357" s="58">
        <v>0</v>
      </c>
      <c r="X357" s="59">
        <v>0</v>
      </c>
      <c r="Y357" s="65">
        <f t="shared" si="353"/>
        <v>7.0177731728488384</v>
      </c>
      <c r="Z357" s="63">
        <f t="shared" si="352"/>
        <v>1116.2980451685776</v>
      </c>
      <c r="AA357" s="66">
        <f t="shared" si="402"/>
        <v>1134.3977016729409</v>
      </c>
      <c r="AB357" s="4">
        <f t="shared" si="354"/>
        <v>1062.4510560599947</v>
      </c>
      <c r="AC357" s="4">
        <f t="shared" si="355"/>
        <v>0</v>
      </c>
      <c r="AD357" s="4">
        <f t="shared" si="414"/>
        <v>0</v>
      </c>
      <c r="AE357" s="4">
        <f t="shared" si="415"/>
        <v>0</v>
      </c>
      <c r="AF357" s="4">
        <f t="shared" si="416"/>
        <v>0</v>
      </c>
      <c r="AG357" s="4">
        <f t="shared" si="417"/>
        <v>0</v>
      </c>
      <c r="AH357" s="4">
        <f t="shared" si="418"/>
        <v>0.61126989972194679</v>
      </c>
      <c r="AI357" s="4">
        <f t="shared" si="419"/>
        <v>0</v>
      </c>
      <c r="AJ357" s="4">
        <f t="shared" si="420"/>
        <v>0</v>
      </c>
      <c r="AK357" s="4">
        <f t="shared" si="421"/>
        <v>71.335375713224266</v>
      </c>
      <c r="AL357" s="4">
        <f t="shared" si="403"/>
        <v>0</v>
      </c>
      <c r="AM357" s="4">
        <f t="shared" si="404"/>
        <v>0</v>
      </c>
      <c r="AN357" s="4">
        <f t="shared" si="405"/>
        <v>0</v>
      </c>
      <c r="AO357" s="4">
        <f t="shared" si="406"/>
        <v>0</v>
      </c>
      <c r="AP357" s="4">
        <f t="shared" si="407"/>
        <v>0</v>
      </c>
      <c r="AQ357" s="4">
        <f t="shared" si="408"/>
        <v>0</v>
      </c>
      <c r="AR357" s="4">
        <f t="shared" si="409"/>
        <v>0</v>
      </c>
      <c r="AS357" s="4">
        <f t="shared" si="410"/>
        <v>0</v>
      </c>
      <c r="AT357" s="4">
        <f t="shared" si="411"/>
        <v>0</v>
      </c>
      <c r="AU357" s="4">
        <f t="shared" si="412"/>
        <v>0</v>
      </c>
      <c r="AV357" s="4">
        <f t="shared" si="413"/>
        <v>0</v>
      </c>
      <c r="AW357" s="69">
        <f t="shared" si="356"/>
        <v>0</v>
      </c>
      <c r="AX357" s="69">
        <f t="shared" si="357"/>
        <v>0</v>
      </c>
      <c r="AY357" s="69">
        <f t="shared" si="358"/>
        <v>0</v>
      </c>
      <c r="AZ357" s="69">
        <f>(AK357+AP357)- (EXP($Y357)-EXP($Y357-M357-R357) )</f>
        <v>0</v>
      </c>
      <c r="BA357" s="69">
        <f>(AC357+AP357)- (EXP($Y357)-EXP($Y357-R357-E357) )</f>
        <v>0</v>
      </c>
      <c r="BB357" s="69">
        <f t="shared" si="359"/>
        <v>0</v>
      </c>
      <c r="BC357" s="69">
        <f t="shared" si="360"/>
        <v>0</v>
      </c>
      <c r="BD357" s="69">
        <f t="shared" si="361"/>
        <v>0</v>
      </c>
      <c r="BE357" s="69">
        <f>(AE357+AV357)- (EXP($Y357)-EXP($Y357-X357-G357) )</f>
        <v>0</v>
      </c>
      <c r="BF357" s="69">
        <f t="shared" si="362"/>
        <v>0</v>
      </c>
      <c r="BG357" s="69">
        <f t="shared" si="363"/>
        <v>0</v>
      </c>
      <c r="BH357" s="69">
        <f t="shared" si="364"/>
        <v>0</v>
      </c>
      <c r="BI357" s="69">
        <f t="shared" si="365"/>
        <v>0</v>
      </c>
      <c r="BJ357" s="69">
        <f t="shared" si="366"/>
        <v>0</v>
      </c>
      <c r="BK357" s="69">
        <f t="shared" si="367"/>
        <v>0</v>
      </c>
      <c r="BL357" s="69">
        <f t="shared" si="368"/>
        <v>0</v>
      </c>
      <c r="BM357" s="69">
        <f t="shared" si="369"/>
        <v>0</v>
      </c>
      <c r="BN357" s="69">
        <f t="shared" si="370"/>
        <v>0</v>
      </c>
      <c r="BO357" s="69">
        <f t="shared" si="371"/>
        <v>0</v>
      </c>
      <c r="BP357" s="69">
        <f t="shared" si="371"/>
        <v>0</v>
      </c>
      <c r="BQ357" s="69">
        <f t="shared" si="372"/>
        <v>0</v>
      </c>
      <c r="BR357" s="69">
        <f t="shared" si="373"/>
        <v>0</v>
      </c>
      <c r="BS357" s="69">
        <f t="shared" si="374"/>
        <v>0</v>
      </c>
      <c r="BT357" s="69">
        <f t="shared" si="375"/>
        <v>0</v>
      </c>
      <c r="BU357" s="69">
        <f t="shared" si="376"/>
        <v>0</v>
      </c>
      <c r="BV357" s="69">
        <f t="shared" si="377"/>
        <v>0</v>
      </c>
      <c r="BW357" s="5"/>
      <c r="BX357" s="5"/>
      <c r="BY357" s="5"/>
      <c r="CA357" s="56">
        <f>(EXP($Y357)-EXP($Y357-R357-G357) )</f>
        <v>0</v>
      </c>
      <c r="CB357" s="68">
        <f t="shared" si="378"/>
        <v>0</v>
      </c>
      <c r="CC357" s="56">
        <f>(EXP($Y357)-EXP($Y357-R357-X357) )</f>
        <v>0</v>
      </c>
      <c r="CD357" s="68">
        <f t="shared" si="379"/>
        <v>71.335375713224266</v>
      </c>
      <c r="CE357" s="68">
        <f t="shared" si="380"/>
        <v>0</v>
      </c>
      <c r="CF357" s="68">
        <f t="shared" si="381"/>
        <v>0</v>
      </c>
      <c r="CG357" s="68">
        <f t="shared" si="382"/>
        <v>0</v>
      </c>
      <c r="CH357" s="68">
        <f t="shared" si="383"/>
        <v>0</v>
      </c>
      <c r="CI357" s="68">
        <f t="shared" si="384"/>
        <v>0</v>
      </c>
      <c r="CJ357" s="68">
        <f t="shared" si="385"/>
        <v>71.335375713224266</v>
      </c>
      <c r="CK357" s="68">
        <f t="shared" si="386"/>
        <v>0</v>
      </c>
      <c r="CL357" s="68">
        <f t="shared" si="387"/>
        <v>0</v>
      </c>
      <c r="CM357" s="68">
        <f t="shared" si="388"/>
        <v>0</v>
      </c>
      <c r="CN357" s="68">
        <f t="shared" si="389"/>
        <v>0</v>
      </c>
      <c r="CO357" s="68">
        <f t="shared" si="390"/>
        <v>71.335375713224266</v>
      </c>
      <c r="CP357" s="68">
        <f t="shared" si="391"/>
        <v>0</v>
      </c>
      <c r="CQ357" s="68">
        <f t="shared" si="392"/>
        <v>0</v>
      </c>
      <c r="CR357" s="68">
        <f t="shared" si="393"/>
        <v>0</v>
      </c>
      <c r="CS357" s="68">
        <f t="shared" si="394"/>
        <v>71.335375713224266</v>
      </c>
      <c r="CT357" s="68">
        <f t="shared" si="395"/>
        <v>0</v>
      </c>
      <c r="CU357" s="68">
        <f t="shared" si="396"/>
        <v>0</v>
      </c>
      <c r="CV357" s="68">
        <f t="shared" si="397"/>
        <v>71.335375713224266</v>
      </c>
      <c r="CW357" s="68">
        <f t="shared" si="398"/>
        <v>0</v>
      </c>
      <c r="CX357" s="68">
        <f t="shared" si="399"/>
        <v>0</v>
      </c>
      <c r="CY357" s="68">
        <f t="shared" si="400"/>
        <v>0</v>
      </c>
      <c r="CZ357" s="68">
        <f t="shared" si="401"/>
        <v>0</v>
      </c>
    </row>
    <row r="358" spans="1:104" x14ac:dyDescent="0.25">
      <c r="A358" s="54">
        <v>43981</v>
      </c>
      <c r="B358" s="63">
        <v>1239</v>
      </c>
      <c r="C358" s="59">
        <f t="shared" si="351"/>
        <v>7.1220598816291423</v>
      </c>
      <c r="D358" s="57">
        <v>6.9818632383350687</v>
      </c>
      <c r="E358" s="58">
        <v>0</v>
      </c>
      <c r="F358" s="58">
        <v>0</v>
      </c>
      <c r="G358" s="58">
        <v>0</v>
      </c>
      <c r="H358" s="58">
        <v>0</v>
      </c>
      <c r="I358" s="58">
        <v>0</v>
      </c>
      <c r="J358" s="58">
        <v>4.7504227063000003E-4</v>
      </c>
      <c r="K358" s="58">
        <v>0</v>
      </c>
      <c r="L358" s="58">
        <v>0</v>
      </c>
      <c r="M358" s="58">
        <v>6.6451673057680002E-2</v>
      </c>
      <c r="N358" s="58">
        <v>0</v>
      </c>
      <c r="O358" s="58">
        <v>0</v>
      </c>
      <c r="P358" s="58">
        <v>0</v>
      </c>
      <c r="Q358" s="58">
        <v>0</v>
      </c>
      <c r="R358" s="58">
        <v>0</v>
      </c>
      <c r="S358" s="58">
        <v>0</v>
      </c>
      <c r="T358" s="58">
        <v>0</v>
      </c>
      <c r="U358" s="58">
        <v>0</v>
      </c>
      <c r="V358" s="58">
        <v>0</v>
      </c>
      <c r="W358" s="58">
        <v>0</v>
      </c>
      <c r="X358" s="59">
        <v>0</v>
      </c>
      <c r="Y358" s="65">
        <f t="shared" si="353"/>
        <v>7.0487899536633787</v>
      </c>
      <c r="Z358" s="63">
        <f t="shared" si="352"/>
        <v>1151.4645739595931</v>
      </c>
      <c r="AA358" s="66">
        <f t="shared" si="402"/>
        <v>1170.1344205617738</v>
      </c>
      <c r="AB358" s="4">
        <f t="shared" si="354"/>
        <v>1095.5577508046324</v>
      </c>
      <c r="AC358" s="4">
        <f t="shared" si="355"/>
        <v>0</v>
      </c>
      <c r="AD358" s="4">
        <f t="shared" si="414"/>
        <v>0</v>
      </c>
      <c r="AE358" s="4">
        <f t="shared" si="415"/>
        <v>0</v>
      </c>
      <c r="AF358" s="4">
        <f t="shared" si="416"/>
        <v>0</v>
      </c>
      <c r="AG358" s="4">
        <f t="shared" si="417"/>
        <v>0</v>
      </c>
      <c r="AH358" s="4">
        <f t="shared" si="418"/>
        <v>0.54686444361664144</v>
      </c>
      <c r="AI358" s="4">
        <f t="shared" si="419"/>
        <v>0</v>
      </c>
      <c r="AJ358" s="4">
        <f t="shared" si="420"/>
        <v>0</v>
      </c>
      <c r="AK358" s="4">
        <f t="shared" si="421"/>
        <v>74.029805313524776</v>
      </c>
      <c r="AL358" s="4">
        <f t="shared" si="403"/>
        <v>0</v>
      </c>
      <c r="AM358" s="4">
        <f t="shared" si="404"/>
        <v>0</v>
      </c>
      <c r="AN358" s="4">
        <f t="shared" si="405"/>
        <v>0</v>
      </c>
      <c r="AO358" s="4">
        <f t="shared" si="406"/>
        <v>0</v>
      </c>
      <c r="AP358" s="4">
        <f t="shared" si="407"/>
        <v>0</v>
      </c>
      <c r="AQ358" s="4">
        <f t="shared" si="408"/>
        <v>0</v>
      </c>
      <c r="AR358" s="4">
        <f t="shared" si="409"/>
        <v>0</v>
      </c>
      <c r="AS358" s="4">
        <f t="shared" si="410"/>
        <v>0</v>
      </c>
      <c r="AT358" s="4">
        <f t="shared" si="411"/>
        <v>0</v>
      </c>
      <c r="AU358" s="4">
        <f t="shared" si="412"/>
        <v>0</v>
      </c>
      <c r="AV358" s="4">
        <f t="shared" si="413"/>
        <v>0</v>
      </c>
      <c r="AW358" s="69">
        <f t="shared" si="356"/>
        <v>0</v>
      </c>
      <c r="AX358" s="69">
        <f t="shared" si="357"/>
        <v>0</v>
      </c>
      <c r="AY358" s="69">
        <f t="shared" si="358"/>
        <v>0</v>
      </c>
      <c r="AZ358" s="69">
        <f>(AK358+AP358)- (EXP($Y358)-EXP($Y358-M358-R358) )</f>
        <v>0</v>
      </c>
      <c r="BA358" s="69">
        <f>(AC358+AP358)- (EXP($Y358)-EXP($Y358-R358-E358) )</f>
        <v>0</v>
      </c>
      <c r="BB358" s="69">
        <f t="shared" si="359"/>
        <v>0</v>
      </c>
      <c r="BC358" s="69">
        <f t="shared" si="360"/>
        <v>0</v>
      </c>
      <c r="BD358" s="69">
        <f t="shared" si="361"/>
        <v>0</v>
      </c>
      <c r="BE358" s="69">
        <f>(AE358+AV358)- (EXP($Y358)-EXP($Y358-X358-G358) )</f>
        <v>0</v>
      </c>
      <c r="BF358" s="69">
        <f t="shared" si="362"/>
        <v>0</v>
      </c>
      <c r="BG358" s="69">
        <f t="shared" si="363"/>
        <v>0</v>
      </c>
      <c r="BH358" s="69">
        <f t="shared" si="364"/>
        <v>0</v>
      </c>
      <c r="BI358" s="69">
        <f t="shared" si="365"/>
        <v>0</v>
      </c>
      <c r="BJ358" s="69">
        <f t="shared" si="366"/>
        <v>0</v>
      </c>
      <c r="BK358" s="69">
        <f t="shared" si="367"/>
        <v>0</v>
      </c>
      <c r="BL358" s="69">
        <f t="shared" si="368"/>
        <v>0</v>
      </c>
      <c r="BM358" s="69">
        <f t="shared" si="369"/>
        <v>0</v>
      </c>
      <c r="BN358" s="69">
        <f t="shared" si="370"/>
        <v>0</v>
      </c>
      <c r="BO358" s="69">
        <f t="shared" si="371"/>
        <v>0</v>
      </c>
      <c r="BP358" s="69">
        <f t="shared" si="371"/>
        <v>0</v>
      </c>
      <c r="BQ358" s="69">
        <f t="shared" si="372"/>
        <v>0</v>
      </c>
      <c r="BR358" s="69">
        <f t="shared" si="373"/>
        <v>0</v>
      </c>
      <c r="BS358" s="69">
        <f t="shared" si="374"/>
        <v>0</v>
      </c>
      <c r="BT358" s="69">
        <f t="shared" si="375"/>
        <v>0</v>
      </c>
      <c r="BU358" s="69">
        <f t="shared" si="376"/>
        <v>0</v>
      </c>
      <c r="BV358" s="69">
        <f t="shared" si="377"/>
        <v>0</v>
      </c>
      <c r="BW358" s="5"/>
      <c r="BX358" s="5"/>
      <c r="BY358" s="5"/>
      <c r="CA358" s="56">
        <f>(EXP($Y358)-EXP($Y358-R358-G358) )</f>
        <v>0</v>
      </c>
      <c r="CB358" s="68">
        <f t="shared" si="378"/>
        <v>0</v>
      </c>
      <c r="CC358" s="56">
        <f>(EXP($Y358)-EXP($Y358-R358-X358) )</f>
        <v>0</v>
      </c>
      <c r="CD358" s="68">
        <f t="shared" si="379"/>
        <v>74.029805313524776</v>
      </c>
      <c r="CE358" s="68">
        <f t="shared" si="380"/>
        <v>0</v>
      </c>
      <c r="CF358" s="68">
        <f t="shared" si="381"/>
        <v>0</v>
      </c>
      <c r="CG358" s="68">
        <f t="shared" si="382"/>
        <v>0</v>
      </c>
      <c r="CH358" s="68">
        <f t="shared" si="383"/>
        <v>0</v>
      </c>
      <c r="CI358" s="68">
        <f t="shared" si="384"/>
        <v>0</v>
      </c>
      <c r="CJ358" s="68">
        <f t="shared" si="385"/>
        <v>74.029805313524776</v>
      </c>
      <c r="CK358" s="68">
        <f t="shared" si="386"/>
        <v>0</v>
      </c>
      <c r="CL358" s="68">
        <f t="shared" si="387"/>
        <v>0</v>
      </c>
      <c r="CM358" s="68">
        <f t="shared" si="388"/>
        <v>0</v>
      </c>
      <c r="CN358" s="68">
        <f t="shared" si="389"/>
        <v>0</v>
      </c>
      <c r="CO358" s="68">
        <f t="shared" si="390"/>
        <v>74.029805313524776</v>
      </c>
      <c r="CP358" s="68">
        <f t="shared" si="391"/>
        <v>0</v>
      </c>
      <c r="CQ358" s="68">
        <f t="shared" si="392"/>
        <v>0</v>
      </c>
      <c r="CR358" s="68">
        <f t="shared" si="393"/>
        <v>0</v>
      </c>
      <c r="CS358" s="68">
        <f t="shared" si="394"/>
        <v>74.029805313524776</v>
      </c>
      <c r="CT358" s="68">
        <f t="shared" si="395"/>
        <v>0</v>
      </c>
      <c r="CU358" s="68">
        <f t="shared" si="396"/>
        <v>0</v>
      </c>
      <c r="CV358" s="68">
        <f t="shared" si="397"/>
        <v>74.029805313524776</v>
      </c>
      <c r="CW358" s="68">
        <f t="shared" si="398"/>
        <v>0</v>
      </c>
      <c r="CX358" s="68">
        <f t="shared" si="399"/>
        <v>0</v>
      </c>
      <c r="CY358" s="68">
        <f t="shared" si="400"/>
        <v>0</v>
      </c>
      <c r="CZ358" s="68">
        <f t="shared" si="401"/>
        <v>0</v>
      </c>
    </row>
    <row r="359" spans="1:104" x14ac:dyDescent="0.25">
      <c r="A359" s="54">
        <v>43982</v>
      </c>
      <c r="B359" s="63">
        <v>1006</v>
      </c>
      <c r="C359" s="59">
        <f t="shared" si="351"/>
        <v>6.9137373506596846</v>
      </c>
      <c r="D359" s="57">
        <v>7.0076141196797908</v>
      </c>
      <c r="E359" s="58">
        <v>0</v>
      </c>
      <c r="F359" s="58">
        <v>0</v>
      </c>
      <c r="G359" s="58">
        <v>0</v>
      </c>
      <c r="H359" s="58">
        <v>0</v>
      </c>
      <c r="I359" s="58">
        <v>0</v>
      </c>
      <c r="J359" s="58">
        <v>4.0226278563999996E-4</v>
      </c>
      <c r="K359" s="58">
        <v>0</v>
      </c>
      <c r="L359" s="58">
        <v>0</v>
      </c>
      <c r="M359" s="58">
        <v>6.6829162827840002E-2</v>
      </c>
      <c r="N359" s="58">
        <v>0</v>
      </c>
      <c r="O359" s="58">
        <v>0</v>
      </c>
      <c r="P359" s="58">
        <v>0</v>
      </c>
      <c r="Q359" s="58">
        <v>0</v>
      </c>
      <c r="R359" s="58">
        <v>0</v>
      </c>
      <c r="S359" s="58">
        <v>0</v>
      </c>
      <c r="T359" s="58">
        <v>0</v>
      </c>
      <c r="U359" s="58">
        <v>0</v>
      </c>
      <c r="V359" s="58">
        <v>0</v>
      </c>
      <c r="W359" s="58">
        <v>0</v>
      </c>
      <c r="X359" s="59">
        <v>0</v>
      </c>
      <c r="Y359" s="65">
        <f t="shared" si="353"/>
        <v>7.0748455452932708</v>
      </c>
      <c r="Z359" s="63">
        <f t="shared" si="352"/>
        <v>1181.8609427211734</v>
      </c>
      <c r="AA359" s="66">
        <f t="shared" si="402"/>
        <v>1201.0236360464544</v>
      </c>
      <c r="AB359" s="4">
        <f t="shared" si="354"/>
        <v>1124.1468899868235</v>
      </c>
      <c r="AC359" s="4">
        <f t="shared" si="355"/>
        <v>0</v>
      </c>
      <c r="AD359" s="4">
        <f t="shared" si="414"/>
        <v>0</v>
      </c>
      <c r="AE359" s="4">
        <f t="shared" si="415"/>
        <v>0</v>
      </c>
      <c r="AF359" s="4">
        <f t="shared" si="416"/>
        <v>0</v>
      </c>
      <c r="AG359" s="4">
        <f t="shared" si="417"/>
        <v>0</v>
      </c>
      <c r="AH359" s="4">
        <f t="shared" si="418"/>
        <v>0.47532306625794263</v>
      </c>
      <c r="AI359" s="4">
        <f t="shared" si="419"/>
        <v>0</v>
      </c>
      <c r="AJ359" s="4">
        <f t="shared" si="420"/>
        <v>0</v>
      </c>
      <c r="AK359" s="4">
        <f t="shared" si="421"/>
        <v>76.401422993372989</v>
      </c>
      <c r="AL359" s="4">
        <f t="shared" si="403"/>
        <v>0</v>
      </c>
      <c r="AM359" s="4">
        <f t="shared" si="404"/>
        <v>0</v>
      </c>
      <c r="AN359" s="4">
        <f t="shared" si="405"/>
        <v>0</v>
      </c>
      <c r="AO359" s="4">
        <f t="shared" si="406"/>
        <v>0</v>
      </c>
      <c r="AP359" s="4">
        <f t="shared" si="407"/>
        <v>0</v>
      </c>
      <c r="AQ359" s="4">
        <f t="shared" si="408"/>
        <v>0</v>
      </c>
      <c r="AR359" s="4">
        <f t="shared" si="409"/>
        <v>0</v>
      </c>
      <c r="AS359" s="4">
        <f t="shared" si="410"/>
        <v>0</v>
      </c>
      <c r="AT359" s="4">
        <f t="shared" si="411"/>
        <v>0</v>
      </c>
      <c r="AU359" s="4">
        <f t="shared" si="412"/>
        <v>0</v>
      </c>
      <c r="AV359" s="4">
        <f t="shared" si="413"/>
        <v>0</v>
      </c>
      <c r="AW359" s="69">
        <f t="shared" si="356"/>
        <v>0</v>
      </c>
      <c r="AX359" s="69">
        <f t="shared" si="357"/>
        <v>0</v>
      </c>
      <c r="AY359" s="69">
        <f t="shared" si="358"/>
        <v>0</v>
      </c>
      <c r="AZ359" s="69">
        <f>(AK359+AP359)- (EXP($Y359)-EXP($Y359-M359-R359) )</f>
        <v>0</v>
      </c>
      <c r="BA359" s="69">
        <f>(AC359+AP359)- (EXP($Y359)-EXP($Y359-R359-E359) )</f>
        <v>0</v>
      </c>
      <c r="BB359" s="69">
        <f t="shared" si="359"/>
        <v>0</v>
      </c>
      <c r="BC359" s="69">
        <f t="shared" si="360"/>
        <v>0</v>
      </c>
      <c r="BD359" s="69">
        <f t="shared" si="361"/>
        <v>0</v>
      </c>
      <c r="BE359" s="69">
        <f>(AE359+AV359)- (EXP($Y359)-EXP($Y359-X359-G359) )</f>
        <v>0</v>
      </c>
      <c r="BF359" s="69">
        <f t="shared" si="362"/>
        <v>0</v>
      </c>
      <c r="BG359" s="69">
        <f t="shared" si="363"/>
        <v>0</v>
      </c>
      <c r="BH359" s="69">
        <f t="shared" si="364"/>
        <v>0</v>
      </c>
      <c r="BI359" s="69">
        <f t="shared" si="365"/>
        <v>0</v>
      </c>
      <c r="BJ359" s="69">
        <f t="shared" si="366"/>
        <v>0</v>
      </c>
      <c r="BK359" s="69">
        <f t="shared" si="367"/>
        <v>0</v>
      </c>
      <c r="BL359" s="69">
        <f t="shared" si="368"/>
        <v>0</v>
      </c>
      <c r="BM359" s="69">
        <f t="shared" si="369"/>
        <v>0</v>
      </c>
      <c r="BN359" s="69">
        <f t="shared" si="370"/>
        <v>0</v>
      </c>
      <c r="BO359" s="69">
        <f t="shared" si="371"/>
        <v>0</v>
      </c>
      <c r="BP359" s="69">
        <f t="shared" si="371"/>
        <v>0</v>
      </c>
      <c r="BQ359" s="69">
        <f t="shared" si="372"/>
        <v>0</v>
      </c>
      <c r="BR359" s="69">
        <f t="shared" si="373"/>
        <v>0</v>
      </c>
      <c r="BS359" s="69">
        <f t="shared" si="374"/>
        <v>0</v>
      </c>
      <c r="BT359" s="69">
        <f t="shared" si="375"/>
        <v>0</v>
      </c>
      <c r="BU359" s="69">
        <f t="shared" si="376"/>
        <v>0</v>
      </c>
      <c r="BV359" s="69">
        <f t="shared" si="377"/>
        <v>0</v>
      </c>
      <c r="BW359" s="5"/>
      <c r="BX359" s="5"/>
      <c r="BY359" s="5"/>
      <c r="CA359" s="56">
        <f>(EXP($Y359)-EXP($Y359-R359-G359) )</f>
        <v>0</v>
      </c>
      <c r="CB359" s="68">
        <f t="shared" si="378"/>
        <v>0</v>
      </c>
      <c r="CC359" s="56">
        <f>(EXP($Y359)-EXP($Y359-R359-X359) )</f>
        <v>0</v>
      </c>
      <c r="CD359" s="68">
        <f t="shared" si="379"/>
        <v>76.401422993372989</v>
      </c>
      <c r="CE359" s="68">
        <f t="shared" si="380"/>
        <v>0</v>
      </c>
      <c r="CF359" s="68">
        <f t="shared" si="381"/>
        <v>0</v>
      </c>
      <c r="CG359" s="68">
        <f t="shared" si="382"/>
        <v>0</v>
      </c>
      <c r="CH359" s="68">
        <f t="shared" si="383"/>
        <v>0</v>
      </c>
      <c r="CI359" s="68">
        <f t="shared" si="384"/>
        <v>0</v>
      </c>
      <c r="CJ359" s="68">
        <f t="shared" si="385"/>
        <v>76.401422993372989</v>
      </c>
      <c r="CK359" s="68">
        <f t="shared" si="386"/>
        <v>0</v>
      </c>
      <c r="CL359" s="68">
        <f t="shared" si="387"/>
        <v>0</v>
      </c>
      <c r="CM359" s="68">
        <f t="shared" si="388"/>
        <v>0</v>
      </c>
      <c r="CN359" s="68">
        <f t="shared" si="389"/>
        <v>0</v>
      </c>
      <c r="CO359" s="68">
        <f t="shared" si="390"/>
        <v>76.401422993372989</v>
      </c>
      <c r="CP359" s="68">
        <f t="shared" si="391"/>
        <v>0</v>
      </c>
      <c r="CQ359" s="68">
        <f t="shared" si="392"/>
        <v>0</v>
      </c>
      <c r="CR359" s="68">
        <f t="shared" si="393"/>
        <v>0</v>
      </c>
      <c r="CS359" s="68">
        <f t="shared" si="394"/>
        <v>76.401422993372989</v>
      </c>
      <c r="CT359" s="68">
        <f t="shared" si="395"/>
        <v>0</v>
      </c>
      <c r="CU359" s="68">
        <f t="shared" si="396"/>
        <v>0</v>
      </c>
      <c r="CV359" s="68">
        <f t="shared" si="397"/>
        <v>76.401422993372989</v>
      </c>
      <c r="CW359" s="68">
        <f t="shared" si="398"/>
        <v>0</v>
      </c>
      <c r="CX359" s="68">
        <f t="shared" si="399"/>
        <v>0</v>
      </c>
      <c r="CY359" s="68">
        <f t="shared" si="400"/>
        <v>0</v>
      </c>
      <c r="CZ359" s="68">
        <f t="shared" si="401"/>
        <v>0</v>
      </c>
    </row>
    <row r="360" spans="1:104" x14ac:dyDescent="0.25">
      <c r="A360" s="54">
        <v>43983</v>
      </c>
      <c r="B360" s="63">
        <v>851</v>
      </c>
      <c r="C360" s="59">
        <f t="shared" si="351"/>
        <v>6.7464121285733745</v>
      </c>
      <c r="D360" s="57">
        <v>7.0463140570292166</v>
      </c>
      <c r="E360" s="58">
        <v>0</v>
      </c>
      <c r="F360" s="58">
        <v>0</v>
      </c>
      <c r="G360" s="58">
        <v>0</v>
      </c>
      <c r="H360" s="58">
        <v>0</v>
      </c>
      <c r="I360" s="58">
        <v>0</v>
      </c>
      <c r="J360" s="58">
        <v>3.3454578167999997E-4</v>
      </c>
      <c r="K360" s="58">
        <v>0</v>
      </c>
      <c r="L360" s="58">
        <v>0</v>
      </c>
      <c r="M360" s="58">
        <v>6.7195254091799994E-2</v>
      </c>
      <c r="N360" s="58">
        <v>0</v>
      </c>
      <c r="O360" s="58">
        <v>0</v>
      </c>
      <c r="P360" s="58">
        <v>7.3442542567999996E-4</v>
      </c>
      <c r="Q360" s="58">
        <v>0</v>
      </c>
      <c r="R360" s="58">
        <v>0</v>
      </c>
      <c r="S360" s="58">
        <v>0</v>
      </c>
      <c r="T360" s="58">
        <v>0</v>
      </c>
      <c r="U360" s="58">
        <v>0</v>
      </c>
      <c r="V360" s="58">
        <v>0</v>
      </c>
      <c r="W360" s="58">
        <v>1.2458E-3</v>
      </c>
      <c r="X360" s="59">
        <v>0</v>
      </c>
      <c r="Y360" s="65">
        <f t="shared" si="353"/>
        <v>7.1158240823283769</v>
      </c>
      <c r="Z360" s="63">
        <f t="shared" si="352"/>
        <v>1231.2978840491544</v>
      </c>
      <c r="AA360" s="66">
        <f t="shared" si="402"/>
        <v>1251.2621479411273</v>
      </c>
      <c r="AB360" s="4">
        <f t="shared" si="354"/>
        <v>1168.3945056725001</v>
      </c>
      <c r="AC360" s="4">
        <f t="shared" si="355"/>
        <v>0</v>
      </c>
      <c r="AD360" s="4">
        <f t="shared" si="414"/>
        <v>0</v>
      </c>
      <c r="AE360" s="4">
        <f t="shared" si="415"/>
        <v>0</v>
      </c>
      <c r="AF360" s="4">
        <f t="shared" si="416"/>
        <v>0</v>
      </c>
      <c r="AG360" s="4">
        <f t="shared" si="417"/>
        <v>0</v>
      </c>
      <c r="AH360" s="4">
        <f t="shared" si="418"/>
        <v>0.41185661681174679</v>
      </c>
      <c r="AI360" s="4">
        <f t="shared" si="419"/>
        <v>0</v>
      </c>
      <c r="AJ360" s="4">
        <f t="shared" si="420"/>
        <v>0</v>
      </c>
      <c r="AK360" s="4">
        <f t="shared" si="421"/>
        <v>80.018825364472377</v>
      </c>
      <c r="AL360" s="4">
        <f t="shared" si="403"/>
        <v>0</v>
      </c>
      <c r="AM360" s="4">
        <f t="shared" si="404"/>
        <v>0</v>
      </c>
      <c r="AN360" s="4">
        <f t="shared" si="405"/>
        <v>0.90396448474916724</v>
      </c>
      <c r="AO360" s="4">
        <f t="shared" si="406"/>
        <v>0</v>
      </c>
      <c r="AP360" s="4">
        <f t="shared" si="407"/>
        <v>0</v>
      </c>
      <c r="AQ360" s="4">
        <f t="shared" si="408"/>
        <v>0</v>
      </c>
      <c r="AR360" s="4">
        <f t="shared" si="409"/>
        <v>0</v>
      </c>
      <c r="AS360" s="4">
        <f t="shared" si="410"/>
        <v>0</v>
      </c>
      <c r="AT360" s="4">
        <f t="shared" si="411"/>
        <v>0</v>
      </c>
      <c r="AU360" s="4">
        <f t="shared" si="412"/>
        <v>1.5329958025938595</v>
      </c>
      <c r="AV360" s="4">
        <f t="shared" si="413"/>
        <v>0</v>
      </c>
      <c r="AW360" s="69">
        <f t="shared" si="356"/>
        <v>0</v>
      </c>
      <c r="AX360" s="69">
        <f t="shared" si="357"/>
        <v>0</v>
      </c>
      <c r="AY360" s="69">
        <f t="shared" si="358"/>
        <v>0</v>
      </c>
      <c r="AZ360" s="69">
        <f>(AK360+AP360)- (EXP($Y360)-EXP($Y360-M360-R360) )</f>
        <v>0</v>
      </c>
      <c r="BA360" s="69">
        <f>(AC360+AP360)- (EXP($Y360)-EXP($Y360-R360-E360) )</f>
        <v>0</v>
      </c>
      <c r="BB360" s="69">
        <f t="shared" si="359"/>
        <v>0</v>
      </c>
      <c r="BC360" s="69">
        <f t="shared" si="360"/>
        <v>0</v>
      </c>
      <c r="BD360" s="69">
        <f t="shared" si="361"/>
        <v>0</v>
      </c>
      <c r="BE360" s="69">
        <f>(AE360+AV360)- (EXP($Y360)-EXP($Y360-X360-G360) )</f>
        <v>0</v>
      </c>
      <c r="BF360" s="69">
        <f t="shared" si="362"/>
        <v>0</v>
      </c>
      <c r="BG360" s="69">
        <f t="shared" si="363"/>
        <v>0</v>
      </c>
      <c r="BH360" s="69">
        <f t="shared" si="364"/>
        <v>0</v>
      </c>
      <c r="BI360" s="69">
        <f t="shared" si="365"/>
        <v>0</v>
      </c>
      <c r="BJ360" s="69">
        <f t="shared" si="366"/>
        <v>0</v>
      </c>
      <c r="BK360" s="69">
        <f t="shared" si="367"/>
        <v>0</v>
      </c>
      <c r="BL360" s="69">
        <f t="shared" si="368"/>
        <v>0</v>
      </c>
      <c r="BM360" s="69">
        <f t="shared" si="369"/>
        <v>0</v>
      </c>
      <c r="BN360" s="69">
        <f t="shared" si="370"/>
        <v>0</v>
      </c>
      <c r="BO360" s="69">
        <f t="shared" si="371"/>
        <v>0</v>
      </c>
      <c r="BP360" s="69">
        <f t="shared" si="371"/>
        <v>0</v>
      </c>
      <c r="BQ360" s="69">
        <f t="shared" si="372"/>
        <v>0</v>
      </c>
      <c r="BR360" s="69">
        <f t="shared" si="373"/>
        <v>0</v>
      </c>
      <c r="BS360" s="69">
        <f t="shared" si="374"/>
        <v>0</v>
      </c>
      <c r="BT360" s="69">
        <f t="shared" si="375"/>
        <v>0</v>
      </c>
      <c r="BU360" s="69">
        <f t="shared" si="376"/>
        <v>0</v>
      </c>
      <c r="BV360" s="69">
        <f t="shared" si="377"/>
        <v>0</v>
      </c>
      <c r="BW360" s="5"/>
      <c r="BX360" s="5"/>
      <c r="BY360" s="5"/>
      <c r="CA360" s="56">
        <f>(EXP($Y360)-EXP($Y360-R360-G360) )</f>
        <v>0</v>
      </c>
      <c r="CB360" s="68">
        <f t="shared" si="378"/>
        <v>0</v>
      </c>
      <c r="CC360" s="56">
        <f>(EXP($Y360)-EXP($Y360-R360-X360) )</f>
        <v>0</v>
      </c>
      <c r="CD360" s="68">
        <f t="shared" si="379"/>
        <v>80.018825364472377</v>
      </c>
      <c r="CE360" s="68">
        <f t="shared" si="380"/>
        <v>0</v>
      </c>
      <c r="CF360" s="68">
        <f t="shared" si="381"/>
        <v>0</v>
      </c>
      <c r="CG360" s="68">
        <f t="shared" si="382"/>
        <v>0</v>
      </c>
      <c r="CH360" s="68">
        <f t="shared" si="383"/>
        <v>0</v>
      </c>
      <c r="CI360" s="68">
        <f t="shared" si="384"/>
        <v>0</v>
      </c>
      <c r="CJ360" s="68">
        <f t="shared" si="385"/>
        <v>80.018825364472377</v>
      </c>
      <c r="CK360" s="68">
        <f t="shared" si="386"/>
        <v>0</v>
      </c>
      <c r="CL360" s="68">
        <f t="shared" si="387"/>
        <v>0</v>
      </c>
      <c r="CM360" s="68">
        <f t="shared" si="388"/>
        <v>0</v>
      </c>
      <c r="CN360" s="68">
        <f t="shared" si="389"/>
        <v>0</v>
      </c>
      <c r="CO360" s="68">
        <f t="shared" si="390"/>
        <v>80.018825364472377</v>
      </c>
      <c r="CP360" s="68">
        <f t="shared" si="391"/>
        <v>0</v>
      </c>
      <c r="CQ360" s="68">
        <f t="shared" si="392"/>
        <v>0</v>
      </c>
      <c r="CR360" s="68">
        <f t="shared" si="393"/>
        <v>0</v>
      </c>
      <c r="CS360" s="68">
        <f t="shared" si="394"/>
        <v>80.018825364472377</v>
      </c>
      <c r="CT360" s="68">
        <f t="shared" si="395"/>
        <v>0</v>
      </c>
      <c r="CU360" s="68">
        <f t="shared" si="396"/>
        <v>0</v>
      </c>
      <c r="CV360" s="68">
        <f t="shared" si="397"/>
        <v>80.018825364472377</v>
      </c>
      <c r="CW360" s="68">
        <f t="shared" si="398"/>
        <v>0</v>
      </c>
      <c r="CX360" s="68">
        <f t="shared" si="399"/>
        <v>0</v>
      </c>
      <c r="CY360" s="68">
        <f t="shared" si="400"/>
        <v>0</v>
      </c>
      <c r="CZ360" s="68">
        <f t="shared" si="401"/>
        <v>0</v>
      </c>
    </row>
    <row r="361" spans="1:104" x14ac:dyDescent="0.25">
      <c r="A361" s="54">
        <v>43984</v>
      </c>
      <c r="B361" s="63">
        <v>1099</v>
      </c>
      <c r="C361" s="59">
        <f t="shared" si="351"/>
        <v>7.0021559544036212</v>
      </c>
      <c r="D361" s="57">
        <v>7.0587701088620589</v>
      </c>
      <c r="E361" s="58">
        <v>0</v>
      </c>
      <c r="F361" s="58">
        <v>0</v>
      </c>
      <c r="G361" s="58">
        <v>0</v>
      </c>
      <c r="H361" s="58">
        <v>0</v>
      </c>
      <c r="I361" s="58">
        <v>0</v>
      </c>
      <c r="J361" s="58">
        <v>2.7662826730999999E-4</v>
      </c>
      <c r="K361" s="58">
        <v>0</v>
      </c>
      <c r="L361" s="58">
        <v>0</v>
      </c>
      <c r="M361" s="58">
        <v>6.7496196587399998E-2</v>
      </c>
      <c r="N361" s="58">
        <v>0</v>
      </c>
      <c r="O361" s="58">
        <v>0</v>
      </c>
      <c r="P361" s="58">
        <v>1.7190255553599999E-3</v>
      </c>
      <c r="Q361" s="58">
        <v>0</v>
      </c>
      <c r="R361" s="58">
        <v>0</v>
      </c>
      <c r="S361" s="58">
        <v>0</v>
      </c>
      <c r="T361" s="58">
        <v>0</v>
      </c>
      <c r="U361" s="58">
        <v>0</v>
      </c>
      <c r="V361" s="58">
        <v>0</v>
      </c>
      <c r="W361" s="58">
        <v>0</v>
      </c>
      <c r="X361" s="59">
        <v>0</v>
      </c>
      <c r="Y361" s="65">
        <f t="shared" si="353"/>
        <v>7.1282619592721286</v>
      </c>
      <c r="Z361" s="63">
        <f t="shared" si="352"/>
        <v>1246.7082530830764</v>
      </c>
      <c r="AA361" s="66">
        <f t="shared" si="402"/>
        <v>1266.9223806985653</v>
      </c>
      <c r="AB361" s="4">
        <f t="shared" si="354"/>
        <v>1183.0652141352512</v>
      </c>
      <c r="AC361" s="4">
        <f t="shared" si="355"/>
        <v>0</v>
      </c>
      <c r="AD361" s="4">
        <f t="shared" si="414"/>
        <v>0</v>
      </c>
      <c r="AE361" s="4">
        <f t="shared" si="415"/>
        <v>0</v>
      </c>
      <c r="AF361" s="4">
        <f t="shared" si="416"/>
        <v>0</v>
      </c>
      <c r="AG361" s="4">
        <f t="shared" si="417"/>
        <v>0</v>
      </c>
      <c r="AH361" s="4">
        <f t="shared" si="418"/>
        <v>0.3448270472376862</v>
      </c>
      <c r="AI361" s="4">
        <f t="shared" si="419"/>
        <v>0</v>
      </c>
      <c r="AJ361" s="4">
        <f t="shared" si="420"/>
        <v>0</v>
      </c>
      <c r="AK361" s="4">
        <f t="shared" si="421"/>
        <v>81.371057155797189</v>
      </c>
      <c r="AL361" s="4">
        <f t="shared" si="403"/>
        <v>0</v>
      </c>
      <c r="AM361" s="4">
        <f t="shared" si="404"/>
        <v>0</v>
      </c>
      <c r="AN361" s="4">
        <f t="shared" si="405"/>
        <v>2.1412823602793196</v>
      </c>
      <c r="AO361" s="4">
        <f t="shared" si="406"/>
        <v>0</v>
      </c>
      <c r="AP361" s="4">
        <f t="shared" si="407"/>
        <v>0</v>
      </c>
      <c r="AQ361" s="4">
        <f t="shared" si="408"/>
        <v>0</v>
      </c>
      <c r="AR361" s="4">
        <f t="shared" si="409"/>
        <v>0</v>
      </c>
      <c r="AS361" s="4">
        <f t="shared" si="410"/>
        <v>0</v>
      </c>
      <c r="AT361" s="4">
        <f t="shared" si="411"/>
        <v>0</v>
      </c>
      <c r="AU361" s="4">
        <f t="shared" si="412"/>
        <v>0</v>
      </c>
      <c r="AV361" s="4">
        <f t="shared" si="413"/>
        <v>0</v>
      </c>
      <c r="AW361" s="69">
        <f t="shared" si="356"/>
        <v>0</v>
      </c>
      <c r="AX361" s="69">
        <f t="shared" si="357"/>
        <v>0</v>
      </c>
      <c r="AY361" s="69">
        <f t="shared" si="358"/>
        <v>0</v>
      </c>
      <c r="AZ361" s="69">
        <f>(AK361+AP361)- (EXP($Y361)-EXP($Y361-M361-R361) )</f>
        <v>0</v>
      </c>
      <c r="BA361" s="69">
        <f>(AC361+AP361)- (EXP($Y361)-EXP($Y361-R361-E361) )</f>
        <v>0</v>
      </c>
      <c r="BB361" s="69">
        <f t="shared" si="359"/>
        <v>0</v>
      </c>
      <c r="BC361" s="69">
        <f t="shared" si="360"/>
        <v>0</v>
      </c>
      <c r="BD361" s="69">
        <f t="shared" si="361"/>
        <v>0</v>
      </c>
      <c r="BE361" s="69">
        <f>(AE361+AV361)- (EXP($Y361)-EXP($Y361-X361-G361) )</f>
        <v>0</v>
      </c>
      <c r="BF361" s="69">
        <f t="shared" si="362"/>
        <v>0</v>
      </c>
      <c r="BG361" s="69">
        <f t="shared" si="363"/>
        <v>0</v>
      </c>
      <c r="BH361" s="69">
        <f t="shared" si="364"/>
        <v>0</v>
      </c>
      <c r="BI361" s="69">
        <f t="shared" si="365"/>
        <v>0</v>
      </c>
      <c r="BJ361" s="69">
        <f t="shared" si="366"/>
        <v>0</v>
      </c>
      <c r="BK361" s="69">
        <f t="shared" si="367"/>
        <v>0</v>
      </c>
      <c r="BL361" s="69">
        <f t="shared" si="368"/>
        <v>0</v>
      </c>
      <c r="BM361" s="69">
        <f t="shared" si="369"/>
        <v>0</v>
      </c>
      <c r="BN361" s="69">
        <f t="shared" si="370"/>
        <v>0</v>
      </c>
      <c r="BO361" s="69">
        <f t="shared" si="371"/>
        <v>0</v>
      </c>
      <c r="BP361" s="69">
        <f t="shared" si="371"/>
        <v>0</v>
      </c>
      <c r="BQ361" s="69">
        <f t="shared" si="372"/>
        <v>0</v>
      </c>
      <c r="BR361" s="69">
        <f t="shared" si="373"/>
        <v>0</v>
      </c>
      <c r="BS361" s="69">
        <f t="shared" si="374"/>
        <v>0</v>
      </c>
      <c r="BT361" s="69">
        <f t="shared" si="375"/>
        <v>0</v>
      </c>
      <c r="BU361" s="69">
        <f t="shared" si="376"/>
        <v>0</v>
      </c>
      <c r="BV361" s="69">
        <f t="shared" si="377"/>
        <v>0</v>
      </c>
      <c r="BW361" s="5"/>
      <c r="BX361" s="5"/>
      <c r="BY361" s="5"/>
      <c r="CA361" s="56">
        <f>(EXP($Y361)-EXP($Y361-R361-G361) )</f>
        <v>0</v>
      </c>
      <c r="CB361" s="68">
        <f t="shared" si="378"/>
        <v>0</v>
      </c>
      <c r="CC361" s="56">
        <f>(EXP($Y361)-EXP($Y361-R361-X361) )</f>
        <v>0</v>
      </c>
      <c r="CD361" s="68">
        <f t="shared" si="379"/>
        <v>81.371057155797189</v>
      </c>
      <c r="CE361" s="68">
        <f t="shared" si="380"/>
        <v>0</v>
      </c>
      <c r="CF361" s="68">
        <f t="shared" si="381"/>
        <v>0</v>
      </c>
      <c r="CG361" s="68">
        <f t="shared" si="382"/>
        <v>0</v>
      </c>
      <c r="CH361" s="68">
        <f t="shared" si="383"/>
        <v>0</v>
      </c>
      <c r="CI361" s="68">
        <f t="shared" si="384"/>
        <v>0</v>
      </c>
      <c r="CJ361" s="68">
        <f t="shared" si="385"/>
        <v>81.371057155797189</v>
      </c>
      <c r="CK361" s="68">
        <f t="shared" si="386"/>
        <v>0</v>
      </c>
      <c r="CL361" s="68">
        <f t="shared" si="387"/>
        <v>0</v>
      </c>
      <c r="CM361" s="68">
        <f t="shared" si="388"/>
        <v>0</v>
      </c>
      <c r="CN361" s="68">
        <f t="shared" si="389"/>
        <v>0</v>
      </c>
      <c r="CO361" s="68">
        <f t="shared" si="390"/>
        <v>81.371057155797189</v>
      </c>
      <c r="CP361" s="68">
        <f t="shared" si="391"/>
        <v>0</v>
      </c>
      <c r="CQ361" s="68">
        <f t="shared" si="392"/>
        <v>0</v>
      </c>
      <c r="CR361" s="68">
        <f t="shared" si="393"/>
        <v>0</v>
      </c>
      <c r="CS361" s="68">
        <f t="shared" si="394"/>
        <v>81.371057155797189</v>
      </c>
      <c r="CT361" s="68">
        <f t="shared" si="395"/>
        <v>0</v>
      </c>
      <c r="CU361" s="68">
        <f t="shared" si="396"/>
        <v>0</v>
      </c>
      <c r="CV361" s="68">
        <f t="shared" si="397"/>
        <v>81.371057155797189</v>
      </c>
      <c r="CW361" s="68">
        <f t="shared" si="398"/>
        <v>0</v>
      </c>
      <c r="CX361" s="68">
        <f t="shared" si="399"/>
        <v>0</v>
      </c>
      <c r="CY361" s="68">
        <f t="shared" si="400"/>
        <v>0</v>
      </c>
      <c r="CZ361" s="68">
        <f t="shared" si="401"/>
        <v>0</v>
      </c>
    </row>
    <row r="362" spans="1:104" x14ac:dyDescent="0.25">
      <c r="A362" s="54">
        <v>43985</v>
      </c>
      <c r="B362" s="63">
        <v>987</v>
      </c>
      <c r="C362" s="59">
        <f t="shared" si="351"/>
        <v>6.8946700394334819</v>
      </c>
      <c r="D362" s="57">
        <v>7.0127006178819604</v>
      </c>
      <c r="E362" s="58">
        <v>0</v>
      </c>
      <c r="F362" s="58">
        <v>0</v>
      </c>
      <c r="G362" s="58">
        <v>0</v>
      </c>
      <c r="H362" s="58">
        <v>0</v>
      </c>
      <c r="I362" s="58">
        <v>0</v>
      </c>
      <c r="J362" s="58">
        <v>2.2625989962999997E-4</v>
      </c>
      <c r="K362" s="58">
        <v>0</v>
      </c>
      <c r="L362" s="58">
        <v>0</v>
      </c>
      <c r="M362" s="58">
        <v>6.8019127885039998E-2</v>
      </c>
      <c r="N362" s="58">
        <v>0</v>
      </c>
      <c r="O362" s="58">
        <v>0</v>
      </c>
      <c r="P362" s="58">
        <v>2.7090213890399997E-3</v>
      </c>
      <c r="Q362" s="58">
        <v>0</v>
      </c>
      <c r="R362" s="58">
        <v>0</v>
      </c>
      <c r="S362" s="58">
        <v>0</v>
      </c>
      <c r="T362" s="58">
        <v>0</v>
      </c>
      <c r="U362" s="58">
        <v>0</v>
      </c>
      <c r="V362" s="58">
        <v>0</v>
      </c>
      <c r="W362" s="58">
        <v>0</v>
      </c>
      <c r="X362" s="59">
        <v>0</v>
      </c>
      <c r="Y362" s="65">
        <f t="shared" si="353"/>
        <v>7.0836550270556708</v>
      </c>
      <c r="Z362" s="63">
        <f t="shared" si="352"/>
        <v>1192.3185204301667</v>
      </c>
      <c r="AA362" s="66">
        <f t="shared" si="402"/>
        <v>1211.6507729204213</v>
      </c>
      <c r="AB362" s="4">
        <f t="shared" si="354"/>
        <v>1129.7516224227074</v>
      </c>
      <c r="AC362" s="4">
        <f t="shared" si="355"/>
        <v>0</v>
      </c>
      <c r="AD362" s="4">
        <f t="shared" si="414"/>
        <v>0</v>
      </c>
      <c r="AE362" s="4">
        <f t="shared" si="415"/>
        <v>0</v>
      </c>
      <c r="AF362" s="4">
        <f t="shared" si="416"/>
        <v>0</v>
      </c>
      <c r="AG362" s="4">
        <f t="shared" si="417"/>
        <v>0</v>
      </c>
      <c r="AH362" s="4">
        <f t="shared" si="418"/>
        <v>0.26974335155728113</v>
      </c>
      <c r="AI362" s="4">
        <f t="shared" si="419"/>
        <v>0</v>
      </c>
      <c r="AJ362" s="4">
        <f t="shared" si="420"/>
        <v>0</v>
      </c>
      <c r="AK362" s="4">
        <f t="shared" si="421"/>
        <v>78.403761915420318</v>
      </c>
      <c r="AL362" s="4">
        <f t="shared" si="403"/>
        <v>0</v>
      </c>
      <c r="AM362" s="4">
        <f t="shared" si="404"/>
        <v>0</v>
      </c>
      <c r="AN362" s="4">
        <f t="shared" si="405"/>
        <v>3.2256452307362906</v>
      </c>
      <c r="AO362" s="4">
        <f t="shared" si="406"/>
        <v>0</v>
      </c>
      <c r="AP362" s="4">
        <f t="shared" si="407"/>
        <v>0</v>
      </c>
      <c r="AQ362" s="4">
        <f t="shared" si="408"/>
        <v>0</v>
      </c>
      <c r="AR362" s="4">
        <f t="shared" si="409"/>
        <v>0</v>
      </c>
      <c r="AS362" s="4">
        <f t="shared" si="410"/>
        <v>0</v>
      </c>
      <c r="AT362" s="4">
        <f t="shared" si="411"/>
        <v>0</v>
      </c>
      <c r="AU362" s="4">
        <f t="shared" si="412"/>
        <v>0</v>
      </c>
      <c r="AV362" s="4">
        <f t="shared" si="413"/>
        <v>0</v>
      </c>
      <c r="AW362" s="69">
        <f t="shared" si="356"/>
        <v>0</v>
      </c>
      <c r="AX362" s="69">
        <f t="shared" si="357"/>
        <v>0</v>
      </c>
      <c r="AY362" s="69">
        <f t="shared" si="358"/>
        <v>0</v>
      </c>
      <c r="AZ362" s="69">
        <f>(AK362+AP362)- (EXP($Y362)-EXP($Y362-M362-R362) )</f>
        <v>0</v>
      </c>
      <c r="BA362" s="69">
        <f>(AC362+AP362)- (EXP($Y362)-EXP($Y362-R362-E362) )</f>
        <v>0</v>
      </c>
      <c r="BB362" s="69">
        <f t="shared" si="359"/>
        <v>0</v>
      </c>
      <c r="BC362" s="69">
        <f t="shared" si="360"/>
        <v>0</v>
      </c>
      <c r="BD362" s="69">
        <f t="shared" si="361"/>
        <v>0</v>
      </c>
      <c r="BE362" s="69">
        <f>(AE362+AV362)- (EXP($Y362)-EXP($Y362-X362-G362) )</f>
        <v>0</v>
      </c>
      <c r="BF362" s="69">
        <f t="shared" si="362"/>
        <v>0</v>
      </c>
      <c r="BG362" s="69">
        <f t="shared" si="363"/>
        <v>0</v>
      </c>
      <c r="BH362" s="69">
        <f t="shared" si="364"/>
        <v>0</v>
      </c>
      <c r="BI362" s="69">
        <f t="shared" si="365"/>
        <v>0</v>
      </c>
      <c r="BJ362" s="69">
        <f t="shared" si="366"/>
        <v>0</v>
      </c>
      <c r="BK362" s="69">
        <f t="shared" si="367"/>
        <v>0</v>
      </c>
      <c r="BL362" s="69">
        <f t="shared" si="368"/>
        <v>0</v>
      </c>
      <c r="BM362" s="69">
        <f t="shared" si="369"/>
        <v>0</v>
      </c>
      <c r="BN362" s="69">
        <f t="shared" si="370"/>
        <v>0</v>
      </c>
      <c r="BO362" s="69">
        <f t="shared" si="371"/>
        <v>0</v>
      </c>
      <c r="BP362" s="69">
        <f t="shared" si="371"/>
        <v>0</v>
      </c>
      <c r="BQ362" s="69">
        <f t="shared" si="372"/>
        <v>0</v>
      </c>
      <c r="BR362" s="69">
        <f t="shared" si="373"/>
        <v>0</v>
      </c>
      <c r="BS362" s="69">
        <f t="shared" si="374"/>
        <v>0</v>
      </c>
      <c r="BT362" s="69">
        <f t="shared" si="375"/>
        <v>0</v>
      </c>
      <c r="BU362" s="69">
        <f t="shared" si="376"/>
        <v>0</v>
      </c>
      <c r="BV362" s="69">
        <f t="shared" si="377"/>
        <v>0</v>
      </c>
      <c r="BW362" s="5"/>
      <c r="BX362" s="5"/>
      <c r="BY362" s="5"/>
      <c r="CA362" s="56">
        <f>(EXP($Y362)-EXP($Y362-R362-G362) )</f>
        <v>0</v>
      </c>
      <c r="CB362" s="68">
        <f t="shared" si="378"/>
        <v>0</v>
      </c>
      <c r="CC362" s="56">
        <f>(EXP($Y362)-EXP($Y362-R362-X362) )</f>
        <v>0</v>
      </c>
      <c r="CD362" s="68">
        <f t="shared" si="379"/>
        <v>78.403761915420318</v>
      </c>
      <c r="CE362" s="68">
        <f t="shared" si="380"/>
        <v>0</v>
      </c>
      <c r="CF362" s="68">
        <f t="shared" si="381"/>
        <v>0</v>
      </c>
      <c r="CG362" s="68">
        <f t="shared" si="382"/>
        <v>0</v>
      </c>
      <c r="CH362" s="68">
        <f t="shared" si="383"/>
        <v>0</v>
      </c>
      <c r="CI362" s="68">
        <f t="shared" si="384"/>
        <v>0</v>
      </c>
      <c r="CJ362" s="68">
        <f t="shared" si="385"/>
        <v>78.403761915420318</v>
      </c>
      <c r="CK362" s="68">
        <f t="shared" si="386"/>
        <v>0</v>
      </c>
      <c r="CL362" s="68">
        <f t="shared" si="387"/>
        <v>0</v>
      </c>
      <c r="CM362" s="68">
        <f t="shared" si="388"/>
        <v>0</v>
      </c>
      <c r="CN362" s="68">
        <f t="shared" si="389"/>
        <v>0</v>
      </c>
      <c r="CO362" s="68">
        <f t="shared" si="390"/>
        <v>78.403761915420318</v>
      </c>
      <c r="CP362" s="68">
        <f t="shared" si="391"/>
        <v>0</v>
      </c>
      <c r="CQ362" s="68">
        <f t="shared" si="392"/>
        <v>0</v>
      </c>
      <c r="CR362" s="68">
        <f t="shared" si="393"/>
        <v>0</v>
      </c>
      <c r="CS362" s="68">
        <f t="shared" si="394"/>
        <v>78.403761915420318</v>
      </c>
      <c r="CT362" s="68">
        <f t="shared" si="395"/>
        <v>0</v>
      </c>
      <c r="CU362" s="68">
        <f t="shared" si="396"/>
        <v>0</v>
      </c>
      <c r="CV362" s="68">
        <f t="shared" si="397"/>
        <v>78.403761915420318</v>
      </c>
      <c r="CW362" s="68">
        <f t="shared" si="398"/>
        <v>0</v>
      </c>
      <c r="CX362" s="68">
        <f t="shared" si="399"/>
        <v>0</v>
      </c>
      <c r="CY362" s="68">
        <f t="shared" si="400"/>
        <v>0</v>
      </c>
      <c r="CZ362" s="68">
        <f t="shared" si="401"/>
        <v>0</v>
      </c>
    </row>
    <row r="363" spans="1:104" x14ac:dyDescent="0.25">
      <c r="A363" s="54">
        <v>43986</v>
      </c>
      <c r="B363" s="63">
        <v>981</v>
      </c>
      <c r="C363" s="59">
        <f t="shared" si="351"/>
        <v>6.8885724595653635</v>
      </c>
      <c r="D363" s="57">
        <v>6.9761226007692683</v>
      </c>
      <c r="E363" s="58">
        <v>0</v>
      </c>
      <c r="F363" s="58">
        <v>0</v>
      </c>
      <c r="G363" s="58">
        <v>0</v>
      </c>
      <c r="H363" s="58">
        <v>0</v>
      </c>
      <c r="I363" s="58">
        <v>0</v>
      </c>
      <c r="J363" s="58">
        <v>1.7393966384999997E-4</v>
      </c>
      <c r="K363" s="58">
        <v>0</v>
      </c>
      <c r="L363" s="58">
        <v>0</v>
      </c>
      <c r="M363" s="58">
        <v>6.8282692296759998E-2</v>
      </c>
      <c r="N363" s="58">
        <v>0</v>
      </c>
      <c r="O363" s="58">
        <v>0</v>
      </c>
      <c r="P363" s="58">
        <v>3.5938401593600001E-3</v>
      </c>
      <c r="Q363" s="58">
        <v>0</v>
      </c>
      <c r="R363" s="58">
        <v>0</v>
      </c>
      <c r="S363" s="58">
        <v>0</v>
      </c>
      <c r="T363" s="58">
        <v>0</v>
      </c>
      <c r="U363" s="58">
        <v>0</v>
      </c>
      <c r="V363" s="58">
        <v>0</v>
      </c>
      <c r="W363" s="58">
        <v>0</v>
      </c>
      <c r="X363" s="59">
        <v>0</v>
      </c>
      <c r="Y363" s="65">
        <f t="shared" si="353"/>
        <v>7.0481730728892389</v>
      </c>
      <c r="Z363" s="63">
        <f t="shared" si="352"/>
        <v>1150.7544766470228</v>
      </c>
      <c r="AA363" s="66">
        <f t="shared" si="402"/>
        <v>1169.4128097313776</v>
      </c>
      <c r="AB363" s="4">
        <f t="shared" si="354"/>
        <v>1089.1305250301025</v>
      </c>
      <c r="AC363" s="4">
        <f t="shared" si="355"/>
        <v>0</v>
      </c>
      <c r="AD363" s="4">
        <f t="shared" si="414"/>
        <v>0</v>
      </c>
      <c r="AE363" s="4">
        <f t="shared" si="415"/>
        <v>0</v>
      </c>
      <c r="AF363" s="4">
        <f t="shared" si="416"/>
        <v>0</v>
      </c>
      <c r="AG363" s="4">
        <f t="shared" si="417"/>
        <v>0</v>
      </c>
      <c r="AH363" s="4">
        <f t="shared" si="418"/>
        <v>0.20014443980903707</v>
      </c>
      <c r="AI363" s="4">
        <f t="shared" si="419"/>
        <v>0</v>
      </c>
      <c r="AJ363" s="4">
        <f t="shared" si="420"/>
        <v>0</v>
      </c>
      <c r="AK363" s="4">
        <f t="shared" si="421"/>
        <v>75.95393510767849</v>
      </c>
      <c r="AL363" s="4">
        <f t="shared" si="403"/>
        <v>0</v>
      </c>
      <c r="AM363" s="4">
        <f t="shared" si="404"/>
        <v>0</v>
      </c>
      <c r="AN363" s="4">
        <f t="shared" si="405"/>
        <v>4.1282051537875759</v>
      </c>
      <c r="AO363" s="4">
        <f t="shared" si="406"/>
        <v>0</v>
      </c>
      <c r="AP363" s="4">
        <f t="shared" si="407"/>
        <v>0</v>
      </c>
      <c r="AQ363" s="4">
        <f t="shared" si="408"/>
        <v>0</v>
      </c>
      <c r="AR363" s="4">
        <f t="shared" si="409"/>
        <v>0</v>
      </c>
      <c r="AS363" s="4">
        <f t="shared" si="410"/>
        <v>0</v>
      </c>
      <c r="AT363" s="4">
        <f t="shared" si="411"/>
        <v>0</v>
      </c>
      <c r="AU363" s="4">
        <f t="shared" si="412"/>
        <v>0</v>
      </c>
      <c r="AV363" s="4">
        <f t="shared" si="413"/>
        <v>0</v>
      </c>
      <c r="AW363" s="69">
        <f t="shared" si="356"/>
        <v>0</v>
      </c>
      <c r="AX363" s="69">
        <f t="shared" si="357"/>
        <v>0</v>
      </c>
      <c r="AY363" s="69">
        <f t="shared" si="358"/>
        <v>0</v>
      </c>
      <c r="AZ363" s="69">
        <f>(AK363+AP363)- (EXP($Y363)-EXP($Y363-M363-R363) )</f>
        <v>0</v>
      </c>
      <c r="BA363" s="69">
        <f>(AC363+AP363)- (EXP($Y363)-EXP($Y363-R363-E363) )</f>
        <v>0</v>
      </c>
      <c r="BB363" s="69">
        <f t="shared" si="359"/>
        <v>0</v>
      </c>
      <c r="BC363" s="69">
        <f t="shared" si="360"/>
        <v>0</v>
      </c>
      <c r="BD363" s="69">
        <f t="shared" si="361"/>
        <v>0</v>
      </c>
      <c r="BE363" s="69">
        <f>(AE363+AV363)- (EXP($Y363)-EXP($Y363-X363-G363) )</f>
        <v>0</v>
      </c>
      <c r="BF363" s="69">
        <f t="shared" si="362"/>
        <v>0</v>
      </c>
      <c r="BG363" s="69">
        <f t="shared" si="363"/>
        <v>0</v>
      </c>
      <c r="BH363" s="69">
        <f t="shared" si="364"/>
        <v>0</v>
      </c>
      <c r="BI363" s="69">
        <f t="shared" si="365"/>
        <v>0</v>
      </c>
      <c r="BJ363" s="69">
        <f t="shared" si="366"/>
        <v>0</v>
      </c>
      <c r="BK363" s="69">
        <f t="shared" si="367"/>
        <v>0</v>
      </c>
      <c r="BL363" s="69">
        <f t="shared" si="368"/>
        <v>0</v>
      </c>
      <c r="BM363" s="69">
        <f t="shared" si="369"/>
        <v>0</v>
      </c>
      <c r="BN363" s="69">
        <f t="shared" si="370"/>
        <v>0</v>
      </c>
      <c r="BO363" s="69">
        <f t="shared" si="371"/>
        <v>0</v>
      </c>
      <c r="BP363" s="69">
        <f t="shared" si="371"/>
        <v>0</v>
      </c>
      <c r="BQ363" s="69">
        <f t="shared" si="372"/>
        <v>0</v>
      </c>
      <c r="BR363" s="69">
        <f t="shared" si="373"/>
        <v>0</v>
      </c>
      <c r="BS363" s="69">
        <f t="shared" si="374"/>
        <v>0</v>
      </c>
      <c r="BT363" s="69">
        <f t="shared" si="375"/>
        <v>0</v>
      </c>
      <c r="BU363" s="69">
        <f t="shared" si="376"/>
        <v>0</v>
      </c>
      <c r="BV363" s="69">
        <f t="shared" si="377"/>
        <v>0</v>
      </c>
      <c r="BW363" s="5"/>
      <c r="BX363" s="5"/>
      <c r="BY363" s="5"/>
      <c r="CA363" s="56">
        <f>(EXP($Y363)-EXP($Y363-R363-G363) )</f>
        <v>0</v>
      </c>
      <c r="CB363" s="68">
        <f t="shared" si="378"/>
        <v>0</v>
      </c>
      <c r="CC363" s="56">
        <f>(EXP($Y363)-EXP($Y363-R363-X363) )</f>
        <v>0</v>
      </c>
      <c r="CD363" s="68">
        <f t="shared" si="379"/>
        <v>75.95393510767849</v>
      </c>
      <c r="CE363" s="68">
        <f t="shared" si="380"/>
        <v>0</v>
      </c>
      <c r="CF363" s="68">
        <f t="shared" si="381"/>
        <v>0</v>
      </c>
      <c r="CG363" s="68">
        <f t="shared" si="382"/>
        <v>0</v>
      </c>
      <c r="CH363" s="68">
        <f t="shared" si="383"/>
        <v>0</v>
      </c>
      <c r="CI363" s="68">
        <f t="shared" si="384"/>
        <v>0</v>
      </c>
      <c r="CJ363" s="68">
        <f t="shared" si="385"/>
        <v>75.95393510767849</v>
      </c>
      <c r="CK363" s="68">
        <f t="shared" si="386"/>
        <v>0</v>
      </c>
      <c r="CL363" s="68">
        <f t="shared" si="387"/>
        <v>0</v>
      </c>
      <c r="CM363" s="68">
        <f t="shared" si="388"/>
        <v>0</v>
      </c>
      <c r="CN363" s="68">
        <f t="shared" si="389"/>
        <v>0</v>
      </c>
      <c r="CO363" s="68">
        <f t="shared" si="390"/>
        <v>75.95393510767849</v>
      </c>
      <c r="CP363" s="68">
        <f t="shared" si="391"/>
        <v>0</v>
      </c>
      <c r="CQ363" s="68">
        <f t="shared" si="392"/>
        <v>0</v>
      </c>
      <c r="CR363" s="68">
        <f t="shared" si="393"/>
        <v>0</v>
      </c>
      <c r="CS363" s="68">
        <f t="shared" si="394"/>
        <v>75.95393510767849</v>
      </c>
      <c r="CT363" s="68">
        <f t="shared" si="395"/>
        <v>0</v>
      </c>
      <c r="CU363" s="68">
        <f t="shared" si="396"/>
        <v>0</v>
      </c>
      <c r="CV363" s="68">
        <f t="shared" si="397"/>
        <v>75.95393510767849</v>
      </c>
      <c r="CW363" s="68">
        <f t="shared" si="398"/>
        <v>0</v>
      </c>
      <c r="CX363" s="68">
        <f t="shared" si="399"/>
        <v>0</v>
      </c>
      <c r="CY363" s="68">
        <f t="shared" si="400"/>
        <v>0</v>
      </c>
      <c r="CZ363" s="68">
        <f t="shared" si="401"/>
        <v>0</v>
      </c>
    </row>
    <row r="364" spans="1:104" x14ac:dyDescent="0.25">
      <c r="A364" s="54">
        <v>43987</v>
      </c>
      <c r="B364" s="63">
        <v>1137</v>
      </c>
      <c r="C364" s="59">
        <f t="shared" si="351"/>
        <v>7.0361484937505363</v>
      </c>
      <c r="D364" s="57">
        <v>6.9773929252883606</v>
      </c>
      <c r="E364" s="58">
        <v>0</v>
      </c>
      <c r="F364" s="58">
        <v>0</v>
      </c>
      <c r="G364" s="58">
        <v>0</v>
      </c>
      <c r="H364" s="58">
        <v>0</v>
      </c>
      <c r="I364" s="58">
        <v>0</v>
      </c>
      <c r="J364" s="58">
        <v>1.1772408018E-4</v>
      </c>
      <c r="K364" s="58">
        <v>0</v>
      </c>
      <c r="L364" s="58">
        <v>0</v>
      </c>
      <c r="M364" s="58">
        <v>6.822007910203999E-2</v>
      </c>
      <c r="N364" s="58">
        <v>0</v>
      </c>
      <c r="O364" s="58">
        <v>0</v>
      </c>
      <c r="P364" s="58">
        <v>4.3352297999999997E-3</v>
      </c>
      <c r="Q364" s="58">
        <v>0</v>
      </c>
      <c r="R364" s="58">
        <v>0</v>
      </c>
      <c r="S364" s="58">
        <v>0</v>
      </c>
      <c r="T364" s="58">
        <v>0</v>
      </c>
      <c r="U364" s="58">
        <v>0</v>
      </c>
      <c r="V364" s="58">
        <v>0</v>
      </c>
      <c r="W364" s="58">
        <v>0</v>
      </c>
      <c r="X364" s="59">
        <v>0</v>
      </c>
      <c r="Y364" s="65">
        <f t="shared" si="353"/>
        <v>7.0500659582705802</v>
      </c>
      <c r="Z364" s="63">
        <f t="shared" si="352"/>
        <v>1152.9347858600925</v>
      </c>
      <c r="AA364" s="66">
        <f t="shared" si="402"/>
        <v>1171.628470478028</v>
      </c>
      <c r="AB364" s="4">
        <f t="shared" si="354"/>
        <v>1090.4749146057939</v>
      </c>
      <c r="AC364" s="4">
        <f t="shared" si="355"/>
        <v>0</v>
      </c>
      <c r="AD364" s="4">
        <f t="shared" si="414"/>
        <v>0</v>
      </c>
      <c r="AE364" s="4">
        <f t="shared" si="415"/>
        <v>0</v>
      </c>
      <c r="AF364" s="4">
        <f t="shared" si="416"/>
        <v>0</v>
      </c>
      <c r="AG364" s="4">
        <f t="shared" si="417"/>
        <v>0</v>
      </c>
      <c r="AH364" s="4">
        <f t="shared" si="418"/>
        <v>0.1357201982486913</v>
      </c>
      <c r="AI364" s="4">
        <f t="shared" si="419"/>
        <v>0</v>
      </c>
      <c r="AJ364" s="4">
        <f t="shared" si="420"/>
        <v>0</v>
      </c>
      <c r="AK364" s="4">
        <f t="shared" si="421"/>
        <v>76.030417047013543</v>
      </c>
      <c r="AL364" s="4">
        <f t="shared" si="403"/>
        <v>0</v>
      </c>
      <c r="AM364" s="4">
        <f t="shared" si="404"/>
        <v>0</v>
      </c>
      <c r="AN364" s="4">
        <f t="shared" si="405"/>
        <v>4.9874186269719303</v>
      </c>
      <c r="AO364" s="4">
        <f t="shared" si="406"/>
        <v>0</v>
      </c>
      <c r="AP364" s="4">
        <f t="shared" si="407"/>
        <v>0</v>
      </c>
      <c r="AQ364" s="4">
        <f t="shared" si="408"/>
        <v>0</v>
      </c>
      <c r="AR364" s="4">
        <f t="shared" si="409"/>
        <v>0</v>
      </c>
      <c r="AS364" s="4">
        <f t="shared" si="410"/>
        <v>0</v>
      </c>
      <c r="AT364" s="4">
        <f t="shared" si="411"/>
        <v>0</v>
      </c>
      <c r="AU364" s="4">
        <f t="shared" si="412"/>
        <v>0</v>
      </c>
      <c r="AV364" s="4">
        <f t="shared" si="413"/>
        <v>0</v>
      </c>
      <c r="AW364" s="69">
        <f t="shared" si="356"/>
        <v>0</v>
      </c>
      <c r="AX364" s="69">
        <f t="shared" si="357"/>
        <v>0</v>
      </c>
      <c r="AY364" s="69">
        <f t="shared" si="358"/>
        <v>0</v>
      </c>
      <c r="AZ364" s="69">
        <f>(AK364+AP364)- (EXP($Y364)-EXP($Y364-M364-R364) )</f>
        <v>0</v>
      </c>
      <c r="BA364" s="69">
        <f>(AC364+AP364)- (EXP($Y364)-EXP($Y364-R364-E364) )</f>
        <v>0</v>
      </c>
      <c r="BB364" s="69">
        <f t="shared" si="359"/>
        <v>0</v>
      </c>
      <c r="BC364" s="69">
        <f t="shared" si="360"/>
        <v>0</v>
      </c>
      <c r="BD364" s="69">
        <f t="shared" si="361"/>
        <v>0</v>
      </c>
      <c r="BE364" s="69">
        <f>(AE364+AV364)- (EXP($Y364)-EXP($Y364-X364-G364) )</f>
        <v>0</v>
      </c>
      <c r="BF364" s="69">
        <f t="shared" si="362"/>
        <v>0</v>
      </c>
      <c r="BG364" s="69">
        <f t="shared" si="363"/>
        <v>0</v>
      </c>
      <c r="BH364" s="69">
        <f t="shared" si="364"/>
        <v>0</v>
      </c>
      <c r="BI364" s="69">
        <f t="shared" si="365"/>
        <v>0</v>
      </c>
      <c r="BJ364" s="69">
        <f t="shared" si="366"/>
        <v>0</v>
      </c>
      <c r="BK364" s="69">
        <f t="shared" si="367"/>
        <v>0</v>
      </c>
      <c r="BL364" s="69">
        <f t="shared" si="368"/>
        <v>0</v>
      </c>
      <c r="BM364" s="69">
        <f t="shared" si="369"/>
        <v>0</v>
      </c>
      <c r="BN364" s="69">
        <f t="shared" si="370"/>
        <v>0</v>
      </c>
      <c r="BO364" s="69">
        <f t="shared" si="371"/>
        <v>0</v>
      </c>
      <c r="BP364" s="69">
        <f t="shared" si="371"/>
        <v>0</v>
      </c>
      <c r="BQ364" s="69">
        <f t="shared" si="372"/>
        <v>0</v>
      </c>
      <c r="BR364" s="69">
        <f t="shared" si="373"/>
        <v>0</v>
      </c>
      <c r="BS364" s="69">
        <f t="shared" si="374"/>
        <v>0</v>
      </c>
      <c r="BT364" s="69">
        <f t="shared" si="375"/>
        <v>0</v>
      </c>
      <c r="BU364" s="69">
        <f t="shared" si="376"/>
        <v>0</v>
      </c>
      <c r="BV364" s="69">
        <f t="shared" si="377"/>
        <v>0</v>
      </c>
      <c r="BW364" s="5"/>
      <c r="BX364" s="5"/>
      <c r="BY364" s="5"/>
      <c r="CA364" s="56">
        <f>(EXP($Y364)-EXP($Y364-R364-G364) )</f>
        <v>0</v>
      </c>
      <c r="CB364" s="68">
        <f t="shared" si="378"/>
        <v>0</v>
      </c>
      <c r="CC364" s="56">
        <f>(EXP($Y364)-EXP($Y364-R364-X364) )</f>
        <v>0</v>
      </c>
      <c r="CD364" s="68">
        <f t="shared" si="379"/>
        <v>76.030417047013543</v>
      </c>
      <c r="CE364" s="68">
        <f t="shared" si="380"/>
        <v>0</v>
      </c>
      <c r="CF364" s="68">
        <f t="shared" si="381"/>
        <v>0</v>
      </c>
      <c r="CG364" s="68">
        <f t="shared" si="382"/>
        <v>0</v>
      </c>
      <c r="CH364" s="68">
        <f t="shared" si="383"/>
        <v>0</v>
      </c>
      <c r="CI364" s="68">
        <f t="shared" si="384"/>
        <v>0</v>
      </c>
      <c r="CJ364" s="68">
        <f t="shared" si="385"/>
        <v>76.030417047013543</v>
      </c>
      <c r="CK364" s="68">
        <f t="shared" si="386"/>
        <v>0</v>
      </c>
      <c r="CL364" s="68">
        <f t="shared" si="387"/>
        <v>0</v>
      </c>
      <c r="CM364" s="68">
        <f t="shared" si="388"/>
        <v>0</v>
      </c>
      <c r="CN364" s="68">
        <f t="shared" si="389"/>
        <v>0</v>
      </c>
      <c r="CO364" s="68">
        <f t="shared" si="390"/>
        <v>76.030417047013543</v>
      </c>
      <c r="CP364" s="68">
        <f t="shared" si="391"/>
        <v>0</v>
      </c>
      <c r="CQ364" s="68">
        <f t="shared" si="392"/>
        <v>0</v>
      </c>
      <c r="CR364" s="68">
        <f t="shared" si="393"/>
        <v>0</v>
      </c>
      <c r="CS364" s="68">
        <f t="shared" si="394"/>
        <v>76.030417047013543</v>
      </c>
      <c r="CT364" s="68">
        <f t="shared" si="395"/>
        <v>0</v>
      </c>
      <c r="CU364" s="68">
        <f t="shared" si="396"/>
        <v>0</v>
      </c>
      <c r="CV364" s="68">
        <f t="shared" si="397"/>
        <v>76.030417047013543</v>
      </c>
      <c r="CW364" s="68">
        <f t="shared" si="398"/>
        <v>0</v>
      </c>
      <c r="CX364" s="68">
        <f t="shared" si="399"/>
        <v>0</v>
      </c>
      <c r="CY364" s="68">
        <f t="shared" si="400"/>
        <v>0</v>
      </c>
      <c r="CZ364" s="68">
        <f t="shared" si="401"/>
        <v>0</v>
      </c>
    </row>
    <row r="365" spans="1:104" x14ac:dyDescent="0.25">
      <c r="A365" s="54">
        <v>43988</v>
      </c>
      <c r="B365" s="63">
        <v>1407</v>
      </c>
      <c r="C365" s="59">
        <f t="shared" si="351"/>
        <v>7.2492150571143892</v>
      </c>
      <c r="D365" s="57">
        <v>6.9358332768531907</v>
      </c>
      <c r="E365" s="58">
        <v>0</v>
      </c>
      <c r="F365" s="58">
        <v>0</v>
      </c>
      <c r="G365" s="58">
        <v>0</v>
      </c>
      <c r="H365" s="58">
        <v>0</v>
      </c>
      <c r="I365" s="58">
        <v>0</v>
      </c>
      <c r="J365" s="58">
        <v>7.1029480109999988E-5</v>
      </c>
      <c r="K365" s="58">
        <v>0</v>
      </c>
      <c r="L365" s="58">
        <v>0</v>
      </c>
      <c r="M365" s="58">
        <v>6.8152289974200003E-2</v>
      </c>
      <c r="N365" s="58">
        <v>0</v>
      </c>
      <c r="O365" s="58">
        <v>0</v>
      </c>
      <c r="P365" s="58">
        <v>4.9315918395199995E-3</v>
      </c>
      <c r="Q365" s="58">
        <v>0</v>
      </c>
      <c r="R365" s="58">
        <v>0</v>
      </c>
      <c r="S365" s="58">
        <v>0</v>
      </c>
      <c r="T365" s="58">
        <v>0</v>
      </c>
      <c r="U365" s="58">
        <v>0</v>
      </c>
      <c r="V365" s="58">
        <v>0</v>
      </c>
      <c r="W365" s="58">
        <v>0</v>
      </c>
      <c r="X365" s="59">
        <v>0</v>
      </c>
      <c r="Y365" s="65">
        <f t="shared" si="353"/>
        <v>7.0089881881470202</v>
      </c>
      <c r="Z365" s="63">
        <f t="shared" si="352"/>
        <v>1106.5343337404331</v>
      </c>
      <c r="AA365" s="66">
        <f t="shared" si="402"/>
        <v>1124.4756814277005</v>
      </c>
      <c r="AB365" s="4">
        <f t="shared" si="354"/>
        <v>1046.0530785339724</v>
      </c>
      <c r="AC365" s="4">
        <f t="shared" si="355"/>
        <v>0</v>
      </c>
      <c r="AD365" s="4">
        <f t="shared" si="414"/>
        <v>0</v>
      </c>
      <c r="AE365" s="4">
        <f t="shared" si="415"/>
        <v>0</v>
      </c>
      <c r="AF365" s="4">
        <f t="shared" si="416"/>
        <v>0</v>
      </c>
      <c r="AG365" s="4">
        <f t="shared" si="417"/>
        <v>0</v>
      </c>
      <c r="AH365" s="4">
        <f t="shared" si="418"/>
        <v>7.8593767179427232E-2</v>
      </c>
      <c r="AI365" s="4">
        <f t="shared" si="419"/>
        <v>0</v>
      </c>
      <c r="AJ365" s="4">
        <f t="shared" si="420"/>
        <v>0</v>
      </c>
      <c r="AK365" s="4">
        <f t="shared" si="421"/>
        <v>72.90046713227639</v>
      </c>
      <c r="AL365" s="4">
        <f t="shared" si="403"/>
        <v>0</v>
      </c>
      <c r="AM365" s="4">
        <f t="shared" si="404"/>
        <v>0</v>
      </c>
      <c r="AN365" s="4">
        <f t="shared" si="405"/>
        <v>5.4435419942722092</v>
      </c>
      <c r="AO365" s="4">
        <f t="shared" si="406"/>
        <v>0</v>
      </c>
      <c r="AP365" s="4">
        <f t="shared" si="407"/>
        <v>0</v>
      </c>
      <c r="AQ365" s="4">
        <f t="shared" si="408"/>
        <v>0</v>
      </c>
      <c r="AR365" s="4">
        <f t="shared" si="409"/>
        <v>0</v>
      </c>
      <c r="AS365" s="4">
        <f t="shared" si="410"/>
        <v>0</v>
      </c>
      <c r="AT365" s="4">
        <f t="shared" si="411"/>
        <v>0</v>
      </c>
      <c r="AU365" s="4">
        <f t="shared" si="412"/>
        <v>0</v>
      </c>
      <c r="AV365" s="4">
        <f t="shared" si="413"/>
        <v>0</v>
      </c>
      <c r="AW365" s="69">
        <f t="shared" si="356"/>
        <v>0</v>
      </c>
      <c r="AX365" s="69">
        <f t="shared" si="357"/>
        <v>0</v>
      </c>
      <c r="AY365" s="69">
        <f t="shared" si="358"/>
        <v>0</v>
      </c>
      <c r="AZ365" s="69">
        <f>(AK365+AP365)- (EXP($Y365)-EXP($Y365-M365-R365) )</f>
        <v>0</v>
      </c>
      <c r="BA365" s="69">
        <f>(AC365+AP365)- (EXP($Y365)-EXP($Y365-R365-E365) )</f>
        <v>0</v>
      </c>
      <c r="BB365" s="69">
        <f t="shared" si="359"/>
        <v>0</v>
      </c>
      <c r="BC365" s="69">
        <f t="shared" si="360"/>
        <v>0</v>
      </c>
      <c r="BD365" s="69">
        <f t="shared" si="361"/>
        <v>0</v>
      </c>
      <c r="BE365" s="69">
        <f>(AE365+AV365)- (EXP($Y365)-EXP($Y365-X365-G365) )</f>
        <v>0</v>
      </c>
      <c r="BF365" s="69">
        <f t="shared" si="362"/>
        <v>0</v>
      </c>
      <c r="BG365" s="69">
        <f t="shared" si="363"/>
        <v>0</v>
      </c>
      <c r="BH365" s="69">
        <f t="shared" si="364"/>
        <v>0</v>
      </c>
      <c r="BI365" s="69">
        <f t="shared" si="365"/>
        <v>0</v>
      </c>
      <c r="BJ365" s="69">
        <f t="shared" si="366"/>
        <v>0</v>
      </c>
      <c r="BK365" s="69">
        <f t="shared" si="367"/>
        <v>0</v>
      </c>
      <c r="BL365" s="69">
        <f t="shared" si="368"/>
        <v>0</v>
      </c>
      <c r="BM365" s="69">
        <f t="shared" si="369"/>
        <v>0</v>
      </c>
      <c r="BN365" s="69">
        <f t="shared" si="370"/>
        <v>0</v>
      </c>
      <c r="BO365" s="69">
        <f t="shared" si="371"/>
        <v>0</v>
      </c>
      <c r="BP365" s="69">
        <f t="shared" si="371"/>
        <v>0</v>
      </c>
      <c r="BQ365" s="69">
        <f t="shared" si="372"/>
        <v>0</v>
      </c>
      <c r="BR365" s="69">
        <f t="shared" si="373"/>
        <v>0</v>
      </c>
      <c r="BS365" s="69">
        <f t="shared" si="374"/>
        <v>0</v>
      </c>
      <c r="BT365" s="69">
        <f t="shared" si="375"/>
        <v>0</v>
      </c>
      <c r="BU365" s="69">
        <f t="shared" si="376"/>
        <v>0</v>
      </c>
      <c r="BV365" s="69">
        <f t="shared" si="377"/>
        <v>0</v>
      </c>
      <c r="BW365" s="5"/>
      <c r="BX365" s="5"/>
      <c r="BY365" s="5"/>
      <c r="CA365" s="56">
        <f>(EXP($Y365)-EXP($Y365-R365-G365) )</f>
        <v>0</v>
      </c>
      <c r="CB365" s="68">
        <f t="shared" si="378"/>
        <v>0</v>
      </c>
      <c r="CC365" s="56">
        <f>(EXP($Y365)-EXP($Y365-R365-X365) )</f>
        <v>0</v>
      </c>
      <c r="CD365" s="68">
        <f t="shared" si="379"/>
        <v>72.90046713227639</v>
      </c>
      <c r="CE365" s="68">
        <f t="shared" si="380"/>
        <v>0</v>
      </c>
      <c r="CF365" s="68">
        <f t="shared" si="381"/>
        <v>0</v>
      </c>
      <c r="CG365" s="68">
        <f t="shared" si="382"/>
        <v>0</v>
      </c>
      <c r="CH365" s="68">
        <f t="shared" si="383"/>
        <v>0</v>
      </c>
      <c r="CI365" s="68">
        <f t="shared" si="384"/>
        <v>0</v>
      </c>
      <c r="CJ365" s="68">
        <f t="shared" si="385"/>
        <v>72.90046713227639</v>
      </c>
      <c r="CK365" s="68">
        <f t="shared" si="386"/>
        <v>0</v>
      </c>
      <c r="CL365" s="68">
        <f t="shared" si="387"/>
        <v>0</v>
      </c>
      <c r="CM365" s="68">
        <f t="shared" si="388"/>
        <v>0</v>
      </c>
      <c r="CN365" s="68">
        <f t="shared" si="389"/>
        <v>0</v>
      </c>
      <c r="CO365" s="68">
        <f t="shared" si="390"/>
        <v>72.90046713227639</v>
      </c>
      <c r="CP365" s="68">
        <f t="shared" si="391"/>
        <v>0</v>
      </c>
      <c r="CQ365" s="68">
        <f t="shared" si="392"/>
        <v>0</v>
      </c>
      <c r="CR365" s="68">
        <f t="shared" si="393"/>
        <v>0</v>
      </c>
      <c r="CS365" s="68">
        <f t="shared" si="394"/>
        <v>72.90046713227639</v>
      </c>
      <c r="CT365" s="68">
        <f t="shared" si="395"/>
        <v>0</v>
      </c>
      <c r="CU365" s="68">
        <f t="shared" si="396"/>
        <v>0</v>
      </c>
      <c r="CV365" s="68">
        <f t="shared" si="397"/>
        <v>72.90046713227639</v>
      </c>
      <c r="CW365" s="68">
        <f t="shared" si="398"/>
        <v>0</v>
      </c>
      <c r="CX365" s="68">
        <f t="shared" si="399"/>
        <v>0</v>
      </c>
      <c r="CY365" s="68">
        <f t="shared" si="400"/>
        <v>0</v>
      </c>
      <c r="CZ365" s="68">
        <f t="shared" si="401"/>
        <v>0</v>
      </c>
    </row>
    <row r="366" spans="1:104" x14ac:dyDescent="0.25">
      <c r="A366" s="54">
        <v>43989</v>
      </c>
      <c r="B366" s="63">
        <v>1233</v>
      </c>
      <c r="C366" s="59">
        <f t="shared" si="351"/>
        <v>7.1172055031643442</v>
      </c>
      <c r="D366" s="57">
        <v>7.0312799874156786</v>
      </c>
      <c r="E366" s="58">
        <v>0</v>
      </c>
      <c r="F366" s="58">
        <v>0</v>
      </c>
      <c r="G366" s="58">
        <v>0</v>
      </c>
      <c r="H366" s="58">
        <v>0</v>
      </c>
      <c r="I366" s="58">
        <v>0</v>
      </c>
      <c r="J366" s="58">
        <v>3.2429156109999999E-5</v>
      </c>
      <c r="K366" s="58">
        <v>0</v>
      </c>
      <c r="L366" s="58">
        <v>0</v>
      </c>
      <c r="M366" s="58">
        <v>6.820487906304E-2</v>
      </c>
      <c r="N366" s="58">
        <v>0</v>
      </c>
      <c r="O366" s="58">
        <v>0</v>
      </c>
      <c r="P366" s="58">
        <v>5.3979708531199993E-3</v>
      </c>
      <c r="Q366" s="58">
        <v>0</v>
      </c>
      <c r="R366" s="58">
        <v>0</v>
      </c>
      <c r="S366" s="58">
        <v>0</v>
      </c>
      <c r="T366" s="58">
        <v>0</v>
      </c>
      <c r="U366" s="58">
        <v>0</v>
      </c>
      <c r="V366" s="58">
        <v>0</v>
      </c>
      <c r="W366" s="58">
        <v>0</v>
      </c>
      <c r="X366" s="59">
        <v>0</v>
      </c>
      <c r="Y366" s="65">
        <f t="shared" si="353"/>
        <v>7.1049152664879482</v>
      </c>
      <c r="Z366" s="63">
        <f t="shared" si="352"/>
        <v>1217.938880123218</v>
      </c>
      <c r="AA366" s="66">
        <f t="shared" si="402"/>
        <v>1237.6865411255358</v>
      </c>
      <c r="AB366" s="4">
        <f t="shared" si="354"/>
        <v>1150.7905312890491</v>
      </c>
      <c r="AC366" s="4">
        <f t="shared" si="355"/>
        <v>0</v>
      </c>
      <c r="AD366" s="4">
        <f t="shared" si="414"/>
        <v>0</v>
      </c>
      <c r="AE366" s="4">
        <f t="shared" si="415"/>
        <v>0</v>
      </c>
      <c r="AF366" s="4">
        <f t="shared" si="416"/>
        <v>0</v>
      </c>
      <c r="AG366" s="4">
        <f t="shared" si="417"/>
        <v>0</v>
      </c>
      <c r="AH366" s="4">
        <f t="shared" si="418"/>
        <v>3.949608965990592E-2</v>
      </c>
      <c r="AI366" s="4">
        <f t="shared" si="419"/>
        <v>0</v>
      </c>
      <c r="AJ366" s="4">
        <f t="shared" si="420"/>
        <v>0</v>
      </c>
      <c r="AK366" s="4">
        <f t="shared" si="421"/>
        <v>80.299827492455051</v>
      </c>
      <c r="AL366" s="4">
        <f t="shared" si="403"/>
        <v>0</v>
      </c>
      <c r="AM366" s="4">
        <f t="shared" si="404"/>
        <v>0</v>
      </c>
      <c r="AN366" s="4">
        <f t="shared" si="405"/>
        <v>6.5566862543716979</v>
      </c>
      <c r="AO366" s="4">
        <f t="shared" si="406"/>
        <v>0</v>
      </c>
      <c r="AP366" s="4">
        <f t="shared" si="407"/>
        <v>0</v>
      </c>
      <c r="AQ366" s="4">
        <f t="shared" si="408"/>
        <v>0</v>
      </c>
      <c r="AR366" s="4">
        <f t="shared" si="409"/>
        <v>0</v>
      </c>
      <c r="AS366" s="4">
        <f t="shared" si="410"/>
        <v>0</v>
      </c>
      <c r="AT366" s="4">
        <f t="shared" si="411"/>
        <v>0</v>
      </c>
      <c r="AU366" s="4">
        <f t="shared" si="412"/>
        <v>0</v>
      </c>
      <c r="AV366" s="4">
        <f t="shared" si="413"/>
        <v>0</v>
      </c>
      <c r="AW366" s="69">
        <f t="shared" si="356"/>
        <v>0</v>
      </c>
      <c r="AX366" s="69">
        <f t="shared" si="357"/>
        <v>0</v>
      </c>
      <c r="AY366" s="69">
        <f t="shared" si="358"/>
        <v>0</v>
      </c>
      <c r="AZ366" s="69">
        <f>(AK366+AP366)- (EXP($Y366)-EXP($Y366-M366-R366) )</f>
        <v>0</v>
      </c>
      <c r="BA366" s="69">
        <f>(AC366+AP366)- (EXP($Y366)-EXP($Y366-R366-E366) )</f>
        <v>0</v>
      </c>
      <c r="BB366" s="69">
        <f t="shared" si="359"/>
        <v>0</v>
      </c>
      <c r="BC366" s="69">
        <f t="shared" si="360"/>
        <v>0</v>
      </c>
      <c r="BD366" s="69">
        <f t="shared" si="361"/>
        <v>0</v>
      </c>
      <c r="BE366" s="69">
        <f>(AE366+AV366)- (EXP($Y366)-EXP($Y366-X366-G366) )</f>
        <v>0</v>
      </c>
      <c r="BF366" s="69">
        <f t="shared" si="362"/>
        <v>0</v>
      </c>
      <c r="BG366" s="69">
        <f t="shared" si="363"/>
        <v>0</v>
      </c>
      <c r="BH366" s="69">
        <f t="shared" si="364"/>
        <v>0</v>
      </c>
      <c r="BI366" s="69">
        <f t="shared" si="365"/>
        <v>0</v>
      </c>
      <c r="BJ366" s="69">
        <f t="shared" si="366"/>
        <v>0</v>
      </c>
      <c r="BK366" s="69">
        <f t="shared" si="367"/>
        <v>0</v>
      </c>
      <c r="BL366" s="69">
        <f t="shared" si="368"/>
        <v>0</v>
      </c>
      <c r="BM366" s="69">
        <f t="shared" si="369"/>
        <v>0</v>
      </c>
      <c r="BN366" s="69">
        <f t="shared" si="370"/>
        <v>0</v>
      </c>
      <c r="BO366" s="69">
        <f t="shared" si="371"/>
        <v>0</v>
      </c>
      <c r="BP366" s="69">
        <f t="shared" si="371"/>
        <v>0</v>
      </c>
      <c r="BQ366" s="69">
        <f t="shared" si="372"/>
        <v>0</v>
      </c>
      <c r="BR366" s="69">
        <f t="shared" si="373"/>
        <v>0</v>
      </c>
      <c r="BS366" s="69">
        <f t="shared" si="374"/>
        <v>0</v>
      </c>
      <c r="BT366" s="69">
        <f t="shared" si="375"/>
        <v>0</v>
      </c>
      <c r="BU366" s="69">
        <f t="shared" si="376"/>
        <v>0</v>
      </c>
      <c r="BV366" s="69">
        <f t="shared" si="377"/>
        <v>0</v>
      </c>
      <c r="BW366" s="5"/>
      <c r="BX366" s="5"/>
      <c r="BY366" s="5"/>
      <c r="CA366" s="56">
        <f>(EXP($Y366)-EXP($Y366-R366-G366) )</f>
        <v>0</v>
      </c>
      <c r="CB366" s="68">
        <f t="shared" si="378"/>
        <v>0</v>
      </c>
      <c r="CC366" s="56">
        <f>(EXP($Y366)-EXP($Y366-R366-X366) )</f>
        <v>0</v>
      </c>
      <c r="CD366" s="68">
        <f t="shared" si="379"/>
        <v>80.299827492455051</v>
      </c>
      <c r="CE366" s="68">
        <f t="shared" si="380"/>
        <v>0</v>
      </c>
      <c r="CF366" s="68">
        <f t="shared" si="381"/>
        <v>0</v>
      </c>
      <c r="CG366" s="68">
        <f t="shared" si="382"/>
        <v>0</v>
      </c>
      <c r="CH366" s="68">
        <f t="shared" si="383"/>
        <v>0</v>
      </c>
      <c r="CI366" s="68">
        <f t="shared" si="384"/>
        <v>0</v>
      </c>
      <c r="CJ366" s="68">
        <f t="shared" si="385"/>
        <v>80.299827492455051</v>
      </c>
      <c r="CK366" s="68">
        <f t="shared" si="386"/>
        <v>0</v>
      </c>
      <c r="CL366" s="68">
        <f t="shared" si="387"/>
        <v>0</v>
      </c>
      <c r="CM366" s="68">
        <f t="shared" si="388"/>
        <v>0</v>
      </c>
      <c r="CN366" s="68">
        <f t="shared" si="389"/>
        <v>0</v>
      </c>
      <c r="CO366" s="68">
        <f t="shared" si="390"/>
        <v>80.299827492455051</v>
      </c>
      <c r="CP366" s="68">
        <f t="shared" si="391"/>
        <v>0</v>
      </c>
      <c r="CQ366" s="68">
        <f t="shared" si="392"/>
        <v>0</v>
      </c>
      <c r="CR366" s="68">
        <f t="shared" si="393"/>
        <v>0</v>
      </c>
      <c r="CS366" s="68">
        <f t="shared" si="394"/>
        <v>80.299827492455051</v>
      </c>
      <c r="CT366" s="68">
        <f t="shared" si="395"/>
        <v>0</v>
      </c>
      <c r="CU366" s="68">
        <f t="shared" si="396"/>
        <v>0</v>
      </c>
      <c r="CV366" s="68">
        <f t="shared" si="397"/>
        <v>80.299827492455051</v>
      </c>
      <c r="CW366" s="68">
        <f t="shared" si="398"/>
        <v>0</v>
      </c>
      <c r="CX366" s="68">
        <f t="shared" si="399"/>
        <v>0</v>
      </c>
      <c r="CY366" s="68">
        <f t="shared" si="400"/>
        <v>0</v>
      </c>
      <c r="CZ366" s="68">
        <f t="shared" si="401"/>
        <v>0</v>
      </c>
    </row>
    <row r="367" spans="1:104" x14ac:dyDescent="0.25">
      <c r="A367" s="54">
        <v>43990</v>
      </c>
      <c r="B367" s="63">
        <v>1003</v>
      </c>
      <c r="C367" s="59">
        <f t="shared" si="351"/>
        <v>6.9107507879619359</v>
      </c>
      <c r="D367" s="57">
        <v>6.9768250726393317</v>
      </c>
      <c r="E367" s="58">
        <v>0</v>
      </c>
      <c r="F367" s="58">
        <v>0</v>
      </c>
      <c r="G367" s="58">
        <v>0</v>
      </c>
      <c r="H367" s="58">
        <v>0</v>
      </c>
      <c r="I367" s="58">
        <v>0</v>
      </c>
      <c r="J367" s="58">
        <v>3.1120761009999998E-5</v>
      </c>
      <c r="K367" s="58">
        <v>0</v>
      </c>
      <c r="L367" s="58">
        <v>0</v>
      </c>
      <c r="M367" s="58">
        <v>6.8439327632520003E-2</v>
      </c>
      <c r="N367" s="58">
        <v>0</v>
      </c>
      <c r="O367" s="58">
        <v>0</v>
      </c>
      <c r="P367" s="58">
        <v>5.7552544609599998E-3</v>
      </c>
      <c r="Q367" s="58">
        <v>0</v>
      </c>
      <c r="R367" s="58">
        <v>0</v>
      </c>
      <c r="S367" s="58">
        <v>0</v>
      </c>
      <c r="T367" s="58">
        <v>0</v>
      </c>
      <c r="U367" s="58">
        <v>0</v>
      </c>
      <c r="V367" s="58">
        <v>0</v>
      </c>
      <c r="W367" s="58">
        <v>0</v>
      </c>
      <c r="X367" s="59">
        <v>0</v>
      </c>
      <c r="Y367" s="65">
        <f t="shared" si="353"/>
        <v>7.0510507754938212</v>
      </c>
      <c r="Z367" s="63">
        <f t="shared" si="352"/>
        <v>1154.0707751735888</v>
      </c>
      <c r="AA367" s="66">
        <f t="shared" si="402"/>
        <v>1172.7828787222534</v>
      </c>
      <c r="AB367" s="4">
        <f t="shared" si="354"/>
        <v>1089.7824228197985</v>
      </c>
      <c r="AC367" s="4">
        <f t="shared" si="355"/>
        <v>0</v>
      </c>
      <c r="AD367" s="4">
        <f t="shared" si="414"/>
        <v>0</v>
      </c>
      <c r="AE367" s="4">
        <f t="shared" si="415"/>
        <v>0</v>
      </c>
      <c r="AF367" s="4">
        <f t="shared" si="416"/>
        <v>0</v>
      </c>
      <c r="AG367" s="4">
        <f t="shared" si="417"/>
        <v>0</v>
      </c>
      <c r="AH367" s="4">
        <f t="shared" si="418"/>
        <v>3.5915001928970014E-2</v>
      </c>
      <c r="AI367" s="4">
        <f t="shared" si="419"/>
        <v>0</v>
      </c>
      <c r="AJ367" s="4">
        <f t="shared" si="420"/>
        <v>0</v>
      </c>
      <c r="AK367" s="4">
        <f t="shared" si="421"/>
        <v>76.3416464257391</v>
      </c>
      <c r="AL367" s="4">
        <f t="shared" si="403"/>
        <v>0</v>
      </c>
      <c r="AM367" s="4">
        <f t="shared" si="404"/>
        <v>0</v>
      </c>
      <c r="AN367" s="4">
        <f t="shared" si="405"/>
        <v>6.6228944747867899</v>
      </c>
      <c r="AO367" s="4">
        <f t="shared" si="406"/>
        <v>0</v>
      </c>
      <c r="AP367" s="4">
        <f t="shared" si="407"/>
        <v>0</v>
      </c>
      <c r="AQ367" s="4">
        <f t="shared" si="408"/>
        <v>0</v>
      </c>
      <c r="AR367" s="4">
        <f t="shared" si="409"/>
        <v>0</v>
      </c>
      <c r="AS367" s="4">
        <f t="shared" si="410"/>
        <v>0</v>
      </c>
      <c r="AT367" s="4">
        <f t="shared" si="411"/>
        <v>0</v>
      </c>
      <c r="AU367" s="4">
        <f t="shared" si="412"/>
        <v>0</v>
      </c>
      <c r="AV367" s="4">
        <f t="shared" si="413"/>
        <v>0</v>
      </c>
      <c r="AW367" s="69">
        <f t="shared" si="356"/>
        <v>0</v>
      </c>
      <c r="AX367" s="69">
        <f t="shared" si="357"/>
        <v>0</v>
      </c>
      <c r="AY367" s="69">
        <f t="shared" si="358"/>
        <v>0</v>
      </c>
      <c r="AZ367" s="69">
        <f>(AK367+AP367)- (EXP($Y367)-EXP($Y367-M367-R367) )</f>
        <v>0</v>
      </c>
      <c r="BA367" s="69">
        <f>(AC367+AP367)- (EXP($Y367)-EXP($Y367-R367-E367) )</f>
        <v>0</v>
      </c>
      <c r="BB367" s="69">
        <f t="shared" si="359"/>
        <v>0</v>
      </c>
      <c r="BC367" s="69">
        <f t="shared" si="360"/>
        <v>0</v>
      </c>
      <c r="BD367" s="69">
        <f t="shared" si="361"/>
        <v>0</v>
      </c>
      <c r="BE367" s="69">
        <f>(AE367+AV367)- (EXP($Y367)-EXP($Y367-X367-G367) )</f>
        <v>0</v>
      </c>
      <c r="BF367" s="69">
        <f t="shared" si="362"/>
        <v>0</v>
      </c>
      <c r="BG367" s="69">
        <f t="shared" si="363"/>
        <v>0</v>
      </c>
      <c r="BH367" s="69">
        <f t="shared" si="364"/>
        <v>0</v>
      </c>
      <c r="BI367" s="69">
        <f t="shared" si="365"/>
        <v>0</v>
      </c>
      <c r="BJ367" s="69">
        <f t="shared" si="366"/>
        <v>0</v>
      </c>
      <c r="BK367" s="69">
        <f t="shared" si="367"/>
        <v>0</v>
      </c>
      <c r="BL367" s="69">
        <f t="shared" si="368"/>
        <v>0</v>
      </c>
      <c r="BM367" s="69">
        <f t="shared" si="369"/>
        <v>0</v>
      </c>
      <c r="BN367" s="69">
        <f t="shared" si="370"/>
        <v>0</v>
      </c>
      <c r="BO367" s="69">
        <f t="shared" si="371"/>
        <v>0</v>
      </c>
      <c r="BP367" s="69">
        <f t="shared" si="371"/>
        <v>0</v>
      </c>
      <c r="BQ367" s="69">
        <f t="shared" si="372"/>
        <v>0</v>
      </c>
      <c r="BR367" s="69">
        <f t="shared" si="373"/>
        <v>0</v>
      </c>
      <c r="BS367" s="69">
        <f t="shared" si="374"/>
        <v>0</v>
      </c>
      <c r="BT367" s="69">
        <f t="shared" si="375"/>
        <v>0</v>
      </c>
      <c r="BU367" s="69">
        <f t="shared" si="376"/>
        <v>0</v>
      </c>
      <c r="BV367" s="69">
        <f t="shared" si="377"/>
        <v>0</v>
      </c>
      <c r="BW367" s="5"/>
      <c r="BX367" s="5"/>
      <c r="BY367" s="5"/>
      <c r="CA367" s="56">
        <f>(EXP($Y367)-EXP($Y367-R367-G367) )</f>
        <v>0</v>
      </c>
      <c r="CB367" s="68">
        <f t="shared" si="378"/>
        <v>0</v>
      </c>
      <c r="CC367" s="56">
        <f>(EXP($Y367)-EXP($Y367-R367-X367) )</f>
        <v>0</v>
      </c>
      <c r="CD367" s="68">
        <f t="shared" si="379"/>
        <v>76.3416464257391</v>
      </c>
      <c r="CE367" s="68">
        <f t="shared" si="380"/>
        <v>0</v>
      </c>
      <c r="CF367" s="68">
        <f t="shared" si="381"/>
        <v>0</v>
      </c>
      <c r="CG367" s="68">
        <f t="shared" si="382"/>
        <v>0</v>
      </c>
      <c r="CH367" s="68">
        <f t="shared" si="383"/>
        <v>0</v>
      </c>
      <c r="CI367" s="68">
        <f t="shared" si="384"/>
        <v>0</v>
      </c>
      <c r="CJ367" s="68">
        <f t="shared" si="385"/>
        <v>76.3416464257391</v>
      </c>
      <c r="CK367" s="68">
        <f t="shared" si="386"/>
        <v>0</v>
      </c>
      <c r="CL367" s="68">
        <f t="shared" si="387"/>
        <v>0</v>
      </c>
      <c r="CM367" s="68">
        <f t="shared" si="388"/>
        <v>0</v>
      </c>
      <c r="CN367" s="68">
        <f t="shared" si="389"/>
        <v>0</v>
      </c>
      <c r="CO367" s="68">
        <f t="shared" si="390"/>
        <v>76.3416464257391</v>
      </c>
      <c r="CP367" s="68">
        <f t="shared" si="391"/>
        <v>0</v>
      </c>
      <c r="CQ367" s="68">
        <f t="shared" si="392"/>
        <v>0</v>
      </c>
      <c r="CR367" s="68">
        <f t="shared" si="393"/>
        <v>0</v>
      </c>
      <c r="CS367" s="68">
        <f t="shared" si="394"/>
        <v>76.3416464257391</v>
      </c>
      <c r="CT367" s="68">
        <f t="shared" si="395"/>
        <v>0</v>
      </c>
      <c r="CU367" s="68">
        <f t="shared" si="396"/>
        <v>0</v>
      </c>
      <c r="CV367" s="68">
        <f t="shared" si="397"/>
        <v>76.3416464257391</v>
      </c>
      <c r="CW367" s="68">
        <f t="shared" si="398"/>
        <v>0</v>
      </c>
      <c r="CX367" s="68">
        <f t="shared" si="399"/>
        <v>0</v>
      </c>
      <c r="CY367" s="68">
        <f t="shared" si="400"/>
        <v>0</v>
      </c>
      <c r="CZ367" s="68">
        <f t="shared" si="401"/>
        <v>0</v>
      </c>
    </row>
    <row r="368" spans="1:104" x14ac:dyDescent="0.25">
      <c r="A368" s="54">
        <v>43991</v>
      </c>
      <c r="B368" s="63">
        <v>1080</v>
      </c>
      <c r="C368" s="59">
        <f t="shared" si="351"/>
        <v>6.9847163201182658</v>
      </c>
      <c r="D368" s="57">
        <v>6.9862456297751381</v>
      </c>
      <c r="E368" s="58">
        <v>0</v>
      </c>
      <c r="F368" s="58">
        <v>0</v>
      </c>
      <c r="G368" s="58">
        <v>0</v>
      </c>
      <c r="H368" s="58">
        <v>0</v>
      </c>
      <c r="I368" s="58">
        <v>0</v>
      </c>
      <c r="J368" s="58">
        <v>4.9790732339999999E-5</v>
      </c>
      <c r="K368" s="58">
        <v>0</v>
      </c>
      <c r="L368" s="58">
        <v>0</v>
      </c>
      <c r="M368" s="58">
        <v>6.8621874313319994E-2</v>
      </c>
      <c r="N368" s="58">
        <v>0</v>
      </c>
      <c r="O368" s="58">
        <v>0</v>
      </c>
      <c r="P368" s="58">
        <v>6.0246856764799997E-3</v>
      </c>
      <c r="Q368" s="58">
        <v>0</v>
      </c>
      <c r="R368" s="58">
        <v>0</v>
      </c>
      <c r="S368" s="58">
        <v>0</v>
      </c>
      <c r="T368" s="58">
        <v>0</v>
      </c>
      <c r="U368" s="58">
        <v>0</v>
      </c>
      <c r="V368" s="58">
        <v>0</v>
      </c>
      <c r="W368" s="58">
        <v>0</v>
      </c>
      <c r="X368" s="59">
        <v>0</v>
      </c>
      <c r="Y368" s="65">
        <f t="shared" si="353"/>
        <v>7.0609419804972777</v>
      </c>
      <c r="Z368" s="63">
        <f t="shared" si="352"/>
        <v>1165.5425671933338</v>
      </c>
      <c r="AA368" s="66">
        <f t="shared" si="402"/>
        <v>1184.4406743778063</v>
      </c>
      <c r="AB368" s="4">
        <f t="shared" si="354"/>
        <v>1100.0825478594363</v>
      </c>
      <c r="AC368" s="4">
        <f t="shared" si="355"/>
        <v>0</v>
      </c>
      <c r="AD368" s="4">
        <f t="shared" si="414"/>
        <v>0</v>
      </c>
      <c r="AE368" s="4">
        <f t="shared" si="415"/>
        <v>0</v>
      </c>
      <c r="AF368" s="4">
        <f t="shared" si="416"/>
        <v>0</v>
      </c>
      <c r="AG368" s="4">
        <f t="shared" si="417"/>
        <v>0</v>
      </c>
      <c r="AH368" s="4">
        <f t="shared" si="418"/>
        <v>5.8031773259472175E-2</v>
      </c>
      <c r="AI368" s="4">
        <f t="shared" si="419"/>
        <v>0</v>
      </c>
      <c r="AJ368" s="4">
        <f t="shared" si="420"/>
        <v>0</v>
      </c>
      <c r="AK368" s="4">
        <f t="shared" si="421"/>
        <v>77.299177474132193</v>
      </c>
      <c r="AL368" s="4">
        <f t="shared" si="403"/>
        <v>0</v>
      </c>
      <c r="AM368" s="4">
        <f t="shared" si="404"/>
        <v>0</v>
      </c>
      <c r="AN368" s="4">
        <f t="shared" si="405"/>
        <v>7.0009172709783343</v>
      </c>
      <c r="AO368" s="4">
        <f t="shared" si="406"/>
        <v>0</v>
      </c>
      <c r="AP368" s="4">
        <f t="shared" si="407"/>
        <v>0</v>
      </c>
      <c r="AQ368" s="4">
        <f t="shared" si="408"/>
        <v>0</v>
      </c>
      <c r="AR368" s="4">
        <f t="shared" si="409"/>
        <v>0</v>
      </c>
      <c r="AS368" s="4">
        <f t="shared" si="410"/>
        <v>0</v>
      </c>
      <c r="AT368" s="4">
        <f t="shared" si="411"/>
        <v>0</v>
      </c>
      <c r="AU368" s="4">
        <f t="shared" si="412"/>
        <v>0</v>
      </c>
      <c r="AV368" s="4">
        <f t="shared" si="413"/>
        <v>0</v>
      </c>
      <c r="AW368" s="69">
        <f t="shared" si="356"/>
        <v>0</v>
      </c>
      <c r="AX368" s="69">
        <f t="shared" si="357"/>
        <v>0</v>
      </c>
      <c r="AY368" s="69">
        <f t="shared" si="358"/>
        <v>0</v>
      </c>
      <c r="AZ368" s="69">
        <f>(AK368+AP368)- (EXP($Y368)-EXP($Y368-M368-R368) )</f>
        <v>0</v>
      </c>
      <c r="BA368" s="69">
        <f>(AC368+AP368)- (EXP($Y368)-EXP($Y368-R368-E368) )</f>
        <v>0</v>
      </c>
      <c r="BB368" s="69">
        <f t="shared" si="359"/>
        <v>0</v>
      </c>
      <c r="BC368" s="69">
        <f t="shared" si="360"/>
        <v>0</v>
      </c>
      <c r="BD368" s="69">
        <f t="shared" si="361"/>
        <v>0</v>
      </c>
      <c r="BE368" s="69">
        <f>(AE368+AV368)- (EXP($Y368)-EXP($Y368-X368-G368) )</f>
        <v>0</v>
      </c>
      <c r="BF368" s="69">
        <f t="shared" si="362"/>
        <v>0</v>
      </c>
      <c r="BG368" s="69">
        <f t="shared" si="363"/>
        <v>0</v>
      </c>
      <c r="BH368" s="69">
        <f t="shared" si="364"/>
        <v>0</v>
      </c>
      <c r="BI368" s="69">
        <f t="shared" si="365"/>
        <v>0</v>
      </c>
      <c r="BJ368" s="69">
        <f t="shared" si="366"/>
        <v>0</v>
      </c>
      <c r="BK368" s="69">
        <f t="shared" si="367"/>
        <v>0</v>
      </c>
      <c r="BL368" s="69">
        <f t="shared" si="368"/>
        <v>0</v>
      </c>
      <c r="BM368" s="69">
        <f t="shared" si="369"/>
        <v>0</v>
      </c>
      <c r="BN368" s="69">
        <f t="shared" si="370"/>
        <v>0</v>
      </c>
      <c r="BO368" s="69">
        <f t="shared" si="371"/>
        <v>0</v>
      </c>
      <c r="BP368" s="69">
        <f t="shared" si="371"/>
        <v>0</v>
      </c>
      <c r="BQ368" s="69">
        <f t="shared" si="372"/>
        <v>0</v>
      </c>
      <c r="BR368" s="69">
        <f t="shared" si="373"/>
        <v>0</v>
      </c>
      <c r="BS368" s="69">
        <f t="shared" si="374"/>
        <v>0</v>
      </c>
      <c r="BT368" s="69">
        <f t="shared" si="375"/>
        <v>0</v>
      </c>
      <c r="BU368" s="69">
        <f t="shared" si="376"/>
        <v>0</v>
      </c>
      <c r="BV368" s="69">
        <f t="shared" si="377"/>
        <v>0</v>
      </c>
      <c r="BW368" s="5"/>
      <c r="BX368" s="5"/>
      <c r="BY368" s="5"/>
      <c r="CA368" s="56">
        <f>(EXP($Y368)-EXP($Y368-R368-G368) )</f>
        <v>0</v>
      </c>
      <c r="CB368" s="68">
        <f t="shared" si="378"/>
        <v>0</v>
      </c>
      <c r="CC368" s="56">
        <f>(EXP($Y368)-EXP($Y368-R368-X368) )</f>
        <v>0</v>
      </c>
      <c r="CD368" s="68">
        <f t="shared" si="379"/>
        <v>77.299177474132193</v>
      </c>
      <c r="CE368" s="68">
        <f t="shared" si="380"/>
        <v>0</v>
      </c>
      <c r="CF368" s="68">
        <f t="shared" si="381"/>
        <v>0</v>
      </c>
      <c r="CG368" s="68">
        <f t="shared" si="382"/>
        <v>0</v>
      </c>
      <c r="CH368" s="68">
        <f t="shared" si="383"/>
        <v>0</v>
      </c>
      <c r="CI368" s="68">
        <f t="shared" si="384"/>
        <v>0</v>
      </c>
      <c r="CJ368" s="68">
        <f t="shared" si="385"/>
        <v>77.299177474132193</v>
      </c>
      <c r="CK368" s="68">
        <f t="shared" si="386"/>
        <v>0</v>
      </c>
      <c r="CL368" s="68">
        <f t="shared" si="387"/>
        <v>0</v>
      </c>
      <c r="CM368" s="68">
        <f t="shared" si="388"/>
        <v>0</v>
      </c>
      <c r="CN368" s="68">
        <f t="shared" si="389"/>
        <v>0</v>
      </c>
      <c r="CO368" s="68">
        <f t="shared" si="390"/>
        <v>77.299177474132193</v>
      </c>
      <c r="CP368" s="68">
        <f t="shared" si="391"/>
        <v>0</v>
      </c>
      <c r="CQ368" s="68">
        <f t="shared" si="392"/>
        <v>0</v>
      </c>
      <c r="CR368" s="68">
        <f t="shared" si="393"/>
        <v>0</v>
      </c>
      <c r="CS368" s="68">
        <f t="shared" si="394"/>
        <v>77.299177474132193</v>
      </c>
      <c r="CT368" s="68">
        <f t="shared" si="395"/>
        <v>0</v>
      </c>
      <c r="CU368" s="68">
        <f t="shared" si="396"/>
        <v>0</v>
      </c>
      <c r="CV368" s="68">
        <f t="shared" si="397"/>
        <v>77.299177474132193</v>
      </c>
      <c r="CW368" s="68">
        <f t="shared" si="398"/>
        <v>0</v>
      </c>
      <c r="CX368" s="68">
        <f t="shared" si="399"/>
        <v>0</v>
      </c>
      <c r="CY368" s="68">
        <f t="shared" si="400"/>
        <v>0</v>
      </c>
      <c r="CZ368" s="68">
        <f t="shared" si="401"/>
        <v>0</v>
      </c>
    </row>
    <row r="369" spans="1:104" x14ac:dyDescent="0.25">
      <c r="A369" s="54">
        <v>43992</v>
      </c>
      <c r="B369" s="63">
        <v>1141</v>
      </c>
      <c r="C369" s="59">
        <f t="shared" si="351"/>
        <v>7.0396603498620758</v>
      </c>
      <c r="D369" s="57">
        <v>6.9551158630603096</v>
      </c>
      <c r="E369" s="58">
        <v>0</v>
      </c>
      <c r="F369" s="58">
        <v>0</v>
      </c>
      <c r="G369" s="58">
        <v>0</v>
      </c>
      <c r="H369" s="58">
        <v>0</v>
      </c>
      <c r="I369" s="58">
        <v>0</v>
      </c>
      <c r="J369" s="58">
        <v>8.7808053690000007E-5</v>
      </c>
      <c r="K369" s="58">
        <v>0</v>
      </c>
      <c r="L369" s="58">
        <v>0</v>
      </c>
      <c r="M369" s="58">
        <v>6.8577691242039995E-2</v>
      </c>
      <c r="N369" s="58">
        <v>0</v>
      </c>
      <c r="O369" s="58">
        <v>0</v>
      </c>
      <c r="P369" s="58">
        <v>6.2253580130399999E-3</v>
      </c>
      <c r="Q369" s="58">
        <v>0</v>
      </c>
      <c r="R369" s="58">
        <v>0</v>
      </c>
      <c r="S369" s="58">
        <v>0</v>
      </c>
      <c r="T369" s="58">
        <v>0</v>
      </c>
      <c r="U369" s="58">
        <v>0</v>
      </c>
      <c r="V369" s="58">
        <v>0</v>
      </c>
      <c r="W369" s="58">
        <v>0</v>
      </c>
      <c r="X369" s="59">
        <v>0</v>
      </c>
      <c r="Y369" s="65">
        <f t="shared" si="353"/>
        <v>7.0300067203690801</v>
      </c>
      <c r="Z369" s="63">
        <f t="shared" si="352"/>
        <v>1130.0382044346609</v>
      </c>
      <c r="AA369" s="66">
        <f t="shared" si="402"/>
        <v>1148.3606438813645</v>
      </c>
      <c r="AB369" s="4">
        <f t="shared" si="354"/>
        <v>1066.3504835723297</v>
      </c>
      <c r="AC369" s="4">
        <f t="shared" si="355"/>
        <v>0</v>
      </c>
      <c r="AD369" s="4">
        <f t="shared" si="414"/>
        <v>0</v>
      </c>
      <c r="AE369" s="4">
        <f t="shared" si="415"/>
        <v>0</v>
      </c>
      <c r="AF369" s="4">
        <f t="shared" si="416"/>
        <v>0</v>
      </c>
      <c r="AG369" s="4">
        <f t="shared" si="417"/>
        <v>0</v>
      </c>
      <c r="AH369" s="4">
        <f t="shared" si="418"/>
        <v>9.9222099013786647E-2</v>
      </c>
      <c r="AI369" s="4">
        <f t="shared" si="419"/>
        <v>0</v>
      </c>
      <c r="AJ369" s="4">
        <f t="shared" si="420"/>
        <v>0</v>
      </c>
      <c r="AK369" s="4">
        <f t="shared" si="421"/>
        <v>74.897897811853227</v>
      </c>
      <c r="AL369" s="4">
        <f t="shared" si="403"/>
        <v>0</v>
      </c>
      <c r="AM369" s="4">
        <f t="shared" si="404"/>
        <v>0</v>
      </c>
      <c r="AN369" s="4">
        <f t="shared" si="405"/>
        <v>7.0130403981677318</v>
      </c>
      <c r="AO369" s="4">
        <f t="shared" si="406"/>
        <v>0</v>
      </c>
      <c r="AP369" s="4">
        <f t="shared" si="407"/>
        <v>0</v>
      </c>
      <c r="AQ369" s="4">
        <f t="shared" si="408"/>
        <v>0</v>
      </c>
      <c r="AR369" s="4">
        <f t="shared" si="409"/>
        <v>0</v>
      </c>
      <c r="AS369" s="4">
        <f t="shared" si="410"/>
        <v>0</v>
      </c>
      <c r="AT369" s="4">
        <f t="shared" si="411"/>
        <v>0</v>
      </c>
      <c r="AU369" s="4">
        <f t="shared" si="412"/>
        <v>0</v>
      </c>
      <c r="AV369" s="4">
        <f t="shared" si="413"/>
        <v>0</v>
      </c>
      <c r="AW369" s="69">
        <f t="shared" si="356"/>
        <v>0</v>
      </c>
      <c r="AX369" s="69">
        <f t="shared" si="357"/>
        <v>0</v>
      </c>
      <c r="AY369" s="69">
        <f t="shared" si="358"/>
        <v>0</v>
      </c>
      <c r="AZ369" s="69">
        <f>(AK369+AP369)- (EXP($Y369)-EXP($Y369-M369-R369) )</f>
        <v>0</v>
      </c>
      <c r="BA369" s="69">
        <f>(AC369+AP369)- (EXP($Y369)-EXP($Y369-R369-E369) )</f>
        <v>0</v>
      </c>
      <c r="BB369" s="69">
        <f t="shared" si="359"/>
        <v>0</v>
      </c>
      <c r="BC369" s="69">
        <f t="shared" si="360"/>
        <v>0</v>
      </c>
      <c r="BD369" s="69">
        <f t="shared" si="361"/>
        <v>0</v>
      </c>
      <c r="BE369" s="69">
        <f>(AE369+AV369)- (EXP($Y369)-EXP($Y369-X369-G369) )</f>
        <v>0</v>
      </c>
      <c r="BF369" s="69">
        <f t="shared" si="362"/>
        <v>0</v>
      </c>
      <c r="BG369" s="69">
        <f t="shared" si="363"/>
        <v>0</v>
      </c>
      <c r="BH369" s="69">
        <f t="shared" si="364"/>
        <v>0</v>
      </c>
      <c r="BI369" s="69">
        <f t="shared" si="365"/>
        <v>0</v>
      </c>
      <c r="BJ369" s="69">
        <f t="shared" si="366"/>
        <v>0</v>
      </c>
      <c r="BK369" s="69">
        <f t="shared" si="367"/>
        <v>0</v>
      </c>
      <c r="BL369" s="69">
        <f t="shared" si="368"/>
        <v>0</v>
      </c>
      <c r="BM369" s="69">
        <f t="shared" si="369"/>
        <v>0</v>
      </c>
      <c r="BN369" s="69">
        <f t="shared" si="370"/>
        <v>0</v>
      </c>
      <c r="BO369" s="69">
        <f t="shared" si="371"/>
        <v>0</v>
      </c>
      <c r="BP369" s="69">
        <f t="shared" si="371"/>
        <v>0</v>
      </c>
      <c r="BQ369" s="69">
        <f t="shared" si="372"/>
        <v>0</v>
      </c>
      <c r="BR369" s="69">
        <f t="shared" si="373"/>
        <v>0</v>
      </c>
      <c r="BS369" s="69">
        <f t="shared" si="374"/>
        <v>0</v>
      </c>
      <c r="BT369" s="69">
        <f t="shared" si="375"/>
        <v>0</v>
      </c>
      <c r="BU369" s="69">
        <f t="shared" si="376"/>
        <v>0</v>
      </c>
      <c r="BV369" s="69">
        <f t="shared" si="377"/>
        <v>0</v>
      </c>
      <c r="BW369" s="5"/>
      <c r="BX369" s="5"/>
      <c r="BY369" s="5"/>
      <c r="CA369" s="56">
        <f>(EXP($Y369)-EXP($Y369-R369-G369) )</f>
        <v>0</v>
      </c>
      <c r="CB369" s="68">
        <f t="shared" si="378"/>
        <v>0</v>
      </c>
      <c r="CC369" s="56">
        <f>(EXP($Y369)-EXP($Y369-R369-X369) )</f>
        <v>0</v>
      </c>
      <c r="CD369" s="68">
        <f t="shared" si="379"/>
        <v>74.897897811853227</v>
      </c>
      <c r="CE369" s="68">
        <f t="shared" si="380"/>
        <v>0</v>
      </c>
      <c r="CF369" s="68">
        <f t="shared" si="381"/>
        <v>0</v>
      </c>
      <c r="CG369" s="68">
        <f t="shared" si="382"/>
        <v>0</v>
      </c>
      <c r="CH369" s="68">
        <f t="shared" si="383"/>
        <v>0</v>
      </c>
      <c r="CI369" s="68">
        <f t="shared" si="384"/>
        <v>0</v>
      </c>
      <c r="CJ369" s="68">
        <f t="shared" si="385"/>
        <v>74.897897811853227</v>
      </c>
      <c r="CK369" s="68">
        <f t="shared" si="386"/>
        <v>0</v>
      </c>
      <c r="CL369" s="68">
        <f t="shared" si="387"/>
        <v>0</v>
      </c>
      <c r="CM369" s="68">
        <f t="shared" si="388"/>
        <v>0</v>
      </c>
      <c r="CN369" s="68">
        <f t="shared" si="389"/>
        <v>0</v>
      </c>
      <c r="CO369" s="68">
        <f t="shared" si="390"/>
        <v>74.897897811853227</v>
      </c>
      <c r="CP369" s="68">
        <f t="shared" si="391"/>
        <v>0</v>
      </c>
      <c r="CQ369" s="68">
        <f t="shared" si="392"/>
        <v>0</v>
      </c>
      <c r="CR369" s="68">
        <f t="shared" si="393"/>
        <v>0</v>
      </c>
      <c r="CS369" s="68">
        <f t="shared" si="394"/>
        <v>74.897897811853227</v>
      </c>
      <c r="CT369" s="68">
        <f t="shared" si="395"/>
        <v>0</v>
      </c>
      <c r="CU369" s="68">
        <f t="shared" si="396"/>
        <v>0</v>
      </c>
      <c r="CV369" s="68">
        <f t="shared" si="397"/>
        <v>74.897897811853227</v>
      </c>
      <c r="CW369" s="68">
        <f t="shared" si="398"/>
        <v>0</v>
      </c>
      <c r="CX369" s="68">
        <f t="shared" si="399"/>
        <v>0</v>
      </c>
      <c r="CY369" s="68">
        <f t="shared" si="400"/>
        <v>0</v>
      </c>
      <c r="CZ369" s="68">
        <f t="shared" si="401"/>
        <v>0</v>
      </c>
    </row>
    <row r="370" spans="1:104" x14ac:dyDescent="0.25">
      <c r="A370" s="54">
        <v>43993</v>
      </c>
      <c r="B370" s="63">
        <v>1072</v>
      </c>
      <c r="C370" s="59">
        <f t="shared" si="351"/>
        <v>6.9772813416307473</v>
      </c>
      <c r="D370" s="57">
        <v>7.0202189206842389</v>
      </c>
      <c r="E370" s="58">
        <v>0</v>
      </c>
      <c r="F370" s="58">
        <v>0</v>
      </c>
      <c r="G370" s="58">
        <v>0</v>
      </c>
      <c r="H370" s="58">
        <v>0</v>
      </c>
      <c r="I370" s="58">
        <v>0</v>
      </c>
      <c r="J370" s="58">
        <v>1.4631348486999999E-4</v>
      </c>
      <c r="K370" s="58">
        <v>0</v>
      </c>
      <c r="L370" s="58">
        <v>0</v>
      </c>
      <c r="M370" s="58">
        <v>6.8764715689839995E-2</v>
      </c>
      <c r="N370" s="58">
        <v>0</v>
      </c>
      <c r="O370" s="58">
        <v>0</v>
      </c>
      <c r="P370" s="58">
        <v>6.3733241831199989E-3</v>
      </c>
      <c r="Q370" s="58">
        <v>0</v>
      </c>
      <c r="R370" s="58">
        <v>0</v>
      </c>
      <c r="S370" s="58">
        <v>0</v>
      </c>
      <c r="T370" s="58">
        <v>0</v>
      </c>
      <c r="U370" s="58">
        <v>0</v>
      </c>
      <c r="V370" s="58">
        <v>0</v>
      </c>
      <c r="W370" s="58">
        <v>0</v>
      </c>
      <c r="X370" s="59">
        <v>0</v>
      </c>
      <c r="Y370" s="65">
        <f t="shared" si="353"/>
        <v>7.0955032740420689</v>
      </c>
      <c r="Z370" s="63">
        <f t="shared" si="352"/>
        <v>1206.5294256595589</v>
      </c>
      <c r="AA370" s="66">
        <f t="shared" si="402"/>
        <v>1226.0920937672029</v>
      </c>
      <c r="AB370" s="4">
        <f t="shared" si="354"/>
        <v>1138.0720833537623</v>
      </c>
      <c r="AC370" s="4">
        <f t="shared" si="355"/>
        <v>0</v>
      </c>
      <c r="AD370" s="4">
        <f t="shared" si="414"/>
        <v>0</v>
      </c>
      <c r="AE370" s="4">
        <f t="shared" si="415"/>
        <v>0</v>
      </c>
      <c r="AF370" s="4">
        <f t="shared" si="416"/>
        <v>0</v>
      </c>
      <c r="AG370" s="4">
        <f t="shared" si="417"/>
        <v>0</v>
      </c>
      <c r="AH370" s="4">
        <f t="shared" si="418"/>
        <v>0.17651861102513067</v>
      </c>
      <c r="AI370" s="4">
        <f t="shared" si="419"/>
        <v>0</v>
      </c>
      <c r="AJ370" s="4">
        <f t="shared" si="420"/>
        <v>0</v>
      </c>
      <c r="AK370" s="4">
        <f t="shared" si="421"/>
        <v>80.178340828294949</v>
      </c>
      <c r="AL370" s="4">
        <f t="shared" si="403"/>
        <v>0</v>
      </c>
      <c r="AM370" s="4">
        <f t="shared" si="404"/>
        <v>0</v>
      </c>
      <c r="AN370" s="4">
        <f t="shared" si="405"/>
        <v>7.6651509741204791</v>
      </c>
      <c r="AO370" s="4">
        <f t="shared" si="406"/>
        <v>0</v>
      </c>
      <c r="AP370" s="4">
        <f t="shared" si="407"/>
        <v>0</v>
      </c>
      <c r="AQ370" s="4">
        <f t="shared" si="408"/>
        <v>0</v>
      </c>
      <c r="AR370" s="4">
        <f t="shared" si="409"/>
        <v>0</v>
      </c>
      <c r="AS370" s="4">
        <f t="shared" si="410"/>
        <v>0</v>
      </c>
      <c r="AT370" s="4">
        <f t="shared" si="411"/>
        <v>0</v>
      </c>
      <c r="AU370" s="4">
        <f t="shared" si="412"/>
        <v>0</v>
      </c>
      <c r="AV370" s="4">
        <f t="shared" si="413"/>
        <v>0</v>
      </c>
      <c r="AW370" s="69">
        <f t="shared" si="356"/>
        <v>0</v>
      </c>
      <c r="AX370" s="69">
        <f t="shared" si="357"/>
        <v>0</v>
      </c>
      <c r="AY370" s="69">
        <f t="shared" si="358"/>
        <v>0</v>
      </c>
      <c r="AZ370" s="69">
        <f>(AK370+AP370)- (EXP($Y370)-EXP($Y370-M370-R370) )</f>
        <v>0</v>
      </c>
      <c r="BA370" s="69">
        <f>(AC370+AP370)- (EXP($Y370)-EXP($Y370-R370-E370) )</f>
        <v>0</v>
      </c>
      <c r="BB370" s="69">
        <f t="shared" si="359"/>
        <v>0</v>
      </c>
      <c r="BC370" s="69">
        <f t="shared" si="360"/>
        <v>0</v>
      </c>
      <c r="BD370" s="69">
        <f t="shared" si="361"/>
        <v>0</v>
      </c>
      <c r="BE370" s="69">
        <f>(AE370+AV370)- (EXP($Y370)-EXP($Y370-X370-G370) )</f>
        <v>0</v>
      </c>
      <c r="BF370" s="69">
        <f t="shared" si="362"/>
        <v>0</v>
      </c>
      <c r="BG370" s="69">
        <f t="shared" si="363"/>
        <v>0</v>
      </c>
      <c r="BH370" s="69">
        <f t="shared" si="364"/>
        <v>0</v>
      </c>
      <c r="BI370" s="69">
        <f t="shared" si="365"/>
        <v>0</v>
      </c>
      <c r="BJ370" s="69">
        <f t="shared" si="366"/>
        <v>0</v>
      </c>
      <c r="BK370" s="69">
        <f t="shared" si="367"/>
        <v>0</v>
      </c>
      <c r="BL370" s="69">
        <f t="shared" si="368"/>
        <v>0</v>
      </c>
      <c r="BM370" s="69">
        <f t="shared" si="369"/>
        <v>0</v>
      </c>
      <c r="BN370" s="69">
        <f t="shared" si="370"/>
        <v>0</v>
      </c>
      <c r="BO370" s="69">
        <f t="shared" si="371"/>
        <v>0</v>
      </c>
      <c r="BP370" s="69">
        <f t="shared" si="371"/>
        <v>0</v>
      </c>
      <c r="BQ370" s="69">
        <f t="shared" si="372"/>
        <v>0</v>
      </c>
      <c r="BR370" s="69">
        <f t="shared" si="373"/>
        <v>0</v>
      </c>
      <c r="BS370" s="69">
        <f t="shared" si="374"/>
        <v>0</v>
      </c>
      <c r="BT370" s="69">
        <f t="shared" si="375"/>
        <v>0</v>
      </c>
      <c r="BU370" s="69">
        <f t="shared" si="376"/>
        <v>0</v>
      </c>
      <c r="BV370" s="69">
        <f t="shared" si="377"/>
        <v>0</v>
      </c>
      <c r="BW370" s="5"/>
      <c r="BX370" s="5"/>
      <c r="BY370" s="5"/>
      <c r="CA370" s="56">
        <f>(EXP($Y370)-EXP($Y370-R370-G370) )</f>
        <v>0</v>
      </c>
      <c r="CB370" s="68">
        <f t="shared" si="378"/>
        <v>0</v>
      </c>
      <c r="CC370" s="56">
        <f>(EXP($Y370)-EXP($Y370-R370-X370) )</f>
        <v>0</v>
      </c>
      <c r="CD370" s="68">
        <f t="shared" si="379"/>
        <v>80.178340828294949</v>
      </c>
      <c r="CE370" s="68">
        <f t="shared" si="380"/>
        <v>0</v>
      </c>
      <c r="CF370" s="68">
        <f t="shared" si="381"/>
        <v>0</v>
      </c>
      <c r="CG370" s="68">
        <f t="shared" si="382"/>
        <v>0</v>
      </c>
      <c r="CH370" s="68">
        <f t="shared" si="383"/>
        <v>0</v>
      </c>
      <c r="CI370" s="68">
        <f t="shared" si="384"/>
        <v>0</v>
      </c>
      <c r="CJ370" s="68">
        <f t="shared" si="385"/>
        <v>80.178340828294949</v>
      </c>
      <c r="CK370" s="68">
        <f t="shared" si="386"/>
        <v>0</v>
      </c>
      <c r="CL370" s="68">
        <f t="shared" si="387"/>
        <v>0</v>
      </c>
      <c r="CM370" s="68">
        <f t="shared" si="388"/>
        <v>0</v>
      </c>
      <c r="CN370" s="68">
        <f t="shared" si="389"/>
        <v>0</v>
      </c>
      <c r="CO370" s="68">
        <f t="shared" si="390"/>
        <v>80.178340828294949</v>
      </c>
      <c r="CP370" s="68">
        <f t="shared" si="391"/>
        <v>0</v>
      </c>
      <c r="CQ370" s="68">
        <f t="shared" si="392"/>
        <v>0</v>
      </c>
      <c r="CR370" s="68">
        <f t="shared" si="393"/>
        <v>0</v>
      </c>
      <c r="CS370" s="68">
        <f t="shared" si="394"/>
        <v>80.178340828294949</v>
      </c>
      <c r="CT370" s="68">
        <f t="shared" si="395"/>
        <v>0</v>
      </c>
      <c r="CU370" s="68">
        <f t="shared" si="396"/>
        <v>0</v>
      </c>
      <c r="CV370" s="68">
        <f t="shared" si="397"/>
        <v>80.178340828294949</v>
      </c>
      <c r="CW370" s="68">
        <f t="shared" si="398"/>
        <v>0</v>
      </c>
      <c r="CX370" s="68">
        <f t="shared" si="399"/>
        <v>0</v>
      </c>
      <c r="CY370" s="68">
        <f t="shared" si="400"/>
        <v>0</v>
      </c>
      <c r="CZ370" s="68">
        <f t="shared" si="401"/>
        <v>0</v>
      </c>
    </row>
    <row r="371" spans="1:104" x14ac:dyDescent="0.25">
      <c r="A371" s="54">
        <v>43994</v>
      </c>
      <c r="B371" s="63">
        <v>1277</v>
      </c>
      <c r="C371" s="59">
        <f t="shared" si="351"/>
        <v>7.1522688560325394</v>
      </c>
      <c r="D371" s="57">
        <v>7.0174022486162793</v>
      </c>
      <c r="E371" s="58">
        <v>0</v>
      </c>
      <c r="F371" s="58">
        <v>0</v>
      </c>
      <c r="G371" s="58">
        <v>0</v>
      </c>
      <c r="H371" s="58">
        <v>0</v>
      </c>
      <c r="I371" s="58">
        <v>0</v>
      </c>
      <c r="J371" s="58">
        <v>2.0586910628000001E-4</v>
      </c>
      <c r="K371" s="58">
        <v>0</v>
      </c>
      <c r="L371" s="58">
        <v>0</v>
      </c>
      <c r="M371" s="58">
        <v>6.9061923666839997E-2</v>
      </c>
      <c r="N371" s="58">
        <v>0</v>
      </c>
      <c r="O371" s="58">
        <v>0</v>
      </c>
      <c r="P371" s="58">
        <v>6.4815257052799995E-3</v>
      </c>
      <c r="Q371" s="58">
        <v>0</v>
      </c>
      <c r="R371" s="58">
        <v>0</v>
      </c>
      <c r="S371" s="58">
        <v>0</v>
      </c>
      <c r="T371" s="58">
        <v>0</v>
      </c>
      <c r="U371" s="58">
        <v>0</v>
      </c>
      <c r="V371" s="58">
        <v>0</v>
      </c>
      <c r="W371" s="58">
        <v>0</v>
      </c>
      <c r="X371" s="59">
        <v>0</v>
      </c>
      <c r="Y371" s="65">
        <f t="shared" si="353"/>
        <v>7.0931515670946794</v>
      </c>
      <c r="Z371" s="63">
        <f t="shared" si="352"/>
        <v>1203.6953557840709</v>
      </c>
      <c r="AA371" s="66">
        <f t="shared" si="402"/>
        <v>1223.2120722827538</v>
      </c>
      <c r="AB371" s="4">
        <f t="shared" si="354"/>
        <v>1134.8638099245691</v>
      </c>
      <c r="AC371" s="4">
        <f t="shared" si="355"/>
        <v>0</v>
      </c>
      <c r="AD371" s="4">
        <f t="shared" si="414"/>
        <v>0</v>
      </c>
      <c r="AE371" s="4">
        <f t="shared" si="415"/>
        <v>0</v>
      </c>
      <c r="AF371" s="4">
        <f t="shared" si="416"/>
        <v>0</v>
      </c>
      <c r="AG371" s="4">
        <f t="shared" si="417"/>
        <v>0</v>
      </c>
      <c r="AH371" s="4">
        <f t="shared" si="418"/>
        <v>0.24777818131656204</v>
      </c>
      <c r="AI371" s="4">
        <f t="shared" si="419"/>
        <v>0</v>
      </c>
      <c r="AJ371" s="4">
        <f t="shared" si="420"/>
        <v>0</v>
      </c>
      <c r="AK371" s="4">
        <f t="shared" si="421"/>
        <v>80.323930976272777</v>
      </c>
      <c r="AL371" s="4">
        <f t="shared" si="403"/>
        <v>0</v>
      </c>
      <c r="AM371" s="4">
        <f t="shared" si="404"/>
        <v>0</v>
      </c>
      <c r="AN371" s="4">
        <f t="shared" si="405"/>
        <v>7.7765532005953446</v>
      </c>
      <c r="AO371" s="4">
        <f t="shared" si="406"/>
        <v>0</v>
      </c>
      <c r="AP371" s="4">
        <f t="shared" si="407"/>
        <v>0</v>
      </c>
      <c r="AQ371" s="4">
        <f t="shared" si="408"/>
        <v>0</v>
      </c>
      <c r="AR371" s="4">
        <f t="shared" si="409"/>
        <v>0</v>
      </c>
      <c r="AS371" s="4">
        <f t="shared" si="410"/>
        <v>0</v>
      </c>
      <c r="AT371" s="4">
        <f t="shared" si="411"/>
        <v>0</v>
      </c>
      <c r="AU371" s="4">
        <f t="shared" si="412"/>
        <v>0</v>
      </c>
      <c r="AV371" s="4">
        <f t="shared" si="413"/>
        <v>0</v>
      </c>
      <c r="AW371" s="69">
        <f t="shared" si="356"/>
        <v>0</v>
      </c>
      <c r="AX371" s="69">
        <f t="shared" si="357"/>
        <v>0</v>
      </c>
      <c r="AY371" s="69">
        <f t="shared" si="358"/>
        <v>0</v>
      </c>
      <c r="AZ371" s="69">
        <f>(AK371+AP371)- (EXP($Y371)-EXP($Y371-M371-R371) )</f>
        <v>0</v>
      </c>
      <c r="BA371" s="69">
        <f>(AC371+AP371)- (EXP($Y371)-EXP($Y371-R371-E371) )</f>
        <v>0</v>
      </c>
      <c r="BB371" s="69">
        <f t="shared" si="359"/>
        <v>0</v>
      </c>
      <c r="BC371" s="69">
        <f t="shared" si="360"/>
        <v>0</v>
      </c>
      <c r="BD371" s="69">
        <f t="shared" si="361"/>
        <v>0</v>
      </c>
      <c r="BE371" s="69">
        <f>(AE371+AV371)- (EXP($Y371)-EXP($Y371-X371-G371) )</f>
        <v>0</v>
      </c>
      <c r="BF371" s="69">
        <f t="shared" si="362"/>
        <v>0</v>
      </c>
      <c r="BG371" s="69">
        <f t="shared" si="363"/>
        <v>0</v>
      </c>
      <c r="BH371" s="69">
        <f t="shared" si="364"/>
        <v>0</v>
      </c>
      <c r="BI371" s="69">
        <f t="shared" si="365"/>
        <v>0</v>
      </c>
      <c r="BJ371" s="69">
        <f t="shared" si="366"/>
        <v>0</v>
      </c>
      <c r="BK371" s="69">
        <f t="shared" si="367"/>
        <v>0</v>
      </c>
      <c r="BL371" s="69">
        <f t="shared" si="368"/>
        <v>0</v>
      </c>
      <c r="BM371" s="69">
        <f t="shared" si="369"/>
        <v>0</v>
      </c>
      <c r="BN371" s="69">
        <f t="shared" si="370"/>
        <v>0</v>
      </c>
      <c r="BO371" s="69">
        <f t="shared" si="371"/>
        <v>0</v>
      </c>
      <c r="BP371" s="69">
        <f t="shared" si="371"/>
        <v>0</v>
      </c>
      <c r="BQ371" s="69">
        <f t="shared" si="372"/>
        <v>0</v>
      </c>
      <c r="BR371" s="69">
        <f t="shared" si="373"/>
        <v>0</v>
      </c>
      <c r="BS371" s="69">
        <f t="shared" si="374"/>
        <v>0</v>
      </c>
      <c r="BT371" s="69">
        <f t="shared" si="375"/>
        <v>0</v>
      </c>
      <c r="BU371" s="69">
        <f t="shared" si="376"/>
        <v>0</v>
      </c>
      <c r="BV371" s="69">
        <f t="shared" si="377"/>
        <v>0</v>
      </c>
      <c r="BW371" s="5"/>
      <c r="BX371" s="5"/>
      <c r="BY371" s="5"/>
      <c r="CA371" s="56">
        <f>(EXP($Y371)-EXP($Y371-R371-G371) )</f>
        <v>0</v>
      </c>
      <c r="CB371" s="68">
        <f t="shared" si="378"/>
        <v>0</v>
      </c>
      <c r="CC371" s="56">
        <f>(EXP($Y371)-EXP($Y371-R371-X371) )</f>
        <v>0</v>
      </c>
      <c r="CD371" s="68">
        <f t="shared" si="379"/>
        <v>80.323930976272777</v>
      </c>
      <c r="CE371" s="68">
        <f t="shared" si="380"/>
        <v>0</v>
      </c>
      <c r="CF371" s="68">
        <f t="shared" si="381"/>
        <v>0</v>
      </c>
      <c r="CG371" s="68">
        <f t="shared" si="382"/>
        <v>0</v>
      </c>
      <c r="CH371" s="68">
        <f t="shared" si="383"/>
        <v>0</v>
      </c>
      <c r="CI371" s="68">
        <f t="shared" si="384"/>
        <v>0</v>
      </c>
      <c r="CJ371" s="68">
        <f t="shared" si="385"/>
        <v>80.323930976272777</v>
      </c>
      <c r="CK371" s="68">
        <f t="shared" si="386"/>
        <v>0</v>
      </c>
      <c r="CL371" s="68">
        <f t="shared" si="387"/>
        <v>0</v>
      </c>
      <c r="CM371" s="68">
        <f t="shared" si="388"/>
        <v>0</v>
      </c>
      <c r="CN371" s="68">
        <f t="shared" si="389"/>
        <v>0</v>
      </c>
      <c r="CO371" s="68">
        <f t="shared" si="390"/>
        <v>80.323930976272777</v>
      </c>
      <c r="CP371" s="68">
        <f t="shared" si="391"/>
        <v>0</v>
      </c>
      <c r="CQ371" s="68">
        <f t="shared" si="392"/>
        <v>0</v>
      </c>
      <c r="CR371" s="68">
        <f t="shared" si="393"/>
        <v>0</v>
      </c>
      <c r="CS371" s="68">
        <f t="shared" si="394"/>
        <v>80.323930976272777</v>
      </c>
      <c r="CT371" s="68">
        <f t="shared" si="395"/>
        <v>0</v>
      </c>
      <c r="CU371" s="68">
        <f t="shared" si="396"/>
        <v>0</v>
      </c>
      <c r="CV371" s="68">
        <f t="shared" si="397"/>
        <v>80.323930976272777</v>
      </c>
      <c r="CW371" s="68">
        <f t="shared" si="398"/>
        <v>0</v>
      </c>
      <c r="CX371" s="68">
        <f t="shared" si="399"/>
        <v>0</v>
      </c>
      <c r="CY371" s="68">
        <f t="shared" si="400"/>
        <v>0</v>
      </c>
      <c r="CZ371" s="68">
        <f t="shared" si="401"/>
        <v>0</v>
      </c>
    </row>
    <row r="372" spans="1:104" x14ac:dyDescent="0.25">
      <c r="A372" s="54">
        <v>43995</v>
      </c>
      <c r="B372" s="63">
        <v>1760</v>
      </c>
      <c r="C372" s="59">
        <f t="shared" si="351"/>
        <v>7.4730690880321973</v>
      </c>
      <c r="D372" s="57">
        <v>7.0837044609952988</v>
      </c>
      <c r="E372" s="58">
        <v>0</v>
      </c>
      <c r="F372" s="58">
        <v>0</v>
      </c>
      <c r="G372" s="58">
        <v>0</v>
      </c>
      <c r="H372" s="58">
        <v>0</v>
      </c>
      <c r="I372" s="58">
        <v>0</v>
      </c>
      <c r="J372" s="58">
        <v>4.4245512628999996E-4</v>
      </c>
      <c r="K372" s="58">
        <v>0</v>
      </c>
      <c r="L372" s="58">
        <v>0</v>
      </c>
      <c r="M372" s="58">
        <v>6.9315608967040004E-2</v>
      </c>
      <c r="N372" s="58">
        <v>0</v>
      </c>
      <c r="O372" s="58">
        <v>0</v>
      </c>
      <c r="P372" s="58">
        <v>6.5600994590399994E-3</v>
      </c>
      <c r="Q372" s="58">
        <v>0</v>
      </c>
      <c r="R372" s="58">
        <v>0</v>
      </c>
      <c r="S372" s="58">
        <v>0</v>
      </c>
      <c r="T372" s="58">
        <v>0</v>
      </c>
      <c r="U372" s="58">
        <v>0</v>
      </c>
      <c r="V372" s="58">
        <v>0</v>
      </c>
      <c r="W372" s="58">
        <v>0</v>
      </c>
      <c r="X372" s="59">
        <v>0</v>
      </c>
      <c r="Y372" s="65">
        <f t="shared" si="353"/>
        <v>7.1600226245476684</v>
      </c>
      <c r="Z372" s="63">
        <f t="shared" si="352"/>
        <v>1286.9400490129949</v>
      </c>
      <c r="AA372" s="66">
        <f t="shared" si="402"/>
        <v>1307.8064949676916</v>
      </c>
      <c r="AB372" s="4">
        <f t="shared" si="354"/>
        <v>1212.6387892733401</v>
      </c>
      <c r="AC372" s="4">
        <f t="shared" si="355"/>
        <v>0</v>
      </c>
      <c r="AD372" s="4">
        <f t="shared" si="414"/>
        <v>0</v>
      </c>
      <c r="AE372" s="4">
        <f t="shared" si="415"/>
        <v>0</v>
      </c>
      <c r="AF372" s="4">
        <f t="shared" si="416"/>
        <v>0</v>
      </c>
      <c r="AG372" s="4">
        <f t="shared" si="417"/>
        <v>0</v>
      </c>
      <c r="AH372" s="4">
        <f t="shared" si="418"/>
        <v>0.56928727059084849</v>
      </c>
      <c r="AI372" s="4">
        <f t="shared" si="419"/>
        <v>0</v>
      </c>
      <c r="AJ372" s="4">
        <f t="shared" si="420"/>
        <v>0</v>
      </c>
      <c r="AK372" s="4">
        <f t="shared" si="421"/>
        <v>86.183594921538997</v>
      </c>
      <c r="AL372" s="4">
        <f t="shared" si="403"/>
        <v>0</v>
      </c>
      <c r="AM372" s="4">
        <f t="shared" si="404"/>
        <v>0</v>
      </c>
      <c r="AN372" s="4">
        <f t="shared" si="405"/>
        <v>8.4148235022216795</v>
      </c>
      <c r="AO372" s="4">
        <f t="shared" si="406"/>
        <v>0</v>
      </c>
      <c r="AP372" s="4">
        <f t="shared" si="407"/>
        <v>0</v>
      </c>
      <c r="AQ372" s="4">
        <f t="shared" si="408"/>
        <v>0</v>
      </c>
      <c r="AR372" s="4">
        <f t="shared" si="409"/>
        <v>0</v>
      </c>
      <c r="AS372" s="4">
        <f t="shared" si="410"/>
        <v>0</v>
      </c>
      <c r="AT372" s="4">
        <f t="shared" si="411"/>
        <v>0</v>
      </c>
      <c r="AU372" s="4">
        <f t="shared" si="412"/>
        <v>0</v>
      </c>
      <c r="AV372" s="4">
        <f t="shared" si="413"/>
        <v>0</v>
      </c>
      <c r="AW372" s="69">
        <f t="shared" si="356"/>
        <v>0</v>
      </c>
      <c r="AX372" s="69">
        <f t="shared" si="357"/>
        <v>0</v>
      </c>
      <c r="AY372" s="69">
        <f t="shared" si="358"/>
        <v>0</v>
      </c>
      <c r="AZ372" s="69">
        <f>(AK372+AP372)- (EXP($Y372)-EXP($Y372-M372-R372) )</f>
        <v>0</v>
      </c>
      <c r="BA372" s="69">
        <f>(AC372+AP372)- (EXP($Y372)-EXP($Y372-R372-E372) )</f>
        <v>0</v>
      </c>
      <c r="BB372" s="69">
        <f t="shared" si="359"/>
        <v>0</v>
      </c>
      <c r="BC372" s="69">
        <f t="shared" si="360"/>
        <v>0</v>
      </c>
      <c r="BD372" s="69">
        <f t="shared" si="361"/>
        <v>0</v>
      </c>
      <c r="BE372" s="69">
        <f>(AE372+AV372)- (EXP($Y372)-EXP($Y372-X372-G372) )</f>
        <v>0</v>
      </c>
      <c r="BF372" s="69">
        <f t="shared" si="362"/>
        <v>0</v>
      </c>
      <c r="BG372" s="69">
        <f t="shared" si="363"/>
        <v>0</v>
      </c>
      <c r="BH372" s="69">
        <f t="shared" si="364"/>
        <v>0</v>
      </c>
      <c r="BI372" s="69">
        <f t="shared" si="365"/>
        <v>0</v>
      </c>
      <c r="BJ372" s="69">
        <f t="shared" si="366"/>
        <v>0</v>
      </c>
      <c r="BK372" s="69">
        <f t="shared" si="367"/>
        <v>0</v>
      </c>
      <c r="BL372" s="69">
        <f t="shared" si="368"/>
        <v>0</v>
      </c>
      <c r="BM372" s="69">
        <f t="shared" si="369"/>
        <v>0</v>
      </c>
      <c r="BN372" s="69">
        <f t="shared" si="370"/>
        <v>0</v>
      </c>
      <c r="BO372" s="69">
        <f t="shared" si="371"/>
        <v>0</v>
      </c>
      <c r="BP372" s="69">
        <f t="shared" si="371"/>
        <v>0</v>
      </c>
      <c r="BQ372" s="69">
        <f t="shared" si="372"/>
        <v>0</v>
      </c>
      <c r="BR372" s="69">
        <f t="shared" si="373"/>
        <v>0</v>
      </c>
      <c r="BS372" s="69">
        <f t="shared" si="374"/>
        <v>0</v>
      </c>
      <c r="BT372" s="69">
        <f t="shared" si="375"/>
        <v>0</v>
      </c>
      <c r="BU372" s="69">
        <f t="shared" si="376"/>
        <v>0</v>
      </c>
      <c r="BV372" s="69">
        <f t="shared" si="377"/>
        <v>0</v>
      </c>
      <c r="BW372" s="5"/>
      <c r="BX372" s="5"/>
      <c r="BY372" s="5"/>
      <c r="CA372" s="56">
        <f>(EXP($Y372)-EXP($Y372-R372-G372) )</f>
        <v>0</v>
      </c>
      <c r="CB372" s="68">
        <f t="shared" si="378"/>
        <v>0</v>
      </c>
      <c r="CC372" s="56">
        <f>(EXP($Y372)-EXP($Y372-R372-X372) )</f>
        <v>0</v>
      </c>
      <c r="CD372" s="68">
        <f t="shared" si="379"/>
        <v>86.183594921538997</v>
      </c>
      <c r="CE372" s="68">
        <f t="shared" si="380"/>
        <v>0</v>
      </c>
      <c r="CF372" s="68">
        <f t="shared" si="381"/>
        <v>0</v>
      </c>
      <c r="CG372" s="68">
        <f t="shared" si="382"/>
        <v>0</v>
      </c>
      <c r="CH372" s="68">
        <f t="shared" si="383"/>
        <v>0</v>
      </c>
      <c r="CI372" s="68">
        <f t="shared" si="384"/>
        <v>0</v>
      </c>
      <c r="CJ372" s="68">
        <f t="shared" si="385"/>
        <v>86.183594921538997</v>
      </c>
      <c r="CK372" s="68">
        <f t="shared" si="386"/>
        <v>0</v>
      </c>
      <c r="CL372" s="68">
        <f t="shared" si="387"/>
        <v>0</v>
      </c>
      <c r="CM372" s="68">
        <f t="shared" si="388"/>
        <v>0</v>
      </c>
      <c r="CN372" s="68">
        <f t="shared" si="389"/>
        <v>0</v>
      </c>
      <c r="CO372" s="68">
        <f t="shared" si="390"/>
        <v>86.183594921538997</v>
      </c>
      <c r="CP372" s="68">
        <f t="shared" si="391"/>
        <v>0</v>
      </c>
      <c r="CQ372" s="68">
        <f t="shared" si="392"/>
        <v>0</v>
      </c>
      <c r="CR372" s="68">
        <f t="shared" si="393"/>
        <v>0</v>
      </c>
      <c r="CS372" s="68">
        <f t="shared" si="394"/>
        <v>86.183594921538997</v>
      </c>
      <c r="CT372" s="68">
        <f t="shared" si="395"/>
        <v>0</v>
      </c>
      <c r="CU372" s="68">
        <f t="shared" si="396"/>
        <v>0</v>
      </c>
      <c r="CV372" s="68">
        <f t="shared" si="397"/>
        <v>86.183594921538997</v>
      </c>
      <c r="CW372" s="68">
        <f t="shared" si="398"/>
        <v>0</v>
      </c>
      <c r="CX372" s="68">
        <f t="shared" si="399"/>
        <v>0</v>
      </c>
      <c r="CY372" s="68">
        <f t="shared" si="400"/>
        <v>0</v>
      </c>
      <c r="CZ372" s="68">
        <f t="shared" si="401"/>
        <v>0</v>
      </c>
    </row>
    <row r="373" spans="1:104" x14ac:dyDescent="0.25">
      <c r="A373" s="54">
        <v>43996</v>
      </c>
      <c r="B373" s="63">
        <v>1539</v>
      </c>
      <c r="C373" s="59">
        <f t="shared" si="351"/>
        <v>7.3388881338388794</v>
      </c>
      <c r="D373" s="57">
        <v>7.0958942634461097</v>
      </c>
      <c r="E373" s="58">
        <v>0</v>
      </c>
      <c r="F373" s="58">
        <v>0</v>
      </c>
      <c r="G373" s="58">
        <v>0</v>
      </c>
      <c r="H373" s="58">
        <v>0</v>
      </c>
      <c r="I373" s="58">
        <v>0</v>
      </c>
      <c r="J373" s="58">
        <v>9.0927713507999992E-4</v>
      </c>
      <c r="K373" s="58">
        <v>0</v>
      </c>
      <c r="L373" s="58">
        <v>0</v>
      </c>
      <c r="M373" s="58">
        <v>6.9568256156360003E-2</v>
      </c>
      <c r="N373" s="58">
        <v>0</v>
      </c>
      <c r="O373" s="58">
        <v>0</v>
      </c>
      <c r="P373" s="58">
        <v>6.6168205176799994E-3</v>
      </c>
      <c r="Q373" s="58">
        <v>0</v>
      </c>
      <c r="R373" s="58">
        <v>0</v>
      </c>
      <c r="S373" s="58">
        <v>0</v>
      </c>
      <c r="T373" s="58">
        <v>0</v>
      </c>
      <c r="U373" s="58">
        <v>0</v>
      </c>
      <c r="V373" s="58">
        <v>0</v>
      </c>
      <c r="W373" s="58">
        <v>1.2458E-3</v>
      </c>
      <c r="X373" s="59">
        <v>0</v>
      </c>
      <c r="Y373" s="65">
        <f t="shared" si="353"/>
        <v>7.1742344172552306</v>
      </c>
      <c r="Z373" s="63">
        <f t="shared" si="352"/>
        <v>1305.3603569800011</v>
      </c>
      <c r="AA373" s="66">
        <f t="shared" si="402"/>
        <v>1326.5254698080748</v>
      </c>
      <c r="AB373" s="4">
        <f t="shared" si="354"/>
        <v>1227.3802130854579</v>
      </c>
      <c r="AC373" s="4">
        <f t="shared" si="355"/>
        <v>0</v>
      </c>
      <c r="AD373" s="4">
        <f t="shared" si="414"/>
        <v>0</v>
      </c>
      <c r="AE373" s="4">
        <f t="shared" si="415"/>
        <v>0</v>
      </c>
      <c r="AF373" s="4">
        <f t="shared" si="416"/>
        <v>0</v>
      </c>
      <c r="AG373" s="4">
        <f t="shared" si="417"/>
        <v>0</v>
      </c>
      <c r="AH373" s="4">
        <f t="shared" si="418"/>
        <v>1.1863948630398227</v>
      </c>
      <c r="AI373" s="4">
        <f t="shared" si="419"/>
        <v>0</v>
      </c>
      <c r="AJ373" s="4">
        <f t="shared" si="420"/>
        <v>0</v>
      </c>
      <c r="AK373" s="4">
        <f t="shared" si="421"/>
        <v>87.724834209845085</v>
      </c>
      <c r="AL373" s="4">
        <f t="shared" si="403"/>
        <v>0</v>
      </c>
      <c r="AM373" s="4">
        <f t="shared" si="404"/>
        <v>0</v>
      </c>
      <c r="AN373" s="4">
        <f t="shared" si="405"/>
        <v>8.6088222676339683</v>
      </c>
      <c r="AO373" s="4">
        <f t="shared" si="406"/>
        <v>0</v>
      </c>
      <c r="AP373" s="4">
        <f t="shared" si="407"/>
        <v>0</v>
      </c>
      <c r="AQ373" s="4">
        <f t="shared" si="408"/>
        <v>0</v>
      </c>
      <c r="AR373" s="4">
        <f t="shared" si="409"/>
        <v>0</v>
      </c>
      <c r="AS373" s="4">
        <f t="shared" si="410"/>
        <v>0</v>
      </c>
      <c r="AT373" s="4">
        <f t="shared" si="411"/>
        <v>0</v>
      </c>
      <c r="AU373" s="4">
        <f t="shared" si="412"/>
        <v>1.6252053820981018</v>
      </c>
      <c r="AV373" s="4">
        <f t="shared" si="413"/>
        <v>0</v>
      </c>
      <c r="AW373" s="69">
        <f t="shared" si="356"/>
        <v>0</v>
      </c>
      <c r="AX373" s="69">
        <f t="shared" si="357"/>
        <v>0</v>
      </c>
      <c r="AY373" s="69">
        <f t="shared" si="358"/>
        <v>0</v>
      </c>
      <c r="AZ373" s="69">
        <f>(AK373+AP373)- (EXP($Y373)-EXP($Y373-M373-R373) )</f>
        <v>0</v>
      </c>
      <c r="BA373" s="69">
        <f>(AC373+AP373)- (EXP($Y373)-EXP($Y373-R373-E373) )</f>
        <v>0</v>
      </c>
      <c r="BB373" s="69">
        <f t="shared" si="359"/>
        <v>0</v>
      </c>
      <c r="BC373" s="69">
        <f t="shared" si="360"/>
        <v>0</v>
      </c>
      <c r="BD373" s="69">
        <f t="shared" si="361"/>
        <v>0</v>
      </c>
      <c r="BE373" s="69">
        <f>(AE373+AV373)- (EXP($Y373)-EXP($Y373-X373-G373) )</f>
        <v>0</v>
      </c>
      <c r="BF373" s="69">
        <f t="shared" si="362"/>
        <v>0</v>
      </c>
      <c r="BG373" s="69">
        <f t="shared" si="363"/>
        <v>0</v>
      </c>
      <c r="BH373" s="69">
        <f t="shared" si="364"/>
        <v>0</v>
      </c>
      <c r="BI373" s="69">
        <f t="shared" si="365"/>
        <v>0</v>
      </c>
      <c r="BJ373" s="69">
        <f t="shared" si="366"/>
        <v>0</v>
      </c>
      <c r="BK373" s="69">
        <f t="shared" si="367"/>
        <v>0</v>
      </c>
      <c r="BL373" s="69">
        <f t="shared" si="368"/>
        <v>0</v>
      </c>
      <c r="BM373" s="69">
        <f t="shared" si="369"/>
        <v>0</v>
      </c>
      <c r="BN373" s="69">
        <f t="shared" si="370"/>
        <v>0</v>
      </c>
      <c r="BO373" s="69">
        <f t="shared" si="371"/>
        <v>0</v>
      </c>
      <c r="BP373" s="69">
        <f t="shared" si="371"/>
        <v>0</v>
      </c>
      <c r="BQ373" s="69">
        <f t="shared" si="372"/>
        <v>0</v>
      </c>
      <c r="BR373" s="69">
        <f t="shared" si="373"/>
        <v>0</v>
      </c>
      <c r="BS373" s="69">
        <f t="shared" si="374"/>
        <v>0</v>
      </c>
      <c r="BT373" s="69">
        <f t="shared" si="375"/>
        <v>0</v>
      </c>
      <c r="BU373" s="69">
        <f t="shared" si="376"/>
        <v>0</v>
      </c>
      <c r="BV373" s="69">
        <f t="shared" si="377"/>
        <v>0</v>
      </c>
      <c r="BW373" s="5"/>
      <c r="BX373" s="5"/>
      <c r="BY373" s="5"/>
      <c r="CA373" s="56">
        <f>(EXP($Y373)-EXP($Y373-R373-G373) )</f>
        <v>0</v>
      </c>
      <c r="CB373" s="68">
        <f t="shared" si="378"/>
        <v>0</v>
      </c>
      <c r="CC373" s="56">
        <f>(EXP($Y373)-EXP($Y373-R373-X373) )</f>
        <v>0</v>
      </c>
      <c r="CD373" s="68">
        <f t="shared" si="379"/>
        <v>87.724834209845085</v>
      </c>
      <c r="CE373" s="68">
        <f t="shared" si="380"/>
        <v>0</v>
      </c>
      <c r="CF373" s="68">
        <f t="shared" si="381"/>
        <v>0</v>
      </c>
      <c r="CG373" s="68">
        <f t="shared" si="382"/>
        <v>0</v>
      </c>
      <c r="CH373" s="68">
        <f t="shared" si="383"/>
        <v>0</v>
      </c>
      <c r="CI373" s="68">
        <f t="shared" si="384"/>
        <v>0</v>
      </c>
      <c r="CJ373" s="68">
        <f t="shared" si="385"/>
        <v>87.724834209845085</v>
      </c>
      <c r="CK373" s="68">
        <f t="shared" si="386"/>
        <v>0</v>
      </c>
      <c r="CL373" s="68">
        <f t="shared" si="387"/>
        <v>0</v>
      </c>
      <c r="CM373" s="68">
        <f t="shared" si="388"/>
        <v>0</v>
      </c>
      <c r="CN373" s="68">
        <f t="shared" si="389"/>
        <v>0</v>
      </c>
      <c r="CO373" s="68">
        <f t="shared" si="390"/>
        <v>87.724834209845085</v>
      </c>
      <c r="CP373" s="68">
        <f t="shared" si="391"/>
        <v>0</v>
      </c>
      <c r="CQ373" s="68">
        <f t="shared" si="392"/>
        <v>0</v>
      </c>
      <c r="CR373" s="68">
        <f t="shared" si="393"/>
        <v>0</v>
      </c>
      <c r="CS373" s="68">
        <f t="shared" si="394"/>
        <v>87.724834209845085</v>
      </c>
      <c r="CT373" s="68">
        <f t="shared" si="395"/>
        <v>0</v>
      </c>
      <c r="CU373" s="68">
        <f t="shared" si="396"/>
        <v>0</v>
      </c>
      <c r="CV373" s="68">
        <f t="shared" si="397"/>
        <v>87.724834209845085</v>
      </c>
      <c r="CW373" s="68">
        <f t="shared" si="398"/>
        <v>0</v>
      </c>
      <c r="CX373" s="68">
        <f t="shared" si="399"/>
        <v>0</v>
      </c>
      <c r="CY373" s="68">
        <f t="shared" si="400"/>
        <v>0</v>
      </c>
      <c r="CZ373" s="68">
        <f t="shared" si="401"/>
        <v>0</v>
      </c>
    </row>
    <row r="374" spans="1:104" x14ac:dyDescent="0.25">
      <c r="A374" s="54">
        <v>43997</v>
      </c>
      <c r="B374" s="63">
        <v>1112</v>
      </c>
      <c r="C374" s="59">
        <f t="shared" si="351"/>
        <v>7.0139154748105277</v>
      </c>
      <c r="D374" s="57">
        <v>7.0859004427903782</v>
      </c>
      <c r="E374" s="58">
        <v>0</v>
      </c>
      <c r="F374" s="58">
        <v>0</v>
      </c>
      <c r="G374" s="58">
        <v>0</v>
      </c>
      <c r="H374" s="58">
        <v>0</v>
      </c>
      <c r="I374" s="58">
        <v>3.259911187E-4</v>
      </c>
      <c r="J374" s="58">
        <v>1.4250032932699999E-3</v>
      </c>
      <c r="K374" s="58">
        <v>0</v>
      </c>
      <c r="L374" s="58">
        <v>0</v>
      </c>
      <c r="M374" s="58">
        <v>6.9924629142880002E-2</v>
      </c>
      <c r="N374" s="58">
        <v>0</v>
      </c>
      <c r="O374" s="58">
        <v>0</v>
      </c>
      <c r="P374" s="58">
        <v>6.6168205176799994E-3</v>
      </c>
      <c r="Q374" s="58">
        <v>0</v>
      </c>
      <c r="R374" s="58">
        <v>0</v>
      </c>
      <c r="S374" s="58">
        <v>0</v>
      </c>
      <c r="T374" s="58">
        <v>0</v>
      </c>
      <c r="U374" s="58">
        <v>0</v>
      </c>
      <c r="V374" s="58">
        <v>0</v>
      </c>
      <c r="W374" s="58">
        <v>0</v>
      </c>
      <c r="X374" s="59">
        <v>0</v>
      </c>
      <c r="Y374" s="65">
        <f t="shared" si="353"/>
        <v>7.1641928868629083</v>
      </c>
      <c r="Z374" s="63">
        <f t="shared" si="352"/>
        <v>1292.3181328172504</v>
      </c>
      <c r="AA374" s="66">
        <f t="shared" si="402"/>
        <v>1313.2717790227493</v>
      </c>
      <c r="AB374" s="4">
        <f t="shared" si="354"/>
        <v>1215.2096373202512</v>
      </c>
      <c r="AC374" s="4">
        <f t="shared" si="355"/>
        <v>0</v>
      </c>
      <c r="AD374" s="4">
        <f t="shared" si="414"/>
        <v>0</v>
      </c>
      <c r="AE374" s="4">
        <f t="shared" si="415"/>
        <v>0</v>
      </c>
      <c r="AF374" s="4">
        <f t="shared" si="416"/>
        <v>0</v>
      </c>
      <c r="AG374" s="4">
        <f t="shared" si="417"/>
        <v>0.42121557383529762</v>
      </c>
      <c r="AH374" s="4">
        <f t="shared" si="418"/>
        <v>1.8402461054311061</v>
      </c>
      <c r="AI374" s="4">
        <f t="shared" si="419"/>
        <v>0</v>
      </c>
      <c r="AJ374" s="4">
        <f t="shared" si="420"/>
        <v>0</v>
      </c>
      <c r="AK374" s="4">
        <f t="shared" si="421"/>
        <v>87.277870931339748</v>
      </c>
      <c r="AL374" s="4">
        <f t="shared" si="403"/>
        <v>0</v>
      </c>
      <c r="AM374" s="4">
        <f t="shared" si="404"/>
        <v>0</v>
      </c>
      <c r="AN374" s="4">
        <f t="shared" si="405"/>
        <v>8.5228090918919861</v>
      </c>
      <c r="AO374" s="4">
        <f t="shared" si="406"/>
        <v>0</v>
      </c>
      <c r="AP374" s="4">
        <f t="shared" si="407"/>
        <v>0</v>
      </c>
      <c r="AQ374" s="4">
        <f t="shared" si="408"/>
        <v>0</v>
      </c>
      <c r="AR374" s="4">
        <f t="shared" si="409"/>
        <v>0</v>
      </c>
      <c r="AS374" s="4">
        <f t="shared" si="410"/>
        <v>0</v>
      </c>
      <c r="AT374" s="4">
        <f t="shared" si="411"/>
        <v>0</v>
      </c>
      <c r="AU374" s="4">
        <f t="shared" si="412"/>
        <v>0</v>
      </c>
      <c r="AV374" s="4">
        <f t="shared" si="413"/>
        <v>0</v>
      </c>
      <c r="AW374" s="69">
        <f t="shared" si="356"/>
        <v>0</v>
      </c>
      <c r="AX374" s="69">
        <f t="shared" si="357"/>
        <v>0</v>
      </c>
      <c r="AY374" s="69">
        <f t="shared" si="358"/>
        <v>0</v>
      </c>
      <c r="AZ374" s="69">
        <f>(AK374+AP374)- (EXP($Y374)-EXP($Y374-M374-R374) )</f>
        <v>0</v>
      </c>
      <c r="BA374" s="69">
        <f>(AC374+AP374)- (EXP($Y374)-EXP($Y374-R374-E374) )</f>
        <v>0</v>
      </c>
      <c r="BB374" s="69">
        <f t="shared" si="359"/>
        <v>0</v>
      </c>
      <c r="BC374" s="69">
        <f t="shared" si="360"/>
        <v>0</v>
      </c>
      <c r="BD374" s="69">
        <f t="shared" si="361"/>
        <v>0</v>
      </c>
      <c r="BE374" s="69">
        <f>(AE374+AV374)- (EXP($Y374)-EXP($Y374-X374-G374) )</f>
        <v>0</v>
      </c>
      <c r="BF374" s="69">
        <f t="shared" si="362"/>
        <v>0</v>
      </c>
      <c r="BG374" s="69">
        <f t="shared" si="363"/>
        <v>0</v>
      </c>
      <c r="BH374" s="69">
        <f t="shared" si="364"/>
        <v>0</v>
      </c>
      <c r="BI374" s="69">
        <f t="shared" si="365"/>
        <v>0</v>
      </c>
      <c r="BJ374" s="69">
        <f t="shared" si="366"/>
        <v>0</v>
      </c>
      <c r="BK374" s="69">
        <f t="shared" si="367"/>
        <v>0</v>
      </c>
      <c r="BL374" s="69">
        <f t="shared" si="368"/>
        <v>0</v>
      </c>
      <c r="BM374" s="69">
        <f t="shared" si="369"/>
        <v>0</v>
      </c>
      <c r="BN374" s="69">
        <f t="shared" si="370"/>
        <v>0</v>
      </c>
      <c r="BO374" s="69">
        <f t="shared" si="371"/>
        <v>0</v>
      </c>
      <c r="BP374" s="69">
        <f t="shared" si="371"/>
        <v>0</v>
      </c>
      <c r="BQ374" s="69">
        <f t="shared" si="372"/>
        <v>0</v>
      </c>
      <c r="BR374" s="69">
        <f t="shared" si="373"/>
        <v>0</v>
      </c>
      <c r="BS374" s="69">
        <f t="shared" si="374"/>
        <v>0</v>
      </c>
      <c r="BT374" s="69">
        <f t="shared" si="375"/>
        <v>0</v>
      </c>
      <c r="BU374" s="69">
        <f t="shared" si="376"/>
        <v>0</v>
      </c>
      <c r="BV374" s="69">
        <f t="shared" si="377"/>
        <v>0</v>
      </c>
      <c r="BW374" s="5"/>
      <c r="BX374" s="5"/>
      <c r="BY374" s="5"/>
      <c r="CA374" s="56">
        <f>(EXP($Y374)-EXP($Y374-R374-G374) )</f>
        <v>0</v>
      </c>
      <c r="CB374" s="68">
        <f t="shared" si="378"/>
        <v>0</v>
      </c>
      <c r="CC374" s="56">
        <f>(EXP($Y374)-EXP($Y374-R374-X374) )</f>
        <v>0</v>
      </c>
      <c r="CD374" s="68">
        <f t="shared" si="379"/>
        <v>87.277870931339748</v>
      </c>
      <c r="CE374" s="68">
        <f t="shared" si="380"/>
        <v>0</v>
      </c>
      <c r="CF374" s="68">
        <f t="shared" si="381"/>
        <v>0</v>
      </c>
      <c r="CG374" s="68">
        <f t="shared" si="382"/>
        <v>0</v>
      </c>
      <c r="CH374" s="68">
        <f t="shared" si="383"/>
        <v>0</v>
      </c>
      <c r="CI374" s="68">
        <f t="shared" si="384"/>
        <v>0</v>
      </c>
      <c r="CJ374" s="68">
        <f t="shared" si="385"/>
        <v>87.277870931339748</v>
      </c>
      <c r="CK374" s="68">
        <f t="shared" si="386"/>
        <v>0</v>
      </c>
      <c r="CL374" s="68">
        <f t="shared" si="387"/>
        <v>0</v>
      </c>
      <c r="CM374" s="68">
        <f t="shared" si="388"/>
        <v>0</v>
      </c>
      <c r="CN374" s="68">
        <f t="shared" si="389"/>
        <v>0</v>
      </c>
      <c r="CO374" s="68">
        <f t="shared" si="390"/>
        <v>87.277870931339748</v>
      </c>
      <c r="CP374" s="68">
        <f t="shared" si="391"/>
        <v>0</v>
      </c>
      <c r="CQ374" s="68">
        <f t="shared" si="392"/>
        <v>0</v>
      </c>
      <c r="CR374" s="68">
        <f t="shared" si="393"/>
        <v>0</v>
      </c>
      <c r="CS374" s="68">
        <f t="shared" si="394"/>
        <v>87.277870931339748</v>
      </c>
      <c r="CT374" s="68">
        <f t="shared" si="395"/>
        <v>0</v>
      </c>
      <c r="CU374" s="68">
        <f t="shared" si="396"/>
        <v>0</v>
      </c>
      <c r="CV374" s="68">
        <f t="shared" si="397"/>
        <v>87.277870931339748</v>
      </c>
      <c r="CW374" s="68">
        <f t="shared" si="398"/>
        <v>0</v>
      </c>
      <c r="CX374" s="68">
        <f t="shared" si="399"/>
        <v>0</v>
      </c>
      <c r="CY374" s="68">
        <f t="shared" si="400"/>
        <v>0</v>
      </c>
      <c r="CZ374" s="68">
        <f t="shared" si="401"/>
        <v>0</v>
      </c>
    </row>
    <row r="375" spans="1:104" x14ac:dyDescent="0.25">
      <c r="A375" s="54">
        <v>43998</v>
      </c>
      <c r="B375" s="63">
        <v>1114</v>
      </c>
      <c r="C375" s="59">
        <f t="shared" si="351"/>
        <v>7.0157124204872297</v>
      </c>
      <c r="D375" s="57">
        <v>7.1196235536582071</v>
      </c>
      <c r="E375" s="58">
        <v>0</v>
      </c>
      <c r="F375" s="58">
        <v>0</v>
      </c>
      <c r="G375" s="58">
        <v>0</v>
      </c>
      <c r="H375" s="58">
        <v>0</v>
      </c>
      <c r="I375" s="58">
        <v>8.3313298835000003E-4</v>
      </c>
      <c r="J375" s="58">
        <v>1.8115383903899997E-3</v>
      </c>
      <c r="K375" s="58">
        <v>0</v>
      </c>
      <c r="L375" s="58">
        <v>0</v>
      </c>
      <c r="M375" s="58">
        <v>7.0366748625959999E-2</v>
      </c>
      <c r="N375" s="58">
        <v>0</v>
      </c>
      <c r="O375" s="58">
        <v>0</v>
      </c>
      <c r="P375" s="58">
        <v>6.6168205176799994E-3</v>
      </c>
      <c r="Q375" s="58">
        <v>0</v>
      </c>
      <c r="R375" s="58">
        <v>0</v>
      </c>
      <c r="S375" s="58">
        <v>0</v>
      </c>
      <c r="T375" s="58">
        <v>0</v>
      </c>
      <c r="U375" s="58">
        <v>0</v>
      </c>
      <c r="V375" s="58">
        <v>0</v>
      </c>
      <c r="W375" s="58">
        <v>1.2458E-3</v>
      </c>
      <c r="X375" s="59">
        <v>0</v>
      </c>
      <c r="Y375" s="65">
        <f t="shared" si="353"/>
        <v>7.2004975941805878</v>
      </c>
      <c r="Z375" s="63">
        <f t="shared" si="352"/>
        <v>1340.0974231970956</v>
      </c>
      <c r="AA375" s="66">
        <f t="shared" si="402"/>
        <v>1361.8257628168133</v>
      </c>
      <c r="AB375" s="4">
        <f t="shared" si="354"/>
        <v>1256.720906120855</v>
      </c>
      <c r="AC375" s="4">
        <f t="shared" si="355"/>
        <v>0</v>
      </c>
      <c r="AD375" s="4">
        <f t="shared" si="414"/>
        <v>0</v>
      </c>
      <c r="AE375" s="4">
        <f t="shared" si="415"/>
        <v>0</v>
      </c>
      <c r="AF375" s="4">
        <f t="shared" si="416"/>
        <v>0</v>
      </c>
      <c r="AG375" s="4">
        <f t="shared" si="417"/>
        <v>1.1160144121042777</v>
      </c>
      <c r="AH375" s="4">
        <f t="shared" si="418"/>
        <v>2.4254403765150983</v>
      </c>
      <c r="AI375" s="4">
        <f t="shared" si="419"/>
        <v>0</v>
      </c>
      <c r="AJ375" s="4">
        <f t="shared" si="420"/>
        <v>0</v>
      </c>
      <c r="AK375" s="4">
        <f t="shared" si="421"/>
        <v>91.057035593240698</v>
      </c>
      <c r="AL375" s="4">
        <f t="shared" si="403"/>
        <v>0</v>
      </c>
      <c r="AM375" s="4">
        <f t="shared" si="404"/>
        <v>0</v>
      </c>
      <c r="AN375" s="4">
        <f t="shared" si="405"/>
        <v>8.8379124399859847</v>
      </c>
      <c r="AO375" s="4">
        <f t="shared" si="406"/>
        <v>0</v>
      </c>
      <c r="AP375" s="4">
        <f t="shared" si="407"/>
        <v>0</v>
      </c>
      <c r="AQ375" s="4">
        <f t="shared" si="408"/>
        <v>0</v>
      </c>
      <c r="AR375" s="4">
        <f t="shared" si="409"/>
        <v>0</v>
      </c>
      <c r="AS375" s="4">
        <f t="shared" si="410"/>
        <v>0</v>
      </c>
      <c r="AT375" s="4">
        <f t="shared" si="411"/>
        <v>0</v>
      </c>
      <c r="AU375" s="4">
        <f t="shared" si="412"/>
        <v>1.6684538741121742</v>
      </c>
      <c r="AV375" s="4">
        <f t="shared" si="413"/>
        <v>0</v>
      </c>
      <c r="AW375" s="69">
        <f t="shared" si="356"/>
        <v>0</v>
      </c>
      <c r="AX375" s="69">
        <f t="shared" si="357"/>
        <v>0</v>
      </c>
      <c r="AY375" s="69">
        <f t="shared" si="358"/>
        <v>0</v>
      </c>
      <c r="AZ375" s="69">
        <f>(AK375+AP375)- (EXP($Y375)-EXP($Y375-M375-R375) )</f>
        <v>0</v>
      </c>
      <c r="BA375" s="69">
        <f>(AC375+AP375)- (EXP($Y375)-EXP($Y375-R375-E375) )</f>
        <v>0</v>
      </c>
      <c r="BB375" s="69">
        <f t="shared" si="359"/>
        <v>0</v>
      </c>
      <c r="BC375" s="69">
        <f t="shared" si="360"/>
        <v>0</v>
      </c>
      <c r="BD375" s="69">
        <f t="shared" si="361"/>
        <v>0</v>
      </c>
      <c r="BE375" s="69">
        <f>(AE375+AV375)- (EXP($Y375)-EXP($Y375-X375-G375) )</f>
        <v>0</v>
      </c>
      <c r="BF375" s="69">
        <f t="shared" si="362"/>
        <v>0</v>
      </c>
      <c r="BG375" s="69">
        <f t="shared" si="363"/>
        <v>0</v>
      </c>
      <c r="BH375" s="69">
        <f t="shared" si="364"/>
        <v>0</v>
      </c>
      <c r="BI375" s="69">
        <f t="shared" si="365"/>
        <v>0</v>
      </c>
      <c r="BJ375" s="69">
        <f t="shared" si="366"/>
        <v>0</v>
      </c>
      <c r="BK375" s="69">
        <f t="shared" si="367"/>
        <v>0</v>
      </c>
      <c r="BL375" s="69">
        <f t="shared" si="368"/>
        <v>0</v>
      </c>
      <c r="BM375" s="69">
        <f t="shared" si="369"/>
        <v>0</v>
      </c>
      <c r="BN375" s="69">
        <f t="shared" si="370"/>
        <v>0</v>
      </c>
      <c r="BO375" s="69">
        <f t="shared" si="371"/>
        <v>0</v>
      </c>
      <c r="BP375" s="69">
        <f t="shared" si="371"/>
        <v>0</v>
      </c>
      <c r="BQ375" s="69">
        <f t="shared" si="372"/>
        <v>0</v>
      </c>
      <c r="BR375" s="69">
        <f t="shared" si="373"/>
        <v>0</v>
      </c>
      <c r="BS375" s="69">
        <f t="shared" si="374"/>
        <v>0</v>
      </c>
      <c r="BT375" s="69">
        <f t="shared" si="375"/>
        <v>0</v>
      </c>
      <c r="BU375" s="69">
        <f t="shared" si="376"/>
        <v>0</v>
      </c>
      <c r="BV375" s="69">
        <f t="shared" si="377"/>
        <v>0</v>
      </c>
      <c r="BW375" s="5"/>
      <c r="BX375" s="5"/>
      <c r="BY375" s="5"/>
      <c r="CA375" s="56">
        <f>(EXP($Y375)-EXP($Y375-R375-G375) )</f>
        <v>0</v>
      </c>
      <c r="CB375" s="68">
        <f t="shared" si="378"/>
        <v>0</v>
      </c>
      <c r="CC375" s="56">
        <f>(EXP($Y375)-EXP($Y375-R375-X375) )</f>
        <v>0</v>
      </c>
      <c r="CD375" s="68">
        <f t="shared" si="379"/>
        <v>91.057035593240698</v>
      </c>
      <c r="CE375" s="68">
        <f t="shared" si="380"/>
        <v>0</v>
      </c>
      <c r="CF375" s="68">
        <f t="shared" si="381"/>
        <v>0</v>
      </c>
      <c r="CG375" s="68">
        <f t="shared" si="382"/>
        <v>0</v>
      </c>
      <c r="CH375" s="68">
        <f t="shared" si="383"/>
        <v>0</v>
      </c>
      <c r="CI375" s="68">
        <f t="shared" si="384"/>
        <v>0</v>
      </c>
      <c r="CJ375" s="68">
        <f t="shared" si="385"/>
        <v>91.057035593240698</v>
      </c>
      <c r="CK375" s="68">
        <f t="shared" si="386"/>
        <v>0</v>
      </c>
      <c r="CL375" s="68">
        <f t="shared" si="387"/>
        <v>0</v>
      </c>
      <c r="CM375" s="68">
        <f t="shared" si="388"/>
        <v>0</v>
      </c>
      <c r="CN375" s="68">
        <f t="shared" si="389"/>
        <v>0</v>
      </c>
      <c r="CO375" s="68">
        <f t="shared" si="390"/>
        <v>91.057035593240698</v>
      </c>
      <c r="CP375" s="68">
        <f t="shared" si="391"/>
        <v>0</v>
      </c>
      <c r="CQ375" s="68">
        <f t="shared" si="392"/>
        <v>0</v>
      </c>
      <c r="CR375" s="68">
        <f t="shared" si="393"/>
        <v>0</v>
      </c>
      <c r="CS375" s="68">
        <f t="shared" si="394"/>
        <v>91.057035593240698</v>
      </c>
      <c r="CT375" s="68">
        <f t="shared" si="395"/>
        <v>0</v>
      </c>
      <c r="CU375" s="68">
        <f t="shared" si="396"/>
        <v>0</v>
      </c>
      <c r="CV375" s="68">
        <f t="shared" si="397"/>
        <v>91.057035593240698</v>
      </c>
      <c r="CW375" s="68">
        <f t="shared" si="398"/>
        <v>0</v>
      </c>
      <c r="CX375" s="68">
        <f t="shared" si="399"/>
        <v>0</v>
      </c>
      <c r="CY375" s="68">
        <f t="shared" si="400"/>
        <v>0</v>
      </c>
      <c r="CZ375" s="68">
        <f t="shared" si="401"/>
        <v>0</v>
      </c>
    </row>
    <row r="376" spans="1:104" x14ac:dyDescent="0.25">
      <c r="A376" s="54">
        <v>43999</v>
      </c>
      <c r="B376" s="63">
        <v>1245</v>
      </c>
      <c r="C376" s="59">
        <f t="shared" si="351"/>
        <v>7.1268908088988079</v>
      </c>
      <c r="D376" s="57">
        <v>7.1254216097701013</v>
      </c>
      <c r="E376" s="58">
        <v>0</v>
      </c>
      <c r="F376" s="58">
        <v>0</v>
      </c>
      <c r="G376" s="58">
        <v>0</v>
      </c>
      <c r="H376" s="58">
        <v>0</v>
      </c>
      <c r="I376" s="58">
        <v>1.34353287445E-3</v>
      </c>
      <c r="J376" s="58">
        <v>1.9386190211400001E-3</v>
      </c>
      <c r="K376" s="58">
        <v>0</v>
      </c>
      <c r="L376" s="58">
        <v>0</v>
      </c>
      <c r="M376" s="58">
        <v>7.0747151686159998E-2</v>
      </c>
      <c r="N376" s="58">
        <v>0</v>
      </c>
      <c r="O376" s="58">
        <v>0</v>
      </c>
      <c r="P376" s="58">
        <v>6.6168205176799994E-3</v>
      </c>
      <c r="Q376" s="58">
        <v>0</v>
      </c>
      <c r="R376" s="58">
        <v>0</v>
      </c>
      <c r="S376" s="58">
        <v>0</v>
      </c>
      <c r="T376" s="58">
        <v>0</v>
      </c>
      <c r="U376" s="58">
        <v>0</v>
      </c>
      <c r="V376" s="58">
        <v>0</v>
      </c>
      <c r="W376" s="58">
        <v>2.7483999999999998E-3</v>
      </c>
      <c r="X376" s="59">
        <v>0</v>
      </c>
      <c r="Y376" s="65">
        <f t="shared" si="353"/>
        <v>7.2088161338695311</v>
      </c>
      <c r="Z376" s="63">
        <f t="shared" si="352"/>
        <v>1351.2915717323699</v>
      </c>
      <c r="AA376" s="66">
        <f t="shared" si="402"/>
        <v>1373.2014132764384</v>
      </c>
      <c r="AB376" s="4">
        <f t="shared" si="354"/>
        <v>1263.8528243190417</v>
      </c>
      <c r="AC376" s="4">
        <f t="shared" si="355"/>
        <v>0</v>
      </c>
      <c r="AD376" s="4">
        <f t="shared" si="414"/>
        <v>0</v>
      </c>
      <c r="AE376" s="4">
        <f t="shared" si="415"/>
        <v>0</v>
      </c>
      <c r="AF376" s="4">
        <f t="shared" si="416"/>
        <v>0</v>
      </c>
      <c r="AG376" s="4">
        <f t="shared" si="417"/>
        <v>1.8142856005042631</v>
      </c>
      <c r="AH376" s="4">
        <f t="shared" si="418"/>
        <v>2.6171019426212752</v>
      </c>
      <c r="AI376" s="4">
        <f t="shared" si="419"/>
        <v>0</v>
      </c>
      <c r="AJ376" s="4">
        <f t="shared" si="420"/>
        <v>0</v>
      </c>
      <c r="AK376" s="4">
        <f t="shared" si="421"/>
        <v>92.296673015004444</v>
      </c>
      <c r="AL376" s="4">
        <f t="shared" si="403"/>
        <v>0</v>
      </c>
      <c r="AM376" s="4">
        <f t="shared" si="404"/>
        <v>0</v>
      </c>
      <c r="AN376" s="4">
        <f t="shared" si="405"/>
        <v>8.9117375984278624</v>
      </c>
      <c r="AO376" s="4">
        <f t="shared" si="406"/>
        <v>0</v>
      </c>
      <c r="AP376" s="4">
        <f t="shared" si="407"/>
        <v>0</v>
      </c>
      <c r="AQ376" s="4">
        <f t="shared" si="408"/>
        <v>0</v>
      </c>
      <c r="AR376" s="4">
        <f t="shared" si="409"/>
        <v>0</v>
      </c>
      <c r="AS376" s="4">
        <f t="shared" si="410"/>
        <v>0</v>
      </c>
      <c r="AT376" s="4">
        <f t="shared" si="411"/>
        <v>0</v>
      </c>
      <c r="AU376" s="4">
        <f t="shared" si="412"/>
        <v>3.7087908008388695</v>
      </c>
      <c r="AV376" s="4">
        <f t="shared" si="413"/>
        <v>0</v>
      </c>
      <c r="AW376" s="69">
        <f t="shared" si="356"/>
        <v>0</v>
      </c>
      <c r="AX376" s="69">
        <f t="shared" si="357"/>
        <v>0</v>
      </c>
      <c r="AY376" s="69">
        <f t="shared" si="358"/>
        <v>0</v>
      </c>
      <c r="AZ376" s="69">
        <f>(AK376+AP376)- (EXP($Y376)-EXP($Y376-M376-R376) )</f>
        <v>0</v>
      </c>
      <c r="BA376" s="69">
        <f>(AC376+AP376)- (EXP($Y376)-EXP($Y376-R376-E376) )</f>
        <v>0</v>
      </c>
      <c r="BB376" s="69">
        <f t="shared" si="359"/>
        <v>0</v>
      </c>
      <c r="BC376" s="69">
        <f t="shared" si="360"/>
        <v>0</v>
      </c>
      <c r="BD376" s="69">
        <f t="shared" si="361"/>
        <v>0</v>
      </c>
      <c r="BE376" s="69">
        <f>(AE376+AV376)- (EXP($Y376)-EXP($Y376-X376-G376) )</f>
        <v>0</v>
      </c>
      <c r="BF376" s="69">
        <f t="shared" si="362"/>
        <v>0</v>
      </c>
      <c r="BG376" s="69">
        <f t="shared" si="363"/>
        <v>0</v>
      </c>
      <c r="BH376" s="69">
        <f t="shared" si="364"/>
        <v>0</v>
      </c>
      <c r="BI376" s="69">
        <f t="shared" si="365"/>
        <v>0</v>
      </c>
      <c r="BJ376" s="69">
        <f t="shared" si="366"/>
        <v>0</v>
      </c>
      <c r="BK376" s="69">
        <f t="shared" si="367"/>
        <v>0</v>
      </c>
      <c r="BL376" s="69">
        <f t="shared" si="368"/>
        <v>0</v>
      </c>
      <c r="BM376" s="69">
        <f t="shared" si="369"/>
        <v>0</v>
      </c>
      <c r="BN376" s="69">
        <f t="shared" si="370"/>
        <v>0</v>
      </c>
      <c r="BO376" s="69">
        <f t="shared" si="371"/>
        <v>0</v>
      </c>
      <c r="BP376" s="69">
        <f t="shared" si="371"/>
        <v>0</v>
      </c>
      <c r="BQ376" s="69">
        <f t="shared" si="372"/>
        <v>0</v>
      </c>
      <c r="BR376" s="69">
        <f t="shared" si="373"/>
        <v>0</v>
      </c>
      <c r="BS376" s="69">
        <f t="shared" si="374"/>
        <v>0</v>
      </c>
      <c r="BT376" s="69">
        <f t="shared" si="375"/>
        <v>0</v>
      </c>
      <c r="BU376" s="69">
        <f t="shared" si="376"/>
        <v>0</v>
      </c>
      <c r="BV376" s="69">
        <f t="shared" si="377"/>
        <v>0</v>
      </c>
      <c r="BW376" s="5"/>
      <c r="BX376" s="5"/>
      <c r="BY376" s="5"/>
      <c r="CA376" s="56">
        <f>(EXP($Y376)-EXP($Y376-R376-G376) )</f>
        <v>0</v>
      </c>
      <c r="CB376" s="68">
        <f t="shared" si="378"/>
        <v>0</v>
      </c>
      <c r="CC376" s="56">
        <f>(EXP($Y376)-EXP($Y376-R376-X376) )</f>
        <v>0</v>
      </c>
      <c r="CD376" s="68">
        <f t="shared" si="379"/>
        <v>92.296673015004444</v>
      </c>
      <c r="CE376" s="68">
        <f t="shared" si="380"/>
        <v>0</v>
      </c>
      <c r="CF376" s="68">
        <f t="shared" si="381"/>
        <v>0</v>
      </c>
      <c r="CG376" s="68">
        <f t="shared" si="382"/>
        <v>0</v>
      </c>
      <c r="CH376" s="68">
        <f t="shared" si="383"/>
        <v>0</v>
      </c>
      <c r="CI376" s="68">
        <f t="shared" si="384"/>
        <v>0</v>
      </c>
      <c r="CJ376" s="68">
        <f t="shared" si="385"/>
        <v>92.296673015004444</v>
      </c>
      <c r="CK376" s="68">
        <f t="shared" si="386"/>
        <v>0</v>
      </c>
      <c r="CL376" s="68">
        <f t="shared" si="387"/>
        <v>0</v>
      </c>
      <c r="CM376" s="68">
        <f t="shared" si="388"/>
        <v>0</v>
      </c>
      <c r="CN376" s="68">
        <f t="shared" si="389"/>
        <v>0</v>
      </c>
      <c r="CO376" s="68">
        <f t="shared" si="390"/>
        <v>92.296673015004444</v>
      </c>
      <c r="CP376" s="68">
        <f t="shared" si="391"/>
        <v>0</v>
      </c>
      <c r="CQ376" s="68">
        <f t="shared" si="392"/>
        <v>0</v>
      </c>
      <c r="CR376" s="68">
        <f t="shared" si="393"/>
        <v>0</v>
      </c>
      <c r="CS376" s="68">
        <f t="shared" si="394"/>
        <v>92.296673015004444</v>
      </c>
      <c r="CT376" s="68">
        <f t="shared" si="395"/>
        <v>0</v>
      </c>
      <c r="CU376" s="68">
        <f t="shared" si="396"/>
        <v>0</v>
      </c>
      <c r="CV376" s="68">
        <f t="shared" si="397"/>
        <v>92.296673015004444</v>
      </c>
      <c r="CW376" s="68">
        <f t="shared" si="398"/>
        <v>0</v>
      </c>
      <c r="CX376" s="68">
        <f t="shared" si="399"/>
        <v>0</v>
      </c>
      <c r="CY376" s="68">
        <f t="shared" si="400"/>
        <v>0</v>
      </c>
      <c r="CZ376" s="68">
        <f t="shared" si="401"/>
        <v>0</v>
      </c>
    </row>
    <row r="377" spans="1:104" x14ac:dyDescent="0.25">
      <c r="A377" s="54">
        <v>44000</v>
      </c>
      <c r="B377" s="63">
        <v>1260</v>
      </c>
      <c r="C377" s="59">
        <f t="shared" si="351"/>
        <v>7.1388669999455239</v>
      </c>
      <c r="D377" s="57">
        <v>7.1977276882777472</v>
      </c>
      <c r="E377" s="58">
        <v>0</v>
      </c>
      <c r="F377" s="58">
        <v>0</v>
      </c>
      <c r="G377" s="58">
        <v>0</v>
      </c>
      <c r="H377" s="58">
        <v>0</v>
      </c>
      <c r="I377" s="58">
        <v>1.7968205436999999E-3</v>
      </c>
      <c r="J377" s="58">
        <v>1.9111295524799998E-3</v>
      </c>
      <c r="K377" s="58">
        <v>0</v>
      </c>
      <c r="L377" s="58">
        <v>0</v>
      </c>
      <c r="M377" s="58">
        <v>7.1238268296960006E-2</v>
      </c>
      <c r="N377" s="58">
        <v>0</v>
      </c>
      <c r="O377" s="58">
        <v>0</v>
      </c>
      <c r="P377" s="58">
        <v>6.6168205176799994E-3</v>
      </c>
      <c r="Q377" s="58">
        <v>0</v>
      </c>
      <c r="R377" s="58">
        <v>0</v>
      </c>
      <c r="S377" s="58">
        <v>0</v>
      </c>
      <c r="T377" s="58">
        <v>0</v>
      </c>
      <c r="U377" s="58">
        <v>0</v>
      </c>
      <c r="V377" s="58">
        <v>0</v>
      </c>
      <c r="W377" s="58">
        <v>0</v>
      </c>
      <c r="X377" s="59">
        <v>0</v>
      </c>
      <c r="Y377" s="65">
        <f t="shared" si="353"/>
        <v>7.2792907271885667</v>
      </c>
      <c r="Z377" s="63">
        <f t="shared" si="352"/>
        <v>1449.9592436450198</v>
      </c>
      <c r="AA377" s="66">
        <f t="shared" si="402"/>
        <v>1473.4688828214801</v>
      </c>
      <c r="AB377" s="4">
        <f t="shared" si="354"/>
        <v>1358.8358175687845</v>
      </c>
      <c r="AC377" s="4">
        <f t="shared" si="355"/>
        <v>0</v>
      </c>
      <c r="AD377" s="4">
        <f t="shared" si="414"/>
        <v>0</v>
      </c>
      <c r="AE377" s="4">
        <f t="shared" si="415"/>
        <v>0</v>
      </c>
      <c r="AF377" s="4">
        <f t="shared" si="416"/>
        <v>0</v>
      </c>
      <c r="AG377" s="4">
        <f t="shared" si="417"/>
        <v>2.6029773146294701</v>
      </c>
      <c r="AH377" s="4">
        <f t="shared" si="418"/>
        <v>2.7684137191683931</v>
      </c>
      <c r="AI377" s="4">
        <f t="shared" si="419"/>
        <v>0</v>
      </c>
      <c r="AJ377" s="4">
        <f t="shared" si="420"/>
        <v>0</v>
      </c>
      <c r="AK377" s="4">
        <f t="shared" si="421"/>
        <v>99.699225537882285</v>
      </c>
      <c r="AL377" s="4">
        <f t="shared" si="403"/>
        <v>0</v>
      </c>
      <c r="AM377" s="4">
        <f t="shared" si="404"/>
        <v>0</v>
      </c>
      <c r="AN377" s="4">
        <f t="shared" si="405"/>
        <v>9.5624486810154394</v>
      </c>
      <c r="AO377" s="4">
        <f t="shared" si="406"/>
        <v>0</v>
      </c>
      <c r="AP377" s="4">
        <f t="shared" si="407"/>
        <v>0</v>
      </c>
      <c r="AQ377" s="4">
        <f t="shared" si="408"/>
        <v>0</v>
      </c>
      <c r="AR377" s="4">
        <f t="shared" si="409"/>
        <v>0</v>
      </c>
      <c r="AS377" s="4">
        <f t="shared" si="410"/>
        <v>0</v>
      </c>
      <c r="AT377" s="4">
        <f t="shared" si="411"/>
        <v>0</v>
      </c>
      <c r="AU377" s="4">
        <f t="shared" si="412"/>
        <v>0</v>
      </c>
      <c r="AV377" s="4">
        <f t="shared" si="413"/>
        <v>0</v>
      </c>
      <c r="AW377" s="69">
        <f t="shared" si="356"/>
        <v>0</v>
      </c>
      <c r="AX377" s="69">
        <f t="shared" si="357"/>
        <v>0</v>
      </c>
      <c r="AY377" s="69">
        <f t="shared" si="358"/>
        <v>0</v>
      </c>
      <c r="AZ377" s="69">
        <f>(AK377+AP377)- (EXP($Y377)-EXP($Y377-M377-R377) )</f>
        <v>0</v>
      </c>
      <c r="BA377" s="69">
        <f>(AC377+AP377)- (EXP($Y377)-EXP($Y377-R377-E377) )</f>
        <v>0</v>
      </c>
      <c r="BB377" s="69">
        <f t="shared" si="359"/>
        <v>0</v>
      </c>
      <c r="BC377" s="69">
        <f t="shared" si="360"/>
        <v>0</v>
      </c>
      <c r="BD377" s="69">
        <f t="shared" si="361"/>
        <v>0</v>
      </c>
      <c r="BE377" s="69">
        <f>(AE377+AV377)- (EXP($Y377)-EXP($Y377-X377-G377) )</f>
        <v>0</v>
      </c>
      <c r="BF377" s="69">
        <f t="shared" si="362"/>
        <v>0</v>
      </c>
      <c r="BG377" s="69">
        <f t="shared" si="363"/>
        <v>0</v>
      </c>
      <c r="BH377" s="69">
        <f t="shared" si="364"/>
        <v>0</v>
      </c>
      <c r="BI377" s="69">
        <f t="shared" si="365"/>
        <v>0</v>
      </c>
      <c r="BJ377" s="69">
        <f t="shared" si="366"/>
        <v>0</v>
      </c>
      <c r="BK377" s="69">
        <f t="shared" si="367"/>
        <v>0</v>
      </c>
      <c r="BL377" s="69">
        <f t="shared" si="368"/>
        <v>0</v>
      </c>
      <c r="BM377" s="69">
        <f t="shared" si="369"/>
        <v>0</v>
      </c>
      <c r="BN377" s="69">
        <f t="shared" si="370"/>
        <v>0</v>
      </c>
      <c r="BO377" s="69">
        <f t="shared" si="371"/>
        <v>0</v>
      </c>
      <c r="BP377" s="69">
        <f t="shared" si="371"/>
        <v>0</v>
      </c>
      <c r="BQ377" s="69">
        <f t="shared" si="372"/>
        <v>0</v>
      </c>
      <c r="BR377" s="69">
        <f t="shared" si="373"/>
        <v>0</v>
      </c>
      <c r="BS377" s="69">
        <f t="shared" si="374"/>
        <v>0</v>
      </c>
      <c r="BT377" s="69">
        <f t="shared" si="375"/>
        <v>0</v>
      </c>
      <c r="BU377" s="69">
        <f t="shared" si="376"/>
        <v>0</v>
      </c>
      <c r="BV377" s="69">
        <f t="shared" si="377"/>
        <v>0</v>
      </c>
      <c r="BW377" s="5"/>
      <c r="BX377" s="5"/>
      <c r="BY377" s="5"/>
      <c r="CA377" s="56">
        <f>(EXP($Y377)-EXP($Y377-R377-G377) )</f>
        <v>0</v>
      </c>
      <c r="CB377" s="68">
        <f t="shared" si="378"/>
        <v>0</v>
      </c>
      <c r="CC377" s="56">
        <f>(EXP($Y377)-EXP($Y377-R377-X377) )</f>
        <v>0</v>
      </c>
      <c r="CD377" s="68">
        <f t="shared" si="379"/>
        <v>99.699225537882285</v>
      </c>
      <c r="CE377" s="68">
        <f t="shared" si="380"/>
        <v>0</v>
      </c>
      <c r="CF377" s="68">
        <f t="shared" si="381"/>
        <v>0</v>
      </c>
      <c r="CG377" s="68">
        <f t="shared" si="382"/>
        <v>0</v>
      </c>
      <c r="CH377" s="68">
        <f t="shared" si="383"/>
        <v>0</v>
      </c>
      <c r="CI377" s="68">
        <f t="shared" si="384"/>
        <v>0</v>
      </c>
      <c r="CJ377" s="68">
        <f t="shared" si="385"/>
        <v>99.699225537882285</v>
      </c>
      <c r="CK377" s="68">
        <f t="shared" si="386"/>
        <v>0</v>
      </c>
      <c r="CL377" s="68">
        <f t="shared" si="387"/>
        <v>0</v>
      </c>
      <c r="CM377" s="68">
        <f t="shared" si="388"/>
        <v>0</v>
      </c>
      <c r="CN377" s="68">
        <f t="shared" si="389"/>
        <v>0</v>
      </c>
      <c r="CO377" s="68">
        <f t="shared" si="390"/>
        <v>99.699225537882285</v>
      </c>
      <c r="CP377" s="68">
        <f t="shared" si="391"/>
        <v>0</v>
      </c>
      <c r="CQ377" s="68">
        <f t="shared" si="392"/>
        <v>0</v>
      </c>
      <c r="CR377" s="68">
        <f t="shared" si="393"/>
        <v>0</v>
      </c>
      <c r="CS377" s="68">
        <f t="shared" si="394"/>
        <v>99.699225537882285</v>
      </c>
      <c r="CT377" s="68">
        <f t="shared" si="395"/>
        <v>0</v>
      </c>
      <c r="CU377" s="68">
        <f t="shared" si="396"/>
        <v>0</v>
      </c>
      <c r="CV377" s="68">
        <f t="shared" si="397"/>
        <v>99.699225537882285</v>
      </c>
      <c r="CW377" s="68">
        <f t="shared" si="398"/>
        <v>0</v>
      </c>
      <c r="CX377" s="68">
        <f t="shared" si="399"/>
        <v>0</v>
      </c>
      <c r="CY377" s="68">
        <f t="shared" si="400"/>
        <v>0</v>
      </c>
      <c r="CZ377" s="68">
        <f t="shared" si="401"/>
        <v>0</v>
      </c>
    </row>
    <row r="378" spans="1:104" x14ac:dyDescent="0.25">
      <c r="A378" s="54">
        <v>44001</v>
      </c>
      <c r="B378" s="63">
        <v>1444</v>
      </c>
      <c r="C378" s="59">
        <f t="shared" si="351"/>
        <v>7.2751723194527713</v>
      </c>
      <c r="D378" s="57">
        <v>7.2076505556384101</v>
      </c>
      <c r="E378" s="58">
        <v>0</v>
      </c>
      <c r="F378" s="58">
        <v>0</v>
      </c>
      <c r="G378" s="58">
        <v>0</v>
      </c>
      <c r="H378" s="58">
        <v>0</v>
      </c>
      <c r="I378" s="58">
        <v>2.1646545245000001E-3</v>
      </c>
      <c r="J378" s="58">
        <v>2.0018865452499997E-3</v>
      </c>
      <c r="K378" s="58">
        <v>0</v>
      </c>
      <c r="L378" s="58">
        <v>0</v>
      </c>
      <c r="M378" s="58">
        <v>7.1847874542440002E-2</v>
      </c>
      <c r="N378" s="58">
        <v>0</v>
      </c>
      <c r="O378" s="58">
        <v>0</v>
      </c>
      <c r="P378" s="58">
        <v>6.6168205176799994E-3</v>
      </c>
      <c r="Q378" s="58">
        <v>0</v>
      </c>
      <c r="R378" s="58">
        <v>0</v>
      </c>
      <c r="S378" s="58">
        <v>0</v>
      </c>
      <c r="T378" s="58">
        <v>0</v>
      </c>
      <c r="U378" s="58">
        <v>0</v>
      </c>
      <c r="V378" s="58">
        <v>0</v>
      </c>
      <c r="W378" s="58">
        <v>1.5026E-3</v>
      </c>
      <c r="X378" s="59">
        <v>0</v>
      </c>
      <c r="Y378" s="65">
        <f t="shared" si="353"/>
        <v>7.2917843917682799</v>
      </c>
      <c r="Z378" s="63">
        <f t="shared" si="352"/>
        <v>1468.1881841084321</v>
      </c>
      <c r="AA378" s="66">
        <f t="shared" si="402"/>
        <v>1491.9933873255661</v>
      </c>
      <c r="AB378" s="4">
        <f t="shared" si="354"/>
        <v>1372.209517950067</v>
      </c>
      <c r="AC378" s="4">
        <f t="shared" si="355"/>
        <v>0</v>
      </c>
      <c r="AD378" s="4">
        <f t="shared" si="414"/>
        <v>0</v>
      </c>
      <c r="AE378" s="4">
        <f t="shared" si="415"/>
        <v>0</v>
      </c>
      <c r="AF378" s="4">
        <f t="shared" si="416"/>
        <v>0</v>
      </c>
      <c r="AG378" s="4">
        <f t="shared" si="417"/>
        <v>3.1746829100432024</v>
      </c>
      <c r="AH378" s="4">
        <f t="shared" si="418"/>
        <v>2.9362062152201815</v>
      </c>
      <c r="AI378" s="4">
        <f t="shared" si="419"/>
        <v>0</v>
      </c>
      <c r="AJ378" s="4">
        <f t="shared" si="420"/>
        <v>0</v>
      </c>
      <c r="AK378" s="4">
        <f t="shared" si="421"/>
        <v>101.78586916315885</v>
      </c>
      <c r="AL378" s="4">
        <f t="shared" si="403"/>
        <v>0</v>
      </c>
      <c r="AM378" s="4">
        <f t="shared" si="404"/>
        <v>0</v>
      </c>
      <c r="AN378" s="4">
        <f t="shared" si="405"/>
        <v>9.6826681343927703</v>
      </c>
      <c r="AO378" s="4">
        <f t="shared" si="406"/>
        <v>0</v>
      </c>
      <c r="AP378" s="4">
        <f t="shared" si="407"/>
        <v>0</v>
      </c>
      <c r="AQ378" s="4">
        <f t="shared" si="408"/>
        <v>0</v>
      </c>
      <c r="AR378" s="4">
        <f t="shared" si="409"/>
        <v>0</v>
      </c>
      <c r="AS378" s="4">
        <f t="shared" si="410"/>
        <v>0</v>
      </c>
      <c r="AT378" s="4">
        <f t="shared" si="411"/>
        <v>0</v>
      </c>
      <c r="AU378" s="4">
        <f t="shared" si="412"/>
        <v>2.2044429526840759</v>
      </c>
      <c r="AV378" s="4">
        <f t="shared" si="413"/>
        <v>0</v>
      </c>
      <c r="AW378" s="69">
        <f t="shared" si="356"/>
        <v>0</v>
      </c>
      <c r="AX378" s="69">
        <f t="shared" si="357"/>
        <v>0</v>
      </c>
      <c r="AY378" s="69">
        <f t="shared" si="358"/>
        <v>0</v>
      </c>
      <c r="AZ378" s="69">
        <f>(AK378+AP378)- (EXP($Y378)-EXP($Y378-M378-R378) )</f>
        <v>0</v>
      </c>
      <c r="BA378" s="69">
        <f>(AC378+AP378)- (EXP($Y378)-EXP($Y378-R378-E378) )</f>
        <v>0</v>
      </c>
      <c r="BB378" s="69">
        <f t="shared" si="359"/>
        <v>0</v>
      </c>
      <c r="BC378" s="69">
        <f t="shared" si="360"/>
        <v>0</v>
      </c>
      <c r="BD378" s="69">
        <f t="shared" si="361"/>
        <v>0</v>
      </c>
      <c r="BE378" s="69">
        <f>(AE378+AV378)- (EXP($Y378)-EXP($Y378-X378-G378) )</f>
        <v>0</v>
      </c>
      <c r="BF378" s="69">
        <f t="shared" si="362"/>
        <v>0</v>
      </c>
      <c r="BG378" s="69">
        <f t="shared" si="363"/>
        <v>0</v>
      </c>
      <c r="BH378" s="69">
        <f t="shared" si="364"/>
        <v>0</v>
      </c>
      <c r="BI378" s="69">
        <f t="shared" si="365"/>
        <v>0</v>
      </c>
      <c r="BJ378" s="69">
        <f t="shared" si="366"/>
        <v>0</v>
      </c>
      <c r="BK378" s="69">
        <f t="shared" si="367"/>
        <v>0</v>
      </c>
      <c r="BL378" s="69">
        <f t="shared" si="368"/>
        <v>0</v>
      </c>
      <c r="BM378" s="69">
        <f t="shared" si="369"/>
        <v>0</v>
      </c>
      <c r="BN378" s="69">
        <f t="shared" si="370"/>
        <v>0</v>
      </c>
      <c r="BO378" s="69">
        <f t="shared" si="371"/>
        <v>0</v>
      </c>
      <c r="BP378" s="69">
        <f t="shared" si="371"/>
        <v>0</v>
      </c>
      <c r="BQ378" s="69">
        <f t="shared" si="372"/>
        <v>0</v>
      </c>
      <c r="BR378" s="69">
        <f t="shared" si="373"/>
        <v>0</v>
      </c>
      <c r="BS378" s="69">
        <f t="shared" si="374"/>
        <v>0</v>
      </c>
      <c r="BT378" s="69">
        <f t="shared" si="375"/>
        <v>0</v>
      </c>
      <c r="BU378" s="69">
        <f t="shared" si="376"/>
        <v>0</v>
      </c>
      <c r="BV378" s="69">
        <f t="shared" si="377"/>
        <v>0</v>
      </c>
      <c r="BW378" s="5"/>
      <c r="BX378" s="5"/>
      <c r="BY378" s="5"/>
      <c r="CA378" s="56">
        <f>(EXP($Y378)-EXP($Y378-R378-G378) )</f>
        <v>0</v>
      </c>
      <c r="CB378" s="68">
        <f t="shared" si="378"/>
        <v>0</v>
      </c>
      <c r="CC378" s="56">
        <f>(EXP($Y378)-EXP($Y378-R378-X378) )</f>
        <v>0</v>
      </c>
      <c r="CD378" s="68">
        <f t="shared" si="379"/>
        <v>101.78586916315885</v>
      </c>
      <c r="CE378" s="68">
        <f t="shared" si="380"/>
        <v>0</v>
      </c>
      <c r="CF378" s="68">
        <f t="shared" si="381"/>
        <v>0</v>
      </c>
      <c r="CG378" s="68">
        <f t="shared" si="382"/>
        <v>0</v>
      </c>
      <c r="CH378" s="68">
        <f t="shared" si="383"/>
        <v>0</v>
      </c>
      <c r="CI378" s="68">
        <f t="shared" si="384"/>
        <v>0</v>
      </c>
      <c r="CJ378" s="68">
        <f t="shared" si="385"/>
        <v>101.78586916315885</v>
      </c>
      <c r="CK378" s="68">
        <f t="shared" si="386"/>
        <v>0</v>
      </c>
      <c r="CL378" s="68">
        <f t="shared" si="387"/>
        <v>0</v>
      </c>
      <c r="CM378" s="68">
        <f t="shared" si="388"/>
        <v>0</v>
      </c>
      <c r="CN378" s="68">
        <f t="shared" si="389"/>
        <v>0</v>
      </c>
      <c r="CO378" s="68">
        <f t="shared" si="390"/>
        <v>101.78586916315885</v>
      </c>
      <c r="CP378" s="68">
        <f t="shared" si="391"/>
        <v>0</v>
      </c>
      <c r="CQ378" s="68">
        <f t="shared" si="392"/>
        <v>0</v>
      </c>
      <c r="CR378" s="68">
        <f t="shared" si="393"/>
        <v>0</v>
      </c>
      <c r="CS378" s="68">
        <f t="shared" si="394"/>
        <v>101.78586916315885</v>
      </c>
      <c r="CT378" s="68">
        <f t="shared" si="395"/>
        <v>0</v>
      </c>
      <c r="CU378" s="68">
        <f t="shared" si="396"/>
        <v>0</v>
      </c>
      <c r="CV378" s="68">
        <f t="shared" si="397"/>
        <v>101.78586916315885</v>
      </c>
      <c r="CW378" s="68">
        <f t="shared" si="398"/>
        <v>0</v>
      </c>
      <c r="CX378" s="68">
        <f t="shared" si="399"/>
        <v>0</v>
      </c>
      <c r="CY378" s="68">
        <f t="shared" si="400"/>
        <v>0</v>
      </c>
      <c r="CZ378" s="68">
        <f t="shared" si="401"/>
        <v>0</v>
      </c>
    </row>
    <row r="379" spans="1:104" x14ac:dyDescent="0.25">
      <c r="A379" s="54">
        <v>44002</v>
      </c>
      <c r="B379" s="63">
        <v>1918</v>
      </c>
      <c r="C379" s="59">
        <f t="shared" si="351"/>
        <v>7.5590382554433839</v>
      </c>
      <c r="D379" s="57">
        <v>7.1584307551475463</v>
      </c>
      <c r="E379" s="58">
        <v>0</v>
      </c>
      <c r="F379" s="58">
        <v>0</v>
      </c>
      <c r="G379" s="58">
        <v>0</v>
      </c>
      <c r="H379" s="58">
        <v>0</v>
      </c>
      <c r="I379" s="58">
        <v>2.5386013230499997E-3</v>
      </c>
      <c r="J379" s="58">
        <v>2.7524851316899999E-3</v>
      </c>
      <c r="K379" s="58">
        <v>0</v>
      </c>
      <c r="L379" s="58">
        <v>0</v>
      </c>
      <c r="M379" s="58">
        <v>7.213859432644E-2</v>
      </c>
      <c r="N379" s="58">
        <v>0</v>
      </c>
      <c r="O379" s="58">
        <v>0</v>
      </c>
      <c r="P379" s="58">
        <v>6.6168205176799994E-3</v>
      </c>
      <c r="Q379" s="58">
        <v>0</v>
      </c>
      <c r="R379" s="58">
        <v>0</v>
      </c>
      <c r="S379" s="58">
        <v>0</v>
      </c>
      <c r="T379" s="58">
        <v>0</v>
      </c>
      <c r="U379" s="58">
        <v>0</v>
      </c>
      <c r="V379" s="58">
        <v>0</v>
      </c>
      <c r="W379" s="58">
        <v>1.5026E-3</v>
      </c>
      <c r="X379" s="59">
        <v>0</v>
      </c>
      <c r="Y379" s="65">
        <f t="shared" si="353"/>
        <v>7.2439798564464066</v>
      </c>
      <c r="Z379" s="63">
        <f t="shared" si="352"/>
        <v>1399.6533201112757</v>
      </c>
      <c r="AA379" s="66">
        <f t="shared" si="402"/>
        <v>1422.3472990435598</v>
      </c>
      <c r="AB379" s="4">
        <f t="shared" si="354"/>
        <v>1306.2060357152193</v>
      </c>
      <c r="AC379" s="4">
        <f t="shared" si="355"/>
        <v>0</v>
      </c>
      <c r="AD379" s="4">
        <f t="shared" si="414"/>
        <v>0</v>
      </c>
      <c r="AE379" s="4">
        <f t="shared" si="415"/>
        <v>0</v>
      </c>
      <c r="AF379" s="4">
        <f t="shared" si="416"/>
        <v>0</v>
      </c>
      <c r="AG379" s="4">
        <f t="shared" si="417"/>
        <v>3.5486555536297146</v>
      </c>
      <c r="AH379" s="4">
        <f t="shared" si="418"/>
        <v>3.8472278055210154</v>
      </c>
      <c r="AI379" s="4">
        <f t="shared" si="419"/>
        <v>0</v>
      </c>
      <c r="AJ379" s="4">
        <f t="shared" si="420"/>
        <v>0</v>
      </c>
      <c r="AK379" s="4">
        <f t="shared" si="421"/>
        <v>97.413157928687724</v>
      </c>
      <c r="AL379" s="4">
        <f t="shared" si="403"/>
        <v>0</v>
      </c>
      <c r="AM379" s="4">
        <f t="shared" si="404"/>
        <v>0</v>
      </c>
      <c r="AN379" s="4">
        <f t="shared" si="405"/>
        <v>9.2306822439577445</v>
      </c>
      <c r="AO379" s="4">
        <f t="shared" si="406"/>
        <v>0</v>
      </c>
      <c r="AP379" s="4">
        <f t="shared" si="407"/>
        <v>0</v>
      </c>
      <c r="AQ379" s="4">
        <f t="shared" si="408"/>
        <v>0</v>
      </c>
      <c r="AR379" s="4">
        <f t="shared" si="409"/>
        <v>0</v>
      </c>
      <c r="AS379" s="4">
        <f t="shared" si="410"/>
        <v>0</v>
      </c>
      <c r="AT379" s="4">
        <f t="shared" si="411"/>
        <v>0</v>
      </c>
      <c r="AU379" s="4">
        <f t="shared" si="412"/>
        <v>2.1015397965443299</v>
      </c>
      <c r="AV379" s="4">
        <f t="shared" si="413"/>
        <v>0</v>
      </c>
      <c r="AW379" s="69">
        <f t="shared" si="356"/>
        <v>0</v>
      </c>
      <c r="AX379" s="69">
        <f t="shared" si="357"/>
        <v>0</v>
      </c>
      <c r="AY379" s="69">
        <f t="shared" si="358"/>
        <v>0</v>
      </c>
      <c r="AZ379" s="69">
        <f>(AK379+AP379)- (EXP($Y379)-EXP($Y379-M379-R379) )</f>
        <v>0</v>
      </c>
      <c r="BA379" s="69">
        <f>(AC379+AP379)- (EXP($Y379)-EXP($Y379-R379-E379) )</f>
        <v>0</v>
      </c>
      <c r="BB379" s="69">
        <f t="shared" si="359"/>
        <v>0</v>
      </c>
      <c r="BC379" s="69">
        <f t="shared" si="360"/>
        <v>0</v>
      </c>
      <c r="BD379" s="69">
        <f t="shared" si="361"/>
        <v>0</v>
      </c>
      <c r="BE379" s="69">
        <f>(AE379+AV379)- (EXP($Y379)-EXP($Y379-X379-G379) )</f>
        <v>0</v>
      </c>
      <c r="BF379" s="69">
        <f t="shared" si="362"/>
        <v>0</v>
      </c>
      <c r="BG379" s="69">
        <f t="shared" si="363"/>
        <v>0</v>
      </c>
      <c r="BH379" s="69">
        <f t="shared" si="364"/>
        <v>0</v>
      </c>
      <c r="BI379" s="69">
        <f t="shared" si="365"/>
        <v>0</v>
      </c>
      <c r="BJ379" s="69">
        <f t="shared" si="366"/>
        <v>0</v>
      </c>
      <c r="BK379" s="69">
        <f t="shared" si="367"/>
        <v>0</v>
      </c>
      <c r="BL379" s="69">
        <f t="shared" si="368"/>
        <v>0</v>
      </c>
      <c r="BM379" s="69">
        <f t="shared" si="369"/>
        <v>0</v>
      </c>
      <c r="BN379" s="69">
        <f t="shared" si="370"/>
        <v>0</v>
      </c>
      <c r="BO379" s="69">
        <f t="shared" si="371"/>
        <v>0</v>
      </c>
      <c r="BP379" s="69">
        <f t="shared" si="371"/>
        <v>0</v>
      </c>
      <c r="BQ379" s="69">
        <f t="shared" si="372"/>
        <v>0</v>
      </c>
      <c r="BR379" s="69">
        <f t="shared" si="373"/>
        <v>0</v>
      </c>
      <c r="BS379" s="69">
        <f t="shared" si="374"/>
        <v>0</v>
      </c>
      <c r="BT379" s="69">
        <f t="shared" si="375"/>
        <v>0</v>
      </c>
      <c r="BU379" s="69">
        <f t="shared" si="376"/>
        <v>0</v>
      </c>
      <c r="BV379" s="69">
        <f t="shared" si="377"/>
        <v>0</v>
      </c>
      <c r="BW379" s="5"/>
      <c r="BX379" s="5"/>
      <c r="BY379" s="5"/>
      <c r="CA379" s="56">
        <f>(EXP($Y379)-EXP($Y379-R379-G379) )</f>
        <v>0</v>
      </c>
      <c r="CB379" s="68">
        <f t="shared" si="378"/>
        <v>0</v>
      </c>
      <c r="CC379" s="56">
        <f>(EXP($Y379)-EXP($Y379-R379-X379) )</f>
        <v>0</v>
      </c>
      <c r="CD379" s="68">
        <f t="shared" si="379"/>
        <v>97.413157928687724</v>
      </c>
      <c r="CE379" s="68">
        <f t="shared" si="380"/>
        <v>0</v>
      </c>
      <c r="CF379" s="68">
        <f t="shared" si="381"/>
        <v>0</v>
      </c>
      <c r="CG379" s="68">
        <f t="shared" si="382"/>
        <v>0</v>
      </c>
      <c r="CH379" s="68">
        <f t="shared" si="383"/>
        <v>0</v>
      </c>
      <c r="CI379" s="68">
        <f t="shared" si="384"/>
        <v>0</v>
      </c>
      <c r="CJ379" s="68">
        <f t="shared" si="385"/>
        <v>97.413157928687724</v>
      </c>
      <c r="CK379" s="68">
        <f t="shared" si="386"/>
        <v>0</v>
      </c>
      <c r="CL379" s="68">
        <f t="shared" si="387"/>
        <v>0</v>
      </c>
      <c r="CM379" s="68">
        <f t="shared" si="388"/>
        <v>0</v>
      </c>
      <c r="CN379" s="68">
        <f t="shared" si="389"/>
        <v>0</v>
      </c>
      <c r="CO379" s="68">
        <f t="shared" si="390"/>
        <v>97.413157928687724</v>
      </c>
      <c r="CP379" s="68">
        <f t="shared" si="391"/>
        <v>0</v>
      </c>
      <c r="CQ379" s="68">
        <f t="shared" si="392"/>
        <v>0</v>
      </c>
      <c r="CR379" s="68">
        <f t="shared" si="393"/>
        <v>0</v>
      </c>
      <c r="CS379" s="68">
        <f t="shared" si="394"/>
        <v>97.413157928687724</v>
      </c>
      <c r="CT379" s="68">
        <f t="shared" si="395"/>
        <v>0</v>
      </c>
      <c r="CU379" s="68">
        <f t="shared" si="396"/>
        <v>0</v>
      </c>
      <c r="CV379" s="68">
        <f t="shared" si="397"/>
        <v>97.413157928687724</v>
      </c>
      <c r="CW379" s="68">
        <f t="shared" si="398"/>
        <v>0</v>
      </c>
      <c r="CX379" s="68">
        <f t="shared" si="399"/>
        <v>0</v>
      </c>
      <c r="CY379" s="68">
        <f t="shared" si="400"/>
        <v>0</v>
      </c>
      <c r="CZ379" s="68">
        <f t="shared" si="401"/>
        <v>0</v>
      </c>
    </row>
    <row r="380" spans="1:104" x14ac:dyDescent="0.25">
      <c r="A380" s="54">
        <v>44003</v>
      </c>
      <c r="B380" s="63">
        <v>1554</v>
      </c>
      <c r="C380" s="59">
        <f t="shared" si="351"/>
        <v>7.3485875309275928</v>
      </c>
      <c r="D380" s="57">
        <v>7.1697449303754288</v>
      </c>
      <c r="E380" s="58">
        <v>0</v>
      </c>
      <c r="F380" s="58">
        <v>0</v>
      </c>
      <c r="G380" s="58">
        <v>0</v>
      </c>
      <c r="H380" s="58">
        <v>0</v>
      </c>
      <c r="I380" s="58">
        <v>2.97429771405E-3</v>
      </c>
      <c r="J380" s="58">
        <v>3.84234064861E-3</v>
      </c>
      <c r="K380" s="58">
        <v>0</v>
      </c>
      <c r="L380" s="58">
        <v>0</v>
      </c>
      <c r="M380" s="58">
        <v>7.2010508258319991E-2</v>
      </c>
      <c r="N380" s="58">
        <v>0</v>
      </c>
      <c r="O380" s="58">
        <v>0</v>
      </c>
      <c r="P380" s="58">
        <v>6.6168205176799994E-3</v>
      </c>
      <c r="Q380" s="58">
        <v>0</v>
      </c>
      <c r="R380" s="58">
        <v>0</v>
      </c>
      <c r="S380" s="58">
        <v>0</v>
      </c>
      <c r="T380" s="58">
        <v>0</v>
      </c>
      <c r="U380" s="58">
        <v>0</v>
      </c>
      <c r="V380" s="58">
        <v>0</v>
      </c>
      <c r="W380" s="58">
        <v>1.5026E-3</v>
      </c>
      <c r="X380" s="59">
        <v>0</v>
      </c>
      <c r="Y380" s="65">
        <f t="shared" si="353"/>
        <v>7.2566914975140886</v>
      </c>
      <c r="Z380" s="63">
        <f t="shared" si="352"/>
        <v>1417.5587734789392</v>
      </c>
      <c r="AA380" s="66">
        <f t="shared" si="402"/>
        <v>1440.5430714321267</v>
      </c>
      <c r="AB380" s="4">
        <f t="shared" si="354"/>
        <v>1320.9292086686871</v>
      </c>
      <c r="AC380" s="4">
        <f t="shared" si="355"/>
        <v>0</v>
      </c>
      <c r="AD380" s="4">
        <f t="shared" si="414"/>
        <v>0</v>
      </c>
      <c r="AE380" s="4">
        <f t="shared" si="415"/>
        <v>0</v>
      </c>
      <c r="AF380" s="4">
        <f t="shared" si="416"/>
        <v>0</v>
      </c>
      <c r="AG380" s="4">
        <f t="shared" si="417"/>
        <v>4.2099778521271674</v>
      </c>
      <c r="AH380" s="4">
        <f t="shared" si="418"/>
        <v>5.4362929641540632</v>
      </c>
      <c r="AI380" s="4">
        <f t="shared" si="419"/>
        <v>0</v>
      </c>
      <c r="AJ380" s="4">
        <f t="shared" si="420"/>
        <v>0</v>
      </c>
      <c r="AK380" s="4">
        <f t="shared" si="421"/>
        <v>98.490399312593127</v>
      </c>
      <c r="AL380" s="4">
        <f t="shared" si="403"/>
        <v>0</v>
      </c>
      <c r="AM380" s="4">
        <f t="shared" si="404"/>
        <v>0</v>
      </c>
      <c r="AN380" s="4">
        <f t="shared" si="405"/>
        <v>9.3487683071966785</v>
      </c>
      <c r="AO380" s="4">
        <f t="shared" si="406"/>
        <v>0</v>
      </c>
      <c r="AP380" s="4">
        <f t="shared" si="407"/>
        <v>0</v>
      </c>
      <c r="AQ380" s="4">
        <f t="shared" si="408"/>
        <v>0</v>
      </c>
      <c r="AR380" s="4">
        <f t="shared" si="409"/>
        <v>0</v>
      </c>
      <c r="AS380" s="4">
        <f t="shared" si="410"/>
        <v>0</v>
      </c>
      <c r="AT380" s="4">
        <f t="shared" si="411"/>
        <v>0</v>
      </c>
      <c r="AU380" s="4">
        <f t="shared" si="412"/>
        <v>2.1284243273685206</v>
      </c>
      <c r="AV380" s="4">
        <f t="shared" si="413"/>
        <v>0</v>
      </c>
      <c r="AW380" s="69">
        <f t="shared" si="356"/>
        <v>0</v>
      </c>
      <c r="AX380" s="69">
        <f t="shared" si="357"/>
        <v>0</v>
      </c>
      <c r="AY380" s="69">
        <f t="shared" si="358"/>
        <v>0</v>
      </c>
      <c r="AZ380" s="69">
        <f>(AK380+AP380)- (EXP($Y380)-EXP($Y380-M380-R380) )</f>
        <v>0</v>
      </c>
      <c r="BA380" s="69">
        <f>(AC380+AP380)- (EXP($Y380)-EXP($Y380-R380-E380) )</f>
        <v>0</v>
      </c>
      <c r="BB380" s="69">
        <f t="shared" si="359"/>
        <v>0</v>
      </c>
      <c r="BC380" s="69">
        <f t="shared" si="360"/>
        <v>0</v>
      </c>
      <c r="BD380" s="69">
        <f t="shared" si="361"/>
        <v>0</v>
      </c>
      <c r="BE380" s="69">
        <f>(AE380+AV380)- (EXP($Y380)-EXP($Y380-X380-G380) )</f>
        <v>0</v>
      </c>
      <c r="BF380" s="69">
        <f t="shared" si="362"/>
        <v>0</v>
      </c>
      <c r="BG380" s="69">
        <f t="shared" si="363"/>
        <v>0</v>
      </c>
      <c r="BH380" s="69">
        <f t="shared" si="364"/>
        <v>0</v>
      </c>
      <c r="BI380" s="69">
        <f t="shared" si="365"/>
        <v>0</v>
      </c>
      <c r="BJ380" s="69">
        <f t="shared" si="366"/>
        <v>0</v>
      </c>
      <c r="BK380" s="69">
        <f t="shared" si="367"/>
        <v>0</v>
      </c>
      <c r="BL380" s="69">
        <f t="shared" si="368"/>
        <v>0</v>
      </c>
      <c r="BM380" s="69">
        <f t="shared" si="369"/>
        <v>0</v>
      </c>
      <c r="BN380" s="69">
        <f t="shared" si="370"/>
        <v>0</v>
      </c>
      <c r="BO380" s="69">
        <f t="shared" si="371"/>
        <v>0</v>
      </c>
      <c r="BP380" s="69">
        <f t="shared" si="371"/>
        <v>0</v>
      </c>
      <c r="BQ380" s="69">
        <f t="shared" si="372"/>
        <v>0</v>
      </c>
      <c r="BR380" s="69">
        <f t="shared" si="373"/>
        <v>0</v>
      </c>
      <c r="BS380" s="69">
        <f t="shared" si="374"/>
        <v>0</v>
      </c>
      <c r="BT380" s="69">
        <f t="shared" si="375"/>
        <v>0</v>
      </c>
      <c r="BU380" s="69">
        <f t="shared" si="376"/>
        <v>0</v>
      </c>
      <c r="BV380" s="69">
        <f t="shared" si="377"/>
        <v>0</v>
      </c>
      <c r="BW380" s="5"/>
      <c r="BX380" s="5"/>
      <c r="BY380" s="5"/>
      <c r="CA380" s="56">
        <f>(EXP($Y380)-EXP($Y380-R380-G380) )</f>
        <v>0</v>
      </c>
      <c r="CB380" s="68">
        <f t="shared" si="378"/>
        <v>0</v>
      </c>
      <c r="CC380" s="56">
        <f>(EXP($Y380)-EXP($Y380-R380-X380) )</f>
        <v>0</v>
      </c>
      <c r="CD380" s="68">
        <f t="shared" si="379"/>
        <v>98.490399312593127</v>
      </c>
      <c r="CE380" s="68">
        <f t="shared" si="380"/>
        <v>0</v>
      </c>
      <c r="CF380" s="68">
        <f t="shared" si="381"/>
        <v>0</v>
      </c>
      <c r="CG380" s="68">
        <f t="shared" si="382"/>
        <v>0</v>
      </c>
      <c r="CH380" s="68">
        <f t="shared" si="383"/>
        <v>0</v>
      </c>
      <c r="CI380" s="68">
        <f t="shared" si="384"/>
        <v>0</v>
      </c>
      <c r="CJ380" s="68">
        <f t="shared" si="385"/>
        <v>98.490399312593127</v>
      </c>
      <c r="CK380" s="68">
        <f t="shared" si="386"/>
        <v>0</v>
      </c>
      <c r="CL380" s="68">
        <f t="shared" si="387"/>
        <v>0</v>
      </c>
      <c r="CM380" s="68">
        <f t="shared" si="388"/>
        <v>0</v>
      </c>
      <c r="CN380" s="68">
        <f t="shared" si="389"/>
        <v>0</v>
      </c>
      <c r="CO380" s="68">
        <f t="shared" si="390"/>
        <v>98.490399312593127</v>
      </c>
      <c r="CP380" s="68">
        <f t="shared" si="391"/>
        <v>0</v>
      </c>
      <c r="CQ380" s="68">
        <f t="shared" si="392"/>
        <v>0</v>
      </c>
      <c r="CR380" s="68">
        <f t="shared" si="393"/>
        <v>0</v>
      </c>
      <c r="CS380" s="68">
        <f t="shared" si="394"/>
        <v>98.490399312593127</v>
      </c>
      <c r="CT380" s="68">
        <f t="shared" si="395"/>
        <v>0</v>
      </c>
      <c r="CU380" s="68">
        <f t="shared" si="396"/>
        <v>0</v>
      </c>
      <c r="CV380" s="68">
        <f t="shared" si="397"/>
        <v>98.490399312593127</v>
      </c>
      <c r="CW380" s="68">
        <f t="shared" si="398"/>
        <v>0</v>
      </c>
      <c r="CX380" s="68">
        <f t="shared" si="399"/>
        <v>0</v>
      </c>
      <c r="CY380" s="68">
        <f t="shared" si="400"/>
        <v>0</v>
      </c>
      <c r="CZ380" s="68">
        <f t="shared" si="401"/>
        <v>0</v>
      </c>
    </row>
    <row r="381" spans="1:104" x14ac:dyDescent="0.25">
      <c r="A381" s="54">
        <v>44004</v>
      </c>
      <c r="B381" s="63">
        <v>1223</v>
      </c>
      <c r="C381" s="59">
        <f t="shared" si="351"/>
        <v>7.1090621356871724</v>
      </c>
      <c r="D381" s="57">
        <v>7.1792721195369174</v>
      </c>
      <c r="E381" s="58">
        <v>0</v>
      </c>
      <c r="F381" s="58">
        <v>0</v>
      </c>
      <c r="G381" s="58">
        <v>0</v>
      </c>
      <c r="H381" s="58">
        <v>0</v>
      </c>
      <c r="I381" s="58">
        <v>3.3072439698999998E-3</v>
      </c>
      <c r="J381" s="58">
        <v>4.3839129018100002E-3</v>
      </c>
      <c r="K381" s="58">
        <v>0</v>
      </c>
      <c r="L381" s="58">
        <v>0</v>
      </c>
      <c r="M381" s="58">
        <v>7.1705943340600001E-2</v>
      </c>
      <c r="N381" s="58">
        <v>0</v>
      </c>
      <c r="O381" s="58">
        <v>0</v>
      </c>
      <c r="P381" s="58">
        <v>6.6168205176799994E-3</v>
      </c>
      <c r="Q381" s="58">
        <v>0</v>
      </c>
      <c r="R381" s="58">
        <v>0</v>
      </c>
      <c r="S381" s="58">
        <v>0</v>
      </c>
      <c r="T381" s="58">
        <v>0</v>
      </c>
      <c r="U381" s="58">
        <v>0</v>
      </c>
      <c r="V381" s="58">
        <v>0</v>
      </c>
      <c r="W381" s="58">
        <v>1.5026E-3</v>
      </c>
      <c r="X381" s="59">
        <v>0</v>
      </c>
      <c r="Y381" s="65">
        <f t="shared" si="353"/>
        <v>7.2667886402669071</v>
      </c>
      <c r="Z381" s="63">
        <f t="shared" si="352"/>
        <v>1431.9445722854589</v>
      </c>
      <c r="AA381" s="66">
        <f t="shared" si="402"/>
        <v>1455.1621215804953</v>
      </c>
      <c r="AB381" s="4">
        <f t="shared" si="354"/>
        <v>1333.4926794795595</v>
      </c>
      <c r="AC381" s="4">
        <f t="shared" si="355"/>
        <v>0</v>
      </c>
      <c r="AD381" s="4">
        <f t="shared" si="414"/>
        <v>0</v>
      </c>
      <c r="AE381" s="4">
        <f t="shared" si="415"/>
        <v>0</v>
      </c>
      <c r="AF381" s="4">
        <f t="shared" si="416"/>
        <v>0</v>
      </c>
      <c r="AG381" s="4">
        <f t="shared" si="417"/>
        <v>4.72796747147936</v>
      </c>
      <c r="AH381" s="4">
        <f t="shared" si="418"/>
        <v>6.2637803196378172</v>
      </c>
      <c r="AI381" s="4">
        <f t="shared" si="419"/>
        <v>0</v>
      </c>
      <c r="AJ381" s="4">
        <f t="shared" si="420"/>
        <v>0</v>
      </c>
      <c r="AK381" s="4">
        <f t="shared" si="421"/>
        <v>99.084027785638909</v>
      </c>
      <c r="AL381" s="4">
        <f t="shared" si="403"/>
        <v>0</v>
      </c>
      <c r="AM381" s="4">
        <f t="shared" si="404"/>
        <v>0</v>
      </c>
      <c r="AN381" s="4">
        <f t="shared" si="405"/>
        <v>9.4436423275703874</v>
      </c>
      <c r="AO381" s="4">
        <f t="shared" si="406"/>
        <v>0</v>
      </c>
      <c r="AP381" s="4">
        <f t="shared" si="407"/>
        <v>0</v>
      </c>
      <c r="AQ381" s="4">
        <f t="shared" si="408"/>
        <v>0</v>
      </c>
      <c r="AR381" s="4">
        <f t="shared" si="409"/>
        <v>0</v>
      </c>
      <c r="AS381" s="4">
        <f t="shared" si="410"/>
        <v>0</v>
      </c>
      <c r="AT381" s="4">
        <f t="shared" si="411"/>
        <v>0</v>
      </c>
      <c r="AU381" s="4">
        <f t="shared" si="412"/>
        <v>2.1500241966093654</v>
      </c>
      <c r="AV381" s="4">
        <f t="shared" si="413"/>
        <v>0</v>
      </c>
      <c r="AW381" s="69">
        <f t="shared" si="356"/>
        <v>0</v>
      </c>
      <c r="AX381" s="69">
        <f t="shared" si="357"/>
        <v>0</v>
      </c>
      <c r="AY381" s="69">
        <f t="shared" si="358"/>
        <v>0</v>
      </c>
      <c r="AZ381" s="69">
        <f>(AK381+AP381)- (EXP($Y381)-EXP($Y381-M381-R381) )</f>
        <v>0</v>
      </c>
      <c r="BA381" s="69">
        <f>(AC381+AP381)- (EXP($Y381)-EXP($Y381-R381-E381) )</f>
        <v>0</v>
      </c>
      <c r="BB381" s="69">
        <f t="shared" si="359"/>
        <v>0</v>
      </c>
      <c r="BC381" s="69">
        <f t="shared" si="360"/>
        <v>0</v>
      </c>
      <c r="BD381" s="69">
        <f t="shared" si="361"/>
        <v>0</v>
      </c>
      <c r="BE381" s="69">
        <f>(AE381+AV381)- (EXP($Y381)-EXP($Y381-X381-G381) )</f>
        <v>0</v>
      </c>
      <c r="BF381" s="69">
        <f t="shared" si="362"/>
        <v>0</v>
      </c>
      <c r="BG381" s="69">
        <f t="shared" si="363"/>
        <v>0</v>
      </c>
      <c r="BH381" s="69">
        <f t="shared" si="364"/>
        <v>0</v>
      </c>
      <c r="BI381" s="69">
        <f t="shared" si="365"/>
        <v>0</v>
      </c>
      <c r="BJ381" s="69">
        <f t="shared" si="366"/>
        <v>0</v>
      </c>
      <c r="BK381" s="69">
        <f t="shared" si="367"/>
        <v>0</v>
      </c>
      <c r="BL381" s="69">
        <f t="shared" si="368"/>
        <v>0</v>
      </c>
      <c r="BM381" s="69">
        <f t="shared" si="369"/>
        <v>0</v>
      </c>
      <c r="BN381" s="69">
        <f t="shared" si="370"/>
        <v>0</v>
      </c>
      <c r="BO381" s="69">
        <f t="shared" si="371"/>
        <v>0</v>
      </c>
      <c r="BP381" s="69">
        <f t="shared" si="371"/>
        <v>0</v>
      </c>
      <c r="BQ381" s="69">
        <f t="shared" si="372"/>
        <v>0</v>
      </c>
      <c r="BR381" s="69">
        <f t="shared" si="373"/>
        <v>0</v>
      </c>
      <c r="BS381" s="69">
        <f t="shared" si="374"/>
        <v>0</v>
      </c>
      <c r="BT381" s="69">
        <f t="shared" si="375"/>
        <v>0</v>
      </c>
      <c r="BU381" s="69">
        <f t="shared" si="376"/>
        <v>0</v>
      </c>
      <c r="BV381" s="69">
        <f t="shared" si="377"/>
        <v>0</v>
      </c>
      <c r="BW381" s="5"/>
      <c r="BX381" s="5"/>
      <c r="BY381" s="5"/>
      <c r="CA381" s="56">
        <f>(EXP($Y381)-EXP($Y381-R381-G381) )</f>
        <v>0</v>
      </c>
      <c r="CB381" s="68">
        <f t="shared" si="378"/>
        <v>0</v>
      </c>
      <c r="CC381" s="56">
        <f>(EXP($Y381)-EXP($Y381-R381-X381) )</f>
        <v>0</v>
      </c>
      <c r="CD381" s="68">
        <f t="shared" si="379"/>
        <v>99.084027785638909</v>
      </c>
      <c r="CE381" s="68">
        <f t="shared" si="380"/>
        <v>0</v>
      </c>
      <c r="CF381" s="68">
        <f t="shared" si="381"/>
        <v>0</v>
      </c>
      <c r="CG381" s="68">
        <f t="shared" si="382"/>
        <v>0</v>
      </c>
      <c r="CH381" s="68">
        <f t="shared" si="383"/>
        <v>0</v>
      </c>
      <c r="CI381" s="68">
        <f t="shared" si="384"/>
        <v>0</v>
      </c>
      <c r="CJ381" s="68">
        <f t="shared" si="385"/>
        <v>99.084027785638909</v>
      </c>
      <c r="CK381" s="68">
        <f t="shared" si="386"/>
        <v>0</v>
      </c>
      <c r="CL381" s="68">
        <f t="shared" si="387"/>
        <v>0</v>
      </c>
      <c r="CM381" s="68">
        <f t="shared" si="388"/>
        <v>0</v>
      </c>
      <c r="CN381" s="68">
        <f t="shared" si="389"/>
        <v>0</v>
      </c>
      <c r="CO381" s="68">
        <f t="shared" si="390"/>
        <v>99.084027785638909</v>
      </c>
      <c r="CP381" s="68">
        <f t="shared" si="391"/>
        <v>0</v>
      </c>
      <c r="CQ381" s="68">
        <f t="shared" si="392"/>
        <v>0</v>
      </c>
      <c r="CR381" s="68">
        <f t="shared" si="393"/>
        <v>0</v>
      </c>
      <c r="CS381" s="68">
        <f t="shared" si="394"/>
        <v>99.084027785638909</v>
      </c>
      <c r="CT381" s="68">
        <f t="shared" si="395"/>
        <v>0</v>
      </c>
      <c r="CU381" s="68">
        <f t="shared" si="396"/>
        <v>0</v>
      </c>
      <c r="CV381" s="68">
        <f t="shared" si="397"/>
        <v>99.084027785638909</v>
      </c>
      <c r="CW381" s="68">
        <f t="shared" si="398"/>
        <v>0</v>
      </c>
      <c r="CX381" s="68">
        <f t="shared" si="399"/>
        <v>0</v>
      </c>
      <c r="CY381" s="68">
        <f t="shared" si="400"/>
        <v>0</v>
      </c>
      <c r="CZ381" s="68">
        <f t="shared" si="401"/>
        <v>0</v>
      </c>
    </row>
    <row r="382" spans="1:104" x14ac:dyDescent="0.25">
      <c r="A382" s="54">
        <v>44005</v>
      </c>
      <c r="B382" s="63">
        <v>1346</v>
      </c>
      <c r="C382" s="59">
        <f t="shared" si="351"/>
        <v>7.2048925102046733</v>
      </c>
      <c r="D382" s="57">
        <v>7.2401508797671701</v>
      </c>
      <c r="E382" s="58">
        <v>0</v>
      </c>
      <c r="F382" s="58">
        <v>0</v>
      </c>
      <c r="G382" s="58">
        <v>0</v>
      </c>
      <c r="H382" s="58">
        <v>0</v>
      </c>
      <c r="I382" s="58">
        <v>3.5670771636499999E-3</v>
      </c>
      <c r="J382" s="58">
        <v>4.5976921441399999E-3</v>
      </c>
      <c r="K382" s="58">
        <v>0</v>
      </c>
      <c r="L382" s="58">
        <v>0</v>
      </c>
      <c r="M382" s="58">
        <v>7.1555719436120005E-2</v>
      </c>
      <c r="N382" s="58">
        <v>0</v>
      </c>
      <c r="O382" s="58">
        <v>0</v>
      </c>
      <c r="P382" s="58">
        <v>6.6168205176799994E-3</v>
      </c>
      <c r="Q382" s="58">
        <v>0</v>
      </c>
      <c r="R382" s="58">
        <v>0</v>
      </c>
      <c r="S382" s="58">
        <v>0</v>
      </c>
      <c r="T382" s="58">
        <v>0</v>
      </c>
      <c r="U382" s="58">
        <v>0</v>
      </c>
      <c r="V382" s="58">
        <v>0</v>
      </c>
      <c r="W382" s="58">
        <v>1.5026E-3</v>
      </c>
      <c r="X382" s="59">
        <v>0</v>
      </c>
      <c r="Y382" s="65">
        <f t="shared" si="353"/>
        <v>7.3279907890287594</v>
      </c>
      <c r="Z382" s="63">
        <f t="shared" si="352"/>
        <v>1522.3200350666539</v>
      </c>
      <c r="AA382" s="66">
        <f t="shared" si="402"/>
        <v>1547.0029321152244</v>
      </c>
      <c r="AB382" s="4">
        <f t="shared" si="354"/>
        <v>1417.1491755937548</v>
      </c>
      <c r="AC382" s="4">
        <f t="shared" si="355"/>
        <v>0</v>
      </c>
      <c r="AD382" s="4">
        <f t="shared" si="414"/>
        <v>0</v>
      </c>
      <c r="AE382" s="4">
        <f t="shared" si="415"/>
        <v>0</v>
      </c>
      <c r="AF382" s="4">
        <f t="shared" si="416"/>
        <v>0</v>
      </c>
      <c r="AG382" s="4">
        <f t="shared" si="417"/>
        <v>5.4205595082185027</v>
      </c>
      <c r="AH382" s="4">
        <f t="shared" si="418"/>
        <v>6.9830935078464336</v>
      </c>
      <c r="AI382" s="4">
        <f t="shared" si="419"/>
        <v>0</v>
      </c>
      <c r="AJ382" s="4">
        <f t="shared" si="420"/>
        <v>0</v>
      </c>
      <c r="AK382" s="4">
        <f t="shared" si="421"/>
        <v>105.12471663552651</v>
      </c>
      <c r="AL382" s="4">
        <f t="shared" si="403"/>
        <v>0</v>
      </c>
      <c r="AM382" s="4">
        <f t="shared" si="404"/>
        <v>0</v>
      </c>
      <c r="AN382" s="4">
        <f t="shared" si="405"/>
        <v>10.039666476977345</v>
      </c>
      <c r="AO382" s="4">
        <f t="shared" si="406"/>
        <v>0</v>
      </c>
      <c r="AP382" s="4">
        <f t="shared" si="407"/>
        <v>0</v>
      </c>
      <c r="AQ382" s="4">
        <f t="shared" si="408"/>
        <v>0</v>
      </c>
      <c r="AR382" s="4">
        <f t="shared" si="409"/>
        <v>0</v>
      </c>
      <c r="AS382" s="4">
        <f t="shared" si="410"/>
        <v>0</v>
      </c>
      <c r="AT382" s="4">
        <f t="shared" si="411"/>
        <v>0</v>
      </c>
      <c r="AU382" s="4">
        <f t="shared" si="412"/>
        <v>2.2857203929008847</v>
      </c>
      <c r="AV382" s="4">
        <f t="shared" si="413"/>
        <v>0</v>
      </c>
      <c r="AW382" s="69">
        <f t="shared" si="356"/>
        <v>0</v>
      </c>
      <c r="AX382" s="69">
        <f t="shared" si="357"/>
        <v>0</v>
      </c>
      <c r="AY382" s="69">
        <f t="shared" si="358"/>
        <v>0</v>
      </c>
      <c r="AZ382" s="69">
        <f>(AK382+AP382)- (EXP($Y382)-EXP($Y382-M382-R382) )</f>
        <v>0</v>
      </c>
      <c r="BA382" s="69">
        <f>(AC382+AP382)- (EXP($Y382)-EXP($Y382-R382-E382) )</f>
        <v>0</v>
      </c>
      <c r="BB382" s="69">
        <f t="shared" si="359"/>
        <v>0</v>
      </c>
      <c r="BC382" s="69">
        <f t="shared" si="360"/>
        <v>0</v>
      </c>
      <c r="BD382" s="69">
        <f t="shared" si="361"/>
        <v>0</v>
      </c>
      <c r="BE382" s="69">
        <f>(AE382+AV382)- (EXP($Y382)-EXP($Y382-X382-G382) )</f>
        <v>0</v>
      </c>
      <c r="BF382" s="69">
        <f t="shared" si="362"/>
        <v>0</v>
      </c>
      <c r="BG382" s="69">
        <f t="shared" si="363"/>
        <v>0</v>
      </c>
      <c r="BH382" s="69">
        <f t="shared" si="364"/>
        <v>0</v>
      </c>
      <c r="BI382" s="69">
        <f t="shared" si="365"/>
        <v>0</v>
      </c>
      <c r="BJ382" s="69">
        <f t="shared" si="366"/>
        <v>0</v>
      </c>
      <c r="BK382" s="69">
        <f t="shared" si="367"/>
        <v>0</v>
      </c>
      <c r="BL382" s="69">
        <f t="shared" si="368"/>
        <v>0</v>
      </c>
      <c r="BM382" s="69">
        <f t="shared" si="369"/>
        <v>0</v>
      </c>
      <c r="BN382" s="69">
        <f t="shared" si="370"/>
        <v>0</v>
      </c>
      <c r="BO382" s="69">
        <f t="shared" si="371"/>
        <v>0</v>
      </c>
      <c r="BP382" s="69">
        <f t="shared" si="371"/>
        <v>0</v>
      </c>
      <c r="BQ382" s="69">
        <f t="shared" si="372"/>
        <v>0</v>
      </c>
      <c r="BR382" s="69">
        <f t="shared" si="373"/>
        <v>0</v>
      </c>
      <c r="BS382" s="69">
        <f t="shared" si="374"/>
        <v>0</v>
      </c>
      <c r="BT382" s="69">
        <f t="shared" si="375"/>
        <v>0</v>
      </c>
      <c r="BU382" s="69">
        <f t="shared" si="376"/>
        <v>0</v>
      </c>
      <c r="BV382" s="69">
        <f t="shared" si="377"/>
        <v>0</v>
      </c>
      <c r="BW382" s="5"/>
      <c r="BX382" s="5"/>
      <c r="BY382" s="5"/>
      <c r="CA382" s="56">
        <f>(EXP($Y382)-EXP($Y382-R382-G382) )</f>
        <v>0</v>
      </c>
      <c r="CB382" s="68">
        <f t="shared" si="378"/>
        <v>0</v>
      </c>
      <c r="CC382" s="56">
        <f>(EXP($Y382)-EXP($Y382-R382-X382) )</f>
        <v>0</v>
      </c>
      <c r="CD382" s="68">
        <f t="shared" si="379"/>
        <v>105.12471663552651</v>
      </c>
      <c r="CE382" s="68">
        <f t="shared" si="380"/>
        <v>0</v>
      </c>
      <c r="CF382" s="68">
        <f t="shared" si="381"/>
        <v>0</v>
      </c>
      <c r="CG382" s="68">
        <f t="shared" si="382"/>
        <v>0</v>
      </c>
      <c r="CH382" s="68">
        <f t="shared" si="383"/>
        <v>0</v>
      </c>
      <c r="CI382" s="68">
        <f t="shared" si="384"/>
        <v>0</v>
      </c>
      <c r="CJ382" s="68">
        <f t="shared" si="385"/>
        <v>105.12471663552651</v>
      </c>
      <c r="CK382" s="68">
        <f t="shared" si="386"/>
        <v>0</v>
      </c>
      <c r="CL382" s="68">
        <f t="shared" si="387"/>
        <v>0</v>
      </c>
      <c r="CM382" s="68">
        <f t="shared" si="388"/>
        <v>0</v>
      </c>
      <c r="CN382" s="68">
        <f t="shared" si="389"/>
        <v>0</v>
      </c>
      <c r="CO382" s="68">
        <f t="shared" si="390"/>
        <v>105.12471663552651</v>
      </c>
      <c r="CP382" s="68">
        <f t="shared" si="391"/>
        <v>0</v>
      </c>
      <c r="CQ382" s="68">
        <f t="shared" si="392"/>
        <v>0</v>
      </c>
      <c r="CR382" s="68">
        <f t="shared" si="393"/>
        <v>0</v>
      </c>
      <c r="CS382" s="68">
        <f t="shared" si="394"/>
        <v>105.12471663552651</v>
      </c>
      <c r="CT382" s="68">
        <f t="shared" si="395"/>
        <v>0</v>
      </c>
      <c r="CU382" s="68">
        <f t="shared" si="396"/>
        <v>0</v>
      </c>
      <c r="CV382" s="68">
        <f t="shared" si="397"/>
        <v>105.12471663552651</v>
      </c>
      <c r="CW382" s="68">
        <f t="shared" si="398"/>
        <v>0</v>
      </c>
      <c r="CX382" s="68">
        <f t="shared" si="399"/>
        <v>0</v>
      </c>
      <c r="CY382" s="68">
        <f t="shared" si="400"/>
        <v>0</v>
      </c>
      <c r="CZ382" s="68">
        <f t="shared" si="401"/>
        <v>0</v>
      </c>
    </row>
    <row r="383" spans="1:104" x14ac:dyDescent="0.25">
      <c r="A383" s="54">
        <v>44006</v>
      </c>
      <c r="B383" s="63">
        <v>1402</v>
      </c>
      <c r="C383" s="59">
        <f t="shared" si="351"/>
        <v>7.2456550675945355</v>
      </c>
      <c r="D383" s="57">
        <v>7.3027880202105271</v>
      </c>
      <c r="E383" s="58">
        <v>0</v>
      </c>
      <c r="F383" s="58">
        <v>0</v>
      </c>
      <c r="G383" s="58">
        <v>0</v>
      </c>
      <c r="H383" s="58">
        <v>3.3323428450000006E-5</v>
      </c>
      <c r="I383" s="58">
        <v>4.0651270620999996E-3</v>
      </c>
      <c r="J383" s="58">
        <v>4.5642738119299996E-3</v>
      </c>
      <c r="K383" s="58">
        <v>0</v>
      </c>
      <c r="L383" s="58">
        <v>0</v>
      </c>
      <c r="M383" s="58">
        <v>7.1434722251919991E-2</v>
      </c>
      <c r="N383" s="58">
        <v>0</v>
      </c>
      <c r="O383" s="58">
        <v>0</v>
      </c>
      <c r="P383" s="58">
        <v>6.6168205176799994E-3</v>
      </c>
      <c r="Q383" s="58">
        <v>0</v>
      </c>
      <c r="R383" s="58">
        <v>0</v>
      </c>
      <c r="S383" s="58">
        <v>0</v>
      </c>
      <c r="T383" s="58">
        <v>0</v>
      </c>
      <c r="U383" s="58">
        <v>0</v>
      </c>
      <c r="V383" s="58">
        <v>0</v>
      </c>
      <c r="W383" s="58">
        <v>1.5026E-3</v>
      </c>
      <c r="X383" s="59">
        <v>0</v>
      </c>
      <c r="Y383" s="65">
        <f t="shared" si="353"/>
        <v>7.3910048872826071</v>
      </c>
      <c r="Z383" s="63">
        <f t="shared" si="352"/>
        <v>1621.3345530705014</v>
      </c>
      <c r="AA383" s="66">
        <f t="shared" si="402"/>
        <v>1647.6228715139864</v>
      </c>
      <c r="AB383" s="4">
        <f t="shared" si="354"/>
        <v>1508.7013039882456</v>
      </c>
      <c r="AC383" s="4">
        <f t="shared" si="355"/>
        <v>0</v>
      </c>
      <c r="AD383" s="4">
        <f t="shared" si="414"/>
        <v>0</v>
      </c>
      <c r="AE383" s="4">
        <f t="shared" si="415"/>
        <v>0</v>
      </c>
      <c r="AF383" s="4">
        <f t="shared" si="416"/>
        <v>5.4027525777200935E-2</v>
      </c>
      <c r="AG383" s="4">
        <f t="shared" si="417"/>
        <v>6.5775526168552005</v>
      </c>
      <c r="AH383" s="4">
        <f t="shared" si="418"/>
        <v>7.3833522025440743</v>
      </c>
      <c r="AI383" s="4">
        <f t="shared" si="419"/>
        <v>0</v>
      </c>
      <c r="AJ383" s="4">
        <f t="shared" si="420"/>
        <v>0</v>
      </c>
      <c r="AK383" s="4">
        <f t="shared" si="421"/>
        <v>111.77958229301589</v>
      </c>
      <c r="AL383" s="4">
        <f t="shared" si="403"/>
        <v>0</v>
      </c>
      <c r="AM383" s="4">
        <f t="shared" si="404"/>
        <v>0</v>
      </c>
      <c r="AN383" s="4">
        <f t="shared" si="405"/>
        <v>10.692665001754449</v>
      </c>
      <c r="AO383" s="4">
        <f t="shared" si="406"/>
        <v>0</v>
      </c>
      <c r="AP383" s="4">
        <f t="shared" si="407"/>
        <v>0</v>
      </c>
      <c r="AQ383" s="4">
        <f t="shared" si="408"/>
        <v>0</v>
      </c>
      <c r="AR383" s="4">
        <f t="shared" si="409"/>
        <v>0</v>
      </c>
      <c r="AS383" s="4">
        <f t="shared" si="410"/>
        <v>0</v>
      </c>
      <c r="AT383" s="4">
        <f t="shared" si="411"/>
        <v>0</v>
      </c>
      <c r="AU383" s="4">
        <f t="shared" si="412"/>
        <v>2.4343878857939671</v>
      </c>
      <c r="AV383" s="4">
        <f t="shared" si="413"/>
        <v>0</v>
      </c>
      <c r="AW383" s="69">
        <f t="shared" si="356"/>
        <v>0</v>
      </c>
      <c r="AX383" s="69">
        <f t="shared" si="357"/>
        <v>0</v>
      </c>
      <c r="AY383" s="69">
        <f t="shared" si="358"/>
        <v>0</v>
      </c>
      <c r="AZ383" s="69">
        <f>(AK383+AP383)- (EXP($Y383)-EXP($Y383-M383-R383) )</f>
        <v>0</v>
      </c>
      <c r="BA383" s="69">
        <f>(AC383+AP383)- (EXP($Y383)-EXP($Y383-R383-E383) )</f>
        <v>0</v>
      </c>
      <c r="BB383" s="69">
        <f t="shared" si="359"/>
        <v>0</v>
      </c>
      <c r="BC383" s="69">
        <f t="shared" si="360"/>
        <v>0</v>
      </c>
      <c r="BD383" s="69">
        <f t="shared" si="361"/>
        <v>0</v>
      </c>
      <c r="BE383" s="69">
        <f>(AE383+AV383)- (EXP($Y383)-EXP($Y383-X383-G383) )</f>
        <v>0</v>
      </c>
      <c r="BF383" s="69">
        <f t="shared" si="362"/>
        <v>0</v>
      </c>
      <c r="BG383" s="69">
        <f t="shared" si="363"/>
        <v>0</v>
      </c>
      <c r="BH383" s="69">
        <f t="shared" si="364"/>
        <v>0</v>
      </c>
      <c r="BI383" s="69">
        <f t="shared" si="365"/>
        <v>0</v>
      </c>
      <c r="BJ383" s="69">
        <f t="shared" si="366"/>
        <v>0</v>
      </c>
      <c r="BK383" s="69">
        <f t="shared" si="367"/>
        <v>0</v>
      </c>
      <c r="BL383" s="69">
        <f t="shared" si="368"/>
        <v>0</v>
      </c>
      <c r="BM383" s="69">
        <f t="shared" si="369"/>
        <v>0</v>
      </c>
      <c r="BN383" s="69">
        <f t="shared" si="370"/>
        <v>0</v>
      </c>
      <c r="BO383" s="69">
        <f t="shared" si="371"/>
        <v>0</v>
      </c>
      <c r="BP383" s="69">
        <f t="shared" si="371"/>
        <v>0</v>
      </c>
      <c r="BQ383" s="69">
        <f t="shared" si="372"/>
        <v>0</v>
      </c>
      <c r="BR383" s="69">
        <f t="shared" si="373"/>
        <v>0</v>
      </c>
      <c r="BS383" s="69">
        <f t="shared" si="374"/>
        <v>0</v>
      </c>
      <c r="BT383" s="69">
        <f t="shared" si="375"/>
        <v>0</v>
      </c>
      <c r="BU383" s="69">
        <f t="shared" si="376"/>
        <v>0</v>
      </c>
      <c r="BV383" s="69">
        <f t="shared" si="377"/>
        <v>0</v>
      </c>
      <c r="BW383" s="5"/>
      <c r="BX383" s="5"/>
      <c r="BY383" s="5"/>
      <c r="CA383" s="56">
        <f>(EXP($Y383)-EXP($Y383-R383-G383) )</f>
        <v>0</v>
      </c>
      <c r="CB383" s="68">
        <f t="shared" si="378"/>
        <v>0</v>
      </c>
      <c r="CC383" s="56">
        <f>(EXP($Y383)-EXP($Y383-R383-X383) )</f>
        <v>0</v>
      </c>
      <c r="CD383" s="68">
        <f t="shared" si="379"/>
        <v>111.77958229301589</v>
      </c>
      <c r="CE383" s="68">
        <f t="shared" si="380"/>
        <v>0</v>
      </c>
      <c r="CF383" s="68">
        <f t="shared" si="381"/>
        <v>0</v>
      </c>
      <c r="CG383" s="68">
        <f t="shared" si="382"/>
        <v>0</v>
      </c>
      <c r="CH383" s="68">
        <f t="shared" si="383"/>
        <v>0</v>
      </c>
      <c r="CI383" s="68">
        <f t="shared" si="384"/>
        <v>0</v>
      </c>
      <c r="CJ383" s="68">
        <f t="shared" si="385"/>
        <v>111.77958229301589</v>
      </c>
      <c r="CK383" s="68">
        <f t="shared" si="386"/>
        <v>0</v>
      </c>
      <c r="CL383" s="68">
        <f t="shared" si="387"/>
        <v>0</v>
      </c>
      <c r="CM383" s="68">
        <f t="shared" si="388"/>
        <v>0</v>
      </c>
      <c r="CN383" s="68">
        <f t="shared" si="389"/>
        <v>0</v>
      </c>
      <c r="CO383" s="68">
        <f t="shared" si="390"/>
        <v>111.77958229301589</v>
      </c>
      <c r="CP383" s="68">
        <f t="shared" si="391"/>
        <v>0</v>
      </c>
      <c r="CQ383" s="68">
        <f t="shared" si="392"/>
        <v>0</v>
      </c>
      <c r="CR383" s="68">
        <f t="shared" si="393"/>
        <v>0</v>
      </c>
      <c r="CS383" s="68">
        <f t="shared" si="394"/>
        <v>111.77958229301589</v>
      </c>
      <c r="CT383" s="68">
        <f t="shared" si="395"/>
        <v>0</v>
      </c>
      <c r="CU383" s="68">
        <f t="shared" si="396"/>
        <v>0</v>
      </c>
      <c r="CV383" s="68">
        <f t="shared" si="397"/>
        <v>111.77958229301589</v>
      </c>
      <c r="CW383" s="68">
        <f t="shared" si="398"/>
        <v>0</v>
      </c>
      <c r="CX383" s="68">
        <f t="shared" si="399"/>
        <v>0</v>
      </c>
      <c r="CY383" s="68">
        <f t="shared" si="400"/>
        <v>0</v>
      </c>
      <c r="CZ383" s="68">
        <f t="shared" si="401"/>
        <v>0</v>
      </c>
    </row>
    <row r="384" spans="1:104" x14ac:dyDescent="0.25">
      <c r="A384" s="54">
        <v>44007</v>
      </c>
      <c r="B384" s="63">
        <v>1599</v>
      </c>
      <c r="C384" s="59">
        <f t="shared" si="351"/>
        <v>7.3771337128339542</v>
      </c>
      <c r="D384" s="57">
        <v>7.3427373376886687</v>
      </c>
      <c r="E384" s="58">
        <v>0</v>
      </c>
      <c r="F384" s="58">
        <v>0</v>
      </c>
      <c r="G384" s="58">
        <v>0</v>
      </c>
      <c r="H384" s="58">
        <v>1.2456033174000001E-4</v>
      </c>
      <c r="I384" s="58">
        <v>4.2111276999999992E-3</v>
      </c>
      <c r="J384" s="58">
        <v>4.3997018964899992E-3</v>
      </c>
      <c r="K384" s="58">
        <v>0</v>
      </c>
      <c r="L384" s="58">
        <v>0</v>
      </c>
      <c r="M384" s="58">
        <v>7.0934007989240003E-2</v>
      </c>
      <c r="N384" s="58">
        <v>0</v>
      </c>
      <c r="O384" s="58">
        <v>0</v>
      </c>
      <c r="P384" s="58">
        <v>6.6168205176799994E-3</v>
      </c>
      <c r="Q384" s="58">
        <v>0</v>
      </c>
      <c r="R384" s="58">
        <v>0</v>
      </c>
      <c r="S384" s="58">
        <v>0</v>
      </c>
      <c r="T384" s="58">
        <v>0</v>
      </c>
      <c r="U384" s="58">
        <v>0</v>
      </c>
      <c r="V384" s="58">
        <v>0</v>
      </c>
      <c r="W384" s="58">
        <v>1.5026E-3</v>
      </c>
      <c r="X384" s="59">
        <v>0</v>
      </c>
      <c r="Y384" s="65">
        <f t="shared" si="353"/>
        <v>7.4305261561238174</v>
      </c>
      <c r="Z384" s="63">
        <f t="shared" si="352"/>
        <v>1686.6948047356075</v>
      </c>
      <c r="AA384" s="66">
        <f t="shared" si="402"/>
        <v>1714.0428742995905</v>
      </c>
      <c r="AB384" s="4">
        <f t="shared" si="354"/>
        <v>1570.1847598794582</v>
      </c>
      <c r="AC384" s="4">
        <f t="shared" si="355"/>
        <v>0</v>
      </c>
      <c r="AD384" s="4">
        <f t="shared" si="414"/>
        <v>0</v>
      </c>
      <c r="AE384" s="4">
        <f t="shared" si="415"/>
        <v>0</v>
      </c>
      <c r="AF384" s="4">
        <f t="shared" si="416"/>
        <v>0.21008218019665037</v>
      </c>
      <c r="AG384" s="4">
        <f t="shared" si="417"/>
        <v>7.0879526023263679</v>
      </c>
      <c r="AH384" s="4">
        <f t="shared" si="418"/>
        <v>7.4046532531626781</v>
      </c>
      <c r="AI384" s="4">
        <f t="shared" si="419"/>
        <v>0</v>
      </c>
      <c r="AJ384" s="4">
        <f t="shared" si="420"/>
        <v>0</v>
      </c>
      <c r="AK384" s="4">
        <f t="shared" si="421"/>
        <v>115.49918753788279</v>
      </c>
      <c r="AL384" s="4">
        <f t="shared" si="403"/>
        <v>0</v>
      </c>
      <c r="AM384" s="4">
        <f t="shared" si="404"/>
        <v>0</v>
      </c>
      <c r="AN384" s="4">
        <f t="shared" si="405"/>
        <v>11.123714395084107</v>
      </c>
      <c r="AO384" s="4">
        <f t="shared" si="406"/>
        <v>0</v>
      </c>
      <c r="AP384" s="4">
        <f t="shared" si="407"/>
        <v>0</v>
      </c>
      <c r="AQ384" s="4">
        <f t="shared" si="408"/>
        <v>0</v>
      </c>
      <c r="AR384" s="4">
        <f t="shared" si="409"/>
        <v>0</v>
      </c>
      <c r="AS384" s="4">
        <f t="shared" si="410"/>
        <v>0</v>
      </c>
      <c r="AT384" s="4">
        <f t="shared" si="411"/>
        <v>0</v>
      </c>
      <c r="AU384" s="4">
        <f t="shared" si="412"/>
        <v>2.5325244514797305</v>
      </c>
      <c r="AV384" s="4">
        <f t="shared" si="413"/>
        <v>0</v>
      </c>
      <c r="AW384" s="69">
        <f t="shared" si="356"/>
        <v>0</v>
      </c>
      <c r="AX384" s="69">
        <f t="shared" si="357"/>
        <v>0</v>
      </c>
      <c r="AY384" s="69">
        <f t="shared" si="358"/>
        <v>0</v>
      </c>
      <c r="AZ384" s="69">
        <f>(AK384+AP384)- (EXP($Y384)-EXP($Y384-M384-R384) )</f>
        <v>0</v>
      </c>
      <c r="BA384" s="69">
        <f>(AC384+AP384)- (EXP($Y384)-EXP($Y384-R384-E384) )</f>
        <v>0</v>
      </c>
      <c r="BB384" s="69">
        <f t="shared" si="359"/>
        <v>0</v>
      </c>
      <c r="BC384" s="69">
        <f t="shared" si="360"/>
        <v>0</v>
      </c>
      <c r="BD384" s="69">
        <f t="shared" si="361"/>
        <v>0</v>
      </c>
      <c r="BE384" s="69">
        <f>(AE384+AV384)- (EXP($Y384)-EXP($Y384-X384-G384) )</f>
        <v>0</v>
      </c>
      <c r="BF384" s="69">
        <f t="shared" si="362"/>
        <v>0</v>
      </c>
      <c r="BG384" s="69">
        <f t="shared" si="363"/>
        <v>0</v>
      </c>
      <c r="BH384" s="69">
        <f t="shared" si="364"/>
        <v>0</v>
      </c>
      <c r="BI384" s="69">
        <f t="shared" si="365"/>
        <v>0</v>
      </c>
      <c r="BJ384" s="69">
        <f t="shared" si="366"/>
        <v>0</v>
      </c>
      <c r="BK384" s="69">
        <f t="shared" si="367"/>
        <v>0</v>
      </c>
      <c r="BL384" s="69">
        <f t="shared" si="368"/>
        <v>0</v>
      </c>
      <c r="BM384" s="69">
        <f t="shared" si="369"/>
        <v>0</v>
      </c>
      <c r="BN384" s="69">
        <f t="shared" si="370"/>
        <v>0</v>
      </c>
      <c r="BO384" s="69">
        <f t="shared" si="371"/>
        <v>0</v>
      </c>
      <c r="BP384" s="69">
        <f t="shared" si="371"/>
        <v>0</v>
      </c>
      <c r="BQ384" s="69">
        <f t="shared" si="372"/>
        <v>0</v>
      </c>
      <c r="BR384" s="69">
        <f t="shared" si="373"/>
        <v>0</v>
      </c>
      <c r="BS384" s="69">
        <f t="shared" si="374"/>
        <v>0</v>
      </c>
      <c r="BT384" s="69">
        <f t="shared" si="375"/>
        <v>0</v>
      </c>
      <c r="BU384" s="69">
        <f t="shared" si="376"/>
        <v>0</v>
      </c>
      <c r="BV384" s="69">
        <f t="shared" si="377"/>
        <v>0</v>
      </c>
      <c r="BW384" s="5"/>
      <c r="BX384" s="5"/>
      <c r="BY384" s="5"/>
      <c r="CA384" s="56">
        <f>(EXP($Y384)-EXP($Y384-R384-G384) )</f>
        <v>0</v>
      </c>
      <c r="CB384" s="68">
        <f t="shared" si="378"/>
        <v>0</v>
      </c>
      <c r="CC384" s="56">
        <f>(EXP($Y384)-EXP($Y384-R384-X384) )</f>
        <v>0</v>
      </c>
      <c r="CD384" s="68">
        <f t="shared" si="379"/>
        <v>115.49918753788279</v>
      </c>
      <c r="CE384" s="68">
        <f t="shared" si="380"/>
        <v>0</v>
      </c>
      <c r="CF384" s="68">
        <f t="shared" si="381"/>
        <v>0</v>
      </c>
      <c r="CG384" s="68">
        <f t="shared" si="382"/>
        <v>0</v>
      </c>
      <c r="CH384" s="68">
        <f t="shared" si="383"/>
        <v>0</v>
      </c>
      <c r="CI384" s="68">
        <f t="shared" si="384"/>
        <v>0</v>
      </c>
      <c r="CJ384" s="68">
        <f t="shared" si="385"/>
        <v>115.49918753788279</v>
      </c>
      <c r="CK384" s="68">
        <f t="shared" si="386"/>
        <v>0</v>
      </c>
      <c r="CL384" s="68">
        <f t="shared" si="387"/>
        <v>0</v>
      </c>
      <c r="CM384" s="68">
        <f t="shared" si="388"/>
        <v>0</v>
      </c>
      <c r="CN384" s="68">
        <f t="shared" si="389"/>
        <v>0</v>
      </c>
      <c r="CO384" s="68">
        <f t="shared" si="390"/>
        <v>115.49918753788279</v>
      </c>
      <c r="CP384" s="68">
        <f t="shared" si="391"/>
        <v>0</v>
      </c>
      <c r="CQ384" s="68">
        <f t="shared" si="392"/>
        <v>0</v>
      </c>
      <c r="CR384" s="68">
        <f t="shared" si="393"/>
        <v>0</v>
      </c>
      <c r="CS384" s="68">
        <f t="shared" si="394"/>
        <v>115.49918753788279</v>
      </c>
      <c r="CT384" s="68">
        <f t="shared" si="395"/>
        <v>0</v>
      </c>
      <c r="CU384" s="68">
        <f t="shared" si="396"/>
        <v>0</v>
      </c>
      <c r="CV384" s="68">
        <f t="shared" si="397"/>
        <v>115.49918753788279</v>
      </c>
      <c r="CW384" s="68">
        <f t="shared" si="398"/>
        <v>0</v>
      </c>
      <c r="CX384" s="68">
        <f t="shared" si="399"/>
        <v>0</v>
      </c>
      <c r="CY384" s="68">
        <f t="shared" si="400"/>
        <v>0</v>
      </c>
      <c r="CZ384" s="68">
        <f t="shared" si="401"/>
        <v>0</v>
      </c>
    </row>
    <row r="385" spans="1:104" x14ac:dyDescent="0.25">
      <c r="A385" s="54">
        <v>44008</v>
      </c>
      <c r="B385" s="63">
        <v>1955</v>
      </c>
      <c r="C385" s="59">
        <f t="shared" si="351"/>
        <v>7.5781454724194663</v>
      </c>
      <c r="D385" s="57">
        <v>7.3220453580372498</v>
      </c>
      <c r="E385" s="58">
        <v>0</v>
      </c>
      <c r="F385" s="58">
        <v>0</v>
      </c>
      <c r="G385" s="58">
        <v>0</v>
      </c>
      <c r="H385" s="58">
        <v>4.3752270432000003E-4</v>
      </c>
      <c r="I385" s="58">
        <v>4.0083712415499998E-3</v>
      </c>
      <c r="J385" s="58">
        <v>4.28413919076E-3</v>
      </c>
      <c r="K385" s="58">
        <v>0</v>
      </c>
      <c r="L385" s="58">
        <v>0</v>
      </c>
      <c r="M385" s="58">
        <v>6.9971279555159999E-2</v>
      </c>
      <c r="N385" s="58">
        <v>0</v>
      </c>
      <c r="O385" s="58">
        <v>0</v>
      </c>
      <c r="P385" s="58">
        <v>6.6168205176799994E-3</v>
      </c>
      <c r="Q385" s="58">
        <v>0</v>
      </c>
      <c r="R385" s="58">
        <v>0</v>
      </c>
      <c r="S385" s="58">
        <v>0</v>
      </c>
      <c r="T385" s="58">
        <v>0</v>
      </c>
      <c r="U385" s="58">
        <v>0</v>
      </c>
      <c r="V385" s="58">
        <v>0</v>
      </c>
      <c r="W385" s="58">
        <v>1.5026E-3</v>
      </c>
      <c r="X385" s="59">
        <v>0</v>
      </c>
      <c r="Y385" s="65">
        <f t="shared" si="353"/>
        <v>7.4088660912467201</v>
      </c>
      <c r="Z385" s="63">
        <f t="shared" si="352"/>
        <v>1650.5537080670306</v>
      </c>
      <c r="AA385" s="66">
        <f t="shared" si="402"/>
        <v>1677.3157858896293</v>
      </c>
      <c r="AB385" s="4">
        <f t="shared" si="354"/>
        <v>1538.0278676273263</v>
      </c>
      <c r="AC385" s="4">
        <f t="shared" si="355"/>
        <v>0</v>
      </c>
      <c r="AD385" s="4">
        <f t="shared" si="414"/>
        <v>0</v>
      </c>
      <c r="AE385" s="4">
        <f t="shared" si="415"/>
        <v>0</v>
      </c>
      <c r="AF385" s="4">
        <f t="shared" si="416"/>
        <v>0.72199676547234048</v>
      </c>
      <c r="AG385" s="4">
        <f t="shared" si="417"/>
        <v>6.6027899587525098</v>
      </c>
      <c r="AH385" s="4">
        <f t="shared" si="418"/>
        <v>7.0560764282288346</v>
      </c>
      <c r="AI385" s="4">
        <f t="shared" si="419"/>
        <v>0</v>
      </c>
      <c r="AJ385" s="4">
        <f t="shared" si="420"/>
        <v>0</v>
      </c>
      <c r="AK385" s="4">
        <f t="shared" si="421"/>
        <v>111.54343081743991</v>
      </c>
      <c r="AL385" s="4">
        <f t="shared" si="403"/>
        <v>0</v>
      </c>
      <c r="AM385" s="4">
        <f t="shared" si="404"/>
        <v>0</v>
      </c>
      <c r="AN385" s="4">
        <f t="shared" si="405"/>
        <v>10.885364673405093</v>
      </c>
      <c r="AO385" s="4">
        <f t="shared" si="406"/>
        <v>0</v>
      </c>
      <c r="AP385" s="4">
        <f t="shared" si="407"/>
        <v>0</v>
      </c>
      <c r="AQ385" s="4">
        <f t="shared" si="408"/>
        <v>0</v>
      </c>
      <c r="AR385" s="4">
        <f t="shared" si="409"/>
        <v>0</v>
      </c>
      <c r="AS385" s="4">
        <f t="shared" si="410"/>
        <v>0</v>
      </c>
      <c r="AT385" s="4">
        <f t="shared" si="411"/>
        <v>0</v>
      </c>
      <c r="AU385" s="4">
        <f t="shared" si="412"/>
        <v>2.4782596190043478</v>
      </c>
      <c r="AV385" s="4">
        <f t="shared" si="413"/>
        <v>0</v>
      </c>
      <c r="AW385" s="69">
        <f t="shared" si="356"/>
        <v>0</v>
      </c>
      <c r="AX385" s="69">
        <f t="shared" si="357"/>
        <v>0</v>
      </c>
      <c r="AY385" s="69">
        <f t="shared" si="358"/>
        <v>0</v>
      </c>
      <c r="AZ385" s="69">
        <f>(AK385+AP385)- (EXP($Y385)-EXP($Y385-M385-R385) )</f>
        <v>0</v>
      </c>
      <c r="BA385" s="69">
        <f>(AC385+AP385)- (EXP($Y385)-EXP($Y385-R385-E385) )</f>
        <v>0</v>
      </c>
      <c r="BB385" s="69">
        <f t="shared" si="359"/>
        <v>0</v>
      </c>
      <c r="BC385" s="69">
        <f t="shared" si="360"/>
        <v>0</v>
      </c>
      <c r="BD385" s="69">
        <f t="shared" si="361"/>
        <v>0</v>
      </c>
      <c r="BE385" s="69">
        <f>(AE385+AV385)- (EXP($Y385)-EXP($Y385-X385-G385) )</f>
        <v>0</v>
      </c>
      <c r="BF385" s="69">
        <f t="shared" si="362"/>
        <v>0</v>
      </c>
      <c r="BG385" s="69">
        <f t="shared" si="363"/>
        <v>0</v>
      </c>
      <c r="BH385" s="69">
        <f t="shared" si="364"/>
        <v>0</v>
      </c>
      <c r="BI385" s="69">
        <f t="shared" si="365"/>
        <v>0</v>
      </c>
      <c r="BJ385" s="69">
        <f t="shared" si="366"/>
        <v>0</v>
      </c>
      <c r="BK385" s="69">
        <f t="shared" si="367"/>
        <v>0</v>
      </c>
      <c r="BL385" s="69">
        <f t="shared" si="368"/>
        <v>0</v>
      </c>
      <c r="BM385" s="69">
        <f t="shared" si="369"/>
        <v>0</v>
      </c>
      <c r="BN385" s="69">
        <f t="shared" si="370"/>
        <v>0</v>
      </c>
      <c r="BO385" s="69">
        <f t="shared" si="371"/>
        <v>0</v>
      </c>
      <c r="BP385" s="69">
        <f t="shared" si="371"/>
        <v>0</v>
      </c>
      <c r="BQ385" s="69">
        <f t="shared" si="372"/>
        <v>0</v>
      </c>
      <c r="BR385" s="69">
        <f t="shared" si="373"/>
        <v>0</v>
      </c>
      <c r="BS385" s="69">
        <f t="shared" si="374"/>
        <v>0</v>
      </c>
      <c r="BT385" s="69">
        <f t="shared" si="375"/>
        <v>0</v>
      </c>
      <c r="BU385" s="69">
        <f t="shared" si="376"/>
        <v>0</v>
      </c>
      <c r="BV385" s="69">
        <f t="shared" si="377"/>
        <v>0</v>
      </c>
      <c r="BW385" s="5"/>
      <c r="BX385" s="5"/>
      <c r="BY385" s="5"/>
      <c r="CA385" s="56">
        <f>(EXP($Y385)-EXP($Y385-R385-G385) )</f>
        <v>0</v>
      </c>
      <c r="CB385" s="68">
        <f t="shared" si="378"/>
        <v>0</v>
      </c>
      <c r="CC385" s="56">
        <f>(EXP($Y385)-EXP($Y385-R385-X385) )</f>
        <v>0</v>
      </c>
      <c r="CD385" s="68">
        <f t="shared" si="379"/>
        <v>111.54343081743991</v>
      </c>
      <c r="CE385" s="68">
        <f t="shared" si="380"/>
        <v>0</v>
      </c>
      <c r="CF385" s="68">
        <f t="shared" si="381"/>
        <v>0</v>
      </c>
      <c r="CG385" s="68">
        <f t="shared" si="382"/>
        <v>0</v>
      </c>
      <c r="CH385" s="68">
        <f t="shared" si="383"/>
        <v>0</v>
      </c>
      <c r="CI385" s="68">
        <f t="shared" si="384"/>
        <v>0</v>
      </c>
      <c r="CJ385" s="68">
        <f t="shared" si="385"/>
        <v>111.54343081743991</v>
      </c>
      <c r="CK385" s="68">
        <f t="shared" si="386"/>
        <v>0</v>
      </c>
      <c r="CL385" s="68">
        <f t="shared" si="387"/>
        <v>0</v>
      </c>
      <c r="CM385" s="68">
        <f t="shared" si="388"/>
        <v>0</v>
      </c>
      <c r="CN385" s="68">
        <f t="shared" si="389"/>
        <v>0</v>
      </c>
      <c r="CO385" s="68">
        <f t="shared" si="390"/>
        <v>111.54343081743991</v>
      </c>
      <c r="CP385" s="68">
        <f t="shared" si="391"/>
        <v>0</v>
      </c>
      <c r="CQ385" s="68">
        <f t="shared" si="392"/>
        <v>0</v>
      </c>
      <c r="CR385" s="68">
        <f t="shared" si="393"/>
        <v>0</v>
      </c>
      <c r="CS385" s="68">
        <f t="shared" si="394"/>
        <v>111.54343081743991</v>
      </c>
      <c r="CT385" s="68">
        <f t="shared" si="395"/>
        <v>0</v>
      </c>
      <c r="CU385" s="68">
        <f t="shared" si="396"/>
        <v>0</v>
      </c>
      <c r="CV385" s="68">
        <f t="shared" si="397"/>
        <v>111.54343081743991</v>
      </c>
      <c r="CW385" s="68">
        <f t="shared" si="398"/>
        <v>0</v>
      </c>
      <c r="CX385" s="68">
        <f t="shared" si="399"/>
        <v>0</v>
      </c>
      <c r="CY385" s="68">
        <f t="shared" si="400"/>
        <v>0</v>
      </c>
      <c r="CZ385" s="68">
        <f t="shared" si="401"/>
        <v>0</v>
      </c>
    </row>
    <row r="386" spans="1:104" x14ac:dyDescent="0.25">
      <c r="A386" s="54">
        <v>44009</v>
      </c>
      <c r="B386" s="63">
        <v>2181</v>
      </c>
      <c r="C386" s="59">
        <f t="shared" si="351"/>
        <v>7.6875387662016292</v>
      </c>
      <c r="D386" s="57">
        <v>7.25232697306354</v>
      </c>
      <c r="E386" s="58">
        <v>0</v>
      </c>
      <c r="F386" s="58">
        <v>0</v>
      </c>
      <c r="G386" s="58">
        <v>0</v>
      </c>
      <c r="H386" s="58">
        <v>1.06922852491E-3</v>
      </c>
      <c r="I386" s="58">
        <v>3.6278330133499999E-3</v>
      </c>
      <c r="J386" s="58">
        <v>4.2512061721299999E-3</v>
      </c>
      <c r="K386" s="58">
        <v>0</v>
      </c>
      <c r="L386" s="58">
        <v>0</v>
      </c>
      <c r="M386" s="58">
        <v>6.8621220011039999E-2</v>
      </c>
      <c r="N386" s="58">
        <v>0</v>
      </c>
      <c r="O386" s="58">
        <v>0</v>
      </c>
      <c r="P386" s="58">
        <v>6.6168205176799994E-3</v>
      </c>
      <c r="Q386" s="58">
        <v>0</v>
      </c>
      <c r="R386" s="58">
        <v>0</v>
      </c>
      <c r="S386" s="58">
        <v>0</v>
      </c>
      <c r="T386" s="58">
        <v>0</v>
      </c>
      <c r="U386" s="58">
        <v>0</v>
      </c>
      <c r="V386" s="58">
        <v>0</v>
      </c>
      <c r="W386" s="58">
        <v>1.5026E-3</v>
      </c>
      <c r="X386" s="59">
        <v>0</v>
      </c>
      <c r="Y386" s="65">
        <f t="shared" si="353"/>
        <v>7.3380158813026499</v>
      </c>
      <c r="Z386" s="63">
        <f t="shared" si="352"/>
        <v>1537.6581886310016</v>
      </c>
      <c r="AA386" s="66">
        <f t="shared" si="402"/>
        <v>1562.5897785014647</v>
      </c>
      <c r="AB386" s="4">
        <f t="shared" si="354"/>
        <v>1434.4286181963346</v>
      </c>
      <c r="AC386" s="4">
        <f t="shared" si="355"/>
        <v>0</v>
      </c>
      <c r="AD386" s="4">
        <f t="shared" si="414"/>
        <v>0</v>
      </c>
      <c r="AE386" s="4">
        <f t="shared" si="415"/>
        <v>0</v>
      </c>
      <c r="AF386" s="4">
        <f t="shared" si="416"/>
        <v>1.6432293464492886</v>
      </c>
      <c r="AG386" s="4">
        <f t="shared" si="417"/>
        <v>5.5682606729465078</v>
      </c>
      <c r="AH386" s="4">
        <f t="shared" si="418"/>
        <v>6.5230267921692757</v>
      </c>
      <c r="AI386" s="4">
        <f t="shared" si="419"/>
        <v>0</v>
      </c>
      <c r="AJ386" s="4">
        <f t="shared" si="420"/>
        <v>0</v>
      </c>
      <c r="AK386" s="4">
        <f t="shared" si="421"/>
        <v>101.9770720421302</v>
      </c>
      <c r="AL386" s="4">
        <f t="shared" si="403"/>
        <v>0</v>
      </c>
      <c r="AM386" s="4">
        <f t="shared" si="404"/>
        <v>0</v>
      </c>
      <c r="AN386" s="4">
        <f t="shared" si="405"/>
        <v>10.140821255612309</v>
      </c>
      <c r="AO386" s="4">
        <f t="shared" si="406"/>
        <v>0</v>
      </c>
      <c r="AP386" s="4">
        <f t="shared" si="407"/>
        <v>0</v>
      </c>
      <c r="AQ386" s="4">
        <f t="shared" si="408"/>
        <v>0</v>
      </c>
      <c r="AR386" s="4">
        <f t="shared" si="409"/>
        <v>0</v>
      </c>
      <c r="AS386" s="4">
        <f t="shared" si="410"/>
        <v>0</v>
      </c>
      <c r="AT386" s="4">
        <f t="shared" si="411"/>
        <v>0</v>
      </c>
      <c r="AU386" s="4">
        <f t="shared" si="412"/>
        <v>2.3087501958225403</v>
      </c>
      <c r="AV386" s="4">
        <f t="shared" si="413"/>
        <v>0</v>
      </c>
      <c r="AW386" s="69">
        <f t="shared" si="356"/>
        <v>0</v>
      </c>
      <c r="AX386" s="69">
        <f t="shared" si="357"/>
        <v>0</v>
      </c>
      <c r="AY386" s="69">
        <f t="shared" si="358"/>
        <v>0</v>
      </c>
      <c r="AZ386" s="69">
        <f>(AK386+AP386)- (EXP($Y386)-EXP($Y386-M386-R386) )</f>
        <v>0</v>
      </c>
      <c r="BA386" s="69">
        <f>(AC386+AP386)- (EXP($Y386)-EXP($Y386-R386-E386) )</f>
        <v>0</v>
      </c>
      <c r="BB386" s="69">
        <f t="shared" si="359"/>
        <v>0</v>
      </c>
      <c r="BC386" s="69">
        <f t="shared" si="360"/>
        <v>0</v>
      </c>
      <c r="BD386" s="69">
        <f t="shared" si="361"/>
        <v>0</v>
      </c>
      <c r="BE386" s="69">
        <f>(AE386+AV386)- (EXP($Y386)-EXP($Y386-X386-G386) )</f>
        <v>0</v>
      </c>
      <c r="BF386" s="69">
        <f t="shared" si="362"/>
        <v>0</v>
      </c>
      <c r="BG386" s="69">
        <f t="shared" si="363"/>
        <v>0</v>
      </c>
      <c r="BH386" s="69">
        <f t="shared" si="364"/>
        <v>0</v>
      </c>
      <c r="BI386" s="69">
        <f t="shared" si="365"/>
        <v>0</v>
      </c>
      <c r="BJ386" s="69">
        <f t="shared" si="366"/>
        <v>0</v>
      </c>
      <c r="BK386" s="69">
        <f t="shared" si="367"/>
        <v>0</v>
      </c>
      <c r="BL386" s="69">
        <f t="shared" si="368"/>
        <v>0</v>
      </c>
      <c r="BM386" s="69">
        <f t="shared" si="369"/>
        <v>0</v>
      </c>
      <c r="BN386" s="69">
        <f t="shared" si="370"/>
        <v>0</v>
      </c>
      <c r="BO386" s="69">
        <f t="shared" si="371"/>
        <v>0</v>
      </c>
      <c r="BP386" s="69">
        <f t="shared" si="371"/>
        <v>0</v>
      </c>
      <c r="BQ386" s="69">
        <f t="shared" si="372"/>
        <v>0</v>
      </c>
      <c r="BR386" s="69">
        <f t="shared" si="373"/>
        <v>0</v>
      </c>
      <c r="BS386" s="69">
        <f t="shared" si="374"/>
        <v>0</v>
      </c>
      <c r="BT386" s="69">
        <f t="shared" si="375"/>
        <v>0</v>
      </c>
      <c r="BU386" s="69">
        <f t="shared" si="376"/>
        <v>0</v>
      </c>
      <c r="BV386" s="69">
        <f t="shared" si="377"/>
        <v>0</v>
      </c>
      <c r="BW386" s="5"/>
      <c r="BX386" s="5"/>
      <c r="BY386" s="5"/>
      <c r="CA386" s="56">
        <f>(EXP($Y386)-EXP($Y386-R386-G386) )</f>
        <v>0</v>
      </c>
      <c r="CB386" s="68">
        <f t="shared" si="378"/>
        <v>0</v>
      </c>
      <c r="CC386" s="56">
        <f>(EXP($Y386)-EXP($Y386-R386-X386) )</f>
        <v>0</v>
      </c>
      <c r="CD386" s="68">
        <f t="shared" si="379"/>
        <v>101.9770720421302</v>
      </c>
      <c r="CE386" s="68">
        <f t="shared" si="380"/>
        <v>0</v>
      </c>
      <c r="CF386" s="68">
        <f t="shared" si="381"/>
        <v>0</v>
      </c>
      <c r="CG386" s="68">
        <f t="shared" si="382"/>
        <v>0</v>
      </c>
      <c r="CH386" s="68">
        <f t="shared" si="383"/>
        <v>0</v>
      </c>
      <c r="CI386" s="68">
        <f t="shared" si="384"/>
        <v>0</v>
      </c>
      <c r="CJ386" s="68">
        <f t="shared" si="385"/>
        <v>101.9770720421302</v>
      </c>
      <c r="CK386" s="68">
        <f t="shared" si="386"/>
        <v>0</v>
      </c>
      <c r="CL386" s="68">
        <f t="shared" si="387"/>
        <v>0</v>
      </c>
      <c r="CM386" s="68">
        <f t="shared" si="388"/>
        <v>0</v>
      </c>
      <c r="CN386" s="68">
        <f t="shared" si="389"/>
        <v>0</v>
      </c>
      <c r="CO386" s="68">
        <f t="shared" si="390"/>
        <v>101.9770720421302</v>
      </c>
      <c r="CP386" s="68">
        <f t="shared" si="391"/>
        <v>0</v>
      </c>
      <c r="CQ386" s="68">
        <f t="shared" si="392"/>
        <v>0</v>
      </c>
      <c r="CR386" s="68">
        <f t="shared" si="393"/>
        <v>0</v>
      </c>
      <c r="CS386" s="68">
        <f t="shared" si="394"/>
        <v>101.9770720421302</v>
      </c>
      <c r="CT386" s="68">
        <f t="shared" si="395"/>
        <v>0</v>
      </c>
      <c r="CU386" s="68">
        <f t="shared" si="396"/>
        <v>0</v>
      </c>
      <c r="CV386" s="68">
        <f t="shared" si="397"/>
        <v>101.9770720421302</v>
      </c>
      <c r="CW386" s="68">
        <f t="shared" si="398"/>
        <v>0</v>
      </c>
      <c r="CX386" s="68">
        <f t="shared" si="399"/>
        <v>0</v>
      </c>
      <c r="CY386" s="68">
        <f t="shared" si="400"/>
        <v>0</v>
      </c>
      <c r="CZ386" s="68">
        <f t="shared" si="401"/>
        <v>0</v>
      </c>
    </row>
    <row r="387" spans="1:104" x14ac:dyDescent="0.25">
      <c r="A387" s="54">
        <v>44010</v>
      </c>
      <c r="B387" s="63">
        <v>2009</v>
      </c>
      <c r="C387" s="59">
        <f t="shared" ref="C387:C450" si="422">LN(B387)</f>
        <v>7.6053923648149349</v>
      </c>
      <c r="D387" s="57">
        <v>7.2241584395637402</v>
      </c>
      <c r="E387" s="58">
        <v>0</v>
      </c>
      <c r="F387" s="58">
        <v>0</v>
      </c>
      <c r="G387" s="58">
        <v>0</v>
      </c>
      <c r="H387" s="58">
        <v>2.0844931396899998E-3</v>
      </c>
      <c r="I387" s="58">
        <v>3.1752888141000002E-3</v>
      </c>
      <c r="J387" s="58">
        <v>4.3224388547700001E-3</v>
      </c>
      <c r="K387" s="58">
        <v>0</v>
      </c>
      <c r="L387" s="58">
        <v>0</v>
      </c>
      <c r="M387" s="58">
        <v>6.7118429012920006E-2</v>
      </c>
      <c r="N387" s="58">
        <v>0</v>
      </c>
      <c r="O387" s="58">
        <v>0</v>
      </c>
      <c r="P387" s="58">
        <v>6.6168205176799994E-3</v>
      </c>
      <c r="Q387" s="58">
        <v>0</v>
      </c>
      <c r="R387" s="58">
        <v>0</v>
      </c>
      <c r="S387" s="58">
        <v>0</v>
      </c>
      <c r="T387" s="58">
        <v>0</v>
      </c>
      <c r="U387" s="58">
        <v>0</v>
      </c>
      <c r="V387" s="58">
        <v>0</v>
      </c>
      <c r="W387" s="58">
        <v>2.7483999999999998E-3</v>
      </c>
      <c r="X387" s="59">
        <v>0</v>
      </c>
      <c r="Y387" s="65">
        <f t="shared" si="353"/>
        <v>7.3102243099028996</v>
      </c>
      <c r="Z387" s="63">
        <f t="shared" ref="Z387:Z450" si="423">EXP($Y387)</f>
        <v>1495.5126098592593</v>
      </c>
      <c r="AA387" s="66">
        <f t="shared" si="402"/>
        <v>1519.7608513155174</v>
      </c>
      <c r="AB387" s="4">
        <f t="shared" si="354"/>
        <v>1394.4057339733147</v>
      </c>
      <c r="AC387" s="4">
        <f t="shared" si="355"/>
        <v>0</v>
      </c>
      <c r="AD387" s="4">
        <f t="shared" si="414"/>
        <v>0</v>
      </c>
      <c r="AE387" s="4">
        <f t="shared" si="415"/>
        <v>0</v>
      </c>
      <c r="AF387" s="4">
        <f t="shared" si="416"/>
        <v>3.1141389473289109</v>
      </c>
      <c r="AG387" s="4">
        <f t="shared" si="417"/>
        <v>4.7411532125115627</v>
      </c>
      <c r="AH387" s="4">
        <f t="shared" si="418"/>
        <v>6.4503112318557214</v>
      </c>
      <c r="AI387" s="4">
        <f t="shared" si="419"/>
        <v>0</v>
      </c>
      <c r="AJ387" s="4">
        <f t="shared" si="420"/>
        <v>0</v>
      </c>
      <c r="AK387" s="4">
        <f t="shared" si="421"/>
        <v>97.082018142038578</v>
      </c>
      <c r="AL387" s="4">
        <f t="shared" si="403"/>
        <v>0</v>
      </c>
      <c r="AM387" s="4">
        <f t="shared" si="404"/>
        <v>0</v>
      </c>
      <c r="AN387" s="4">
        <f t="shared" si="405"/>
        <v>9.8628721091772604</v>
      </c>
      <c r="AO387" s="4">
        <f t="shared" si="406"/>
        <v>0</v>
      </c>
      <c r="AP387" s="4">
        <f t="shared" si="407"/>
        <v>0</v>
      </c>
      <c r="AQ387" s="4">
        <f t="shared" si="408"/>
        <v>0</v>
      </c>
      <c r="AR387" s="4">
        <f t="shared" si="409"/>
        <v>0</v>
      </c>
      <c r="AS387" s="4">
        <f t="shared" si="410"/>
        <v>0</v>
      </c>
      <c r="AT387" s="4">
        <f t="shared" si="411"/>
        <v>0</v>
      </c>
      <c r="AU387" s="4">
        <f t="shared" si="412"/>
        <v>4.1046236992906415</v>
      </c>
      <c r="AV387" s="4">
        <f t="shared" si="413"/>
        <v>0</v>
      </c>
      <c r="AW387" s="69">
        <f t="shared" si="356"/>
        <v>0</v>
      </c>
      <c r="AX387" s="69">
        <f t="shared" si="357"/>
        <v>0</v>
      </c>
      <c r="AY387" s="69">
        <f t="shared" si="358"/>
        <v>0</v>
      </c>
      <c r="AZ387" s="69">
        <f>(AK387+AP387)- (EXP($Y387)-EXP($Y387-M387-R387) )</f>
        <v>0</v>
      </c>
      <c r="BA387" s="69">
        <f>(AC387+AP387)- (EXP($Y387)-EXP($Y387-R387-E387) )</f>
        <v>0</v>
      </c>
      <c r="BB387" s="69">
        <f t="shared" si="359"/>
        <v>0</v>
      </c>
      <c r="BC387" s="69">
        <f t="shared" si="360"/>
        <v>0</v>
      </c>
      <c r="BD387" s="69">
        <f t="shared" si="361"/>
        <v>0</v>
      </c>
      <c r="BE387" s="69">
        <f>(AE387+AV387)- (EXP($Y387)-EXP($Y387-X387-G387) )</f>
        <v>0</v>
      </c>
      <c r="BF387" s="69">
        <f t="shared" si="362"/>
        <v>0</v>
      </c>
      <c r="BG387" s="69">
        <f t="shared" si="363"/>
        <v>0</v>
      </c>
      <c r="BH387" s="69">
        <f t="shared" si="364"/>
        <v>0</v>
      </c>
      <c r="BI387" s="69">
        <f t="shared" si="365"/>
        <v>0</v>
      </c>
      <c r="BJ387" s="69">
        <f t="shared" si="366"/>
        <v>0</v>
      </c>
      <c r="BK387" s="69">
        <f t="shared" si="367"/>
        <v>0</v>
      </c>
      <c r="BL387" s="69">
        <f t="shared" si="368"/>
        <v>0</v>
      </c>
      <c r="BM387" s="69">
        <f t="shared" si="369"/>
        <v>0</v>
      </c>
      <c r="BN387" s="69">
        <f t="shared" si="370"/>
        <v>0</v>
      </c>
      <c r="BO387" s="69">
        <f t="shared" si="371"/>
        <v>0</v>
      </c>
      <c r="BP387" s="69">
        <f t="shared" si="371"/>
        <v>0</v>
      </c>
      <c r="BQ387" s="69">
        <f t="shared" si="372"/>
        <v>0</v>
      </c>
      <c r="BR387" s="69">
        <f t="shared" si="373"/>
        <v>0</v>
      </c>
      <c r="BS387" s="69">
        <f t="shared" si="374"/>
        <v>0</v>
      </c>
      <c r="BT387" s="69">
        <f t="shared" si="375"/>
        <v>0</v>
      </c>
      <c r="BU387" s="69">
        <f t="shared" si="376"/>
        <v>0</v>
      </c>
      <c r="BV387" s="69">
        <f t="shared" si="377"/>
        <v>0</v>
      </c>
      <c r="BW387" s="5"/>
      <c r="BX387" s="5"/>
      <c r="BY387" s="5"/>
      <c r="CA387" s="56">
        <f>(EXP($Y387)-EXP($Y387-R387-G387) )</f>
        <v>0</v>
      </c>
      <c r="CB387" s="68">
        <f t="shared" si="378"/>
        <v>0</v>
      </c>
      <c r="CC387" s="56">
        <f>(EXP($Y387)-EXP($Y387-R387-X387) )</f>
        <v>0</v>
      </c>
      <c r="CD387" s="68">
        <f t="shared" si="379"/>
        <v>97.082018142038578</v>
      </c>
      <c r="CE387" s="68">
        <f t="shared" si="380"/>
        <v>0</v>
      </c>
      <c r="CF387" s="68">
        <f t="shared" si="381"/>
        <v>0</v>
      </c>
      <c r="CG387" s="68">
        <f t="shared" si="382"/>
        <v>0</v>
      </c>
      <c r="CH387" s="68">
        <f t="shared" si="383"/>
        <v>0</v>
      </c>
      <c r="CI387" s="68">
        <f t="shared" si="384"/>
        <v>0</v>
      </c>
      <c r="CJ387" s="68">
        <f t="shared" si="385"/>
        <v>97.082018142038578</v>
      </c>
      <c r="CK387" s="68">
        <f t="shared" si="386"/>
        <v>0</v>
      </c>
      <c r="CL387" s="68">
        <f t="shared" si="387"/>
        <v>0</v>
      </c>
      <c r="CM387" s="68">
        <f t="shared" si="388"/>
        <v>0</v>
      </c>
      <c r="CN387" s="68">
        <f t="shared" si="389"/>
        <v>0</v>
      </c>
      <c r="CO387" s="68">
        <f t="shared" si="390"/>
        <v>97.082018142038578</v>
      </c>
      <c r="CP387" s="68">
        <f t="shared" si="391"/>
        <v>0</v>
      </c>
      <c r="CQ387" s="68">
        <f t="shared" si="392"/>
        <v>0</v>
      </c>
      <c r="CR387" s="68">
        <f t="shared" si="393"/>
        <v>0</v>
      </c>
      <c r="CS387" s="68">
        <f t="shared" si="394"/>
        <v>97.082018142038578</v>
      </c>
      <c r="CT387" s="68">
        <f t="shared" si="395"/>
        <v>0</v>
      </c>
      <c r="CU387" s="68">
        <f t="shared" si="396"/>
        <v>0</v>
      </c>
      <c r="CV387" s="68">
        <f t="shared" si="397"/>
        <v>97.082018142038578</v>
      </c>
      <c r="CW387" s="68">
        <f t="shared" si="398"/>
        <v>0</v>
      </c>
      <c r="CX387" s="68">
        <f t="shared" si="399"/>
        <v>0</v>
      </c>
      <c r="CY387" s="68">
        <f t="shared" si="400"/>
        <v>0</v>
      </c>
      <c r="CZ387" s="68">
        <f t="shared" si="401"/>
        <v>0</v>
      </c>
    </row>
    <row r="388" spans="1:104" x14ac:dyDescent="0.25">
      <c r="A388" s="54">
        <v>44011</v>
      </c>
      <c r="B388" s="63">
        <v>1321</v>
      </c>
      <c r="C388" s="59">
        <f t="shared" si="422"/>
        <v>7.1861443045223252</v>
      </c>
      <c r="D388" s="57">
        <v>7.2219211927763185</v>
      </c>
      <c r="E388" s="58">
        <v>0</v>
      </c>
      <c r="F388" s="58">
        <v>0</v>
      </c>
      <c r="G388" s="58">
        <v>0</v>
      </c>
      <c r="H388" s="58">
        <v>3.17314332322E-3</v>
      </c>
      <c r="I388" s="58">
        <v>2.6403002755999998E-3</v>
      </c>
      <c r="J388" s="58">
        <v>4.2700380086399996E-3</v>
      </c>
      <c r="K388" s="58">
        <v>0</v>
      </c>
      <c r="L388" s="58">
        <v>0</v>
      </c>
      <c r="M388" s="58">
        <v>6.5442781587320004E-2</v>
      </c>
      <c r="N388" s="58">
        <v>0</v>
      </c>
      <c r="O388" s="58">
        <v>0</v>
      </c>
      <c r="P388" s="58">
        <v>6.6168205176799994E-3</v>
      </c>
      <c r="Q388" s="58">
        <v>0</v>
      </c>
      <c r="R388" s="58">
        <v>0</v>
      </c>
      <c r="S388" s="58">
        <v>0</v>
      </c>
      <c r="T388" s="58">
        <v>0</v>
      </c>
      <c r="U388" s="58">
        <v>0</v>
      </c>
      <c r="V388" s="58">
        <v>0</v>
      </c>
      <c r="W388" s="58">
        <v>0</v>
      </c>
      <c r="X388" s="59">
        <v>0</v>
      </c>
      <c r="Y388" s="65">
        <f t="shared" si="353"/>
        <v>7.3040642764887789</v>
      </c>
      <c r="Z388" s="63">
        <f t="shared" si="423"/>
        <v>1486.3285184080148</v>
      </c>
      <c r="AA388" s="66">
        <f t="shared" si="402"/>
        <v>1510.4278490054824</v>
      </c>
      <c r="AB388" s="4">
        <f t="shared" si="354"/>
        <v>1391.5093723671687</v>
      </c>
      <c r="AC388" s="4">
        <f t="shared" si="355"/>
        <v>0</v>
      </c>
      <c r="AD388" s="4">
        <f t="shared" si="414"/>
        <v>0</v>
      </c>
      <c r="AE388" s="4">
        <f t="shared" si="415"/>
        <v>0</v>
      </c>
      <c r="AF388" s="4">
        <f t="shared" si="416"/>
        <v>4.7088585217484251</v>
      </c>
      <c r="AG388" s="4">
        <f t="shared" si="417"/>
        <v>3.9191774174018974</v>
      </c>
      <c r="AH388" s="4">
        <f t="shared" si="418"/>
        <v>6.3331482522451097</v>
      </c>
      <c r="AI388" s="4">
        <f t="shared" si="419"/>
        <v>0</v>
      </c>
      <c r="AJ388" s="4">
        <f t="shared" si="420"/>
        <v>0</v>
      </c>
      <c r="AK388" s="4">
        <f t="shared" si="421"/>
        <v>94.154989214810485</v>
      </c>
      <c r="AL388" s="4">
        <f t="shared" si="403"/>
        <v>0</v>
      </c>
      <c r="AM388" s="4">
        <f t="shared" si="404"/>
        <v>0</v>
      </c>
      <c r="AN388" s="4">
        <f t="shared" si="405"/>
        <v>9.8023032321077608</v>
      </c>
      <c r="AO388" s="4">
        <f t="shared" si="406"/>
        <v>0</v>
      </c>
      <c r="AP388" s="4">
        <f t="shared" si="407"/>
        <v>0</v>
      </c>
      <c r="AQ388" s="4">
        <f t="shared" si="408"/>
        <v>0</v>
      </c>
      <c r="AR388" s="4">
        <f t="shared" si="409"/>
        <v>0</v>
      </c>
      <c r="AS388" s="4">
        <f t="shared" si="410"/>
        <v>0</v>
      </c>
      <c r="AT388" s="4">
        <f t="shared" si="411"/>
        <v>0</v>
      </c>
      <c r="AU388" s="4">
        <f t="shared" si="412"/>
        <v>0</v>
      </c>
      <c r="AV388" s="4">
        <f t="shared" si="413"/>
        <v>0</v>
      </c>
      <c r="AW388" s="69">
        <f t="shared" si="356"/>
        <v>0</v>
      </c>
      <c r="AX388" s="69">
        <f t="shared" si="357"/>
        <v>0</v>
      </c>
      <c r="AY388" s="69">
        <f t="shared" si="358"/>
        <v>0</v>
      </c>
      <c r="AZ388" s="69">
        <f>(AK388+AP388)- (EXP($Y388)-EXP($Y388-M388-R388) )</f>
        <v>0</v>
      </c>
      <c r="BA388" s="69">
        <f>(AC388+AP388)- (EXP($Y388)-EXP($Y388-R388-E388) )</f>
        <v>0</v>
      </c>
      <c r="BB388" s="69">
        <f t="shared" si="359"/>
        <v>0</v>
      </c>
      <c r="BC388" s="69">
        <f t="shared" si="360"/>
        <v>0</v>
      </c>
      <c r="BD388" s="69">
        <f t="shared" si="361"/>
        <v>0</v>
      </c>
      <c r="BE388" s="69">
        <f>(AE388+AV388)- (EXP($Y388)-EXP($Y388-X388-G388) )</f>
        <v>0</v>
      </c>
      <c r="BF388" s="69">
        <f t="shared" si="362"/>
        <v>0</v>
      </c>
      <c r="BG388" s="69">
        <f t="shared" si="363"/>
        <v>0</v>
      </c>
      <c r="BH388" s="69">
        <f t="shared" si="364"/>
        <v>0</v>
      </c>
      <c r="BI388" s="69">
        <f t="shared" si="365"/>
        <v>0</v>
      </c>
      <c r="BJ388" s="69">
        <f t="shared" si="366"/>
        <v>0</v>
      </c>
      <c r="BK388" s="69">
        <f t="shared" si="367"/>
        <v>0</v>
      </c>
      <c r="BL388" s="69">
        <f t="shared" si="368"/>
        <v>0</v>
      </c>
      <c r="BM388" s="69">
        <f t="shared" si="369"/>
        <v>0</v>
      </c>
      <c r="BN388" s="69">
        <f t="shared" si="370"/>
        <v>0</v>
      </c>
      <c r="BO388" s="69">
        <f t="shared" si="371"/>
        <v>0</v>
      </c>
      <c r="BP388" s="69">
        <f t="shared" si="371"/>
        <v>0</v>
      </c>
      <c r="BQ388" s="69">
        <f t="shared" si="372"/>
        <v>0</v>
      </c>
      <c r="BR388" s="69">
        <f t="shared" si="373"/>
        <v>0</v>
      </c>
      <c r="BS388" s="69">
        <f t="shared" si="374"/>
        <v>0</v>
      </c>
      <c r="BT388" s="69">
        <f t="shared" si="375"/>
        <v>0</v>
      </c>
      <c r="BU388" s="69">
        <f t="shared" si="376"/>
        <v>0</v>
      </c>
      <c r="BV388" s="69">
        <f t="shared" si="377"/>
        <v>0</v>
      </c>
      <c r="BW388" s="5"/>
      <c r="BX388" s="5"/>
      <c r="BY388" s="5"/>
      <c r="CA388" s="56">
        <f>(EXP($Y388)-EXP($Y388-R388-G388) )</f>
        <v>0</v>
      </c>
      <c r="CB388" s="68">
        <f t="shared" si="378"/>
        <v>0</v>
      </c>
      <c r="CC388" s="56">
        <f>(EXP($Y388)-EXP($Y388-R388-X388) )</f>
        <v>0</v>
      </c>
      <c r="CD388" s="68">
        <f t="shared" si="379"/>
        <v>94.154989214810485</v>
      </c>
      <c r="CE388" s="68">
        <f t="shared" si="380"/>
        <v>0</v>
      </c>
      <c r="CF388" s="68">
        <f t="shared" si="381"/>
        <v>0</v>
      </c>
      <c r="CG388" s="68">
        <f t="shared" si="382"/>
        <v>0</v>
      </c>
      <c r="CH388" s="68">
        <f t="shared" si="383"/>
        <v>0</v>
      </c>
      <c r="CI388" s="68">
        <f t="shared" si="384"/>
        <v>0</v>
      </c>
      <c r="CJ388" s="68">
        <f t="shared" si="385"/>
        <v>94.154989214810485</v>
      </c>
      <c r="CK388" s="68">
        <f t="shared" si="386"/>
        <v>0</v>
      </c>
      <c r="CL388" s="68">
        <f t="shared" si="387"/>
        <v>0</v>
      </c>
      <c r="CM388" s="68">
        <f t="shared" si="388"/>
        <v>0</v>
      </c>
      <c r="CN388" s="68">
        <f t="shared" si="389"/>
        <v>0</v>
      </c>
      <c r="CO388" s="68">
        <f t="shared" si="390"/>
        <v>94.154989214810485</v>
      </c>
      <c r="CP388" s="68">
        <f t="shared" si="391"/>
        <v>0</v>
      </c>
      <c r="CQ388" s="68">
        <f t="shared" si="392"/>
        <v>0</v>
      </c>
      <c r="CR388" s="68">
        <f t="shared" si="393"/>
        <v>0</v>
      </c>
      <c r="CS388" s="68">
        <f t="shared" si="394"/>
        <v>94.154989214810485</v>
      </c>
      <c r="CT388" s="68">
        <f t="shared" si="395"/>
        <v>0</v>
      </c>
      <c r="CU388" s="68">
        <f t="shared" si="396"/>
        <v>0</v>
      </c>
      <c r="CV388" s="68">
        <f t="shared" si="397"/>
        <v>94.154989214810485</v>
      </c>
      <c r="CW388" s="68">
        <f t="shared" si="398"/>
        <v>0</v>
      </c>
      <c r="CX388" s="68">
        <f t="shared" si="399"/>
        <v>0</v>
      </c>
      <c r="CY388" s="68">
        <f t="shared" si="400"/>
        <v>0</v>
      </c>
      <c r="CZ388" s="68">
        <f t="shared" si="401"/>
        <v>0</v>
      </c>
    </row>
    <row r="389" spans="1:104" x14ac:dyDescent="0.25">
      <c r="A389" s="54">
        <v>44012</v>
      </c>
      <c r="B389" s="63">
        <v>1550</v>
      </c>
      <c r="C389" s="59">
        <f t="shared" si="422"/>
        <v>7.3460102099132927</v>
      </c>
      <c r="D389" s="57">
        <v>7.2119435803640899</v>
      </c>
      <c r="E389" s="58">
        <v>0</v>
      </c>
      <c r="F389" s="58">
        <v>0</v>
      </c>
      <c r="G389" s="58">
        <v>0</v>
      </c>
      <c r="H389" s="58">
        <v>4.1221103638000006E-3</v>
      </c>
      <c r="I389" s="58">
        <v>2.1412731093E-3</v>
      </c>
      <c r="J389" s="58">
        <v>4.2697560284999997E-3</v>
      </c>
      <c r="K389" s="58">
        <v>0</v>
      </c>
      <c r="L389" s="58">
        <v>0</v>
      </c>
      <c r="M389" s="58">
        <v>6.3215876570960006E-2</v>
      </c>
      <c r="N389" s="58">
        <v>0</v>
      </c>
      <c r="O389" s="58">
        <v>0</v>
      </c>
      <c r="P389" s="58">
        <v>6.6168205176799994E-3</v>
      </c>
      <c r="Q389" s="58">
        <v>0</v>
      </c>
      <c r="R389" s="58">
        <v>0</v>
      </c>
      <c r="S389" s="58">
        <v>0</v>
      </c>
      <c r="T389" s="58">
        <v>0</v>
      </c>
      <c r="U389" s="58">
        <v>0</v>
      </c>
      <c r="V389" s="58">
        <v>0</v>
      </c>
      <c r="W389" s="58">
        <v>1.5026E-3</v>
      </c>
      <c r="X389" s="59">
        <v>8.0149336673999993E-4</v>
      </c>
      <c r="Y389" s="65">
        <f t="shared" ref="Y389:Y452" si="424">SUM(D389:X389)</f>
        <v>7.2946135103210699</v>
      </c>
      <c r="Z389" s="63">
        <f t="shared" si="423"/>
        <v>1472.3477437083027</v>
      </c>
      <c r="AA389" s="66">
        <f t="shared" si="402"/>
        <v>1496.2203900247891</v>
      </c>
      <c r="AB389" s="4">
        <f t="shared" ref="AB389:AB452" si="425">AA389-SUM(AC389:AV389)</f>
        <v>1377.4459742424765</v>
      </c>
      <c r="AC389" s="4">
        <f t="shared" ref="AC389:AC452" si="426">$Z389-EXP($Y389-E389)</f>
        <v>0</v>
      </c>
      <c r="AD389" s="4">
        <f t="shared" si="414"/>
        <v>0</v>
      </c>
      <c r="AE389" s="4">
        <f t="shared" si="415"/>
        <v>0</v>
      </c>
      <c r="AF389" s="4">
        <f t="shared" si="416"/>
        <v>6.0566881487986848</v>
      </c>
      <c r="AG389" s="4">
        <f t="shared" si="417"/>
        <v>3.1493256446647138</v>
      </c>
      <c r="AH389" s="4">
        <f t="shared" si="418"/>
        <v>6.2731636851106032</v>
      </c>
      <c r="AI389" s="4">
        <f t="shared" si="419"/>
        <v>0</v>
      </c>
      <c r="AJ389" s="4">
        <f t="shared" si="420"/>
        <v>0</v>
      </c>
      <c r="AK389" s="4">
        <f t="shared" si="421"/>
        <v>90.194845389044985</v>
      </c>
      <c r="AL389" s="4">
        <f t="shared" si="403"/>
        <v>0</v>
      </c>
      <c r="AM389" s="4">
        <f t="shared" si="404"/>
        <v>0</v>
      </c>
      <c r="AN389" s="4">
        <f t="shared" si="405"/>
        <v>9.7101003366312852</v>
      </c>
      <c r="AO389" s="4">
        <f t="shared" si="406"/>
        <v>0</v>
      </c>
      <c r="AP389" s="4">
        <f t="shared" si="407"/>
        <v>0</v>
      </c>
      <c r="AQ389" s="4">
        <f t="shared" si="408"/>
        <v>0</v>
      </c>
      <c r="AR389" s="4">
        <f t="shared" si="409"/>
        <v>0</v>
      </c>
      <c r="AS389" s="4">
        <f t="shared" si="410"/>
        <v>0</v>
      </c>
      <c r="AT389" s="4">
        <f t="shared" si="411"/>
        <v>0</v>
      </c>
      <c r="AU389" s="4">
        <f t="shared" si="412"/>
        <v>2.2106884135489508</v>
      </c>
      <c r="AV389" s="4">
        <f t="shared" si="413"/>
        <v>1.179604164513421</v>
      </c>
      <c r="AW389" s="69">
        <f t="shared" ref="AW389:AW452" si="427">(AP389+AE389) - (EXP($Y389)-EXP($Y389-R389-G389) )</f>
        <v>0</v>
      </c>
      <c r="AX389" s="69">
        <f t="shared" ref="AX389:AX452" si="428">(AP389+AJ389)- (EXP($Y389)-EXP($Y389-R389-L389) )</f>
        <v>0</v>
      </c>
      <c r="AY389" s="69">
        <f t="shared" ref="AY389:AY452" si="429">(AP389+AV389)- (EXP($Y389)-EXP($Y389-R389-X389) )</f>
        <v>0</v>
      </c>
      <c r="AZ389" s="69">
        <f>(AK389+AP389)- (EXP($Y389)-EXP($Y389-M389-R389) )</f>
        <v>0</v>
      </c>
      <c r="BA389" s="69">
        <f>(AC389+AP389)- (EXP($Y389)-EXP($Y389-R389-E389) )</f>
        <v>0</v>
      </c>
      <c r="BB389" s="69">
        <f t="shared" ref="BB389:BB452" si="430">(AD389+AP389)- (EXP($Y389)-EXP($Y389-R389-F389) )</f>
        <v>0</v>
      </c>
      <c r="BC389" s="69">
        <f t="shared" ref="BC389:BC452" si="431">(AP389+AR389)- (EXP($Y389)-EXP($Y389-T389-R389) )</f>
        <v>0</v>
      </c>
      <c r="BD389" s="69">
        <f t="shared" ref="BD389:BD452" si="432">(AE389+AJ389)- (EXP($Y389)-EXP($Y389-L389-G389) )</f>
        <v>0</v>
      </c>
      <c r="BE389" s="69">
        <f>(AE389+AV389)- (EXP($Y389)-EXP($Y389-X389-G389) )</f>
        <v>0</v>
      </c>
      <c r="BF389" s="69">
        <f t="shared" ref="BF389:BF452" si="433">(AE389+AK389)- (EXP($Y389)-EXP($Y389-G389-M389) )</f>
        <v>0</v>
      </c>
      <c r="BG389" s="69">
        <f t="shared" ref="BG389:BG452" si="434">(AE389+AC389)- (EXP($Y389)-EXP($Y389-E389-G389) )</f>
        <v>0</v>
      </c>
      <c r="BH389" s="69">
        <f t="shared" ref="BH389:BH452" si="435">(AE389+AD389)- (EXP($Y389)-EXP($Y389-F389-G389) )</f>
        <v>0</v>
      </c>
      <c r="BI389" s="69">
        <f t="shared" ref="BI389:BI452" si="436">(AE389+AR389)- (EXP($Y389)-EXP($Y389-T389-G389) )</f>
        <v>0</v>
      </c>
      <c r="BJ389" s="69">
        <f t="shared" ref="BJ389:BJ452" si="437">(AJ389+AV389)- (EXP($Y389)-EXP($Y389-L389-X389) )</f>
        <v>0</v>
      </c>
      <c r="BK389" s="69">
        <f t="shared" ref="BK389:BK452" si="438">(AK389+AJ389)- (EXP($Y389)-EXP($Y389-L389-M389) )</f>
        <v>0</v>
      </c>
      <c r="BL389" s="69">
        <f t="shared" ref="BL389:BN452" si="439">(AJ389+AC389)- (EXP($Y389)-EXP($Y389-E389-L389) )</f>
        <v>0</v>
      </c>
      <c r="BM389" s="69">
        <f t="shared" ref="BM389:BM452" si="440">(AJ389+AD389)- (EXP($Y389)-EXP($Y389-F389-L389) )</f>
        <v>0</v>
      </c>
      <c r="BN389" s="69">
        <f t="shared" ref="BN389:BN452" si="441">(AR389+AJ389)- (EXP($Y389)-EXP($Y389-L389-T389) )</f>
        <v>0</v>
      </c>
      <c r="BO389" s="69">
        <f t="shared" ref="BO389:BQ452" si="442">(AC389+AK389)- (EXP($Y389)-EXP($Y389-M389-E389) )</f>
        <v>0</v>
      </c>
      <c r="BP389" s="69">
        <f t="shared" si="442"/>
        <v>0</v>
      </c>
      <c r="BQ389" s="69">
        <f t="shared" ref="BQ389:BQ452" si="443">(AC389+AV389)- (EXP($Y389)-EXP($Y389-X389-E389) )</f>
        <v>0</v>
      </c>
      <c r="BR389" s="69">
        <f t="shared" ref="BR389:BR452" si="444">(AK389+AV389)- (EXP($Y389)-EXP($Y389-X389-M389) )</f>
        <v>7.2261607825339524E-2</v>
      </c>
      <c r="BS389" s="69">
        <f t="shared" ref="BS389:BS452" si="445">(AP389+AJ389+AE389)- (EXP($Y389)-EXP($Y389-R389-G389-L389) )</f>
        <v>0</v>
      </c>
      <c r="BT389" s="69">
        <f t="shared" ref="BT389:BT452" si="446">(AP389+AJ389+AE389+AC389)- (EXP($Y389)-EXP($Y389-R389-G389-L389-E389) )</f>
        <v>0</v>
      </c>
      <c r="BU389" s="69">
        <f t="shared" ref="BU389:BU452" si="447">(AP389+AJ389+AE389+AV389)- (EXP($Y389)-EXP($Y389-R389-G389-L389-X389) )</f>
        <v>0</v>
      </c>
      <c r="BV389" s="69">
        <f t="shared" ref="BV389:BV452" si="448">(AE389+AJ389+AC389)- (EXP($Y389)-EXP($Y389-E389-G389-L389) )</f>
        <v>0</v>
      </c>
      <c r="BW389" s="5"/>
      <c r="BX389" s="5"/>
      <c r="BY389" s="5"/>
      <c r="CA389" s="56">
        <f>(EXP($Y389)-EXP($Y389-R389-G389) )</f>
        <v>0</v>
      </c>
      <c r="CB389" s="68">
        <f t="shared" ref="CB389:CB452" si="449">(EXP($Y389)-EXP($Y389-R389-L389) )</f>
        <v>0</v>
      </c>
      <c r="CC389" s="56">
        <f>(EXP($Y389)-EXP($Y389-R389-X389) )</f>
        <v>1.179604164513421</v>
      </c>
      <c r="CD389" s="68">
        <f t="shared" ref="CD389:CD452" si="450">(EXP($Y389)-EXP($Y389-R389-M389) )</f>
        <v>90.194845389044985</v>
      </c>
      <c r="CE389" s="68">
        <f t="shared" ref="CE389:CE452" si="451">(EXP($Y389)-EXP($Y389-R389-E389) )</f>
        <v>0</v>
      </c>
      <c r="CF389" s="68">
        <f t="shared" ref="CF389:CF452" si="452">(EXP($Y389)-EXP($Y389-R389-F389) )</f>
        <v>0</v>
      </c>
      <c r="CG389" s="68">
        <f t="shared" ref="CG389:CG452" si="453">(EXP($Y389)-EXP($Y389-T389-R389) )</f>
        <v>0</v>
      </c>
      <c r="CH389" s="68">
        <f t="shared" ref="CH389:CH452" si="454">(EXP($Y389)-EXP($Y389-L389-G389) )</f>
        <v>0</v>
      </c>
      <c r="CI389" s="68">
        <f t="shared" ref="CI389:CI452" si="455">(EXP($Y389)-EXP($Y389-X389-G389) )</f>
        <v>1.179604164513421</v>
      </c>
      <c r="CJ389" s="68">
        <f t="shared" ref="CJ389:CJ452" si="456">(EXP($Y389)-EXP($Y389-M389-G389) )</f>
        <v>90.194845389044985</v>
      </c>
      <c r="CK389" s="68">
        <f t="shared" ref="CK389:CK452" si="457">(EXP($Y389)-EXP($Y389-E389-G389) )</f>
        <v>0</v>
      </c>
      <c r="CL389" s="68">
        <f t="shared" ref="CL389:CL452" si="458">(EXP($Y389)-EXP($Y389-F389-G389) )</f>
        <v>0</v>
      </c>
      <c r="CM389" s="68">
        <f t="shared" ref="CM389:CM452" si="459">(EXP($Y389)-EXP($Y389-G389-T389) )</f>
        <v>0</v>
      </c>
      <c r="CN389" s="68">
        <f t="shared" ref="CN389:CN452" si="460">(EXP($Y389)-EXP($Y389-L389-X389) )</f>
        <v>1.179604164513421</v>
      </c>
      <c r="CO389" s="68">
        <f t="shared" ref="CO389:CO452" si="461">(EXP($Y389)-EXP($Y389-L389-M389) )</f>
        <v>90.194845389044985</v>
      </c>
      <c r="CP389" s="68">
        <f t="shared" ref="CP389:CP452" si="462">(EXP($Y389)-EXP($Y389-E389-L389) )</f>
        <v>0</v>
      </c>
      <c r="CQ389" s="68">
        <f t="shared" ref="CQ389:CQ452" si="463">(EXP($Y389)-EXP($Y389-F389-L389) )</f>
        <v>0</v>
      </c>
      <c r="CR389" s="68">
        <f t="shared" ref="CR389:CR452" si="464">(EXP($Y389)-EXP($Y389-L389-T389) )</f>
        <v>0</v>
      </c>
      <c r="CS389" s="68">
        <f t="shared" ref="CS389:CS452" si="465">(EXP($Y389)-EXP($Y389-M389-E389) )</f>
        <v>90.194845389044985</v>
      </c>
      <c r="CT389" s="68">
        <f t="shared" ref="CT389:CT452" si="466">(EXP($Y389)-EXP($Y389-N389-F389) )</f>
        <v>0</v>
      </c>
      <c r="CU389" s="68">
        <f t="shared" ref="CU389:CU452" si="467">(EXP($Y389)-EXP($Y389-X389-E389) )</f>
        <v>1.179604164513421</v>
      </c>
      <c r="CV389" s="68">
        <f t="shared" ref="CV389:CV452" si="468">(EXP($Y389)-EXP($Y389-X389-M389) )</f>
        <v>91.302187945733067</v>
      </c>
      <c r="CW389" s="68">
        <f t="shared" ref="CW389:CW452" si="469">(EXP($Y389)-EXP($Y389-R389-L389-G389) )</f>
        <v>0</v>
      </c>
      <c r="CX389" s="68">
        <f t="shared" ref="CX389:CX452" si="470">(EXP($Y389)-EXP($Y389-R389-L389-G389-E389) )</f>
        <v>0</v>
      </c>
      <c r="CY389" s="68">
        <f t="shared" ref="CY389:CY452" si="471">(EXP($Y389)-EXP($Y389-R389-L389-G389-X389) )</f>
        <v>1.179604164513421</v>
      </c>
      <c r="CZ389" s="68">
        <f t="shared" ref="CZ389:CZ452" si="472">(EXP($Y389)-EXP($Y389-L389-G389-E389) )</f>
        <v>0</v>
      </c>
    </row>
    <row r="390" spans="1:104" x14ac:dyDescent="0.25">
      <c r="A390" s="54">
        <v>44013</v>
      </c>
      <c r="B390" s="63">
        <v>1506</v>
      </c>
      <c r="C390" s="59">
        <f t="shared" si="422"/>
        <v>7.3172124083598389</v>
      </c>
      <c r="D390" s="57">
        <v>7.2277554632124703</v>
      </c>
      <c r="E390" s="58">
        <v>0</v>
      </c>
      <c r="F390" s="58">
        <v>0</v>
      </c>
      <c r="G390" s="58">
        <v>0</v>
      </c>
      <c r="H390" s="58">
        <v>4.3660109506000007E-3</v>
      </c>
      <c r="I390" s="58">
        <v>1.7132255055499999E-3</v>
      </c>
      <c r="J390" s="58">
        <v>4.6834223842399996E-3</v>
      </c>
      <c r="K390" s="58">
        <v>0</v>
      </c>
      <c r="L390" s="58">
        <v>0</v>
      </c>
      <c r="M390" s="58">
        <v>6.0884680401240003E-2</v>
      </c>
      <c r="N390" s="58">
        <v>0</v>
      </c>
      <c r="O390" s="58">
        <v>0</v>
      </c>
      <c r="P390" s="58">
        <v>7.3910177761599988E-3</v>
      </c>
      <c r="Q390" s="58">
        <v>0</v>
      </c>
      <c r="R390" s="58">
        <v>0</v>
      </c>
      <c r="S390" s="58">
        <v>0</v>
      </c>
      <c r="T390" s="58">
        <v>0</v>
      </c>
      <c r="U390" s="58">
        <v>0</v>
      </c>
      <c r="V390" s="58">
        <v>0</v>
      </c>
      <c r="W390" s="58">
        <v>0</v>
      </c>
      <c r="X390" s="59">
        <v>1.45044237708E-3</v>
      </c>
      <c r="Y390" s="65">
        <f t="shared" si="424"/>
        <v>7.3082442626073396</v>
      </c>
      <c r="Z390" s="63">
        <f t="shared" si="423"/>
        <v>1492.5543538705251</v>
      </c>
      <c r="AA390" s="66">
        <f t="shared" si="402"/>
        <v>1516.7546301641817</v>
      </c>
      <c r="AB390" s="4">
        <f t="shared" si="425"/>
        <v>1399.4068041530095</v>
      </c>
      <c r="AC390" s="4">
        <f t="shared" si="426"/>
        <v>0</v>
      </c>
      <c r="AD390" s="4">
        <f t="shared" si="414"/>
        <v>0</v>
      </c>
      <c r="AE390" s="4">
        <f t="shared" si="415"/>
        <v>0</v>
      </c>
      <c r="AF390" s="4">
        <f t="shared" si="416"/>
        <v>6.5023037597202347</v>
      </c>
      <c r="AG390" s="4">
        <f t="shared" si="417"/>
        <v>2.5548930086231394</v>
      </c>
      <c r="AH390" s="4">
        <f t="shared" si="418"/>
        <v>6.9739188194437247</v>
      </c>
      <c r="AI390" s="4">
        <f t="shared" si="419"/>
        <v>0</v>
      </c>
      <c r="AJ390" s="4">
        <f t="shared" si="420"/>
        <v>0</v>
      </c>
      <c r="AK390" s="4">
        <f t="shared" si="421"/>
        <v>88.162586563031255</v>
      </c>
      <c r="AL390" s="4">
        <f t="shared" si="403"/>
        <v>0</v>
      </c>
      <c r="AM390" s="4">
        <f t="shared" si="404"/>
        <v>0</v>
      </c>
      <c r="AN390" s="4">
        <f t="shared" si="405"/>
        <v>10.990829021917079</v>
      </c>
      <c r="AO390" s="4">
        <f t="shared" si="406"/>
        <v>0</v>
      </c>
      <c r="AP390" s="4">
        <f t="shared" si="407"/>
        <v>0</v>
      </c>
      <c r="AQ390" s="4">
        <f t="shared" si="408"/>
        <v>0</v>
      </c>
      <c r="AR390" s="4">
        <f t="shared" si="409"/>
        <v>0</v>
      </c>
      <c r="AS390" s="4">
        <f t="shared" si="410"/>
        <v>0</v>
      </c>
      <c r="AT390" s="4">
        <f t="shared" si="411"/>
        <v>0</v>
      </c>
      <c r="AU390" s="4">
        <f t="shared" si="412"/>
        <v>0</v>
      </c>
      <c r="AV390" s="4">
        <f t="shared" si="413"/>
        <v>2.163294838436741</v>
      </c>
      <c r="AW390" s="69">
        <f t="shared" si="427"/>
        <v>0</v>
      </c>
      <c r="AX390" s="69">
        <f t="shared" si="428"/>
        <v>0</v>
      </c>
      <c r="AY390" s="69">
        <f t="shared" si="429"/>
        <v>0</v>
      </c>
      <c r="AZ390" s="69">
        <f>(AK390+AP390)- (EXP($Y390)-EXP($Y390-M390-R390) )</f>
        <v>0</v>
      </c>
      <c r="BA390" s="69">
        <f>(AC390+AP390)- (EXP($Y390)-EXP($Y390-R390-E390) )</f>
        <v>0</v>
      </c>
      <c r="BB390" s="69">
        <f t="shared" si="430"/>
        <v>0</v>
      </c>
      <c r="BC390" s="69">
        <f t="shared" si="431"/>
        <v>0</v>
      </c>
      <c r="BD390" s="69">
        <f t="shared" si="432"/>
        <v>0</v>
      </c>
      <c r="BE390" s="69">
        <f>(AE390+AV390)- (EXP($Y390)-EXP($Y390-X390-G390) )</f>
        <v>0</v>
      </c>
      <c r="BF390" s="69">
        <f t="shared" si="433"/>
        <v>0</v>
      </c>
      <c r="BG390" s="69">
        <f t="shared" si="434"/>
        <v>0</v>
      </c>
      <c r="BH390" s="69">
        <f t="shared" si="435"/>
        <v>0</v>
      </c>
      <c r="BI390" s="69">
        <f t="shared" si="436"/>
        <v>0</v>
      </c>
      <c r="BJ390" s="69">
        <f t="shared" si="437"/>
        <v>0</v>
      </c>
      <c r="BK390" s="69">
        <f t="shared" si="438"/>
        <v>0</v>
      </c>
      <c r="BL390" s="69">
        <f t="shared" si="439"/>
        <v>0</v>
      </c>
      <c r="BM390" s="69">
        <f t="shared" si="440"/>
        <v>0</v>
      </c>
      <c r="BN390" s="69">
        <f t="shared" si="441"/>
        <v>0</v>
      </c>
      <c r="BO390" s="69">
        <f t="shared" si="442"/>
        <v>0</v>
      </c>
      <c r="BP390" s="69">
        <f t="shared" si="442"/>
        <v>0</v>
      </c>
      <c r="BQ390" s="69">
        <f t="shared" si="443"/>
        <v>0</v>
      </c>
      <c r="BR390" s="69">
        <f t="shared" si="444"/>
        <v>0.12778205896529471</v>
      </c>
      <c r="BS390" s="69">
        <f t="shared" si="445"/>
        <v>0</v>
      </c>
      <c r="BT390" s="69">
        <f t="shared" si="446"/>
        <v>0</v>
      </c>
      <c r="BU390" s="69">
        <f t="shared" si="447"/>
        <v>0</v>
      </c>
      <c r="BV390" s="69">
        <f t="shared" si="448"/>
        <v>0</v>
      </c>
      <c r="BW390" s="5"/>
      <c r="BX390" s="5"/>
      <c r="BY390" s="5"/>
      <c r="CA390" s="56">
        <f>(EXP($Y390)-EXP($Y390-R390-G390) )</f>
        <v>0</v>
      </c>
      <c r="CB390" s="68">
        <f t="shared" si="449"/>
        <v>0</v>
      </c>
      <c r="CC390" s="56">
        <f>(EXP($Y390)-EXP($Y390-R390-X390) )</f>
        <v>2.163294838436741</v>
      </c>
      <c r="CD390" s="68">
        <f t="shared" si="450"/>
        <v>88.162586563031255</v>
      </c>
      <c r="CE390" s="68">
        <f t="shared" si="451"/>
        <v>0</v>
      </c>
      <c r="CF390" s="68">
        <f t="shared" si="452"/>
        <v>0</v>
      </c>
      <c r="CG390" s="68">
        <f t="shared" si="453"/>
        <v>0</v>
      </c>
      <c r="CH390" s="68">
        <f t="shared" si="454"/>
        <v>0</v>
      </c>
      <c r="CI390" s="68">
        <f t="shared" si="455"/>
        <v>2.163294838436741</v>
      </c>
      <c r="CJ390" s="68">
        <f t="shared" si="456"/>
        <v>88.162586563031255</v>
      </c>
      <c r="CK390" s="68">
        <f t="shared" si="457"/>
        <v>0</v>
      </c>
      <c r="CL390" s="68">
        <f t="shared" si="458"/>
        <v>0</v>
      </c>
      <c r="CM390" s="68">
        <f t="shared" si="459"/>
        <v>0</v>
      </c>
      <c r="CN390" s="68">
        <f t="shared" si="460"/>
        <v>2.163294838436741</v>
      </c>
      <c r="CO390" s="68">
        <f t="shared" si="461"/>
        <v>88.162586563031255</v>
      </c>
      <c r="CP390" s="68">
        <f t="shared" si="462"/>
        <v>0</v>
      </c>
      <c r="CQ390" s="68">
        <f t="shared" si="463"/>
        <v>0</v>
      </c>
      <c r="CR390" s="68">
        <f t="shared" si="464"/>
        <v>0</v>
      </c>
      <c r="CS390" s="68">
        <f t="shared" si="465"/>
        <v>88.162586563031255</v>
      </c>
      <c r="CT390" s="68">
        <f t="shared" si="466"/>
        <v>0</v>
      </c>
      <c r="CU390" s="68">
        <f t="shared" si="467"/>
        <v>2.163294838436741</v>
      </c>
      <c r="CV390" s="68">
        <f t="shared" si="468"/>
        <v>90.198099342502701</v>
      </c>
      <c r="CW390" s="68">
        <f t="shared" si="469"/>
        <v>0</v>
      </c>
      <c r="CX390" s="68">
        <f t="shared" si="470"/>
        <v>0</v>
      </c>
      <c r="CY390" s="68">
        <f t="shared" si="471"/>
        <v>2.163294838436741</v>
      </c>
      <c r="CZ390" s="68">
        <f t="shared" si="472"/>
        <v>0</v>
      </c>
    </row>
    <row r="391" spans="1:104" x14ac:dyDescent="0.25">
      <c r="A391" s="54">
        <v>44014</v>
      </c>
      <c r="B391" s="63">
        <v>1549</v>
      </c>
      <c r="C391" s="59">
        <f t="shared" si="422"/>
        <v>7.3453648404168685</v>
      </c>
      <c r="D391" s="57">
        <v>7.2204200042448816</v>
      </c>
      <c r="E391" s="58">
        <v>0</v>
      </c>
      <c r="F391" s="58">
        <v>0</v>
      </c>
      <c r="G391" s="58">
        <v>0</v>
      </c>
      <c r="H391" s="58">
        <v>4.2065787927799995E-3</v>
      </c>
      <c r="I391" s="58">
        <v>1.3487660387499999E-3</v>
      </c>
      <c r="J391" s="58">
        <v>5.7421328513099995E-3</v>
      </c>
      <c r="K391" s="58">
        <v>0</v>
      </c>
      <c r="L391" s="58">
        <v>0</v>
      </c>
      <c r="M391" s="58">
        <v>5.8681694580519993E-2</v>
      </c>
      <c r="N391" s="58">
        <v>0</v>
      </c>
      <c r="O391" s="58">
        <v>0</v>
      </c>
      <c r="P391" s="58">
        <v>8.4289376047200007E-3</v>
      </c>
      <c r="Q391" s="58">
        <v>0</v>
      </c>
      <c r="R391" s="58">
        <v>0</v>
      </c>
      <c r="S391" s="58">
        <v>0</v>
      </c>
      <c r="T391" s="58">
        <v>0</v>
      </c>
      <c r="U391" s="58">
        <v>0</v>
      </c>
      <c r="V391" s="58">
        <v>0</v>
      </c>
      <c r="W391" s="58">
        <v>1.5026E-3</v>
      </c>
      <c r="X391" s="59">
        <v>1.9686218032199999E-3</v>
      </c>
      <c r="Y391" s="65">
        <f t="shared" si="424"/>
        <v>7.3022993359161825</v>
      </c>
      <c r="Z391" s="63">
        <f t="shared" si="423"/>
        <v>1483.7075505083251</v>
      </c>
      <c r="AA391" s="66">
        <f t="shared" si="402"/>
        <v>1507.764384732267</v>
      </c>
      <c r="AB391" s="4">
        <f t="shared" si="425"/>
        <v>1388.8807388376079</v>
      </c>
      <c r="AC391" s="4">
        <f t="shared" si="426"/>
        <v>0</v>
      </c>
      <c r="AD391" s="4">
        <f t="shared" si="414"/>
        <v>0</v>
      </c>
      <c r="AE391" s="4">
        <f t="shared" si="415"/>
        <v>0</v>
      </c>
      <c r="AF391" s="4">
        <f t="shared" si="416"/>
        <v>6.2282237754398011</v>
      </c>
      <c r="AG391" s="4">
        <f t="shared" si="417"/>
        <v>1.9998254040995107</v>
      </c>
      <c r="AH391" s="4">
        <f t="shared" si="418"/>
        <v>8.4952321495909473</v>
      </c>
      <c r="AI391" s="4">
        <f t="shared" si="419"/>
        <v>0</v>
      </c>
      <c r="AJ391" s="4">
        <f t="shared" si="420"/>
        <v>0</v>
      </c>
      <c r="AK391" s="4">
        <f t="shared" si="421"/>
        <v>84.561114173373653</v>
      </c>
      <c r="AL391" s="4">
        <f t="shared" si="403"/>
        <v>0</v>
      </c>
      <c r="AM391" s="4">
        <f t="shared" si="404"/>
        <v>0</v>
      </c>
      <c r="AN391" s="4">
        <f t="shared" si="405"/>
        <v>12.453519664778014</v>
      </c>
      <c r="AO391" s="4">
        <f t="shared" si="406"/>
        <v>0</v>
      </c>
      <c r="AP391" s="4">
        <f t="shared" si="407"/>
        <v>0</v>
      </c>
      <c r="AQ391" s="4">
        <f t="shared" si="408"/>
        <v>0</v>
      </c>
      <c r="AR391" s="4">
        <f t="shared" si="409"/>
        <v>0</v>
      </c>
      <c r="AS391" s="4">
        <f t="shared" si="410"/>
        <v>0</v>
      </c>
      <c r="AT391" s="4">
        <f t="shared" si="411"/>
        <v>0</v>
      </c>
      <c r="AU391" s="4">
        <f t="shared" si="412"/>
        <v>2.2277448415431991</v>
      </c>
      <c r="AV391" s="4">
        <f t="shared" si="413"/>
        <v>2.917985885834014</v>
      </c>
      <c r="AW391" s="69">
        <f t="shared" si="427"/>
        <v>0</v>
      </c>
      <c r="AX391" s="69">
        <f t="shared" si="428"/>
        <v>0</v>
      </c>
      <c r="AY391" s="69">
        <f t="shared" si="429"/>
        <v>0</v>
      </c>
      <c r="AZ391" s="69">
        <f>(AK391+AP391)- (EXP($Y391)-EXP($Y391-M391-R391) )</f>
        <v>0</v>
      </c>
      <c r="BA391" s="69">
        <f>(AC391+AP391)- (EXP($Y391)-EXP($Y391-R391-E391) )</f>
        <v>0</v>
      </c>
      <c r="BB391" s="69">
        <f t="shared" si="430"/>
        <v>0</v>
      </c>
      <c r="BC391" s="69">
        <f t="shared" si="431"/>
        <v>0</v>
      </c>
      <c r="BD391" s="69">
        <f t="shared" si="432"/>
        <v>0</v>
      </c>
      <c r="BE391" s="69">
        <f>(AE391+AV391)- (EXP($Y391)-EXP($Y391-X391-G391) )</f>
        <v>0</v>
      </c>
      <c r="BF391" s="69">
        <f t="shared" si="433"/>
        <v>0</v>
      </c>
      <c r="BG391" s="69">
        <f t="shared" si="434"/>
        <v>0</v>
      </c>
      <c r="BH391" s="69">
        <f t="shared" si="435"/>
        <v>0</v>
      </c>
      <c r="BI391" s="69">
        <f t="shared" si="436"/>
        <v>0</v>
      </c>
      <c r="BJ391" s="69">
        <f t="shared" si="437"/>
        <v>0</v>
      </c>
      <c r="BK391" s="69">
        <f t="shared" si="438"/>
        <v>0</v>
      </c>
      <c r="BL391" s="69">
        <f t="shared" si="439"/>
        <v>0</v>
      </c>
      <c r="BM391" s="69">
        <f t="shared" si="440"/>
        <v>0</v>
      </c>
      <c r="BN391" s="69">
        <f t="shared" si="441"/>
        <v>0</v>
      </c>
      <c r="BO391" s="69">
        <f t="shared" si="442"/>
        <v>0</v>
      </c>
      <c r="BP391" s="69">
        <f t="shared" si="442"/>
        <v>0</v>
      </c>
      <c r="BQ391" s="69">
        <f t="shared" si="443"/>
        <v>0</v>
      </c>
      <c r="BR391" s="69">
        <f t="shared" si="444"/>
        <v>0.16630510343088645</v>
      </c>
      <c r="BS391" s="69">
        <f t="shared" si="445"/>
        <v>0</v>
      </c>
      <c r="BT391" s="69">
        <f t="shared" si="446"/>
        <v>0</v>
      </c>
      <c r="BU391" s="69">
        <f t="shared" si="447"/>
        <v>0</v>
      </c>
      <c r="BV391" s="69">
        <f t="shared" si="448"/>
        <v>0</v>
      </c>
      <c r="BW391" s="5"/>
      <c r="BX391" s="5"/>
      <c r="BY391" s="5"/>
      <c r="CA391" s="56">
        <f>(EXP($Y391)-EXP($Y391-R391-G391) )</f>
        <v>0</v>
      </c>
      <c r="CB391" s="68">
        <f t="shared" si="449"/>
        <v>0</v>
      </c>
      <c r="CC391" s="56">
        <f>(EXP($Y391)-EXP($Y391-R391-X391) )</f>
        <v>2.917985885834014</v>
      </c>
      <c r="CD391" s="68">
        <f t="shared" si="450"/>
        <v>84.561114173373653</v>
      </c>
      <c r="CE391" s="68">
        <f t="shared" si="451"/>
        <v>0</v>
      </c>
      <c r="CF391" s="68">
        <f t="shared" si="452"/>
        <v>0</v>
      </c>
      <c r="CG391" s="68">
        <f t="shared" si="453"/>
        <v>0</v>
      </c>
      <c r="CH391" s="68">
        <f t="shared" si="454"/>
        <v>0</v>
      </c>
      <c r="CI391" s="68">
        <f t="shared" si="455"/>
        <v>2.917985885834014</v>
      </c>
      <c r="CJ391" s="68">
        <f t="shared" si="456"/>
        <v>84.561114173373653</v>
      </c>
      <c r="CK391" s="68">
        <f t="shared" si="457"/>
        <v>0</v>
      </c>
      <c r="CL391" s="68">
        <f t="shared" si="458"/>
        <v>0</v>
      </c>
      <c r="CM391" s="68">
        <f t="shared" si="459"/>
        <v>0</v>
      </c>
      <c r="CN391" s="68">
        <f t="shared" si="460"/>
        <v>2.917985885834014</v>
      </c>
      <c r="CO391" s="68">
        <f t="shared" si="461"/>
        <v>84.561114173373653</v>
      </c>
      <c r="CP391" s="68">
        <f t="shared" si="462"/>
        <v>0</v>
      </c>
      <c r="CQ391" s="68">
        <f t="shared" si="463"/>
        <v>0</v>
      </c>
      <c r="CR391" s="68">
        <f t="shared" si="464"/>
        <v>0</v>
      </c>
      <c r="CS391" s="68">
        <f t="shared" si="465"/>
        <v>84.561114173373653</v>
      </c>
      <c r="CT391" s="68">
        <f t="shared" si="466"/>
        <v>0</v>
      </c>
      <c r="CU391" s="68">
        <f t="shared" si="467"/>
        <v>2.917985885834014</v>
      </c>
      <c r="CV391" s="68">
        <f t="shared" si="468"/>
        <v>87.312794955776781</v>
      </c>
      <c r="CW391" s="68">
        <f t="shared" si="469"/>
        <v>0</v>
      </c>
      <c r="CX391" s="68">
        <f t="shared" si="470"/>
        <v>0</v>
      </c>
      <c r="CY391" s="68">
        <f t="shared" si="471"/>
        <v>2.917985885834014</v>
      </c>
      <c r="CZ391" s="68">
        <f t="shared" si="472"/>
        <v>0</v>
      </c>
    </row>
    <row r="392" spans="1:104" x14ac:dyDescent="0.25">
      <c r="A392" s="54">
        <v>44015</v>
      </c>
      <c r="B392" s="63">
        <v>1904</v>
      </c>
      <c r="C392" s="59">
        <f t="shared" si="422"/>
        <v>7.5517122153513103</v>
      </c>
      <c r="D392" s="57">
        <v>7.2274242866264293</v>
      </c>
      <c r="E392" s="58">
        <v>0</v>
      </c>
      <c r="F392" s="58">
        <v>0</v>
      </c>
      <c r="G392" s="58">
        <v>0</v>
      </c>
      <c r="H392" s="58">
        <v>3.8365028243099999E-3</v>
      </c>
      <c r="I392" s="58">
        <v>1.0451809692999998E-3</v>
      </c>
      <c r="J392" s="58">
        <v>7.1946888125600005E-3</v>
      </c>
      <c r="K392" s="58">
        <v>0</v>
      </c>
      <c r="L392" s="58">
        <v>0</v>
      </c>
      <c r="M392" s="58">
        <v>5.6575264037599993E-2</v>
      </c>
      <c r="N392" s="58">
        <v>0</v>
      </c>
      <c r="O392" s="58">
        <v>0</v>
      </c>
      <c r="P392" s="58">
        <v>9.4725453223999997E-3</v>
      </c>
      <c r="Q392" s="58">
        <v>0</v>
      </c>
      <c r="R392" s="58">
        <v>0</v>
      </c>
      <c r="S392" s="58">
        <v>0</v>
      </c>
      <c r="T392" s="58">
        <v>0</v>
      </c>
      <c r="U392" s="58">
        <v>0</v>
      </c>
      <c r="V392" s="58">
        <v>0</v>
      </c>
      <c r="W392" s="58">
        <v>1.5026E-3</v>
      </c>
      <c r="X392" s="59">
        <v>2.3750435593800001E-3</v>
      </c>
      <c r="Y392" s="65">
        <f t="shared" si="424"/>
        <v>7.3094261121519803</v>
      </c>
      <c r="Z392" s="63">
        <f t="shared" si="423"/>
        <v>1494.3193713411019</v>
      </c>
      <c r="AA392" s="66">
        <f t="shared" si="402"/>
        <v>1518.5482656280265</v>
      </c>
      <c r="AB392" s="4">
        <f t="shared" si="425"/>
        <v>1398.4814700068575</v>
      </c>
      <c r="AC392" s="4">
        <f t="shared" si="426"/>
        <v>0</v>
      </c>
      <c r="AD392" s="4">
        <f t="shared" si="414"/>
        <v>0</v>
      </c>
      <c r="AE392" s="4">
        <f t="shared" si="415"/>
        <v>0</v>
      </c>
      <c r="AF392" s="4">
        <f t="shared" si="416"/>
        <v>5.7219772792120693</v>
      </c>
      <c r="AG392" s="4">
        <f t="shared" si="417"/>
        <v>1.5610182535917829</v>
      </c>
      <c r="AH392" s="4">
        <f t="shared" si="418"/>
        <v>10.712579814253559</v>
      </c>
      <c r="AI392" s="4">
        <f t="shared" si="419"/>
        <v>0</v>
      </c>
      <c r="AJ392" s="4">
        <f t="shared" si="420"/>
        <v>0</v>
      </c>
      <c r="AK392" s="4">
        <f t="shared" si="421"/>
        <v>82.194502573702948</v>
      </c>
      <c r="AL392" s="4">
        <f t="shared" si="403"/>
        <v>0</v>
      </c>
      <c r="AM392" s="4">
        <f t="shared" si="404"/>
        <v>0</v>
      </c>
      <c r="AN392" s="4">
        <f t="shared" si="405"/>
        <v>14.088177179599143</v>
      </c>
      <c r="AO392" s="4">
        <f t="shared" si="406"/>
        <v>0</v>
      </c>
      <c r="AP392" s="4">
        <f t="shared" si="407"/>
        <v>0</v>
      </c>
      <c r="AQ392" s="4">
        <f t="shared" si="408"/>
        <v>0</v>
      </c>
      <c r="AR392" s="4">
        <f t="shared" si="409"/>
        <v>0</v>
      </c>
      <c r="AS392" s="4">
        <f t="shared" si="410"/>
        <v>0</v>
      </c>
      <c r="AT392" s="4">
        <f t="shared" si="411"/>
        <v>0</v>
      </c>
      <c r="AU392" s="4">
        <f t="shared" si="412"/>
        <v>2.2436781898040863</v>
      </c>
      <c r="AV392" s="4">
        <f t="shared" si="413"/>
        <v>3.5448623310053335</v>
      </c>
      <c r="AW392" s="69">
        <f t="shared" si="427"/>
        <v>0</v>
      </c>
      <c r="AX392" s="69">
        <f t="shared" si="428"/>
        <v>0</v>
      </c>
      <c r="AY392" s="69">
        <f t="shared" si="429"/>
        <v>0</v>
      </c>
      <c r="AZ392" s="69">
        <f>(AK392+AP392)- (EXP($Y392)-EXP($Y392-M392-R392) )</f>
        <v>0</v>
      </c>
      <c r="BA392" s="69">
        <f>(AC392+AP392)- (EXP($Y392)-EXP($Y392-R392-E392) )</f>
        <v>0</v>
      </c>
      <c r="BB392" s="69">
        <f t="shared" si="430"/>
        <v>0</v>
      </c>
      <c r="BC392" s="69">
        <f t="shared" si="431"/>
        <v>0</v>
      </c>
      <c r="BD392" s="69">
        <f t="shared" si="432"/>
        <v>0</v>
      </c>
      <c r="BE392" s="69">
        <f>(AE392+AV392)- (EXP($Y392)-EXP($Y392-X392-G392) )</f>
        <v>0</v>
      </c>
      <c r="BF392" s="69">
        <f t="shared" si="433"/>
        <v>0</v>
      </c>
      <c r="BG392" s="69">
        <f t="shared" si="434"/>
        <v>0</v>
      </c>
      <c r="BH392" s="69">
        <f t="shared" si="435"/>
        <v>0</v>
      </c>
      <c r="BI392" s="69">
        <f t="shared" si="436"/>
        <v>0</v>
      </c>
      <c r="BJ392" s="69">
        <f t="shared" si="437"/>
        <v>0</v>
      </c>
      <c r="BK392" s="69">
        <f t="shared" si="438"/>
        <v>0</v>
      </c>
      <c r="BL392" s="69">
        <f t="shared" si="439"/>
        <v>0</v>
      </c>
      <c r="BM392" s="69">
        <f t="shared" si="440"/>
        <v>0</v>
      </c>
      <c r="BN392" s="69">
        <f t="shared" si="441"/>
        <v>0</v>
      </c>
      <c r="BO392" s="69">
        <f t="shared" si="442"/>
        <v>0</v>
      </c>
      <c r="BP392" s="69">
        <f t="shared" si="442"/>
        <v>0</v>
      </c>
      <c r="BQ392" s="69">
        <f t="shared" si="443"/>
        <v>0</v>
      </c>
      <c r="BR392" s="69">
        <f t="shared" si="444"/>
        <v>0.1949838846885541</v>
      </c>
      <c r="BS392" s="69">
        <f t="shared" si="445"/>
        <v>0</v>
      </c>
      <c r="BT392" s="69">
        <f t="shared" si="446"/>
        <v>0</v>
      </c>
      <c r="BU392" s="69">
        <f t="shared" si="447"/>
        <v>0</v>
      </c>
      <c r="BV392" s="69">
        <f t="shared" si="448"/>
        <v>0</v>
      </c>
      <c r="BW392" s="5"/>
      <c r="BX392" s="5"/>
      <c r="BY392" s="5"/>
      <c r="CA392" s="56">
        <f>(EXP($Y392)-EXP($Y392-R392-G392) )</f>
        <v>0</v>
      </c>
      <c r="CB392" s="68">
        <f t="shared" si="449"/>
        <v>0</v>
      </c>
      <c r="CC392" s="56">
        <f>(EXP($Y392)-EXP($Y392-R392-X392) )</f>
        <v>3.5448623310053335</v>
      </c>
      <c r="CD392" s="68">
        <f t="shared" si="450"/>
        <v>82.194502573702948</v>
      </c>
      <c r="CE392" s="68">
        <f t="shared" si="451"/>
        <v>0</v>
      </c>
      <c r="CF392" s="68">
        <f t="shared" si="452"/>
        <v>0</v>
      </c>
      <c r="CG392" s="68">
        <f t="shared" si="453"/>
        <v>0</v>
      </c>
      <c r="CH392" s="68">
        <f t="shared" si="454"/>
        <v>0</v>
      </c>
      <c r="CI392" s="68">
        <f t="shared" si="455"/>
        <v>3.5448623310053335</v>
      </c>
      <c r="CJ392" s="68">
        <f t="shared" si="456"/>
        <v>82.194502573702948</v>
      </c>
      <c r="CK392" s="68">
        <f t="shared" si="457"/>
        <v>0</v>
      </c>
      <c r="CL392" s="68">
        <f t="shared" si="458"/>
        <v>0</v>
      </c>
      <c r="CM392" s="68">
        <f t="shared" si="459"/>
        <v>0</v>
      </c>
      <c r="CN392" s="68">
        <f t="shared" si="460"/>
        <v>3.5448623310053335</v>
      </c>
      <c r="CO392" s="68">
        <f t="shared" si="461"/>
        <v>82.194502573702948</v>
      </c>
      <c r="CP392" s="68">
        <f t="shared" si="462"/>
        <v>0</v>
      </c>
      <c r="CQ392" s="68">
        <f t="shared" si="463"/>
        <v>0</v>
      </c>
      <c r="CR392" s="68">
        <f t="shared" si="464"/>
        <v>0</v>
      </c>
      <c r="CS392" s="68">
        <f t="shared" si="465"/>
        <v>82.194502573702948</v>
      </c>
      <c r="CT392" s="68">
        <f t="shared" si="466"/>
        <v>0</v>
      </c>
      <c r="CU392" s="68">
        <f t="shared" si="467"/>
        <v>3.5448623310053335</v>
      </c>
      <c r="CV392" s="68">
        <f t="shared" si="468"/>
        <v>85.544381020019728</v>
      </c>
      <c r="CW392" s="68">
        <f t="shared" si="469"/>
        <v>0</v>
      </c>
      <c r="CX392" s="68">
        <f t="shared" si="470"/>
        <v>0</v>
      </c>
      <c r="CY392" s="68">
        <f t="shared" si="471"/>
        <v>3.5448623310053335</v>
      </c>
      <c r="CZ392" s="68">
        <f t="shared" si="472"/>
        <v>0</v>
      </c>
    </row>
    <row r="393" spans="1:104" x14ac:dyDescent="0.25">
      <c r="A393" s="54">
        <v>44016</v>
      </c>
      <c r="B393" s="63">
        <v>2746</v>
      </c>
      <c r="C393" s="59">
        <f t="shared" si="422"/>
        <v>7.9179005863279164</v>
      </c>
      <c r="D393" s="57">
        <v>7.276940179312759</v>
      </c>
      <c r="E393" s="58">
        <v>0</v>
      </c>
      <c r="F393" s="58">
        <v>0</v>
      </c>
      <c r="G393" s="58">
        <v>0</v>
      </c>
      <c r="H393" s="58">
        <v>3.3756829947099998E-3</v>
      </c>
      <c r="I393" s="58">
        <v>7.7423622119999992E-4</v>
      </c>
      <c r="J393" s="58">
        <v>9.1520711539300002E-3</v>
      </c>
      <c r="K393" s="58">
        <v>0</v>
      </c>
      <c r="L393" s="58">
        <v>0</v>
      </c>
      <c r="M393" s="58">
        <v>5.486132835344E-2</v>
      </c>
      <c r="N393" s="58">
        <v>0</v>
      </c>
      <c r="O393" s="58">
        <v>0</v>
      </c>
      <c r="P393" s="58">
        <v>1.0405280245279999E-2</v>
      </c>
      <c r="Q393" s="58">
        <v>0</v>
      </c>
      <c r="R393" s="58">
        <v>0</v>
      </c>
      <c r="S393" s="58">
        <v>0</v>
      </c>
      <c r="T393" s="58">
        <v>0</v>
      </c>
      <c r="U393" s="58">
        <v>0</v>
      </c>
      <c r="V393" s="58">
        <v>0</v>
      </c>
      <c r="W393" s="58">
        <v>1.5026E-3</v>
      </c>
      <c r="X393" s="59">
        <v>2.6862853524899995E-3</v>
      </c>
      <c r="Y393" s="65">
        <f t="shared" si="424"/>
        <v>7.359697663633809</v>
      </c>
      <c r="Z393" s="63">
        <f t="shared" si="423"/>
        <v>1571.3614114344405</v>
      </c>
      <c r="AA393" s="66">
        <f t="shared" si="402"/>
        <v>1596.8394653594385</v>
      </c>
      <c r="AB393" s="4">
        <f t="shared" si="425"/>
        <v>1469.2868366309597</v>
      </c>
      <c r="AC393" s="4">
        <f t="shared" si="426"/>
        <v>0</v>
      </c>
      <c r="AD393" s="4">
        <f t="shared" si="414"/>
        <v>0</v>
      </c>
      <c r="AE393" s="4">
        <f t="shared" si="415"/>
        <v>0</v>
      </c>
      <c r="AF393" s="4">
        <f t="shared" si="416"/>
        <v>5.2954750439971576</v>
      </c>
      <c r="AG393" s="4">
        <f t="shared" si="417"/>
        <v>1.2161340730535812</v>
      </c>
      <c r="AH393" s="4">
        <f t="shared" si="418"/>
        <v>14.315602814948306</v>
      </c>
      <c r="AI393" s="4">
        <f t="shared" si="419"/>
        <v>0</v>
      </c>
      <c r="AJ393" s="4">
        <f t="shared" si="420"/>
        <v>0</v>
      </c>
      <c r="AK393" s="4">
        <f t="shared" si="421"/>
        <v>83.884916931102907</v>
      </c>
      <c r="AL393" s="4">
        <f t="shared" si="403"/>
        <v>0</v>
      </c>
      <c r="AM393" s="4">
        <f t="shared" si="404"/>
        <v>0</v>
      </c>
      <c r="AN393" s="4">
        <f t="shared" si="405"/>
        <v>16.265684592629668</v>
      </c>
      <c r="AO393" s="4">
        <f t="shared" si="406"/>
        <v>0</v>
      </c>
      <c r="AP393" s="4">
        <f t="shared" si="407"/>
        <v>0</v>
      </c>
      <c r="AQ393" s="4">
        <f t="shared" si="408"/>
        <v>0</v>
      </c>
      <c r="AR393" s="4">
        <f t="shared" si="409"/>
        <v>0</v>
      </c>
      <c r="AS393" s="4">
        <f t="shared" si="410"/>
        <v>0</v>
      </c>
      <c r="AT393" s="4">
        <f t="shared" si="411"/>
        <v>0</v>
      </c>
      <c r="AU393" s="4">
        <f t="shared" si="412"/>
        <v>2.3593546297745434</v>
      </c>
      <c r="AV393" s="4">
        <f t="shared" si="413"/>
        <v>4.21546064297263</v>
      </c>
      <c r="AW393" s="69">
        <f t="shared" si="427"/>
        <v>0</v>
      </c>
      <c r="AX393" s="69">
        <f t="shared" si="428"/>
        <v>0</v>
      </c>
      <c r="AY393" s="69">
        <f t="shared" si="429"/>
        <v>0</v>
      </c>
      <c r="AZ393" s="69">
        <f>(AK393+AP393)- (EXP($Y393)-EXP($Y393-M393-R393) )</f>
        <v>0</v>
      </c>
      <c r="BA393" s="69">
        <f>(AC393+AP393)- (EXP($Y393)-EXP($Y393-R393-E393) )</f>
        <v>0</v>
      </c>
      <c r="BB393" s="69">
        <f t="shared" si="430"/>
        <v>0</v>
      </c>
      <c r="BC393" s="69">
        <f t="shared" si="431"/>
        <v>0</v>
      </c>
      <c r="BD393" s="69">
        <f t="shared" si="432"/>
        <v>0</v>
      </c>
      <c r="BE393" s="69">
        <f>(AE393+AV393)- (EXP($Y393)-EXP($Y393-X393-G393) )</f>
        <v>0</v>
      </c>
      <c r="BF393" s="69">
        <f t="shared" si="433"/>
        <v>0</v>
      </c>
      <c r="BG393" s="69">
        <f t="shared" si="434"/>
        <v>0</v>
      </c>
      <c r="BH393" s="69">
        <f t="shared" si="435"/>
        <v>0</v>
      </c>
      <c r="BI393" s="69">
        <f t="shared" si="436"/>
        <v>0</v>
      </c>
      <c r="BJ393" s="69">
        <f t="shared" si="437"/>
        <v>0</v>
      </c>
      <c r="BK393" s="69">
        <f t="shared" si="438"/>
        <v>0</v>
      </c>
      <c r="BL393" s="69">
        <f t="shared" si="439"/>
        <v>0</v>
      </c>
      <c r="BM393" s="69">
        <f t="shared" si="440"/>
        <v>0</v>
      </c>
      <c r="BN393" s="69">
        <f t="shared" si="441"/>
        <v>0</v>
      </c>
      <c r="BO393" s="69">
        <f t="shared" si="442"/>
        <v>0</v>
      </c>
      <c r="BP393" s="69">
        <f t="shared" si="442"/>
        <v>0</v>
      </c>
      <c r="BQ393" s="69">
        <f t="shared" si="443"/>
        <v>0</v>
      </c>
      <c r="BR393" s="69">
        <f t="shared" si="444"/>
        <v>0.22503643228674264</v>
      </c>
      <c r="BS393" s="69">
        <f t="shared" si="445"/>
        <v>0</v>
      </c>
      <c r="BT393" s="69">
        <f t="shared" si="446"/>
        <v>0</v>
      </c>
      <c r="BU393" s="69">
        <f t="shared" si="447"/>
        <v>0</v>
      </c>
      <c r="BV393" s="69">
        <f t="shared" si="448"/>
        <v>0</v>
      </c>
      <c r="BW393" s="5"/>
      <c r="BX393" s="5"/>
      <c r="BY393" s="5"/>
      <c r="CA393" s="56">
        <f>(EXP($Y393)-EXP($Y393-R393-G393) )</f>
        <v>0</v>
      </c>
      <c r="CB393" s="68">
        <f t="shared" si="449"/>
        <v>0</v>
      </c>
      <c r="CC393" s="56">
        <f>(EXP($Y393)-EXP($Y393-R393-X393) )</f>
        <v>4.21546064297263</v>
      </c>
      <c r="CD393" s="68">
        <f t="shared" si="450"/>
        <v>83.884916931102907</v>
      </c>
      <c r="CE393" s="68">
        <f t="shared" si="451"/>
        <v>0</v>
      </c>
      <c r="CF393" s="68">
        <f t="shared" si="452"/>
        <v>0</v>
      </c>
      <c r="CG393" s="68">
        <f t="shared" si="453"/>
        <v>0</v>
      </c>
      <c r="CH393" s="68">
        <f t="shared" si="454"/>
        <v>0</v>
      </c>
      <c r="CI393" s="68">
        <f t="shared" si="455"/>
        <v>4.21546064297263</v>
      </c>
      <c r="CJ393" s="68">
        <f t="shared" si="456"/>
        <v>83.884916931102907</v>
      </c>
      <c r="CK393" s="68">
        <f t="shared" si="457"/>
        <v>0</v>
      </c>
      <c r="CL393" s="68">
        <f t="shared" si="458"/>
        <v>0</v>
      </c>
      <c r="CM393" s="68">
        <f t="shared" si="459"/>
        <v>0</v>
      </c>
      <c r="CN393" s="68">
        <f t="shared" si="460"/>
        <v>4.21546064297263</v>
      </c>
      <c r="CO393" s="68">
        <f t="shared" si="461"/>
        <v>83.884916931102907</v>
      </c>
      <c r="CP393" s="68">
        <f t="shared" si="462"/>
        <v>0</v>
      </c>
      <c r="CQ393" s="68">
        <f t="shared" si="463"/>
        <v>0</v>
      </c>
      <c r="CR393" s="68">
        <f t="shared" si="464"/>
        <v>0</v>
      </c>
      <c r="CS393" s="68">
        <f t="shared" si="465"/>
        <v>83.884916931102907</v>
      </c>
      <c r="CT393" s="68">
        <f t="shared" si="466"/>
        <v>0</v>
      </c>
      <c r="CU393" s="68">
        <f t="shared" si="467"/>
        <v>4.21546064297263</v>
      </c>
      <c r="CV393" s="68">
        <f t="shared" si="468"/>
        <v>87.875341141788795</v>
      </c>
      <c r="CW393" s="68">
        <f t="shared" si="469"/>
        <v>0</v>
      </c>
      <c r="CX393" s="68">
        <f t="shared" si="470"/>
        <v>0</v>
      </c>
      <c r="CY393" s="68">
        <f t="shared" si="471"/>
        <v>4.21546064297263</v>
      </c>
      <c r="CZ393" s="68">
        <f t="shared" si="472"/>
        <v>0</v>
      </c>
    </row>
    <row r="394" spans="1:104" x14ac:dyDescent="0.25">
      <c r="A394" s="54">
        <v>44017</v>
      </c>
      <c r="B394" s="63">
        <v>2423</v>
      </c>
      <c r="C394" s="59">
        <f t="shared" si="422"/>
        <v>7.7927617208165261</v>
      </c>
      <c r="D394" s="57">
        <v>7.2766709582510805</v>
      </c>
      <c r="E394" s="58">
        <v>0</v>
      </c>
      <c r="F394" s="58">
        <v>0</v>
      </c>
      <c r="G394" s="58">
        <v>0</v>
      </c>
      <c r="H394" s="58">
        <v>2.8960175507899998E-3</v>
      </c>
      <c r="I394" s="58">
        <v>5.3270785164999997E-4</v>
      </c>
      <c r="J394" s="58">
        <v>1.111714925112E-2</v>
      </c>
      <c r="K394" s="58">
        <v>0</v>
      </c>
      <c r="L394" s="58">
        <v>0</v>
      </c>
      <c r="M394" s="58">
        <v>5.3524159904520002E-2</v>
      </c>
      <c r="N394" s="58">
        <v>0</v>
      </c>
      <c r="O394" s="58">
        <v>0</v>
      </c>
      <c r="P394" s="58">
        <v>1.1186818901439998E-2</v>
      </c>
      <c r="Q394" s="58">
        <v>0</v>
      </c>
      <c r="R394" s="58">
        <v>0</v>
      </c>
      <c r="S394" s="58">
        <v>0</v>
      </c>
      <c r="T394" s="58">
        <v>0</v>
      </c>
      <c r="U394" s="58">
        <v>0</v>
      </c>
      <c r="V394" s="58">
        <v>0</v>
      </c>
      <c r="W394" s="58">
        <v>1.5026E-3</v>
      </c>
      <c r="X394" s="59">
        <v>2.9167818029399999E-3</v>
      </c>
      <c r="Y394" s="65">
        <f t="shared" si="424"/>
        <v>7.3603471935135412</v>
      </c>
      <c r="Z394" s="63">
        <f t="shared" si="423"/>
        <v>1572.3823891649015</v>
      </c>
      <c r="AA394" s="66">
        <f t="shared" si="402"/>
        <v>1597.876997222821</v>
      </c>
      <c r="AB394" s="4">
        <f t="shared" si="425"/>
        <v>1468.7287105760481</v>
      </c>
      <c r="AC394" s="4">
        <f t="shared" si="426"/>
        <v>0</v>
      </c>
      <c r="AD394" s="4">
        <f t="shared" si="414"/>
        <v>0</v>
      </c>
      <c r="AE394" s="4">
        <f t="shared" si="415"/>
        <v>0</v>
      </c>
      <c r="AF394" s="4">
        <f t="shared" si="416"/>
        <v>4.5470596353361543</v>
      </c>
      <c r="AG394" s="4">
        <f t="shared" si="417"/>
        <v>0.83739738062149627</v>
      </c>
      <c r="AH394" s="4">
        <f t="shared" si="418"/>
        <v>17.383602610098933</v>
      </c>
      <c r="AI394" s="4">
        <f t="shared" si="419"/>
        <v>0</v>
      </c>
      <c r="AJ394" s="4">
        <f t="shared" si="420"/>
        <v>0</v>
      </c>
      <c r="AK394" s="4">
        <f t="shared" si="421"/>
        <v>81.947790138330902</v>
      </c>
      <c r="AL394" s="4">
        <f t="shared" si="403"/>
        <v>0</v>
      </c>
      <c r="AM394" s="4">
        <f t="shared" si="404"/>
        <v>0</v>
      </c>
      <c r="AN394" s="4">
        <f t="shared" si="405"/>
        <v>17.491935058020545</v>
      </c>
      <c r="AO394" s="4">
        <f t="shared" si="406"/>
        <v>0</v>
      </c>
      <c r="AP394" s="4">
        <f t="shared" si="407"/>
        <v>0</v>
      </c>
      <c r="AQ394" s="4">
        <f t="shared" si="408"/>
        <v>0</v>
      </c>
      <c r="AR394" s="4">
        <f t="shared" si="409"/>
        <v>0</v>
      </c>
      <c r="AS394" s="4">
        <f t="shared" si="410"/>
        <v>0</v>
      </c>
      <c r="AT394" s="4">
        <f t="shared" si="411"/>
        <v>0</v>
      </c>
      <c r="AU394" s="4">
        <f t="shared" si="412"/>
        <v>2.360887598904128</v>
      </c>
      <c r="AV394" s="4">
        <f t="shared" si="413"/>
        <v>4.579614225460773</v>
      </c>
      <c r="AW394" s="69">
        <f t="shared" si="427"/>
        <v>0</v>
      </c>
      <c r="AX394" s="69">
        <f t="shared" si="428"/>
        <v>0</v>
      </c>
      <c r="AY394" s="69">
        <f t="shared" si="429"/>
        <v>0</v>
      </c>
      <c r="AZ394" s="69">
        <f>(AK394+AP394)- (EXP($Y394)-EXP($Y394-M394-R394) )</f>
        <v>0</v>
      </c>
      <c r="BA394" s="69">
        <f>(AC394+AP394)- (EXP($Y394)-EXP($Y394-R394-E394) )</f>
        <v>0</v>
      </c>
      <c r="BB394" s="69">
        <f t="shared" si="430"/>
        <v>0</v>
      </c>
      <c r="BC394" s="69">
        <f t="shared" si="431"/>
        <v>0</v>
      </c>
      <c r="BD394" s="69">
        <f t="shared" si="432"/>
        <v>0</v>
      </c>
      <c r="BE394" s="69">
        <f>(AE394+AV394)- (EXP($Y394)-EXP($Y394-X394-G394) )</f>
        <v>0</v>
      </c>
      <c r="BF394" s="69">
        <f t="shared" si="433"/>
        <v>0</v>
      </c>
      <c r="BG394" s="69">
        <f t="shared" si="434"/>
        <v>0</v>
      </c>
      <c r="BH394" s="69">
        <f t="shared" si="435"/>
        <v>0</v>
      </c>
      <c r="BI394" s="69">
        <f t="shared" si="436"/>
        <v>0</v>
      </c>
      <c r="BJ394" s="69">
        <f t="shared" si="437"/>
        <v>0</v>
      </c>
      <c r="BK394" s="69">
        <f t="shared" si="438"/>
        <v>0</v>
      </c>
      <c r="BL394" s="69">
        <f t="shared" si="439"/>
        <v>0</v>
      </c>
      <c r="BM394" s="69">
        <f t="shared" si="440"/>
        <v>0</v>
      </c>
      <c r="BN394" s="69">
        <f t="shared" si="441"/>
        <v>0</v>
      </c>
      <c r="BO394" s="69">
        <f t="shared" si="442"/>
        <v>0</v>
      </c>
      <c r="BP394" s="69">
        <f t="shared" si="442"/>
        <v>0</v>
      </c>
      <c r="BQ394" s="69">
        <f t="shared" si="443"/>
        <v>0</v>
      </c>
      <c r="BR394" s="69">
        <f t="shared" si="444"/>
        <v>0.23867557157132069</v>
      </c>
      <c r="BS394" s="69">
        <f t="shared" si="445"/>
        <v>0</v>
      </c>
      <c r="BT394" s="69">
        <f t="shared" si="446"/>
        <v>0</v>
      </c>
      <c r="BU394" s="69">
        <f t="shared" si="447"/>
        <v>0</v>
      </c>
      <c r="BV394" s="69">
        <f t="shared" si="448"/>
        <v>0</v>
      </c>
      <c r="BW394" s="5"/>
      <c r="BX394" s="5"/>
      <c r="BY394" s="5"/>
      <c r="CA394" s="56">
        <f>(EXP($Y394)-EXP($Y394-R394-G394) )</f>
        <v>0</v>
      </c>
      <c r="CB394" s="68">
        <f t="shared" si="449"/>
        <v>0</v>
      </c>
      <c r="CC394" s="56">
        <f>(EXP($Y394)-EXP($Y394-R394-X394) )</f>
        <v>4.579614225460773</v>
      </c>
      <c r="CD394" s="68">
        <f t="shared" si="450"/>
        <v>81.947790138330902</v>
      </c>
      <c r="CE394" s="68">
        <f t="shared" si="451"/>
        <v>0</v>
      </c>
      <c r="CF394" s="68">
        <f t="shared" si="452"/>
        <v>0</v>
      </c>
      <c r="CG394" s="68">
        <f t="shared" si="453"/>
        <v>0</v>
      </c>
      <c r="CH394" s="68">
        <f t="shared" si="454"/>
        <v>0</v>
      </c>
      <c r="CI394" s="68">
        <f t="shared" si="455"/>
        <v>4.579614225460773</v>
      </c>
      <c r="CJ394" s="68">
        <f t="shared" si="456"/>
        <v>81.947790138330902</v>
      </c>
      <c r="CK394" s="68">
        <f t="shared" si="457"/>
        <v>0</v>
      </c>
      <c r="CL394" s="68">
        <f t="shared" si="458"/>
        <v>0</v>
      </c>
      <c r="CM394" s="68">
        <f t="shared" si="459"/>
        <v>0</v>
      </c>
      <c r="CN394" s="68">
        <f t="shared" si="460"/>
        <v>4.579614225460773</v>
      </c>
      <c r="CO394" s="68">
        <f t="shared" si="461"/>
        <v>81.947790138330902</v>
      </c>
      <c r="CP394" s="68">
        <f t="shared" si="462"/>
        <v>0</v>
      </c>
      <c r="CQ394" s="68">
        <f t="shared" si="463"/>
        <v>0</v>
      </c>
      <c r="CR394" s="68">
        <f t="shared" si="464"/>
        <v>0</v>
      </c>
      <c r="CS394" s="68">
        <f t="shared" si="465"/>
        <v>81.947790138330902</v>
      </c>
      <c r="CT394" s="68">
        <f t="shared" si="466"/>
        <v>0</v>
      </c>
      <c r="CU394" s="68">
        <f t="shared" si="467"/>
        <v>4.579614225460773</v>
      </c>
      <c r="CV394" s="68">
        <f t="shared" si="468"/>
        <v>86.288728792220354</v>
      </c>
      <c r="CW394" s="68">
        <f t="shared" si="469"/>
        <v>0</v>
      </c>
      <c r="CX394" s="68">
        <f t="shared" si="470"/>
        <v>0</v>
      </c>
      <c r="CY394" s="68">
        <f t="shared" si="471"/>
        <v>4.579614225460773</v>
      </c>
      <c r="CZ394" s="68">
        <f t="shared" si="472"/>
        <v>0</v>
      </c>
    </row>
    <row r="395" spans="1:104" x14ac:dyDescent="0.25">
      <c r="A395" s="54">
        <v>44018</v>
      </c>
      <c r="B395" s="63">
        <v>1526</v>
      </c>
      <c r="C395" s="59">
        <f t="shared" si="422"/>
        <v>7.3304052118444023</v>
      </c>
      <c r="D395" s="57">
        <v>7.2585542788576118</v>
      </c>
      <c r="E395" s="58">
        <v>0</v>
      </c>
      <c r="F395" s="58">
        <v>0</v>
      </c>
      <c r="G395" s="58">
        <v>0</v>
      </c>
      <c r="H395" s="58">
        <v>2.4382310375799998E-3</v>
      </c>
      <c r="I395" s="58">
        <v>3.6068832019999999E-4</v>
      </c>
      <c r="J395" s="58">
        <v>1.175653517043E-2</v>
      </c>
      <c r="K395" s="58">
        <v>0</v>
      </c>
      <c r="L395" s="58">
        <v>0</v>
      </c>
      <c r="M395" s="58">
        <v>5.2198470378839991E-2</v>
      </c>
      <c r="N395" s="58">
        <v>0</v>
      </c>
      <c r="O395" s="58">
        <v>0</v>
      </c>
      <c r="P395" s="58">
        <v>1.1815476084319999E-2</v>
      </c>
      <c r="Q395" s="58">
        <v>0</v>
      </c>
      <c r="R395" s="58">
        <v>0</v>
      </c>
      <c r="S395" s="58">
        <v>0</v>
      </c>
      <c r="T395" s="58">
        <v>0</v>
      </c>
      <c r="U395" s="58">
        <v>0</v>
      </c>
      <c r="V395" s="58">
        <v>0</v>
      </c>
      <c r="W395" s="58">
        <v>0</v>
      </c>
      <c r="X395" s="59">
        <v>3.0790822014599996E-3</v>
      </c>
      <c r="Y395" s="65">
        <f t="shared" si="424"/>
        <v>7.3402027620504411</v>
      </c>
      <c r="Z395" s="63">
        <f t="shared" si="423"/>
        <v>1541.024543286878</v>
      </c>
      <c r="AA395" s="66">
        <f t="shared" ref="AA395:AA458" si="473">Z395*$Z$811</f>
        <v>1566.0107152317314</v>
      </c>
      <c r="AB395" s="4">
        <f t="shared" si="425"/>
        <v>1442.4769427310998</v>
      </c>
      <c r="AC395" s="4">
        <f t="shared" si="426"/>
        <v>0</v>
      </c>
      <c r="AD395" s="4">
        <f t="shared" si="414"/>
        <v>0</v>
      </c>
      <c r="AE395" s="4">
        <f t="shared" si="415"/>
        <v>0</v>
      </c>
      <c r="AF395" s="4">
        <f t="shared" si="416"/>
        <v>3.7527969189629857</v>
      </c>
      <c r="AG395" s="4">
        <f t="shared" si="417"/>
        <v>0.55572932534141728</v>
      </c>
      <c r="AH395" s="4">
        <f t="shared" si="418"/>
        <v>18.011028147985826</v>
      </c>
      <c r="AI395" s="4">
        <f t="shared" si="419"/>
        <v>0</v>
      </c>
      <c r="AJ395" s="4">
        <f t="shared" si="420"/>
        <v>0</v>
      </c>
      <c r="AK395" s="4">
        <f t="shared" si="421"/>
        <v>78.37578109433889</v>
      </c>
      <c r="AL395" s="4">
        <f t="shared" si="403"/>
        <v>0</v>
      </c>
      <c r="AM395" s="4">
        <f t="shared" si="404"/>
        <v>0</v>
      </c>
      <c r="AN395" s="4">
        <f t="shared" si="405"/>
        <v>18.100793310988593</v>
      </c>
      <c r="AO395" s="4">
        <f t="shared" si="406"/>
        <v>0</v>
      </c>
      <c r="AP395" s="4">
        <f t="shared" si="407"/>
        <v>0</v>
      </c>
      <c r="AQ395" s="4">
        <f t="shared" si="408"/>
        <v>0</v>
      </c>
      <c r="AR395" s="4">
        <f t="shared" si="409"/>
        <v>0</v>
      </c>
      <c r="AS395" s="4">
        <f t="shared" si="410"/>
        <v>0</v>
      </c>
      <c r="AT395" s="4">
        <f t="shared" si="411"/>
        <v>0</v>
      </c>
      <c r="AU395" s="4">
        <f t="shared" si="412"/>
        <v>0</v>
      </c>
      <c r="AV395" s="4">
        <f t="shared" si="413"/>
        <v>4.7376437030138732</v>
      </c>
      <c r="AW395" s="69">
        <f t="shared" si="427"/>
        <v>0</v>
      </c>
      <c r="AX395" s="69">
        <f t="shared" si="428"/>
        <v>0</v>
      </c>
      <c r="AY395" s="69">
        <f t="shared" si="429"/>
        <v>0</v>
      </c>
      <c r="AZ395" s="69">
        <f>(AK395+AP395)- (EXP($Y395)-EXP($Y395-M395-R395) )</f>
        <v>0</v>
      </c>
      <c r="BA395" s="69">
        <f>(AC395+AP395)- (EXP($Y395)-EXP($Y395-R395-E395) )</f>
        <v>0</v>
      </c>
      <c r="BB395" s="69">
        <f t="shared" si="430"/>
        <v>0</v>
      </c>
      <c r="BC395" s="69">
        <f t="shared" si="431"/>
        <v>0</v>
      </c>
      <c r="BD395" s="69">
        <f t="shared" si="432"/>
        <v>0</v>
      </c>
      <c r="BE395" s="69">
        <f>(AE395+AV395)- (EXP($Y395)-EXP($Y395-X395-G395) )</f>
        <v>0</v>
      </c>
      <c r="BF395" s="69">
        <f t="shared" si="433"/>
        <v>0</v>
      </c>
      <c r="BG395" s="69">
        <f t="shared" si="434"/>
        <v>0</v>
      </c>
      <c r="BH395" s="69">
        <f t="shared" si="435"/>
        <v>0</v>
      </c>
      <c r="BI395" s="69">
        <f t="shared" si="436"/>
        <v>0</v>
      </c>
      <c r="BJ395" s="69">
        <f t="shared" si="437"/>
        <v>0</v>
      </c>
      <c r="BK395" s="69">
        <f t="shared" si="438"/>
        <v>0</v>
      </c>
      <c r="BL395" s="69">
        <f t="shared" si="439"/>
        <v>0</v>
      </c>
      <c r="BM395" s="69">
        <f t="shared" si="440"/>
        <v>0</v>
      </c>
      <c r="BN395" s="69">
        <f t="shared" si="441"/>
        <v>0</v>
      </c>
      <c r="BO395" s="69">
        <f t="shared" si="442"/>
        <v>0</v>
      </c>
      <c r="BP395" s="69">
        <f t="shared" si="442"/>
        <v>0</v>
      </c>
      <c r="BQ395" s="69">
        <f t="shared" si="443"/>
        <v>0</v>
      </c>
      <c r="BR395" s="69">
        <f t="shared" si="444"/>
        <v>0.2409543231403859</v>
      </c>
      <c r="BS395" s="69">
        <f t="shared" si="445"/>
        <v>0</v>
      </c>
      <c r="BT395" s="69">
        <f t="shared" si="446"/>
        <v>0</v>
      </c>
      <c r="BU395" s="69">
        <f t="shared" si="447"/>
        <v>0</v>
      </c>
      <c r="BV395" s="69">
        <f t="shared" si="448"/>
        <v>0</v>
      </c>
      <c r="BW395" s="5"/>
      <c r="BX395" s="5"/>
      <c r="BY395" s="5"/>
      <c r="CA395" s="56">
        <f>(EXP($Y395)-EXP($Y395-R395-G395) )</f>
        <v>0</v>
      </c>
      <c r="CB395" s="68">
        <f t="shared" si="449"/>
        <v>0</v>
      </c>
      <c r="CC395" s="56">
        <f>(EXP($Y395)-EXP($Y395-R395-X395) )</f>
        <v>4.7376437030138732</v>
      </c>
      <c r="CD395" s="68">
        <f t="shared" si="450"/>
        <v>78.37578109433889</v>
      </c>
      <c r="CE395" s="68">
        <f t="shared" si="451"/>
        <v>0</v>
      </c>
      <c r="CF395" s="68">
        <f t="shared" si="452"/>
        <v>0</v>
      </c>
      <c r="CG395" s="68">
        <f t="shared" si="453"/>
        <v>0</v>
      </c>
      <c r="CH395" s="68">
        <f t="shared" si="454"/>
        <v>0</v>
      </c>
      <c r="CI395" s="68">
        <f t="shared" si="455"/>
        <v>4.7376437030138732</v>
      </c>
      <c r="CJ395" s="68">
        <f t="shared" si="456"/>
        <v>78.37578109433889</v>
      </c>
      <c r="CK395" s="68">
        <f t="shared" si="457"/>
        <v>0</v>
      </c>
      <c r="CL395" s="68">
        <f t="shared" si="458"/>
        <v>0</v>
      </c>
      <c r="CM395" s="68">
        <f t="shared" si="459"/>
        <v>0</v>
      </c>
      <c r="CN395" s="68">
        <f t="shared" si="460"/>
        <v>4.7376437030138732</v>
      </c>
      <c r="CO395" s="68">
        <f t="shared" si="461"/>
        <v>78.37578109433889</v>
      </c>
      <c r="CP395" s="68">
        <f t="shared" si="462"/>
        <v>0</v>
      </c>
      <c r="CQ395" s="68">
        <f t="shared" si="463"/>
        <v>0</v>
      </c>
      <c r="CR395" s="68">
        <f t="shared" si="464"/>
        <v>0</v>
      </c>
      <c r="CS395" s="68">
        <f t="shared" si="465"/>
        <v>78.37578109433889</v>
      </c>
      <c r="CT395" s="68">
        <f t="shared" si="466"/>
        <v>0</v>
      </c>
      <c r="CU395" s="68">
        <f t="shared" si="467"/>
        <v>4.7376437030138732</v>
      </c>
      <c r="CV395" s="68">
        <f t="shared" si="468"/>
        <v>82.872470474212378</v>
      </c>
      <c r="CW395" s="68">
        <f t="shared" si="469"/>
        <v>0</v>
      </c>
      <c r="CX395" s="68">
        <f t="shared" si="470"/>
        <v>0</v>
      </c>
      <c r="CY395" s="68">
        <f t="shared" si="471"/>
        <v>4.7376437030138732</v>
      </c>
      <c r="CZ395" s="68">
        <f t="shared" si="472"/>
        <v>0</v>
      </c>
    </row>
    <row r="396" spans="1:104" x14ac:dyDescent="0.25">
      <c r="A396" s="54">
        <v>44019</v>
      </c>
      <c r="B396" s="63">
        <v>1705</v>
      </c>
      <c r="C396" s="59">
        <f t="shared" si="422"/>
        <v>7.4413203897176174</v>
      </c>
      <c r="D396" s="57">
        <v>7.2710962781979704</v>
      </c>
      <c r="E396" s="58">
        <v>0</v>
      </c>
      <c r="F396" s="58">
        <v>0</v>
      </c>
      <c r="G396" s="58">
        <v>4.7971541919999999E-4</v>
      </c>
      <c r="H396" s="58">
        <v>2.02320382342E-3</v>
      </c>
      <c r="I396" s="58">
        <v>2.2040316349999998E-4</v>
      </c>
      <c r="J396" s="58">
        <v>1.1329366505539999E-2</v>
      </c>
      <c r="K396" s="58">
        <v>0</v>
      </c>
      <c r="L396" s="58">
        <v>1.3068558279000001E-3</v>
      </c>
      <c r="M396" s="58">
        <v>5.1078899474200003E-2</v>
      </c>
      <c r="N396" s="58">
        <v>0</v>
      </c>
      <c r="O396" s="58">
        <v>0</v>
      </c>
      <c r="P396" s="58">
        <v>1.2307111219039999E-2</v>
      </c>
      <c r="Q396" s="58">
        <v>0</v>
      </c>
      <c r="R396" s="58">
        <v>0</v>
      </c>
      <c r="S396" s="58">
        <v>0</v>
      </c>
      <c r="T396" s="58">
        <v>0</v>
      </c>
      <c r="U396" s="58">
        <v>0</v>
      </c>
      <c r="V396" s="58">
        <v>0</v>
      </c>
      <c r="W396" s="58">
        <v>1.5026E-3</v>
      </c>
      <c r="X396" s="59">
        <v>3.1840786160999995E-3</v>
      </c>
      <c r="Y396" s="65">
        <f t="shared" si="424"/>
        <v>7.35452851224687</v>
      </c>
      <c r="Z396" s="63">
        <f t="shared" si="423"/>
        <v>1563.2597637765014</v>
      </c>
      <c r="AA396" s="66">
        <f t="shared" si="473"/>
        <v>1588.6064575863734</v>
      </c>
      <c r="AB396" s="4">
        <f t="shared" si="425"/>
        <v>1460.4175172865944</v>
      </c>
      <c r="AC396" s="4">
        <f t="shared" si="426"/>
        <v>0</v>
      </c>
      <c r="AD396" s="4">
        <f t="shared" si="414"/>
        <v>0</v>
      </c>
      <c r="AE396" s="4">
        <f t="shared" si="415"/>
        <v>0.74973996760877526</v>
      </c>
      <c r="AF396" s="4">
        <f t="shared" si="416"/>
        <v>3.159595800140778</v>
      </c>
      <c r="AG396" s="4">
        <f t="shared" si="417"/>
        <v>0.34450943042929794</v>
      </c>
      <c r="AH396" s="4">
        <f t="shared" si="418"/>
        <v>17.610794864058562</v>
      </c>
      <c r="AI396" s="4">
        <f t="shared" si="419"/>
        <v>0</v>
      </c>
      <c r="AJ396" s="4">
        <f t="shared" si="420"/>
        <v>2.0416207902294445</v>
      </c>
      <c r="AK396" s="4">
        <f t="shared" si="421"/>
        <v>77.844556860497732</v>
      </c>
      <c r="AL396" s="4">
        <f t="shared" si="403"/>
        <v>0</v>
      </c>
      <c r="AM396" s="4">
        <f t="shared" si="404"/>
        <v>0</v>
      </c>
      <c r="AN396" s="4">
        <f t="shared" si="405"/>
        <v>19.121306404667621</v>
      </c>
      <c r="AO396" s="4">
        <f t="shared" si="406"/>
        <v>0</v>
      </c>
      <c r="AP396" s="4">
        <f t="shared" si="407"/>
        <v>0</v>
      </c>
      <c r="AQ396" s="4">
        <f t="shared" si="408"/>
        <v>0</v>
      </c>
      <c r="AR396" s="4">
        <f t="shared" si="409"/>
        <v>0</v>
      </c>
      <c r="AS396" s="4">
        <f t="shared" si="410"/>
        <v>0</v>
      </c>
      <c r="AT396" s="4">
        <f t="shared" si="411"/>
        <v>0</v>
      </c>
      <c r="AU396" s="4">
        <f t="shared" si="412"/>
        <v>2.3471902354019676</v>
      </c>
      <c r="AV396" s="4">
        <f t="shared" si="413"/>
        <v>4.9696259467448272</v>
      </c>
      <c r="AW396" s="69">
        <f t="shared" si="427"/>
        <v>0</v>
      </c>
      <c r="AX396" s="69">
        <f t="shared" si="428"/>
        <v>0</v>
      </c>
      <c r="AY396" s="69">
        <f t="shared" si="429"/>
        <v>0</v>
      </c>
      <c r="AZ396" s="69">
        <f>(AK396+AP396)- (EXP($Y396)-EXP($Y396-M396-R396) )</f>
        <v>0</v>
      </c>
      <c r="BA396" s="69">
        <f>(AC396+AP396)- (EXP($Y396)-EXP($Y396-R396-E396) )</f>
        <v>0</v>
      </c>
      <c r="BB396" s="69">
        <f t="shared" si="430"/>
        <v>0</v>
      </c>
      <c r="BC396" s="69">
        <f t="shared" si="431"/>
        <v>0</v>
      </c>
      <c r="BD396" s="69">
        <f t="shared" si="432"/>
        <v>9.7916209483628336E-4</v>
      </c>
      <c r="BE396" s="69">
        <f>(AE396+AV396)- (EXP($Y396)-EXP($Y396-X396-G396) )</f>
        <v>2.3834344635815796E-3</v>
      </c>
      <c r="BF396" s="69">
        <f t="shared" si="433"/>
        <v>3.733427859629046E-2</v>
      </c>
      <c r="BG396" s="69">
        <f t="shared" si="434"/>
        <v>0</v>
      </c>
      <c r="BH396" s="69">
        <f t="shared" si="435"/>
        <v>0</v>
      </c>
      <c r="BI396" s="69">
        <f t="shared" si="436"/>
        <v>0</v>
      </c>
      <c r="BJ396" s="69">
        <f t="shared" si="437"/>
        <v>6.4903427362423827E-3</v>
      </c>
      <c r="BK396" s="69">
        <f t="shared" si="438"/>
        <v>0.10166516747585774</v>
      </c>
      <c r="BL396" s="69">
        <f t="shared" si="439"/>
        <v>0</v>
      </c>
      <c r="BM396" s="69">
        <f t="shared" si="440"/>
        <v>0</v>
      </c>
      <c r="BN396" s="69">
        <f t="shared" si="441"/>
        <v>0</v>
      </c>
      <c r="BO396" s="69">
        <f t="shared" si="442"/>
        <v>0</v>
      </c>
      <c r="BP396" s="69">
        <f t="shared" si="442"/>
        <v>0</v>
      </c>
      <c r="BQ396" s="69">
        <f t="shared" si="443"/>
        <v>0</v>
      </c>
      <c r="BR396" s="69">
        <f t="shared" si="444"/>
        <v>0.24746899942761047</v>
      </c>
      <c r="BS396" s="69">
        <f t="shared" si="445"/>
        <v>9.7916209483628336E-4</v>
      </c>
      <c r="BT396" s="69">
        <f t="shared" si="446"/>
        <v>9.7916209483628336E-4</v>
      </c>
      <c r="BU396" s="69">
        <f t="shared" si="447"/>
        <v>9.8498265238049498E-3</v>
      </c>
      <c r="BV396" s="69">
        <f t="shared" si="448"/>
        <v>9.7916209483628336E-4</v>
      </c>
      <c r="BW396" s="5"/>
      <c r="BX396" s="5"/>
      <c r="BY396" s="5"/>
      <c r="CA396" s="56">
        <f>(EXP($Y396)-EXP($Y396-R396-G396) )</f>
        <v>0.74973996760877526</v>
      </c>
      <c r="CB396" s="68">
        <f t="shared" si="449"/>
        <v>2.0416207902294445</v>
      </c>
      <c r="CC396" s="56">
        <f>(EXP($Y396)-EXP($Y396-R396-X396) )</f>
        <v>4.9696259467448272</v>
      </c>
      <c r="CD396" s="68">
        <f t="shared" si="450"/>
        <v>77.844556860497732</v>
      </c>
      <c r="CE396" s="68">
        <f t="shared" si="451"/>
        <v>0</v>
      </c>
      <c r="CF396" s="68">
        <f t="shared" si="452"/>
        <v>0</v>
      </c>
      <c r="CG396" s="68">
        <f t="shared" si="453"/>
        <v>0</v>
      </c>
      <c r="CH396" s="68">
        <f t="shared" si="454"/>
        <v>2.7903815957433835</v>
      </c>
      <c r="CI396" s="68">
        <f t="shared" si="455"/>
        <v>5.7169824798900208</v>
      </c>
      <c r="CJ396" s="68">
        <f t="shared" si="456"/>
        <v>78.556962549510217</v>
      </c>
      <c r="CK396" s="68">
        <f t="shared" si="457"/>
        <v>0.74973996760877526</v>
      </c>
      <c r="CL396" s="68">
        <f t="shared" si="458"/>
        <v>0.74973996760877526</v>
      </c>
      <c r="CM396" s="68">
        <f t="shared" si="459"/>
        <v>0.74973996760877526</v>
      </c>
      <c r="CN396" s="68">
        <f t="shared" si="460"/>
        <v>7.0047563942380293</v>
      </c>
      <c r="CO396" s="68">
        <f t="shared" si="461"/>
        <v>79.784512483251319</v>
      </c>
      <c r="CP396" s="68">
        <f t="shared" si="462"/>
        <v>2.0416207902294445</v>
      </c>
      <c r="CQ396" s="68">
        <f t="shared" si="463"/>
        <v>2.0416207902294445</v>
      </c>
      <c r="CR396" s="68">
        <f t="shared" si="464"/>
        <v>2.0416207902294445</v>
      </c>
      <c r="CS396" s="68">
        <f t="shared" si="465"/>
        <v>77.844556860497732</v>
      </c>
      <c r="CT396" s="68">
        <f t="shared" si="466"/>
        <v>0</v>
      </c>
      <c r="CU396" s="68">
        <f t="shared" si="467"/>
        <v>4.9696259467448272</v>
      </c>
      <c r="CV396" s="68">
        <f t="shared" si="468"/>
        <v>82.566713807814949</v>
      </c>
      <c r="CW396" s="68">
        <f t="shared" si="469"/>
        <v>2.7903815957433835</v>
      </c>
      <c r="CX396" s="68">
        <f t="shared" si="470"/>
        <v>2.7903815957433835</v>
      </c>
      <c r="CY396" s="68">
        <f t="shared" si="471"/>
        <v>7.751136878059242</v>
      </c>
      <c r="CZ396" s="68">
        <f t="shared" si="472"/>
        <v>2.7903815957433835</v>
      </c>
    </row>
    <row r="397" spans="1:104" x14ac:dyDescent="0.25">
      <c r="A397" s="54">
        <v>44020</v>
      </c>
      <c r="B397" s="63">
        <v>1898</v>
      </c>
      <c r="C397" s="59">
        <f t="shared" si="422"/>
        <v>7.5485559791698735</v>
      </c>
      <c r="D397" s="57">
        <v>7.3569538664244361</v>
      </c>
      <c r="E397" s="58">
        <v>0</v>
      </c>
      <c r="F397" s="58">
        <v>0</v>
      </c>
      <c r="G397" s="58">
        <v>2.5351256819199997E-3</v>
      </c>
      <c r="H397" s="58">
        <v>1.6520273833700002E-3</v>
      </c>
      <c r="I397" s="58">
        <v>4.1301005849999999E-5</v>
      </c>
      <c r="J397" s="58">
        <v>1.036890623908E-2</v>
      </c>
      <c r="K397" s="58">
        <v>0</v>
      </c>
      <c r="L397" s="58">
        <v>2.9591572898999999E-3</v>
      </c>
      <c r="M397" s="58">
        <v>5.0097994352199991E-2</v>
      </c>
      <c r="N397" s="58">
        <v>0</v>
      </c>
      <c r="O397" s="58">
        <v>0</v>
      </c>
      <c r="P397" s="58">
        <v>1.268374309824E-2</v>
      </c>
      <c r="Q397" s="58">
        <v>0</v>
      </c>
      <c r="R397" s="58">
        <v>0</v>
      </c>
      <c r="S397" s="58">
        <v>0</v>
      </c>
      <c r="T397" s="58">
        <v>0</v>
      </c>
      <c r="U397" s="58">
        <v>0</v>
      </c>
      <c r="V397" s="58">
        <v>0</v>
      </c>
      <c r="W397" s="58">
        <v>1.5026E-3</v>
      </c>
      <c r="X397" s="59">
        <v>3.2412076580399999E-3</v>
      </c>
      <c r="Y397" s="65">
        <f t="shared" si="424"/>
        <v>7.442035929133036</v>
      </c>
      <c r="Z397" s="63">
        <f t="shared" si="423"/>
        <v>1706.2204312845618</v>
      </c>
      <c r="AA397" s="66">
        <f t="shared" si="473"/>
        <v>1733.8850893574095</v>
      </c>
      <c r="AB397" s="4">
        <f t="shared" si="425"/>
        <v>1591.0763874788461</v>
      </c>
      <c r="AC397" s="4">
        <f t="shared" si="426"/>
        <v>0</v>
      </c>
      <c r="AD397" s="4">
        <f t="shared" si="414"/>
        <v>0</v>
      </c>
      <c r="AE397" s="4">
        <f t="shared" si="415"/>
        <v>4.3200050428281429</v>
      </c>
      <c r="AF397" s="4">
        <f t="shared" si="416"/>
        <v>2.8163958524714872</v>
      </c>
      <c r="AG397" s="4">
        <f t="shared" si="417"/>
        <v>7.0467164821366168E-2</v>
      </c>
      <c r="AH397" s="4">
        <f t="shared" si="418"/>
        <v>17.600234395739335</v>
      </c>
      <c r="AI397" s="4">
        <f t="shared" si="419"/>
        <v>0</v>
      </c>
      <c r="AJ397" s="4">
        <f t="shared" si="420"/>
        <v>5.0415116355782175</v>
      </c>
      <c r="AK397" s="4">
        <f t="shared" si="421"/>
        <v>83.372390097175412</v>
      </c>
      <c r="AL397" s="4">
        <f t="shared" si="403"/>
        <v>0</v>
      </c>
      <c r="AM397" s="4">
        <f t="shared" si="404"/>
        <v>0</v>
      </c>
      <c r="AN397" s="4">
        <f t="shared" si="405"/>
        <v>21.504593947469402</v>
      </c>
      <c r="AO397" s="4">
        <f t="shared" si="406"/>
        <v>0</v>
      </c>
      <c r="AP397" s="4">
        <f t="shared" si="407"/>
        <v>0</v>
      </c>
      <c r="AQ397" s="4">
        <f t="shared" si="408"/>
        <v>0</v>
      </c>
      <c r="AR397" s="4">
        <f t="shared" si="409"/>
        <v>0</v>
      </c>
      <c r="AS397" s="4">
        <f t="shared" si="410"/>
        <v>0</v>
      </c>
      <c r="AT397" s="4">
        <f t="shared" si="411"/>
        <v>0</v>
      </c>
      <c r="AU397" s="4">
        <f t="shared" si="412"/>
        <v>2.5618416264228472</v>
      </c>
      <c r="AV397" s="4">
        <f t="shared" si="413"/>
        <v>5.5212621160571871</v>
      </c>
      <c r="AW397" s="69">
        <f t="shared" si="427"/>
        <v>0</v>
      </c>
      <c r="AX397" s="69">
        <f t="shared" si="428"/>
        <v>0</v>
      </c>
      <c r="AY397" s="69">
        <f t="shared" si="429"/>
        <v>0</v>
      </c>
      <c r="AZ397" s="69">
        <f>(AK397+AP397)- (EXP($Y397)-EXP($Y397-M397-R397) )</f>
        <v>0</v>
      </c>
      <c r="BA397" s="69">
        <f>(AC397+AP397)- (EXP($Y397)-EXP($Y397-R397-E397) )</f>
        <v>0</v>
      </c>
      <c r="BB397" s="69">
        <f t="shared" si="430"/>
        <v>0</v>
      </c>
      <c r="BC397" s="69">
        <f t="shared" si="431"/>
        <v>0</v>
      </c>
      <c r="BD397" s="69">
        <f t="shared" si="432"/>
        <v>1.2764678754365377E-2</v>
      </c>
      <c r="BE397" s="69">
        <f>(AE397+AV397)- (EXP($Y397)-EXP($Y397-X397-G397) )</f>
        <v>1.3979366174908137E-2</v>
      </c>
      <c r="BF397" s="69">
        <f t="shared" si="433"/>
        <v>0.2110918021191992</v>
      </c>
      <c r="BG397" s="69">
        <f t="shared" si="434"/>
        <v>0</v>
      </c>
      <c r="BH397" s="69">
        <f t="shared" si="435"/>
        <v>0</v>
      </c>
      <c r="BI397" s="69">
        <f t="shared" si="436"/>
        <v>0</v>
      </c>
      <c r="BJ397" s="69">
        <f t="shared" si="437"/>
        <v>1.6314133092464544E-2</v>
      </c>
      <c r="BK397" s="69">
        <f t="shared" si="438"/>
        <v>0.2463473458963108</v>
      </c>
      <c r="BL397" s="69">
        <f t="shared" si="439"/>
        <v>0</v>
      </c>
      <c r="BM397" s="69">
        <f t="shared" si="440"/>
        <v>0</v>
      </c>
      <c r="BN397" s="69">
        <f t="shared" si="441"/>
        <v>0</v>
      </c>
      <c r="BO397" s="69">
        <f t="shared" si="442"/>
        <v>0</v>
      </c>
      <c r="BP397" s="69">
        <f t="shared" si="442"/>
        <v>0</v>
      </c>
      <c r="BQ397" s="69">
        <f t="shared" si="443"/>
        <v>0</v>
      </c>
      <c r="BR397" s="69">
        <f t="shared" si="444"/>
        <v>0.26978977072849375</v>
      </c>
      <c r="BS397" s="69">
        <f t="shared" si="445"/>
        <v>1.2764678754365377E-2</v>
      </c>
      <c r="BT397" s="69">
        <f t="shared" si="446"/>
        <v>1.2764678754365377E-2</v>
      </c>
      <c r="BU397" s="69">
        <f t="shared" si="447"/>
        <v>4.3016872024054464E-2</v>
      </c>
      <c r="BV397" s="69">
        <f t="shared" si="448"/>
        <v>1.2764678754365377E-2</v>
      </c>
      <c r="BW397" s="5"/>
      <c r="BX397" s="5"/>
      <c r="BY397" s="5"/>
      <c r="CA397" s="56">
        <f>(EXP($Y397)-EXP($Y397-R397-G397) )</f>
        <v>4.3200050428281429</v>
      </c>
      <c r="CB397" s="68">
        <f t="shared" si="449"/>
        <v>5.0415116355782175</v>
      </c>
      <c r="CC397" s="56">
        <f>(EXP($Y397)-EXP($Y397-R397-X397) )</f>
        <v>5.5212621160571871</v>
      </c>
      <c r="CD397" s="68">
        <f t="shared" si="450"/>
        <v>83.372390097175412</v>
      </c>
      <c r="CE397" s="68">
        <f t="shared" si="451"/>
        <v>0</v>
      </c>
      <c r="CF397" s="68">
        <f t="shared" si="452"/>
        <v>0</v>
      </c>
      <c r="CG397" s="68">
        <f t="shared" si="453"/>
        <v>0</v>
      </c>
      <c r="CH397" s="68">
        <f t="shared" si="454"/>
        <v>9.348751999651995</v>
      </c>
      <c r="CI397" s="68">
        <f t="shared" si="455"/>
        <v>9.8272877927104219</v>
      </c>
      <c r="CJ397" s="68">
        <f t="shared" si="456"/>
        <v>87.481303337884356</v>
      </c>
      <c r="CK397" s="68">
        <f t="shared" si="457"/>
        <v>4.3200050428281429</v>
      </c>
      <c r="CL397" s="68">
        <f t="shared" si="458"/>
        <v>4.3200050428281429</v>
      </c>
      <c r="CM397" s="68">
        <f t="shared" si="459"/>
        <v>4.3200050428281429</v>
      </c>
      <c r="CN397" s="68">
        <f t="shared" si="460"/>
        <v>10.54645961854294</v>
      </c>
      <c r="CO397" s="68">
        <f t="shared" si="461"/>
        <v>88.167554386857319</v>
      </c>
      <c r="CP397" s="68">
        <f t="shared" si="462"/>
        <v>5.0415116355782175</v>
      </c>
      <c r="CQ397" s="68">
        <f t="shared" si="463"/>
        <v>5.0415116355782175</v>
      </c>
      <c r="CR397" s="68">
        <f t="shared" si="464"/>
        <v>5.0415116355782175</v>
      </c>
      <c r="CS397" s="68">
        <f t="shared" si="465"/>
        <v>83.372390097175412</v>
      </c>
      <c r="CT397" s="68">
        <f t="shared" si="466"/>
        <v>0</v>
      </c>
      <c r="CU397" s="68">
        <f t="shared" si="467"/>
        <v>5.5212621160571871</v>
      </c>
      <c r="CV397" s="68">
        <f t="shared" si="468"/>
        <v>88.623862442504105</v>
      </c>
      <c r="CW397" s="68">
        <f t="shared" si="469"/>
        <v>9.348751999651995</v>
      </c>
      <c r="CX397" s="68">
        <f t="shared" si="470"/>
        <v>9.348751999651995</v>
      </c>
      <c r="CY397" s="68">
        <f t="shared" si="471"/>
        <v>14.839761922439493</v>
      </c>
      <c r="CZ397" s="68">
        <f t="shared" si="472"/>
        <v>9.348751999651995</v>
      </c>
    </row>
    <row r="398" spans="1:104" x14ac:dyDescent="0.25">
      <c r="A398" s="54">
        <v>44021</v>
      </c>
      <c r="B398" s="63">
        <v>1887</v>
      </c>
      <c r="C398" s="59">
        <f t="shared" si="422"/>
        <v>7.5427435453685501</v>
      </c>
      <c r="D398" s="57">
        <v>7.3312167686209486</v>
      </c>
      <c r="E398" s="58">
        <v>0</v>
      </c>
      <c r="F398" s="58">
        <v>0</v>
      </c>
      <c r="G398" s="58">
        <v>5.562665116E-3</v>
      </c>
      <c r="H398" s="58">
        <v>1.3256167230799999E-3</v>
      </c>
      <c r="I398" s="58">
        <v>0</v>
      </c>
      <c r="J398" s="58">
        <v>9.2001792295499998E-3</v>
      </c>
      <c r="K398" s="58">
        <v>0</v>
      </c>
      <c r="L398" s="58">
        <v>4.5109422686999993E-3</v>
      </c>
      <c r="M398" s="58">
        <v>4.9351473222359991E-2</v>
      </c>
      <c r="N398" s="58">
        <v>0</v>
      </c>
      <c r="O398" s="58">
        <v>0</v>
      </c>
      <c r="P398" s="58">
        <v>1.2967764926639999E-2</v>
      </c>
      <c r="Q398" s="58">
        <v>0</v>
      </c>
      <c r="R398" s="58">
        <v>0</v>
      </c>
      <c r="S398" s="58">
        <v>0</v>
      </c>
      <c r="T398" s="58">
        <v>0</v>
      </c>
      <c r="U398" s="58">
        <v>0</v>
      </c>
      <c r="V398" s="58">
        <v>0</v>
      </c>
      <c r="W398" s="58">
        <v>1.5026E-3</v>
      </c>
      <c r="X398" s="59">
        <v>3.2586288540299999E-3</v>
      </c>
      <c r="Y398" s="65">
        <f t="shared" si="424"/>
        <v>7.4188966389613089</v>
      </c>
      <c r="Z398" s="63">
        <f t="shared" si="423"/>
        <v>1667.1929767718427</v>
      </c>
      <c r="AA398" s="66">
        <f t="shared" si="473"/>
        <v>1694.2248436972213</v>
      </c>
      <c r="AB398" s="4">
        <f t="shared" si="425"/>
        <v>1550.3076588446493</v>
      </c>
      <c r="AC398" s="4">
        <f t="shared" si="426"/>
        <v>0</v>
      </c>
      <c r="AD398" s="4">
        <f t="shared" si="414"/>
        <v>0</v>
      </c>
      <c r="AE398" s="4">
        <f t="shared" si="415"/>
        <v>9.2482897963511732</v>
      </c>
      <c r="AF398" s="4">
        <f t="shared" si="416"/>
        <v>2.2085946921583854</v>
      </c>
      <c r="AG398" s="4">
        <f t="shared" si="417"/>
        <v>0</v>
      </c>
      <c r="AH398" s="4">
        <f t="shared" si="418"/>
        <v>15.268131727086939</v>
      </c>
      <c r="AI398" s="4">
        <f t="shared" si="419"/>
        <v>0</v>
      </c>
      <c r="AJ398" s="4">
        <f t="shared" si="420"/>
        <v>7.5036742242843957</v>
      </c>
      <c r="AK398" s="4">
        <f t="shared" si="421"/>
        <v>80.281139770580467</v>
      </c>
      <c r="AL398" s="4">
        <f t="shared" si="403"/>
        <v>0</v>
      </c>
      <c r="AM398" s="4">
        <f t="shared" si="404"/>
        <v>0</v>
      </c>
      <c r="AN398" s="4">
        <f t="shared" si="405"/>
        <v>21.480190565737757</v>
      </c>
      <c r="AO398" s="4">
        <f t="shared" si="406"/>
        <v>0</v>
      </c>
      <c r="AP398" s="4">
        <f t="shared" si="407"/>
        <v>0</v>
      </c>
      <c r="AQ398" s="4">
        <f t="shared" si="408"/>
        <v>0</v>
      </c>
      <c r="AR398" s="4">
        <f t="shared" si="409"/>
        <v>0</v>
      </c>
      <c r="AS398" s="4">
        <f t="shared" si="410"/>
        <v>0</v>
      </c>
      <c r="AT398" s="4">
        <f t="shared" si="411"/>
        <v>0</v>
      </c>
      <c r="AU398" s="4">
        <f t="shared" si="412"/>
        <v>2.5032430094381652</v>
      </c>
      <c r="AV398" s="4">
        <f t="shared" si="413"/>
        <v>5.4239210669347813</v>
      </c>
      <c r="AW398" s="69">
        <f t="shared" si="427"/>
        <v>0</v>
      </c>
      <c r="AX398" s="69">
        <f t="shared" si="428"/>
        <v>0</v>
      </c>
      <c r="AY398" s="69">
        <f t="shared" si="429"/>
        <v>0</v>
      </c>
      <c r="AZ398" s="69">
        <f>(AK398+AP398)- (EXP($Y398)-EXP($Y398-M398-R398) )</f>
        <v>0</v>
      </c>
      <c r="BA398" s="69">
        <f>(AC398+AP398)- (EXP($Y398)-EXP($Y398-R398-E398) )</f>
        <v>0</v>
      </c>
      <c r="BB398" s="69">
        <f t="shared" si="430"/>
        <v>0</v>
      </c>
      <c r="BC398" s="69">
        <f t="shared" si="431"/>
        <v>0</v>
      </c>
      <c r="BD398" s="69">
        <f t="shared" si="432"/>
        <v>4.1624547805895418E-2</v>
      </c>
      <c r="BE398" s="69">
        <f>(AE398+AV398)- (EXP($Y398)-EXP($Y398-X398-G398) )</f>
        <v>3.0087695040720064E-2</v>
      </c>
      <c r="BF398" s="69">
        <f t="shared" si="433"/>
        <v>0.44533731614978933</v>
      </c>
      <c r="BG398" s="69">
        <f t="shared" si="434"/>
        <v>0</v>
      </c>
      <c r="BH398" s="69">
        <f t="shared" si="435"/>
        <v>0</v>
      </c>
      <c r="BI398" s="69">
        <f t="shared" si="436"/>
        <v>0</v>
      </c>
      <c r="BJ398" s="69">
        <f t="shared" si="437"/>
        <v>2.4411893086835335E-2</v>
      </c>
      <c r="BK398" s="69">
        <f t="shared" si="438"/>
        <v>0.36132800916607266</v>
      </c>
      <c r="BL398" s="69">
        <f t="shared" si="439"/>
        <v>0</v>
      </c>
      <c r="BM398" s="69">
        <f t="shared" si="440"/>
        <v>0</v>
      </c>
      <c r="BN398" s="69">
        <f t="shared" si="441"/>
        <v>0</v>
      </c>
      <c r="BO398" s="69">
        <f t="shared" si="442"/>
        <v>0</v>
      </c>
      <c r="BP398" s="69">
        <f t="shared" si="442"/>
        <v>0</v>
      </c>
      <c r="BQ398" s="69">
        <f t="shared" si="443"/>
        <v>0</v>
      </c>
      <c r="BR398" s="69">
        <f t="shared" si="444"/>
        <v>0.26118066195431311</v>
      </c>
      <c r="BS398" s="69">
        <f t="shared" si="445"/>
        <v>4.1624547805895418E-2</v>
      </c>
      <c r="BT398" s="69">
        <f t="shared" si="446"/>
        <v>4.1624547805895418E-2</v>
      </c>
      <c r="BU398" s="69">
        <f t="shared" si="447"/>
        <v>9.5988717739828644E-2</v>
      </c>
      <c r="BV398" s="69">
        <f t="shared" si="448"/>
        <v>4.1624547805895418E-2</v>
      </c>
      <c r="BW398" s="5"/>
      <c r="BX398" s="5"/>
      <c r="BY398" s="5"/>
      <c r="CA398" s="56">
        <f>(EXP($Y398)-EXP($Y398-R398-G398) )</f>
        <v>9.2482897963511732</v>
      </c>
      <c r="CB398" s="68">
        <f t="shared" si="449"/>
        <v>7.5036742242843957</v>
      </c>
      <c r="CC398" s="56">
        <f>(EXP($Y398)-EXP($Y398-R398-X398) )</f>
        <v>5.4239210669347813</v>
      </c>
      <c r="CD398" s="68">
        <f t="shared" si="450"/>
        <v>80.281139770580467</v>
      </c>
      <c r="CE398" s="68">
        <f t="shared" si="451"/>
        <v>0</v>
      </c>
      <c r="CF398" s="68">
        <f t="shared" si="452"/>
        <v>0</v>
      </c>
      <c r="CG398" s="68">
        <f t="shared" si="453"/>
        <v>0</v>
      </c>
      <c r="CH398" s="68">
        <f t="shared" si="454"/>
        <v>16.710339472829673</v>
      </c>
      <c r="CI398" s="68">
        <f t="shared" si="455"/>
        <v>14.642123168245234</v>
      </c>
      <c r="CJ398" s="68">
        <f t="shared" si="456"/>
        <v>89.08409225078185</v>
      </c>
      <c r="CK398" s="68">
        <f t="shared" si="457"/>
        <v>9.2482897963511732</v>
      </c>
      <c r="CL398" s="68">
        <f t="shared" si="458"/>
        <v>9.2482897963511732</v>
      </c>
      <c r="CM398" s="68">
        <f t="shared" si="459"/>
        <v>9.2482897963511732</v>
      </c>
      <c r="CN398" s="68">
        <f t="shared" si="460"/>
        <v>12.903183398132342</v>
      </c>
      <c r="CO398" s="68">
        <f t="shared" si="461"/>
        <v>87.42348598569879</v>
      </c>
      <c r="CP398" s="68">
        <f t="shared" si="462"/>
        <v>7.5036742242843957</v>
      </c>
      <c r="CQ398" s="68">
        <f t="shared" si="463"/>
        <v>7.5036742242843957</v>
      </c>
      <c r="CR398" s="68">
        <f t="shared" si="464"/>
        <v>7.5036742242843957</v>
      </c>
      <c r="CS398" s="68">
        <f t="shared" si="465"/>
        <v>80.281139770580467</v>
      </c>
      <c r="CT398" s="68">
        <f t="shared" si="466"/>
        <v>0</v>
      </c>
      <c r="CU398" s="68">
        <f t="shared" si="467"/>
        <v>5.4239210669347813</v>
      </c>
      <c r="CV398" s="68">
        <f t="shared" si="468"/>
        <v>85.443880175560935</v>
      </c>
      <c r="CW398" s="68">
        <f t="shared" si="469"/>
        <v>16.710339472829673</v>
      </c>
      <c r="CX398" s="68">
        <f t="shared" si="470"/>
        <v>16.710339472829673</v>
      </c>
      <c r="CY398" s="68">
        <f t="shared" si="471"/>
        <v>22.079896369830522</v>
      </c>
      <c r="CZ398" s="68">
        <f t="shared" si="472"/>
        <v>16.710339472829673</v>
      </c>
    </row>
    <row r="399" spans="1:104" x14ac:dyDescent="0.25">
      <c r="A399" s="54">
        <v>44022</v>
      </c>
      <c r="B399" s="63">
        <v>2422</v>
      </c>
      <c r="C399" s="59">
        <f t="shared" si="422"/>
        <v>7.7923489241130373</v>
      </c>
      <c r="D399" s="57">
        <v>7.759125426025089</v>
      </c>
      <c r="E399" s="58">
        <v>0</v>
      </c>
      <c r="F399" s="58">
        <v>0</v>
      </c>
      <c r="G399" s="58">
        <v>8.7799808817599998E-3</v>
      </c>
      <c r="H399" s="58">
        <v>1.0081087149899999E-3</v>
      </c>
      <c r="I399" s="58">
        <v>0</v>
      </c>
      <c r="J399" s="58">
        <v>8.1981761448099988E-3</v>
      </c>
      <c r="K399" s="58">
        <v>0</v>
      </c>
      <c r="L399" s="58">
        <v>5.7807187136999991E-3</v>
      </c>
      <c r="M399" s="58">
        <v>4.8788156730919997E-2</v>
      </c>
      <c r="N399" s="58">
        <v>0</v>
      </c>
      <c r="O399" s="58">
        <v>0</v>
      </c>
      <c r="P399" s="58">
        <v>1.3179304464639998E-2</v>
      </c>
      <c r="Q399" s="58">
        <v>0</v>
      </c>
      <c r="R399" s="58">
        <v>0</v>
      </c>
      <c r="S399" s="58">
        <v>0</v>
      </c>
      <c r="T399" s="58">
        <v>0</v>
      </c>
      <c r="U399" s="58">
        <v>0</v>
      </c>
      <c r="V399" s="58">
        <v>0</v>
      </c>
      <c r="W399" s="58">
        <v>1.5026E-3</v>
      </c>
      <c r="X399" s="59">
        <v>3.2433822504899998E-3</v>
      </c>
      <c r="Y399" s="65">
        <f t="shared" si="424"/>
        <v>7.8496058539263993</v>
      </c>
      <c r="Z399" s="63">
        <f t="shared" si="423"/>
        <v>2564.7232419965949</v>
      </c>
      <c r="AA399" s="66">
        <f t="shared" si="473"/>
        <v>2606.3076646423274</v>
      </c>
      <c r="AB399" s="4">
        <f t="shared" si="425"/>
        <v>2377.7204767282783</v>
      </c>
      <c r="AC399" s="4">
        <f t="shared" si="426"/>
        <v>0</v>
      </c>
      <c r="AD399" s="4">
        <f t="shared" si="414"/>
        <v>0</v>
      </c>
      <c r="AE399" s="4">
        <f t="shared" si="415"/>
        <v>22.419654937076757</v>
      </c>
      <c r="AF399" s="4">
        <f t="shared" si="416"/>
        <v>2.5842170470718884</v>
      </c>
      <c r="AG399" s="4">
        <f t="shared" si="417"/>
        <v>0</v>
      </c>
      <c r="AH399" s="4">
        <f t="shared" si="418"/>
        <v>20.940100303147574</v>
      </c>
      <c r="AI399" s="4">
        <f t="shared" si="419"/>
        <v>0</v>
      </c>
      <c r="AJ399" s="4">
        <f t="shared" si="420"/>
        <v>14.78317378872498</v>
      </c>
      <c r="AK399" s="4">
        <f t="shared" si="421"/>
        <v>122.12477482900294</v>
      </c>
      <c r="AL399" s="4">
        <f t="shared" si="403"/>
        <v>0</v>
      </c>
      <c r="AM399" s="4">
        <f t="shared" si="404"/>
        <v>0</v>
      </c>
      <c r="AN399" s="4">
        <f t="shared" si="405"/>
        <v>33.579505167300795</v>
      </c>
      <c r="AO399" s="4">
        <f t="shared" si="406"/>
        <v>0</v>
      </c>
      <c r="AP399" s="4">
        <f t="shared" si="407"/>
        <v>0</v>
      </c>
      <c r="AQ399" s="4">
        <f t="shared" si="408"/>
        <v>0</v>
      </c>
      <c r="AR399" s="4">
        <f t="shared" si="409"/>
        <v>0</v>
      </c>
      <c r="AS399" s="4">
        <f t="shared" si="410"/>
        <v>0</v>
      </c>
      <c r="AT399" s="4">
        <f t="shared" si="411"/>
        <v>0</v>
      </c>
      <c r="AU399" s="4">
        <f t="shared" si="412"/>
        <v>3.8508592683151619</v>
      </c>
      <c r="AV399" s="4">
        <f t="shared" si="413"/>
        <v>8.304902573408981</v>
      </c>
      <c r="AW399" s="69">
        <f t="shared" si="427"/>
        <v>0</v>
      </c>
      <c r="AX399" s="69">
        <f t="shared" si="428"/>
        <v>0</v>
      </c>
      <c r="AY399" s="69">
        <f t="shared" si="429"/>
        <v>0</v>
      </c>
      <c r="AZ399" s="69">
        <f>(AK399+AP399)- (EXP($Y399)-EXP($Y399-M399-R399) )</f>
        <v>0</v>
      </c>
      <c r="BA399" s="69">
        <f>(AC399+AP399)- (EXP($Y399)-EXP($Y399-R399-E399) )</f>
        <v>0</v>
      </c>
      <c r="BB399" s="69">
        <f t="shared" si="430"/>
        <v>0</v>
      </c>
      <c r="BC399" s="69">
        <f t="shared" si="431"/>
        <v>0</v>
      </c>
      <c r="BD399" s="69">
        <f t="shared" si="432"/>
        <v>0.12922784407737709</v>
      </c>
      <c r="BE399" s="69">
        <f>(AE399+AV399)- (EXP($Y399)-EXP($Y399-X399-G399) )</f>
        <v>7.2597716172367655E-2</v>
      </c>
      <c r="BF399" s="69">
        <f t="shared" si="433"/>
        <v>1.0675597530762388</v>
      </c>
      <c r="BG399" s="69">
        <f t="shared" si="434"/>
        <v>0</v>
      </c>
      <c r="BH399" s="69">
        <f t="shared" si="435"/>
        <v>0</v>
      </c>
      <c r="BI399" s="69">
        <f t="shared" si="436"/>
        <v>0</v>
      </c>
      <c r="BJ399" s="69">
        <f t="shared" si="437"/>
        <v>4.7869811460259371E-2</v>
      </c>
      <c r="BK399" s="69">
        <f t="shared" si="438"/>
        <v>0.70393239342320157</v>
      </c>
      <c r="BL399" s="69">
        <f t="shared" si="439"/>
        <v>0</v>
      </c>
      <c r="BM399" s="69">
        <f t="shared" si="440"/>
        <v>0</v>
      </c>
      <c r="BN399" s="69">
        <f t="shared" si="441"/>
        <v>0</v>
      </c>
      <c r="BO399" s="69">
        <f t="shared" si="442"/>
        <v>0</v>
      </c>
      <c r="BP399" s="69">
        <f t="shared" si="442"/>
        <v>0</v>
      </c>
      <c r="BQ399" s="69">
        <f t="shared" si="443"/>
        <v>0</v>
      </c>
      <c r="BR399" s="69">
        <f t="shared" si="444"/>
        <v>0.39545567340246635</v>
      </c>
      <c r="BS399" s="69">
        <f t="shared" si="445"/>
        <v>0.12922784407737709</v>
      </c>
      <c r="BT399" s="69">
        <f t="shared" si="446"/>
        <v>0.12922784407737709</v>
      </c>
      <c r="BU399" s="69">
        <f t="shared" si="447"/>
        <v>0.24927691538778163</v>
      </c>
      <c r="BV399" s="69">
        <f t="shared" si="448"/>
        <v>0.12922784407737709</v>
      </c>
      <c r="BW399" s="5"/>
      <c r="BX399" s="5"/>
      <c r="BY399" s="5"/>
      <c r="CA399" s="56">
        <f>(EXP($Y399)-EXP($Y399-R399-G399) )</f>
        <v>22.419654937076757</v>
      </c>
      <c r="CB399" s="68">
        <f t="shared" si="449"/>
        <v>14.78317378872498</v>
      </c>
      <c r="CC399" s="56">
        <f>(EXP($Y399)-EXP($Y399-R399-X399) )</f>
        <v>8.304902573408981</v>
      </c>
      <c r="CD399" s="68">
        <f t="shared" si="450"/>
        <v>122.12477482900294</v>
      </c>
      <c r="CE399" s="68">
        <f t="shared" si="451"/>
        <v>0</v>
      </c>
      <c r="CF399" s="68">
        <f t="shared" si="452"/>
        <v>0</v>
      </c>
      <c r="CG399" s="68">
        <f t="shared" si="453"/>
        <v>0</v>
      </c>
      <c r="CH399" s="68">
        <f t="shared" si="454"/>
        <v>37.07360088172436</v>
      </c>
      <c r="CI399" s="68">
        <f t="shared" si="455"/>
        <v>30.65195979431337</v>
      </c>
      <c r="CJ399" s="68">
        <f t="shared" si="456"/>
        <v>143.47687001300346</v>
      </c>
      <c r="CK399" s="68">
        <f t="shared" si="457"/>
        <v>22.419654937076757</v>
      </c>
      <c r="CL399" s="68">
        <f t="shared" si="458"/>
        <v>22.419654937076757</v>
      </c>
      <c r="CM399" s="68">
        <f t="shared" si="459"/>
        <v>22.419654937076757</v>
      </c>
      <c r="CN399" s="68">
        <f t="shared" si="460"/>
        <v>23.040206550673702</v>
      </c>
      <c r="CO399" s="68">
        <f t="shared" si="461"/>
        <v>136.20401622430472</v>
      </c>
      <c r="CP399" s="68">
        <f t="shared" si="462"/>
        <v>14.78317378872498</v>
      </c>
      <c r="CQ399" s="68">
        <f t="shared" si="463"/>
        <v>14.78317378872498</v>
      </c>
      <c r="CR399" s="68">
        <f t="shared" si="464"/>
        <v>14.78317378872498</v>
      </c>
      <c r="CS399" s="68">
        <f t="shared" si="465"/>
        <v>122.12477482900294</v>
      </c>
      <c r="CT399" s="68">
        <f t="shared" si="466"/>
        <v>0</v>
      </c>
      <c r="CU399" s="68">
        <f t="shared" si="467"/>
        <v>8.304902573408981</v>
      </c>
      <c r="CV399" s="68">
        <f t="shared" si="468"/>
        <v>130.03422172900946</v>
      </c>
      <c r="CW399" s="68">
        <f t="shared" si="469"/>
        <v>37.07360088172436</v>
      </c>
      <c r="CX399" s="68">
        <f t="shared" si="470"/>
        <v>37.07360088172436</v>
      </c>
      <c r="CY399" s="68">
        <f t="shared" si="471"/>
        <v>45.258454383822937</v>
      </c>
      <c r="CZ399" s="68">
        <f t="shared" si="472"/>
        <v>37.07360088172436</v>
      </c>
    </row>
    <row r="400" spans="1:104" x14ac:dyDescent="0.25">
      <c r="A400" s="54">
        <v>44023</v>
      </c>
      <c r="B400" s="63">
        <v>3385</v>
      </c>
      <c r="C400" s="59">
        <f t="shared" si="422"/>
        <v>8.1271091853463755</v>
      </c>
      <c r="D400" s="57">
        <v>8.0673257726907188</v>
      </c>
      <c r="E400" s="58">
        <v>0</v>
      </c>
      <c r="F400" s="58">
        <v>0</v>
      </c>
      <c r="G400" s="58">
        <v>1.19557235688E-2</v>
      </c>
      <c r="H400" s="58">
        <v>6.9825553356000006E-4</v>
      </c>
      <c r="I400" s="58">
        <v>0</v>
      </c>
      <c r="J400" s="58">
        <v>7.5625584497099989E-3</v>
      </c>
      <c r="K400" s="58">
        <v>0</v>
      </c>
      <c r="L400" s="58">
        <v>6.9265789288499996E-3</v>
      </c>
      <c r="M400" s="58">
        <v>4.8609600441119998E-2</v>
      </c>
      <c r="N400" s="58">
        <v>0</v>
      </c>
      <c r="O400" s="58">
        <v>0</v>
      </c>
      <c r="P400" s="58">
        <v>1.3335283560400001E-2</v>
      </c>
      <c r="Q400" s="58">
        <v>0</v>
      </c>
      <c r="R400" s="58">
        <v>0</v>
      </c>
      <c r="S400" s="58">
        <v>0</v>
      </c>
      <c r="T400" s="58">
        <v>0</v>
      </c>
      <c r="U400" s="58">
        <v>0</v>
      </c>
      <c r="V400" s="58">
        <v>0</v>
      </c>
      <c r="W400" s="58">
        <v>1.5026E-3</v>
      </c>
      <c r="X400" s="59">
        <v>3.2015275868099995E-3</v>
      </c>
      <c r="Y400" s="65">
        <f t="shared" si="424"/>
        <v>8.1611179007599688</v>
      </c>
      <c r="Z400" s="63">
        <f t="shared" si="423"/>
        <v>3502.0994158865274</v>
      </c>
      <c r="AA400" s="66">
        <f t="shared" si="473"/>
        <v>3558.8824558157112</v>
      </c>
      <c r="AB400" s="4">
        <f t="shared" si="425"/>
        <v>3235.2501621923229</v>
      </c>
      <c r="AC400" s="4">
        <f t="shared" si="426"/>
        <v>0</v>
      </c>
      <c r="AD400" s="4">
        <f t="shared" si="414"/>
        <v>0</v>
      </c>
      <c r="AE400" s="4">
        <f t="shared" si="415"/>
        <v>41.620833168788067</v>
      </c>
      <c r="AF400" s="4">
        <f t="shared" si="416"/>
        <v>2.4445067517181087</v>
      </c>
      <c r="AG400" s="4">
        <f t="shared" si="417"/>
        <v>0</v>
      </c>
      <c r="AH400" s="4">
        <f t="shared" si="418"/>
        <v>26.384936964216195</v>
      </c>
      <c r="AI400" s="4">
        <f t="shared" si="419"/>
        <v>0</v>
      </c>
      <c r="AJ400" s="4">
        <f t="shared" si="420"/>
        <v>24.17375067519697</v>
      </c>
      <c r="AK400" s="4">
        <f t="shared" si="421"/>
        <v>166.16434435572273</v>
      </c>
      <c r="AL400" s="4">
        <f t="shared" si="403"/>
        <v>0</v>
      </c>
      <c r="AM400" s="4">
        <f t="shared" si="404"/>
        <v>0</v>
      </c>
      <c r="AN400" s="4">
        <f t="shared" si="405"/>
        <v>46.391479520254052</v>
      </c>
      <c r="AO400" s="4">
        <f t="shared" si="406"/>
        <v>0</v>
      </c>
      <c r="AP400" s="4">
        <f t="shared" si="407"/>
        <v>0</v>
      </c>
      <c r="AQ400" s="4">
        <f t="shared" si="408"/>
        <v>0</v>
      </c>
      <c r="AR400" s="4">
        <f t="shared" si="409"/>
        <v>0</v>
      </c>
      <c r="AS400" s="4">
        <f t="shared" si="410"/>
        <v>0</v>
      </c>
      <c r="AT400" s="4">
        <f t="shared" si="411"/>
        <v>0</v>
      </c>
      <c r="AU400" s="4">
        <f t="shared" si="412"/>
        <v>5.2583030298928861</v>
      </c>
      <c r="AV400" s="4">
        <f t="shared" si="413"/>
        <v>11.194139157599238</v>
      </c>
      <c r="AW400" s="69">
        <f t="shared" si="427"/>
        <v>0</v>
      </c>
      <c r="AX400" s="69">
        <f t="shared" si="428"/>
        <v>0</v>
      </c>
      <c r="AY400" s="69">
        <f t="shared" si="429"/>
        <v>0</v>
      </c>
      <c r="AZ400" s="69">
        <f>(AK400+AP400)- (EXP($Y400)-EXP($Y400-M400-R400) )</f>
        <v>0</v>
      </c>
      <c r="BA400" s="69">
        <f>(AC400+AP400)- (EXP($Y400)-EXP($Y400-R400-E400) )</f>
        <v>0</v>
      </c>
      <c r="BB400" s="69">
        <f t="shared" si="430"/>
        <v>0</v>
      </c>
      <c r="BC400" s="69">
        <f t="shared" si="431"/>
        <v>0</v>
      </c>
      <c r="BD400" s="69">
        <f t="shared" si="432"/>
        <v>0.28729385560927767</v>
      </c>
      <c r="BE400" s="69">
        <f>(AE400+AV400)- (EXP($Y400)-EXP($Y400-X400-G400) )</f>
        <v>0.1330371708563689</v>
      </c>
      <c r="BF400" s="69">
        <f t="shared" si="433"/>
        <v>1.9747864448559085</v>
      </c>
      <c r="BG400" s="69">
        <f t="shared" si="434"/>
        <v>0</v>
      </c>
      <c r="BH400" s="69">
        <f t="shared" si="435"/>
        <v>0</v>
      </c>
      <c r="BI400" s="69">
        <f t="shared" si="436"/>
        <v>0</v>
      </c>
      <c r="BJ400" s="69">
        <f t="shared" si="437"/>
        <v>7.7269173968034011E-2</v>
      </c>
      <c r="BK400" s="69">
        <f t="shared" si="438"/>
        <v>1.1469735591576864</v>
      </c>
      <c r="BL400" s="69">
        <f t="shared" si="439"/>
        <v>0</v>
      </c>
      <c r="BM400" s="69">
        <f t="shared" si="440"/>
        <v>0</v>
      </c>
      <c r="BN400" s="69">
        <f t="shared" si="441"/>
        <v>0</v>
      </c>
      <c r="BO400" s="69">
        <f t="shared" si="442"/>
        <v>0</v>
      </c>
      <c r="BP400" s="69">
        <f t="shared" si="442"/>
        <v>0</v>
      </c>
      <c r="BQ400" s="69">
        <f t="shared" si="443"/>
        <v>0</v>
      </c>
      <c r="BR400" s="69">
        <f t="shared" si="444"/>
        <v>0.53112906655678671</v>
      </c>
      <c r="BS400" s="69">
        <f t="shared" si="445"/>
        <v>0.28729385560927767</v>
      </c>
      <c r="BT400" s="69">
        <f t="shared" si="446"/>
        <v>0.28729385560927767</v>
      </c>
      <c r="BU400" s="69">
        <f t="shared" si="447"/>
        <v>0.49668189200883717</v>
      </c>
      <c r="BV400" s="69">
        <f t="shared" si="448"/>
        <v>0.28729385560927767</v>
      </c>
      <c r="BW400" s="5"/>
      <c r="BX400" s="5"/>
      <c r="BY400" s="5"/>
      <c r="CA400" s="56">
        <f>(EXP($Y400)-EXP($Y400-R400-G400) )</f>
        <v>41.620833168788067</v>
      </c>
      <c r="CB400" s="68">
        <f t="shared" si="449"/>
        <v>24.17375067519697</v>
      </c>
      <c r="CC400" s="56">
        <f>(EXP($Y400)-EXP($Y400-R400-X400) )</f>
        <v>11.194139157599238</v>
      </c>
      <c r="CD400" s="68">
        <f t="shared" si="450"/>
        <v>166.16434435572273</v>
      </c>
      <c r="CE400" s="68">
        <f t="shared" si="451"/>
        <v>0</v>
      </c>
      <c r="CF400" s="68">
        <f t="shared" si="452"/>
        <v>0</v>
      </c>
      <c r="CG400" s="68">
        <f t="shared" si="453"/>
        <v>0</v>
      </c>
      <c r="CH400" s="68">
        <f t="shared" si="454"/>
        <v>65.50728998837576</v>
      </c>
      <c r="CI400" s="68">
        <f t="shared" si="455"/>
        <v>52.681935155530937</v>
      </c>
      <c r="CJ400" s="68">
        <f t="shared" si="456"/>
        <v>205.81039107965489</v>
      </c>
      <c r="CK400" s="68">
        <f t="shared" si="457"/>
        <v>41.620833168788067</v>
      </c>
      <c r="CL400" s="68">
        <f t="shared" si="458"/>
        <v>41.620833168788067</v>
      </c>
      <c r="CM400" s="68">
        <f t="shared" si="459"/>
        <v>41.620833168788067</v>
      </c>
      <c r="CN400" s="68">
        <f t="shared" si="460"/>
        <v>35.290620658828175</v>
      </c>
      <c r="CO400" s="68">
        <f t="shared" si="461"/>
        <v>189.19112147176202</v>
      </c>
      <c r="CP400" s="68">
        <f t="shared" si="462"/>
        <v>24.17375067519697</v>
      </c>
      <c r="CQ400" s="68">
        <f t="shared" si="463"/>
        <v>24.17375067519697</v>
      </c>
      <c r="CR400" s="68">
        <f t="shared" si="464"/>
        <v>24.17375067519697</v>
      </c>
      <c r="CS400" s="68">
        <f t="shared" si="465"/>
        <v>166.16434435572273</v>
      </c>
      <c r="CT400" s="68">
        <f t="shared" si="466"/>
        <v>0</v>
      </c>
      <c r="CU400" s="68">
        <f t="shared" si="467"/>
        <v>11.194139157599238</v>
      </c>
      <c r="CV400" s="68">
        <f t="shared" si="468"/>
        <v>176.82735444676518</v>
      </c>
      <c r="CW400" s="68">
        <f t="shared" si="469"/>
        <v>65.50728998837576</v>
      </c>
      <c r="CX400" s="68">
        <f t="shared" si="470"/>
        <v>65.50728998837576</v>
      </c>
      <c r="CY400" s="68">
        <f t="shared" si="471"/>
        <v>76.492041109575439</v>
      </c>
      <c r="CZ400" s="68">
        <f t="shared" si="472"/>
        <v>65.50728998837576</v>
      </c>
    </row>
    <row r="401" spans="1:104" x14ac:dyDescent="0.25">
      <c r="A401" s="54">
        <v>44024</v>
      </c>
      <c r="B401" s="63">
        <v>2818</v>
      </c>
      <c r="C401" s="59">
        <f t="shared" si="422"/>
        <v>7.9437826924586252</v>
      </c>
      <c r="D401" s="57">
        <v>7.8609682807607291</v>
      </c>
      <c r="E401" s="58">
        <v>0</v>
      </c>
      <c r="F401" s="58">
        <v>0</v>
      </c>
      <c r="G401" s="58">
        <v>1.4887381467519998E-2</v>
      </c>
      <c r="H401" s="58">
        <v>3.9086248955E-4</v>
      </c>
      <c r="I401" s="58">
        <v>0</v>
      </c>
      <c r="J401" s="58">
        <v>7.1548903297499996E-3</v>
      </c>
      <c r="K401" s="58">
        <v>0</v>
      </c>
      <c r="L401" s="58">
        <v>7.9282549363500002E-3</v>
      </c>
      <c r="M401" s="58">
        <v>4.8737612184400002E-2</v>
      </c>
      <c r="N401" s="58">
        <v>0</v>
      </c>
      <c r="O401" s="58">
        <v>0</v>
      </c>
      <c r="P401" s="58">
        <v>1.3449344516559998E-2</v>
      </c>
      <c r="Q401" s="58">
        <v>0</v>
      </c>
      <c r="R401" s="58">
        <v>0</v>
      </c>
      <c r="S401" s="58">
        <v>0</v>
      </c>
      <c r="T401" s="58">
        <v>0</v>
      </c>
      <c r="U401" s="58">
        <v>0</v>
      </c>
      <c r="V401" s="58">
        <v>0</v>
      </c>
      <c r="W401" s="58">
        <v>1.5026E-3</v>
      </c>
      <c r="X401" s="59">
        <v>3.1382671183500001E-3</v>
      </c>
      <c r="Y401" s="65">
        <f t="shared" si="424"/>
        <v>7.9581574938032098</v>
      </c>
      <c r="Z401" s="63">
        <f t="shared" si="423"/>
        <v>2858.8007388780707</v>
      </c>
      <c r="AA401" s="66">
        <f t="shared" si="473"/>
        <v>2905.1533340582396</v>
      </c>
      <c r="AB401" s="4">
        <f t="shared" si="425"/>
        <v>2631.4023363595306</v>
      </c>
      <c r="AC401" s="4">
        <f t="shared" si="426"/>
        <v>0</v>
      </c>
      <c r="AD401" s="4">
        <f t="shared" si="414"/>
        <v>0</v>
      </c>
      <c r="AE401" s="4">
        <f t="shared" si="415"/>
        <v>42.244819529365941</v>
      </c>
      <c r="AF401" s="4">
        <f t="shared" si="416"/>
        <v>1.1171796278981674</v>
      </c>
      <c r="AG401" s="4">
        <f t="shared" si="417"/>
        <v>0</v>
      </c>
      <c r="AH401" s="4">
        <f t="shared" si="418"/>
        <v>20.381405453114894</v>
      </c>
      <c r="AI401" s="4">
        <f t="shared" si="419"/>
        <v>0</v>
      </c>
      <c r="AJ401" s="4">
        <f t="shared" si="420"/>
        <v>22.57568990394293</v>
      </c>
      <c r="AK401" s="4">
        <f t="shared" si="421"/>
        <v>135.99028318343335</v>
      </c>
      <c r="AL401" s="4">
        <f t="shared" ref="AL401:AL464" si="474">$Z401-EXP($Y401-N401)</f>
        <v>0</v>
      </c>
      <c r="AM401" s="4">
        <f t="shared" ref="AM401:AM464" si="475">$Z401-EXP($Y401-O401)</f>
        <v>0</v>
      </c>
      <c r="AN401" s="4">
        <f t="shared" ref="AN401:AN464" si="476">$Z401-EXP($Y401-P401)</f>
        <v>38.191594397631434</v>
      </c>
      <c r="AO401" s="4">
        <f t="shared" ref="AO401:AO464" si="477">$Z401-EXP($Y401-Q401)</f>
        <v>0</v>
      </c>
      <c r="AP401" s="4">
        <f t="shared" ref="AP401:AP464" si="478">$Z401-EXP($Y401-R401)</f>
        <v>0</v>
      </c>
      <c r="AQ401" s="4">
        <f t="shared" ref="AQ401:AQ464" si="479">$Z401-EXP($Y401-S401)</f>
        <v>0</v>
      </c>
      <c r="AR401" s="4">
        <f t="shared" ref="AR401:AR464" si="480">$Z401-EXP($Y401-T401)</f>
        <v>0</v>
      </c>
      <c r="AS401" s="4">
        <f t="shared" ref="AS401:AS464" si="481">$Z401-EXP($Y401-U401)</f>
        <v>0</v>
      </c>
      <c r="AT401" s="4">
        <f t="shared" ref="AT401:AT464" si="482">$Z401-EXP($Y401-V401)</f>
        <v>0</v>
      </c>
      <c r="AU401" s="4">
        <f t="shared" ref="AU401:AU464" si="483">$Z401-EXP($Y401-W401)</f>
        <v>4.2924082962667853</v>
      </c>
      <c r="AV401" s="4">
        <f t="shared" ref="AV401:AV464" si="484">$Z401-EXP($Y401-X401)</f>
        <v>8.9576173070554432</v>
      </c>
      <c r="AW401" s="69">
        <f t="shared" si="427"/>
        <v>0</v>
      </c>
      <c r="AX401" s="69">
        <f t="shared" si="428"/>
        <v>0</v>
      </c>
      <c r="AY401" s="69">
        <f t="shared" si="429"/>
        <v>0</v>
      </c>
      <c r="AZ401" s="69">
        <f>(AK401+AP401)- (EXP($Y401)-EXP($Y401-M401-R401) )</f>
        <v>0</v>
      </c>
      <c r="BA401" s="69">
        <f>(AC401+AP401)- (EXP($Y401)-EXP($Y401-R401-E401) )</f>
        <v>0</v>
      </c>
      <c r="BB401" s="69">
        <f t="shared" si="430"/>
        <v>0</v>
      </c>
      <c r="BC401" s="69">
        <f t="shared" si="431"/>
        <v>0</v>
      </c>
      <c r="BD401" s="69">
        <f t="shared" si="432"/>
        <v>0.33360350470547928</v>
      </c>
      <c r="BE401" s="69">
        <f>(AE401+AV401)- (EXP($Y401)-EXP($Y401-X401-G401) )</f>
        <v>0.13236771678521109</v>
      </c>
      <c r="BF401" s="69">
        <f t="shared" si="433"/>
        <v>2.0095436847714154</v>
      </c>
      <c r="BG401" s="69">
        <f t="shared" si="434"/>
        <v>0</v>
      </c>
      <c r="BH401" s="69">
        <f t="shared" si="435"/>
        <v>0</v>
      </c>
      <c r="BI401" s="69">
        <f t="shared" si="436"/>
        <v>0</v>
      </c>
      <c r="BJ401" s="69">
        <f t="shared" si="437"/>
        <v>7.0737490672854619E-2</v>
      </c>
      <c r="BK401" s="69">
        <f t="shared" si="438"/>
        <v>1.0739029206715713</v>
      </c>
      <c r="BL401" s="69">
        <f t="shared" si="439"/>
        <v>0</v>
      </c>
      <c r="BM401" s="69">
        <f t="shared" si="440"/>
        <v>0</v>
      </c>
      <c r="BN401" s="69">
        <f t="shared" si="441"/>
        <v>0</v>
      </c>
      <c r="BO401" s="69">
        <f t="shared" si="442"/>
        <v>0</v>
      </c>
      <c r="BP401" s="69">
        <f t="shared" si="442"/>
        <v>0</v>
      </c>
      <c r="BQ401" s="69">
        <f t="shared" si="443"/>
        <v>0</v>
      </c>
      <c r="BR401" s="69">
        <f t="shared" si="444"/>
        <v>0.42610486896455768</v>
      </c>
      <c r="BS401" s="69">
        <f t="shared" si="445"/>
        <v>0.33360350470547928</v>
      </c>
      <c r="BT401" s="69">
        <f t="shared" si="446"/>
        <v>0.33360350470547928</v>
      </c>
      <c r="BU401" s="69">
        <f t="shared" si="447"/>
        <v>0.53566341632085823</v>
      </c>
      <c r="BV401" s="69">
        <f t="shared" si="448"/>
        <v>0.33360350470547928</v>
      </c>
      <c r="BW401" s="5"/>
      <c r="BX401" s="5"/>
      <c r="BY401" s="5"/>
      <c r="CA401" s="56">
        <f>(EXP($Y401)-EXP($Y401-R401-G401) )</f>
        <v>42.244819529365941</v>
      </c>
      <c r="CB401" s="68">
        <f t="shared" si="449"/>
        <v>22.57568990394293</v>
      </c>
      <c r="CC401" s="56">
        <f>(EXP($Y401)-EXP($Y401-R401-X401) )</f>
        <v>8.9576173070554432</v>
      </c>
      <c r="CD401" s="68">
        <f t="shared" si="450"/>
        <v>135.99028318343335</v>
      </c>
      <c r="CE401" s="68">
        <f t="shared" si="451"/>
        <v>0</v>
      </c>
      <c r="CF401" s="68">
        <f t="shared" si="452"/>
        <v>0</v>
      </c>
      <c r="CG401" s="68">
        <f t="shared" si="453"/>
        <v>0</v>
      </c>
      <c r="CH401" s="68">
        <f t="shared" si="454"/>
        <v>64.486905928603392</v>
      </c>
      <c r="CI401" s="68">
        <f t="shared" si="455"/>
        <v>51.070069119636173</v>
      </c>
      <c r="CJ401" s="68">
        <f t="shared" si="456"/>
        <v>176.22555902802787</v>
      </c>
      <c r="CK401" s="68">
        <f t="shared" si="457"/>
        <v>42.244819529365941</v>
      </c>
      <c r="CL401" s="68">
        <f t="shared" si="458"/>
        <v>42.244819529365941</v>
      </c>
      <c r="CM401" s="68">
        <f t="shared" si="459"/>
        <v>42.244819529365941</v>
      </c>
      <c r="CN401" s="68">
        <f t="shared" si="460"/>
        <v>31.462569720325519</v>
      </c>
      <c r="CO401" s="68">
        <f t="shared" si="461"/>
        <v>157.49207016670471</v>
      </c>
      <c r="CP401" s="68">
        <f t="shared" si="462"/>
        <v>22.57568990394293</v>
      </c>
      <c r="CQ401" s="68">
        <f t="shared" si="463"/>
        <v>22.57568990394293</v>
      </c>
      <c r="CR401" s="68">
        <f t="shared" si="464"/>
        <v>22.57568990394293</v>
      </c>
      <c r="CS401" s="68">
        <f t="shared" si="465"/>
        <v>135.99028318343335</v>
      </c>
      <c r="CT401" s="68">
        <f t="shared" si="466"/>
        <v>0</v>
      </c>
      <c r="CU401" s="68">
        <f t="shared" si="467"/>
        <v>8.9576173070554432</v>
      </c>
      <c r="CV401" s="68">
        <f t="shared" si="468"/>
        <v>144.52179562152423</v>
      </c>
      <c r="CW401" s="68">
        <f t="shared" si="469"/>
        <v>64.486905928603392</v>
      </c>
      <c r="CX401" s="68">
        <f t="shared" si="470"/>
        <v>64.486905928603392</v>
      </c>
      <c r="CY401" s="68">
        <f t="shared" si="471"/>
        <v>73.242463324043456</v>
      </c>
      <c r="CZ401" s="68">
        <f t="shared" si="472"/>
        <v>64.486905928603392</v>
      </c>
    </row>
    <row r="402" spans="1:104" x14ac:dyDescent="0.25">
      <c r="A402" s="54">
        <v>44025</v>
      </c>
      <c r="B402" s="63">
        <v>1820</v>
      </c>
      <c r="C402" s="59">
        <f t="shared" si="422"/>
        <v>7.506591780070841</v>
      </c>
      <c r="D402" s="57">
        <v>7.3763946061624486</v>
      </c>
      <c r="E402" s="58">
        <v>0</v>
      </c>
      <c r="F402" s="58">
        <v>0</v>
      </c>
      <c r="G402" s="58">
        <v>1.7749843118399999E-2</v>
      </c>
      <c r="H402" s="58">
        <v>1.600170754E-4</v>
      </c>
      <c r="I402" s="58">
        <v>0</v>
      </c>
      <c r="J402" s="58">
        <v>6.4682672488399996E-3</v>
      </c>
      <c r="K402" s="58">
        <v>0</v>
      </c>
      <c r="L402" s="58">
        <v>8.9632360429500006E-3</v>
      </c>
      <c r="M402" s="58">
        <v>4.9130099732519993E-2</v>
      </c>
      <c r="N402" s="58">
        <v>0</v>
      </c>
      <c r="O402" s="58">
        <v>0</v>
      </c>
      <c r="P402" s="58">
        <v>1.3532173362879998E-2</v>
      </c>
      <c r="Q402" s="58">
        <v>0</v>
      </c>
      <c r="R402" s="58">
        <v>0</v>
      </c>
      <c r="S402" s="58">
        <v>0</v>
      </c>
      <c r="T402" s="58">
        <v>0</v>
      </c>
      <c r="U402" s="58">
        <v>0</v>
      </c>
      <c r="V402" s="58">
        <v>0</v>
      </c>
      <c r="W402" s="58">
        <v>1.5026E-3</v>
      </c>
      <c r="X402" s="59">
        <v>3.0580539408300001E-3</v>
      </c>
      <c r="Y402" s="65">
        <f t="shared" si="424"/>
        <v>7.4769588966842688</v>
      </c>
      <c r="Z402" s="63">
        <f t="shared" si="423"/>
        <v>1766.8593954466221</v>
      </c>
      <c r="AA402" s="66">
        <f t="shared" si="473"/>
        <v>1795.5072536843936</v>
      </c>
      <c r="AB402" s="4">
        <f t="shared" si="425"/>
        <v>1620.4778397811169</v>
      </c>
      <c r="AC402" s="4">
        <f t="shared" si="426"/>
        <v>0</v>
      </c>
      <c r="AD402" s="4">
        <f t="shared" ref="AD402:AD465" si="485">$Z402-EXP($Y402-F402)</f>
        <v>0</v>
      </c>
      <c r="AE402" s="4">
        <f t="shared" ref="AE402:AE465" si="486">$Z402-EXP($Y402-G402)</f>
        <v>31.084785925854248</v>
      </c>
      <c r="AF402" s="4">
        <f t="shared" ref="AF402:AF465" si="487">$Z402-EXP($Y402-H402)</f>
        <v>0.28270505368118393</v>
      </c>
      <c r="AG402" s="4">
        <f t="shared" ref="AG402:AG465" si="488">$Z402-EXP($Y402-I402)</f>
        <v>0</v>
      </c>
      <c r="AH402" s="4">
        <f t="shared" ref="AH402:AH465" si="489">$Z402-EXP($Y402-J402)</f>
        <v>11.391636967347722</v>
      </c>
      <c r="AI402" s="4">
        <f t="shared" ref="AI402:AI465" si="490">$Z402-EXP($Y402-K402)</f>
        <v>0</v>
      </c>
      <c r="AJ402" s="4">
        <f t="shared" ref="AJ402:AJ465" si="491">$Z402-EXP($Y402-L402)</f>
        <v>15.76601500630909</v>
      </c>
      <c r="AK402" s="4">
        <f t="shared" ref="AK402:AK465" si="492">$Z402-EXP($Y402-M402)</f>
        <v>84.7080819443986</v>
      </c>
      <c r="AL402" s="4">
        <f t="shared" si="474"/>
        <v>0</v>
      </c>
      <c r="AM402" s="4">
        <f t="shared" si="475"/>
        <v>0</v>
      </c>
      <c r="AN402" s="4">
        <f t="shared" si="476"/>
        <v>23.748401504950607</v>
      </c>
      <c r="AO402" s="4">
        <f t="shared" si="477"/>
        <v>0</v>
      </c>
      <c r="AP402" s="4">
        <f t="shared" si="478"/>
        <v>0</v>
      </c>
      <c r="AQ402" s="4">
        <f t="shared" si="479"/>
        <v>0</v>
      </c>
      <c r="AR402" s="4">
        <f t="shared" si="480"/>
        <v>0</v>
      </c>
      <c r="AS402" s="4">
        <f t="shared" si="481"/>
        <v>0</v>
      </c>
      <c r="AT402" s="4">
        <f t="shared" si="482"/>
        <v>0</v>
      </c>
      <c r="AU402" s="4">
        <f t="shared" si="483"/>
        <v>2.6528893127153879</v>
      </c>
      <c r="AV402" s="4">
        <f t="shared" si="484"/>
        <v>5.3948981880198517</v>
      </c>
      <c r="AW402" s="69">
        <f t="shared" si="427"/>
        <v>0</v>
      </c>
      <c r="AX402" s="69">
        <f t="shared" si="428"/>
        <v>0</v>
      </c>
      <c r="AY402" s="69">
        <f t="shared" si="429"/>
        <v>0</v>
      </c>
      <c r="AZ402" s="69">
        <f>(AK402+AP402)- (EXP($Y402)-EXP($Y402-M402-R402) )</f>
        <v>0</v>
      </c>
      <c r="BA402" s="69">
        <f>(AC402+AP402)- (EXP($Y402)-EXP($Y402-R402-E402) )</f>
        <v>0</v>
      </c>
      <c r="BB402" s="69">
        <f t="shared" si="430"/>
        <v>0</v>
      </c>
      <c r="BC402" s="69">
        <f t="shared" si="431"/>
        <v>0</v>
      </c>
      <c r="BD402" s="69">
        <f t="shared" si="432"/>
        <v>0.27737532632090733</v>
      </c>
      <c r="BE402" s="69">
        <f>(AE402+AV402)- (EXP($Y402)-EXP($Y402-X402-G402) )</f>
        <v>9.4913752446018407E-2</v>
      </c>
      <c r="BF402" s="69">
        <f t="shared" si="433"/>
        <v>1.4902898330321932</v>
      </c>
      <c r="BG402" s="69">
        <f t="shared" si="434"/>
        <v>0</v>
      </c>
      <c r="BH402" s="69">
        <f t="shared" si="435"/>
        <v>0</v>
      </c>
      <c r="BI402" s="69">
        <f t="shared" si="436"/>
        <v>0</v>
      </c>
      <c r="BJ402" s="69">
        <f t="shared" si="437"/>
        <v>4.8139679936639368E-2</v>
      </c>
      <c r="BK402" s="69">
        <f t="shared" si="438"/>
        <v>0.75586597016877022</v>
      </c>
      <c r="BL402" s="69">
        <f t="shared" si="439"/>
        <v>0</v>
      </c>
      <c r="BM402" s="69">
        <f t="shared" si="440"/>
        <v>0</v>
      </c>
      <c r="BN402" s="69">
        <f t="shared" si="441"/>
        <v>0</v>
      </c>
      <c r="BO402" s="69">
        <f t="shared" si="442"/>
        <v>0</v>
      </c>
      <c r="BP402" s="69">
        <f t="shared" si="442"/>
        <v>0</v>
      </c>
      <c r="BQ402" s="69">
        <f t="shared" si="443"/>
        <v>0</v>
      </c>
      <c r="BR402" s="69">
        <f t="shared" si="444"/>
        <v>0.25864620522156656</v>
      </c>
      <c r="BS402" s="69">
        <f t="shared" si="445"/>
        <v>0.27737532632090733</v>
      </c>
      <c r="BT402" s="69">
        <f t="shared" si="446"/>
        <v>0.27737532632090733</v>
      </c>
      <c r="BU402" s="69">
        <f t="shared" si="447"/>
        <v>0.41958182563735136</v>
      </c>
      <c r="BV402" s="69">
        <f t="shared" si="448"/>
        <v>0.27737532632090733</v>
      </c>
      <c r="BW402" s="5"/>
      <c r="BX402" s="5"/>
      <c r="BY402" s="5"/>
      <c r="CA402" s="56">
        <f>(EXP($Y402)-EXP($Y402-R402-G402) )</f>
        <v>31.084785925854248</v>
      </c>
      <c r="CB402" s="68">
        <f t="shared" si="449"/>
        <v>15.76601500630909</v>
      </c>
      <c r="CC402" s="56">
        <f>(EXP($Y402)-EXP($Y402-R402-X402) )</f>
        <v>5.3948981880198517</v>
      </c>
      <c r="CD402" s="68">
        <f t="shared" si="450"/>
        <v>84.7080819443986</v>
      </c>
      <c r="CE402" s="68">
        <f t="shared" si="451"/>
        <v>0</v>
      </c>
      <c r="CF402" s="68">
        <f t="shared" si="452"/>
        <v>0</v>
      </c>
      <c r="CG402" s="68">
        <f t="shared" si="453"/>
        <v>0</v>
      </c>
      <c r="CH402" s="68">
        <f t="shared" si="454"/>
        <v>46.573425605842431</v>
      </c>
      <c r="CI402" s="68">
        <f t="shared" si="455"/>
        <v>36.384770361428082</v>
      </c>
      <c r="CJ402" s="68">
        <f t="shared" si="456"/>
        <v>114.30257803722066</v>
      </c>
      <c r="CK402" s="68">
        <f t="shared" si="457"/>
        <v>31.084785925854248</v>
      </c>
      <c r="CL402" s="68">
        <f t="shared" si="458"/>
        <v>31.084785925854248</v>
      </c>
      <c r="CM402" s="68">
        <f t="shared" si="459"/>
        <v>31.084785925854248</v>
      </c>
      <c r="CN402" s="68">
        <f t="shared" si="460"/>
        <v>21.112773514392302</v>
      </c>
      <c r="CO402" s="68">
        <f t="shared" si="461"/>
        <v>99.71823098053892</v>
      </c>
      <c r="CP402" s="68">
        <f t="shared" si="462"/>
        <v>15.76601500630909</v>
      </c>
      <c r="CQ402" s="68">
        <f t="shared" si="463"/>
        <v>15.76601500630909</v>
      </c>
      <c r="CR402" s="68">
        <f t="shared" si="464"/>
        <v>15.76601500630909</v>
      </c>
      <c r="CS402" s="68">
        <f t="shared" si="465"/>
        <v>84.7080819443986</v>
      </c>
      <c r="CT402" s="68">
        <f t="shared" si="466"/>
        <v>0</v>
      </c>
      <c r="CU402" s="68">
        <f t="shared" si="467"/>
        <v>5.3948981880198517</v>
      </c>
      <c r="CV402" s="68">
        <f t="shared" si="468"/>
        <v>89.844333927196885</v>
      </c>
      <c r="CW402" s="68">
        <f t="shared" si="469"/>
        <v>46.573425605842431</v>
      </c>
      <c r="CX402" s="68">
        <f t="shared" si="470"/>
        <v>46.573425605842431</v>
      </c>
      <c r="CY402" s="68">
        <f t="shared" si="471"/>
        <v>51.826117294545838</v>
      </c>
      <c r="CZ402" s="68">
        <f t="shared" si="472"/>
        <v>46.573425605842431</v>
      </c>
    </row>
    <row r="403" spans="1:104" x14ac:dyDescent="0.25">
      <c r="A403" s="54">
        <v>44026</v>
      </c>
      <c r="B403" s="63">
        <v>1805</v>
      </c>
      <c r="C403" s="59">
        <f t="shared" si="422"/>
        <v>7.498315870766981</v>
      </c>
      <c r="D403" s="57">
        <v>7.3734047246620085</v>
      </c>
      <c r="E403" s="58">
        <v>0</v>
      </c>
      <c r="F403" s="58">
        <v>0</v>
      </c>
      <c r="G403" s="58">
        <v>2.0485292164959999E-2</v>
      </c>
      <c r="H403" s="58">
        <v>0</v>
      </c>
      <c r="I403" s="58">
        <v>0</v>
      </c>
      <c r="J403" s="58">
        <v>5.6204190572700001E-3</v>
      </c>
      <c r="K403" s="58">
        <v>0</v>
      </c>
      <c r="L403" s="58">
        <v>9.6986244683999988E-3</v>
      </c>
      <c r="M403" s="58">
        <v>4.9356166653239997E-2</v>
      </c>
      <c r="N403" s="58">
        <v>0</v>
      </c>
      <c r="O403" s="58">
        <v>0</v>
      </c>
      <c r="P403" s="58">
        <v>1.3591966075119999E-2</v>
      </c>
      <c r="Q403" s="58">
        <v>0</v>
      </c>
      <c r="R403" s="58">
        <v>0</v>
      </c>
      <c r="S403" s="58">
        <v>0</v>
      </c>
      <c r="T403" s="58">
        <v>0</v>
      </c>
      <c r="U403" s="58">
        <v>0</v>
      </c>
      <c r="V403" s="58">
        <v>0</v>
      </c>
      <c r="W403" s="58">
        <v>1.5026E-3</v>
      </c>
      <c r="X403" s="59">
        <v>2.9646874628999997E-3</v>
      </c>
      <c r="Y403" s="65">
        <f t="shared" si="424"/>
        <v>7.4766244805438991</v>
      </c>
      <c r="Z403" s="63">
        <f t="shared" si="423"/>
        <v>1766.2686279336222</v>
      </c>
      <c r="AA403" s="66">
        <f t="shared" si="473"/>
        <v>1794.9069074669378</v>
      </c>
      <c r="AB403" s="4">
        <f t="shared" si="425"/>
        <v>1615.3603694048895</v>
      </c>
      <c r="AC403" s="4">
        <f t="shared" si="426"/>
        <v>0</v>
      </c>
      <c r="AD403" s="4">
        <f t="shared" si="485"/>
        <v>0</v>
      </c>
      <c r="AE403" s="4">
        <f t="shared" si="486"/>
        <v>35.814441789388638</v>
      </c>
      <c r="AF403" s="4">
        <f t="shared" si="487"/>
        <v>0</v>
      </c>
      <c r="AG403" s="4">
        <f t="shared" si="488"/>
        <v>0</v>
      </c>
      <c r="AH403" s="4">
        <f t="shared" si="489"/>
        <v>9.89932462109482</v>
      </c>
      <c r="AI403" s="4">
        <f t="shared" si="490"/>
        <v>0</v>
      </c>
      <c r="AJ403" s="4">
        <f t="shared" si="491"/>
        <v>17.047573496856558</v>
      </c>
      <c r="AK403" s="4">
        <f t="shared" si="492"/>
        <v>85.059867581594972</v>
      </c>
      <c r="AL403" s="4">
        <f t="shared" si="474"/>
        <v>0</v>
      </c>
      <c r="AM403" s="4">
        <f t="shared" si="475"/>
        <v>0</v>
      </c>
      <c r="AN403" s="4">
        <f t="shared" si="476"/>
        <v>23.844648354375295</v>
      </c>
      <c r="AO403" s="4">
        <f t="shared" si="477"/>
        <v>0</v>
      </c>
      <c r="AP403" s="4">
        <f t="shared" si="478"/>
        <v>0</v>
      </c>
      <c r="AQ403" s="4">
        <f t="shared" si="479"/>
        <v>0</v>
      </c>
      <c r="AR403" s="4">
        <f t="shared" si="480"/>
        <v>0</v>
      </c>
      <c r="AS403" s="4">
        <f t="shared" si="481"/>
        <v>0</v>
      </c>
      <c r="AT403" s="4">
        <f t="shared" si="482"/>
        <v>0</v>
      </c>
      <c r="AU403" s="4">
        <f t="shared" si="483"/>
        <v>2.6520022920358315</v>
      </c>
      <c r="AV403" s="4">
        <f t="shared" si="484"/>
        <v>5.2286799267021706</v>
      </c>
      <c r="AW403" s="69">
        <f t="shared" si="427"/>
        <v>0</v>
      </c>
      <c r="AX403" s="69">
        <f t="shared" si="428"/>
        <v>0</v>
      </c>
      <c r="AY403" s="69">
        <f t="shared" si="429"/>
        <v>0</v>
      </c>
      <c r="AZ403" s="69">
        <f>(AK403+AP403)- (EXP($Y403)-EXP($Y403-M403-R403) )</f>
        <v>0</v>
      </c>
      <c r="BA403" s="69">
        <f>(AC403+AP403)- (EXP($Y403)-EXP($Y403-R403-E403) )</f>
        <v>0</v>
      </c>
      <c r="BB403" s="69">
        <f t="shared" si="430"/>
        <v>0</v>
      </c>
      <c r="BC403" s="69">
        <f t="shared" si="431"/>
        <v>0</v>
      </c>
      <c r="BD403" s="69">
        <f t="shared" si="432"/>
        <v>0.34567184118964178</v>
      </c>
      <c r="BE403" s="69">
        <f>(AE403+AV403)- (EXP($Y403)-EXP($Y403-X403-G403) )</f>
        <v>0.10602138876743084</v>
      </c>
      <c r="BF403" s="69">
        <f t="shared" si="433"/>
        <v>1.7247499207853707</v>
      </c>
      <c r="BG403" s="69">
        <f t="shared" si="434"/>
        <v>0</v>
      </c>
      <c r="BH403" s="69">
        <f t="shared" si="435"/>
        <v>0</v>
      </c>
      <c r="BI403" s="69">
        <f t="shared" si="436"/>
        <v>0</v>
      </c>
      <c r="BJ403" s="69">
        <f t="shared" si="437"/>
        <v>5.0465882670550855E-2</v>
      </c>
      <c r="BK403" s="69">
        <f t="shared" si="438"/>
        <v>0.82097610821892886</v>
      </c>
      <c r="BL403" s="69">
        <f t="shared" si="439"/>
        <v>0</v>
      </c>
      <c r="BM403" s="69">
        <f t="shared" si="440"/>
        <v>0</v>
      </c>
      <c r="BN403" s="69">
        <f t="shared" si="441"/>
        <v>0</v>
      </c>
      <c r="BO403" s="69">
        <f t="shared" si="442"/>
        <v>0</v>
      </c>
      <c r="BP403" s="69">
        <f t="shared" si="442"/>
        <v>0</v>
      </c>
      <c r="BQ403" s="69">
        <f t="shared" si="443"/>
        <v>0</v>
      </c>
      <c r="BR403" s="69">
        <f t="shared" si="444"/>
        <v>0.25180248075412237</v>
      </c>
      <c r="BS403" s="69">
        <f t="shared" si="445"/>
        <v>0.34567184118964178</v>
      </c>
      <c r="BT403" s="69">
        <f t="shared" si="446"/>
        <v>0.34567184118964178</v>
      </c>
      <c r="BU403" s="69">
        <f t="shared" si="447"/>
        <v>0.50113582127301015</v>
      </c>
      <c r="BV403" s="69">
        <f t="shared" si="448"/>
        <v>0.34567184118964178</v>
      </c>
      <c r="BW403" s="5"/>
      <c r="BX403" s="5"/>
      <c r="BY403" s="5"/>
      <c r="CA403" s="56">
        <f>(EXP($Y403)-EXP($Y403-R403-G403) )</f>
        <v>35.814441789388638</v>
      </c>
      <c r="CB403" s="68">
        <f t="shared" si="449"/>
        <v>17.047573496856558</v>
      </c>
      <c r="CC403" s="56">
        <f>(EXP($Y403)-EXP($Y403-R403-X403) )</f>
        <v>5.2286799267021706</v>
      </c>
      <c r="CD403" s="68">
        <f t="shared" si="450"/>
        <v>85.059867581594972</v>
      </c>
      <c r="CE403" s="68">
        <f t="shared" si="451"/>
        <v>0</v>
      </c>
      <c r="CF403" s="68">
        <f t="shared" si="452"/>
        <v>0</v>
      </c>
      <c r="CG403" s="68">
        <f t="shared" si="453"/>
        <v>0</v>
      </c>
      <c r="CH403" s="68">
        <f t="shared" si="454"/>
        <v>52.516343445055554</v>
      </c>
      <c r="CI403" s="68">
        <f t="shared" si="455"/>
        <v>40.937100327323378</v>
      </c>
      <c r="CJ403" s="68">
        <f t="shared" si="456"/>
        <v>119.14955945019824</v>
      </c>
      <c r="CK403" s="68">
        <f t="shared" si="457"/>
        <v>35.814441789388638</v>
      </c>
      <c r="CL403" s="68">
        <f t="shared" si="458"/>
        <v>35.814441789388638</v>
      </c>
      <c r="CM403" s="68">
        <f t="shared" si="459"/>
        <v>35.814441789388638</v>
      </c>
      <c r="CN403" s="68">
        <f t="shared" si="460"/>
        <v>22.225787540888177</v>
      </c>
      <c r="CO403" s="68">
        <f t="shared" si="461"/>
        <v>101.2864649702326</v>
      </c>
      <c r="CP403" s="68">
        <f t="shared" si="462"/>
        <v>17.047573496856558</v>
      </c>
      <c r="CQ403" s="68">
        <f t="shared" si="463"/>
        <v>17.047573496856558</v>
      </c>
      <c r="CR403" s="68">
        <f t="shared" si="464"/>
        <v>17.047573496856558</v>
      </c>
      <c r="CS403" s="68">
        <f t="shared" si="465"/>
        <v>85.059867581594972</v>
      </c>
      <c r="CT403" s="68">
        <f t="shared" si="466"/>
        <v>0</v>
      </c>
      <c r="CU403" s="68">
        <f t="shared" si="467"/>
        <v>5.2286799267021706</v>
      </c>
      <c r="CV403" s="68">
        <f t="shared" si="468"/>
        <v>90.03674502754302</v>
      </c>
      <c r="CW403" s="68">
        <f t="shared" si="469"/>
        <v>52.516343445055554</v>
      </c>
      <c r="CX403" s="68">
        <f t="shared" si="470"/>
        <v>52.516343445055554</v>
      </c>
      <c r="CY403" s="68">
        <f t="shared" si="471"/>
        <v>57.589559391674356</v>
      </c>
      <c r="CZ403" s="68">
        <f t="shared" si="472"/>
        <v>52.516343445055554</v>
      </c>
    </row>
    <row r="404" spans="1:104" x14ac:dyDescent="0.25">
      <c r="A404" s="54">
        <v>44027</v>
      </c>
      <c r="B404" s="63">
        <v>1952</v>
      </c>
      <c r="C404" s="59">
        <f t="shared" si="422"/>
        <v>7.5766097669730375</v>
      </c>
      <c r="D404" s="57">
        <v>7.3475726234001497</v>
      </c>
      <c r="E404" s="58">
        <v>0</v>
      </c>
      <c r="F404" s="58">
        <v>0</v>
      </c>
      <c r="G404" s="58">
        <v>2.2813222534239997E-2</v>
      </c>
      <c r="H404" s="58">
        <v>0</v>
      </c>
      <c r="I404" s="58">
        <v>0</v>
      </c>
      <c r="J404" s="58">
        <v>4.6884999702700002E-3</v>
      </c>
      <c r="K404" s="58">
        <v>0</v>
      </c>
      <c r="L404" s="58">
        <v>1.0133610536699998E-2</v>
      </c>
      <c r="M404" s="58">
        <v>4.9777123051960005E-2</v>
      </c>
      <c r="N404" s="58">
        <v>0</v>
      </c>
      <c r="O404" s="58">
        <v>0</v>
      </c>
      <c r="P404" s="58">
        <v>1.3591966075119999E-2</v>
      </c>
      <c r="Q404" s="58">
        <v>0</v>
      </c>
      <c r="R404" s="58">
        <v>0</v>
      </c>
      <c r="S404" s="58">
        <v>0</v>
      </c>
      <c r="T404" s="58">
        <v>0</v>
      </c>
      <c r="U404" s="58">
        <v>0</v>
      </c>
      <c r="V404" s="58">
        <v>0</v>
      </c>
      <c r="W404" s="58">
        <v>1.5026E-3</v>
      </c>
      <c r="X404" s="59">
        <v>2.8613974924799998E-3</v>
      </c>
      <c r="Y404" s="65">
        <f t="shared" si="424"/>
        <v>7.4529410430609211</v>
      </c>
      <c r="Z404" s="63">
        <f t="shared" si="423"/>
        <v>1724.9287824223391</v>
      </c>
      <c r="AA404" s="66">
        <f t="shared" si="473"/>
        <v>1752.8967777005348</v>
      </c>
      <c r="AB404" s="4">
        <f t="shared" si="425"/>
        <v>1573.9660002193541</v>
      </c>
      <c r="AC404" s="4">
        <f t="shared" si="426"/>
        <v>0</v>
      </c>
      <c r="AD404" s="4">
        <f t="shared" si="485"/>
        <v>0</v>
      </c>
      <c r="AE404" s="4">
        <f t="shared" si="486"/>
        <v>38.905714471743977</v>
      </c>
      <c r="AF404" s="4">
        <f t="shared" si="487"/>
        <v>0</v>
      </c>
      <c r="AG404" s="4">
        <f t="shared" si="488"/>
        <v>0</v>
      </c>
      <c r="AH404" s="4">
        <f t="shared" si="489"/>
        <v>8.0683994199061999</v>
      </c>
      <c r="AI404" s="4">
        <f t="shared" si="490"/>
        <v>0</v>
      </c>
      <c r="AJ404" s="4">
        <f t="shared" si="491"/>
        <v>17.391488372205686</v>
      </c>
      <c r="AK404" s="4">
        <f t="shared" si="492"/>
        <v>83.760031490384335</v>
      </c>
      <c r="AL404" s="4">
        <f t="shared" si="474"/>
        <v>0</v>
      </c>
      <c r="AM404" s="4">
        <f t="shared" si="475"/>
        <v>0</v>
      </c>
      <c r="AN404" s="4">
        <f t="shared" si="476"/>
        <v>23.286559927931421</v>
      </c>
      <c r="AO404" s="4">
        <f t="shared" si="477"/>
        <v>0</v>
      </c>
      <c r="AP404" s="4">
        <f t="shared" si="478"/>
        <v>0</v>
      </c>
      <c r="AQ404" s="4">
        <f t="shared" si="479"/>
        <v>0</v>
      </c>
      <c r="AR404" s="4">
        <f t="shared" si="480"/>
        <v>0</v>
      </c>
      <c r="AS404" s="4">
        <f t="shared" si="481"/>
        <v>0</v>
      </c>
      <c r="AT404" s="4">
        <f t="shared" si="482"/>
        <v>0</v>
      </c>
      <c r="AU404" s="4">
        <f t="shared" si="483"/>
        <v>2.5899316854956851</v>
      </c>
      <c r="AV404" s="4">
        <f t="shared" si="484"/>
        <v>4.928652113513408</v>
      </c>
      <c r="AW404" s="69">
        <f t="shared" si="427"/>
        <v>0</v>
      </c>
      <c r="AX404" s="69">
        <f t="shared" si="428"/>
        <v>0</v>
      </c>
      <c r="AY404" s="69">
        <f t="shared" si="429"/>
        <v>0</v>
      </c>
      <c r="AZ404" s="69">
        <f>(AK404+AP404)- (EXP($Y404)-EXP($Y404-M404-R404) )</f>
        <v>0</v>
      </c>
      <c r="BA404" s="69">
        <f>(AC404+AP404)- (EXP($Y404)-EXP($Y404-R404-E404) )</f>
        <v>0</v>
      </c>
      <c r="BB404" s="69">
        <f t="shared" si="430"/>
        <v>0</v>
      </c>
      <c r="BC404" s="69">
        <f t="shared" si="431"/>
        <v>0</v>
      </c>
      <c r="BD404" s="69">
        <f t="shared" si="432"/>
        <v>0.39226447360761085</v>
      </c>
      <c r="BE404" s="69">
        <f>(AE404+AV404)- (EXP($Y404)-EXP($Y404-X404-G404) )</f>
        <v>0.11116559350921307</v>
      </c>
      <c r="BF404" s="69">
        <f t="shared" si="433"/>
        <v>1.8892048776256161</v>
      </c>
      <c r="BG404" s="69">
        <f t="shared" si="434"/>
        <v>0</v>
      </c>
      <c r="BH404" s="69">
        <f t="shared" si="435"/>
        <v>0</v>
      </c>
      <c r="BI404" s="69">
        <f t="shared" si="436"/>
        <v>0</v>
      </c>
      <c r="BJ404" s="69">
        <f t="shared" si="437"/>
        <v>4.9692831840957297E-2</v>
      </c>
      <c r="BK404" s="69">
        <f t="shared" si="438"/>
        <v>0.84450536657777775</v>
      </c>
      <c r="BL404" s="69">
        <f t="shared" si="439"/>
        <v>0</v>
      </c>
      <c r="BM404" s="69">
        <f t="shared" si="440"/>
        <v>0</v>
      </c>
      <c r="BN404" s="69">
        <f t="shared" si="441"/>
        <v>0</v>
      </c>
      <c r="BO404" s="69">
        <f t="shared" si="442"/>
        <v>0</v>
      </c>
      <c r="BP404" s="69">
        <f t="shared" si="442"/>
        <v>0</v>
      </c>
      <c r="BQ404" s="69">
        <f t="shared" si="443"/>
        <v>0</v>
      </c>
      <c r="BR404" s="69">
        <f t="shared" si="444"/>
        <v>0.2393281742643012</v>
      </c>
      <c r="BS404" s="69">
        <f t="shared" si="445"/>
        <v>0.39226447360761085</v>
      </c>
      <c r="BT404" s="69">
        <f t="shared" si="446"/>
        <v>0.39226447360761085</v>
      </c>
      <c r="BU404" s="69">
        <f t="shared" si="447"/>
        <v>0.55200207869756923</v>
      </c>
      <c r="BV404" s="69">
        <f t="shared" si="448"/>
        <v>0.39226447360761085</v>
      </c>
      <c r="BW404" s="5"/>
      <c r="BX404" s="5"/>
      <c r="BY404" s="5"/>
      <c r="CA404" s="56">
        <f>(EXP($Y404)-EXP($Y404-R404-G404) )</f>
        <v>38.905714471743977</v>
      </c>
      <c r="CB404" s="68">
        <f t="shared" si="449"/>
        <v>17.391488372205686</v>
      </c>
      <c r="CC404" s="56">
        <f>(EXP($Y404)-EXP($Y404-R404-X404) )</f>
        <v>4.928652113513408</v>
      </c>
      <c r="CD404" s="68">
        <f t="shared" si="450"/>
        <v>83.760031490384335</v>
      </c>
      <c r="CE404" s="68">
        <f t="shared" si="451"/>
        <v>0</v>
      </c>
      <c r="CF404" s="68">
        <f t="shared" si="452"/>
        <v>0</v>
      </c>
      <c r="CG404" s="68">
        <f t="shared" si="453"/>
        <v>0</v>
      </c>
      <c r="CH404" s="68">
        <f t="shared" si="454"/>
        <v>55.904938370342052</v>
      </c>
      <c r="CI404" s="68">
        <f t="shared" si="455"/>
        <v>43.723200991748172</v>
      </c>
      <c r="CJ404" s="68">
        <f t="shared" si="456"/>
        <v>120.7765410845027</v>
      </c>
      <c r="CK404" s="68">
        <f t="shared" si="457"/>
        <v>38.905714471743977</v>
      </c>
      <c r="CL404" s="68">
        <f t="shared" si="458"/>
        <v>38.905714471743977</v>
      </c>
      <c r="CM404" s="68">
        <f t="shared" si="459"/>
        <v>38.905714471743977</v>
      </c>
      <c r="CN404" s="68">
        <f t="shared" si="460"/>
        <v>22.270447653878136</v>
      </c>
      <c r="CO404" s="68">
        <f t="shared" si="461"/>
        <v>100.30701449601224</v>
      </c>
      <c r="CP404" s="68">
        <f t="shared" si="462"/>
        <v>17.391488372205686</v>
      </c>
      <c r="CQ404" s="68">
        <f t="shared" si="463"/>
        <v>17.391488372205686</v>
      </c>
      <c r="CR404" s="68">
        <f t="shared" si="464"/>
        <v>17.391488372205686</v>
      </c>
      <c r="CS404" s="68">
        <f t="shared" si="465"/>
        <v>83.760031490384335</v>
      </c>
      <c r="CT404" s="68">
        <f t="shared" si="466"/>
        <v>0</v>
      </c>
      <c r="CU404" s="68">
        <f t="shared" si="467"/>
        <v>4.928652113513408</v>
      </c>
      <c r="CV404" s="68">
        <f t="shared" si="468"/>
        <v>88.449355429633442</v>
      </c>
      <c r="CW404" s="68">
        <f t="shared" si="469"/>
        <v>55.904938370342052</v>
      </c>
      <c r="CX404" s="68">
        <f t="shared" si="470"/>
        <v>55.904938370342052</v>
      </c>
      <c r="CY404" s="68">
        <f t="shared" si="471"/>
        <v>60.673852878765501</v>
      </c>
      <c r="CZ404" s="68">
        <f t="shared" si="472"/>
        <v>55.904938370342052</v>
      </c>
    </row>
    <row r="405" spans="1:104" x14ac:dyDescent="0.25">
      <c r="A405" s="54">
        <v>44028</v>
      </c>
      <c r="B405" s="63">
        <v>2139</v>
      </c>
      <c r="C405" s="59">
        <f t="shared" si="422"/>
        <v>7.668093709082406</v>
      </c>
      <c r="D405" s="57">
        <v>7.3974697485150491</v>
      </c>
      <c r="E405" s="58">
        <v>0</v>
      </c>
      <c r="F405" s="58">
        <v>0</v>
      </c>
      <c r="G405" s="58">
        <v>2.4805896185919999E-2</v>
      </c>
      <c r="H405" s="58">
        <v>0</v>
      </c>
      <c r="I405" s="58">
        <v>0</v>
      </c>
      <c r="J405" s="58">
        <v>3.7617356357099994E-3</v>
      </c>
      <c r="K405" s="58">
        <v>0</v>
      </c>
      <c r="L405" s="58">
        <v>1.05545903568E-2</v>
      </c>
      <c r="M405" s="58">
        <v>4.9953110870239993E-2</v>
      </c>
      <c r="N405" s="58">
        <v>0</v>
      </c>
      <c r="O405" s="58">
        <v>0</v>
      </c>
      <c r="P405" s="58">
        <v>1.3591966075119999E-2</v>
      </c>
      <c r="Q405" s="58">
        <v>0</v>
      </c>
      <c r="R405" s="58">
        <v>0</v>
      </c>
      <c r="S405" s="58">
        <v>0</v>
      </c>
      <c r="T405" s="58">
        <v>0</v>
      </c>
      <c r="U405" s="58">
        <v>0</v>
      </c>
      <c r="V405" s="58">
        <v>0</v>
      </c>
      <c r="W405" s="58">
        <v>2.7483999999999998E-3</v>
      </c>
      <c r="X405" s="59">
        <v>1.00364302746E-2</v>
      </c>
      <c r="Y405" s="65">
        <f t="shared" si="424"/>
        <v>7.5129218779134384</v>
      </c>
      <c r="Z405" s="63">
        <f t="shared" si="423"/>
        <v>1831.5573189615172</v>
      </c>
      <c r="AA405" s="66">
        <f t="shared" si="473"/>
        <v>1861.2541893311593</v>
      </c>
      <c r="AB405" s="4">
        <f t="shared" si="425"/>
        <v>1652.985319305624</v>
      </c>
      <c r="AC405" s="4">
        <f t="shared" si="426"/>
        <v>0</v>
      </c>
      <c r="AD405" s="4">
        <f t="shared" si="485"/>
        <v>0</v>
      </c>
      <c r="AE405" s="4">
        <f t="shared" si="486"/>
        <v>44.874543044566281</v>
      </c>
      <c r="AF405" s="4">
        <f t="shared" si="487"/>
        <v>0</v>
      </c>
      <c r="AG405" s="4">
        <f t="shared" si="488"/>
        <v>0</v>
      </c>
      <c r="AH405" s="4">
        <f t="shared" si="489"/>
        <v>6.8768918017303804</v>
      </c>
      <c r="AI405" s="4">
        <f t="shared" si="490"/>
        <v>0</v>
      </c>
      <c r="AJ405" s="4">
        <f t="shared" si="491"/>
        <v>19.229678015382433</v>
      </c>
      <c r="AK405" s="4">
        <f t="shared" si="492"/>
        <v>89.244410884938816</v>
      </c>
      <c r="AL405" s="4">
        <f t="shared" si="474"/>
        <v>0</v>
      </c>
      <c r="AM405" s="4">
        <f t="shared" si="475"/>
        <v>0</v>
      </c>
      <c r="AN405" s="4">
        <f t="shared" si="476"/>
        <v>24.726046491927491</v>
      </c>
      <c r="AO405" s="4">
        <f t="shared" si="477"/>
        <v>0</v>
      </c>
      <c r="AP405" s="4">
        <f t="shared" si="478"/>
        <v>0</v>
      </c>
      <c r="AQ405" s="4">
        <f t="shared" si="479"/>
        <v>0</v>
      </c>
      <c r="AR405" s="4">
        <f t="shared" si="480"/>
        <v>0</v>
      </c>
      <c r="AS405" s="4">
        <f t="shared" si="481"/>
        <v>0</v>
      </c>
      <c r="AT405" s="4">
        <f t="shared" si="482"/>
        <v>0</v>
      </c>
      <c r="AU405" s="4">
        <f t="shared" si="483"/>
        <v>5.026940948847141</v>
      </c>
      <c r="AV405" s="4">
        <f t="shared" si="484"/>
        <v>18.290358838142765</v>
      </c>
      <c r="AW405" s="69">
        <f t="shared" si="427"/>
        <v>0</v>
      </c>
      <c r="AX405" s="69">
        <f t="shared" si="428"/>
        <v>0</v>
      </c>
      <c r="AY405" s="69">
        <f t="shared" si="429"/>
        <v>0</v>
      </c>
      <c r="AZ405" s="69">
        <f>(AK405+AP405)- (EXP($Y405)-EXP($Y405-M405-R405) )</f>
        <v>0</v>
      </c>
      <c r="BA405" s="69">
        <f>(AC405+AP405)- (EXP($Y405)-EXP($Y405-R405-E405) )</f>
        <v>0</v>
      </c>
      <c r="BB405" s="69">
        <f t="shared" si="430"/>
        <v>0</v>
      </c>
      <c r="BC405" s="69">
        <f t="shared" si="431"/>
        <v>0</v>
      </c>
      <c r="BD405" s="69">
        <f t="shared" si="432"/>
        <v>0.47114169177257281</v>
      </c>
      <c r="BE405" s="69">
        <f>(AE405+AV405)- (EXP($Y405)-EXP($Y405-X405-G405) )</f>
        <v>0.44812765971619228</v>
      </c>
      <c r="BF405" s="69">
        <f t="shared" si="433"/>
        <v>2.1865557339006045</v>
      </c>
      <c r="BG405" s="69">
        <f t="shared" si="434"/>
        <v>0</v>
      </c>
      <c r="BH405" s="69">
        <f t="shared" si="435"/>
        <v>0</v>
      </c>
      <c r="BI405" s="69">
        <f t="shared" si="436"/>
        <v>0</v>
      </c>
      <c r="BJ405" s="69">
        <f t="shared" si="437"/>
        <v>0.19203205250619249</v>
      </c>
      <c r="BK405" s="69">
        <f t="shared" si="438"/>
        <v>0.93698475511700963</v>
      </c>
      <c r="BL405" s="69">
        <f t="shared" si="439"/>
        <v>0</v>
      </c>
      <c r="BM405" s="69">
        <f t="shared" si="440"/>
        <v>0</v>
      </c>
      <c r="BN405" s="69">
        <f t="shared" si="441"/>
        <v>0</v>
      </c>
      <c r="BO405" s="69">
        <f t="shared" si="442"/>
        <v>0</v>
      </c>
      <c r="BP405" s="69">
        <f t="shared" si="442"/>
        <v>0</v>
      </c>
      <c r="BQ405" s="69">
        <f t="shared" si="443"/>
        <v>0</v>
      </c>
      <c r="BR405" s="69">
        <f t="shared" si="444"/>
        <v>0.89121551506218566</v>
      </c>
      <c r="BS405" s="69">
        <f t="shared" si="445"/>
        <v>0.47114169177257281</v>
      </c>
      <c r="BT405" s="69">
        <f t="shared" si="446"/>
        <v>0.47114169177257281</v>
      </c>
      <c r="BU405" s="69">
        <f t="shared" si="447"/>
        <v>1.1065964731058102</v>
      </c>
      <c r="BV405" s="69">
        <f t="shared" si="448"/>
        <v>0.47114169177257281</v>
      </c>
      <c r="BW405" s="5"/>
      <c r="BX405" s="5"/>
      <c r="BY405" s="5"/>
      <c r="CA405" s="56">
        <f>(EXP($Y405)-EXP($Y405-R405-G405) )</f>
        <v>44.874543044566281</v>
      </c>
      <c r="CB405" s="68">
        <f t="shared" si="449"/>
        <v>19.229678015382433</v>
      </c>
      <c r="CC405" s="56">
        <f>(EXP($Y405)-EXP($Y405-R405-X405) )</f>
        <v>18.290358838142765</v>
      </c>
      <c r="CD405" s="68">
        <f t="shared" si="450"/>
        <v>89.244410884938816</v>
      </c>
      <c r="CE405" s="68">
        <f t="shared" si="451"/>
        <v>0</v>
      </c>
      <c r="CF405" s="68">
        <f t="shared" si="452"/>
        <v>0</v>
      </c>
      <c r="CG405" s="68">
        <f t="shared" si="453"/>
        <v>0</v>
      </c>
      <c r="CH405" s="68">
        <f t="shared" si="454"/>
        <v>63.633079368176141</v>
      </c>
      <c r="CI405" s="68">
        <f t="shared" si="455"/>
        <v>62.716774222992854</v>
      </c>
      <c r="CJ405" s="68">
        <f t="shared" si="456"/>
        <v>131.93239819560449</v>
      </c>
      <c r="CK405" s="68">
        <f t="shared" si="457"/>
        <v>44.874543044566281</v>
      </c>
      <c r="CL405" s="68">
        <f t="shared" si="458"/>
        <v>44.874543044566281</v>
      </c>
      <c r="CM405" s="68">
        <f t="shared" si="459"/>
        <v>44.874543044566281</v>
      </c>
      <c r="CN405" s="68">
        <f t="shared" si="460"/>
        <v>37.328004801019006</v>
      </c>
      <c r="CO405" s="68">
        <f t="shared" si="461"/>
        <v>107.53710414520424</v>
      </c>
      <c r="CP405" s="68">
        <f t="shared" si="462"/>
        <v>19.229678015382433</v>
      </c>
      <c r="CQ405" s="68">
        <f t="shared" si="463"/>
        <v>19.229678015382433</v>
      </c>
      <c r="CR405" s="68">
        <f t="shared" si="464"/>
        <v>19.229678015382433</v>
      </c>
      <c r="CS405" s="68">
        <f t="shared" si="465"/>
        <v>89.244410884938816</v>
      </c>
      <c r="CT405" s="68">
        <f t="shared" si="466"/>
        <v>0</v>
      </c>
      <c r="CU405" s="68">
        <f t="shared" si="467"/>
        <v>18.290358838142765</v>
      </c>
      <c r="CV405" s="68">
        <f t="shared" si="468"/>
        <v>106.6435542080194</v>
      </c>
      <c r="CW405" s="68">
        <f t="shared" si="469"/>
        <v>63.633079368176141</v>
      </c>
      <c r="CX405" s="68">
        <f t="shared" si="470"/>
        <v>63.633079368176141</v>
      </c>
      <c r="CY405" s="68">
        <f t="shared" si="471"/>
        <v>81.287983424985669</v>
      </c>
      <c r="CZ405" s="68">
        <f t="shared" si="472"/>
        <v>63.633079368176141</v>
      </c>
    </row>
    <row r="406" spans="1:104" x14ac:dyDescent="0.25">
      <c r="A406" s="54">
        <v>44029</v>
      </c>
      <c r="B406" s="63">
        <v>2823</v>
      </c>
      <c r="C406" s="59">
        <f t="shared" si="422"/>
        <v>7.9455554282534893</v>
      </c>
      <c r="D406" s="57">
        <v>7.8774247085185101</v>
      </c>
      <c r="E406" s="58">
        <v>0</v>
      </c>
      <c r="F406" s="58">
        <v>0</v>
      </c>
      <c r="G406" s="58">
        <v>2.626656891648E-2</v>
      </c>
      <c r="H406" s="58">
        <v>1.5657931614000001E-4</v>
      </c>
      <c r="I406" s="58">
        <v>3.3739328089999994E-4</v>
      </c>
      <c r="J406" s="58">
        <v>2.9462136848499997E-3</v>
      </c>
      <c r="K406" s="58">
        <v>0</v>
      </c>
      <c r="L406" s="58">
        <v>1.142145583215E-2</v>
      </c>
      <c r="M406" s="58">
        <v>5.0041918088080006E-2</v>
      </c>
      <c r="N406" s="58">
        <v>0</v>
      </c>
      <c r="O406" s="58">
        <v>0</v>
      </c>
      <c r="P406" s="58">
        <v>1.3591966075119999E-2</v>
      </c>
      <c r="Q406" s="58">
        <v>0</v>
      </c>
      <c r="R406" s="58">
        <v>0</v>
      </c>
      <c r="S406" s="58">
        <v>0</v>
      </c>
      <c r="T406" s="58">
        <v>0</v>
      </c>
      <c r="U406" s="58">
        <v>0</v>
      </c>
      <c r="V406" s="58">
        <v>0</v>
      </c>
      <c r="W406" s="58">
        <v>2.7483999999999998E-3</v>
      </c>
      <c r="X406" s="59">
        <v>1.5819961188089999E-2</v>
      </c>
      <c r="Y406" s="65">
        <f t="shared" si="424"/>
        <v>8.0007551649003208</v>
      </c>
      <c r="Z406" s="63">
        <f t="shared" si="423"/>
        <v>2983.2099520783295</v>
      </c>
      <c r="AA406" s="66">
        <f t="shared" si="473"/>
        <v>3031.5797182413276</v>
      </c>
      <c r="AB406" s="4">
        <f t="shared" si="425"/>
        <v>2669.2168621134742</v>
      </c>
      <c r="AC406" s="4">
        <f t="shared" si="426"/>
        <v>0</v>
      </c>
      <c r="AD406" s="4">
        <f t="shared" si="485"/>
        <v>0</v>
      </c>
      <c r="AE406" s="4">
        <f t="shared" si="486"/>
        <v>77.33853434694629</v>
      </c>
      <c r="AF406" s="4">
        <f t="shared" si="487"/>
        <v>0.46707240630667002</v>
      </c>
      <c r="AG406" s="4">
        <f t="shared" si="488"/>
        <v>1.006345216740101</v>
      </c>
      <c r="AH406" s="4">
        <f t="shared" si="489"/>
        <v>8.7762392991576235</v>
      </c>
      <c r="AI406" s="4">
        <f t="shared" si="490"/>
        <v>0</v>
      </c>
      <c r="AJ406" s="4">
        <f t="shared" si="491"/>
        <v>33.878760036417134</v>
      </c>
      <c r="AK406" s="4">
        <f t="shared" si="492"/>
        <v>145.61181537973243</v>
      </c>
      <c r="AL406" s="4">
        <f t="shared" si="474"/>
        <v>0</v>
      </c>
      <c r="AM406" s="4">
        <f t="shared" si="475"/>
        <v>0</v>
      </c>
      <c r="AN406" s="4">
        <f t="shared" si="476"/>
        <v>40.273371303548629</v>
      </c>
      <c r="AO406" s="4">
        <f t="shared" si="477"/>
        <v>0</v>
      </c>
      <c r="AP406" s="4">
        <f t="shared" si="478"/>
        <v>0</v>
      </c>
      <c r="AQ406" s="4">
        <f t="shared" si="479"/>
        <v>0</v>
      </c>
      <c r="AR406" s="4">
        <f t="shared" si="480"/>
        <v>0</v>
      </c>
      <c r="AS406" s="4">
        <f t="shared" si="481"/>
        <v>0</v>
      </c>
      <c r="AT406" s="4">
        <f t="shared" si="482"/>
        <v>0</v>
      </c>
      <c r="AU406" s="4">
        <f t="shared" si="483"/>
        <v>8.1877974070794153</v>
      </c>
      <c r="AV406" s="4">
        <f t="shared" si="484"/>
        <v>46.822920731925024</v>
      </c>
      <c r="AW406" s="69">
        <f t="shared" si="427"/>
        <v>0</v>
      </c>
      <c r="AX406" s="69">
        <f t="shared" si="428"/>
        <v>0</v>
      </c>
      <c r="AY406" s="69">
        <f t="shared" si="429"/>
        <v>0</v>
      </c>
      <c r="AZ406" s="69">
        <f>(AK406+AP406)- (EXP($Y406)-EXP($Y406-M406-R406) )</f>
        <v>0</v>
      </c>
      <c r="BA406" s="69">
        <f>(AC406+AP406)- (EXP($Y406)-EXP($Y406-R406-E406) )</f>
        <v>0</v>
      </c>
      <c r="BB406" s="69">
        <f t="shared" si="430"/>
        <v>0</v>
      </c>
      <c r="BC406" s="69">
        <f t="shared" si="431"/>
        <v>0</v>
      </c>
      <c r="BD406" s="69">
        <f t="shared" si="432"/>
        <v>0.87829341172709974</v>
      </c>
      <c r="BE406" s="69">
        <f>(AE406+AV406)- (EXP($Y406)-EXP($Y406-X406-G406) )</f>
        <v>1.2138656418492246</v>
      </c>
      <c r="BF406" s="69">
        <f t="shared" si="433"/>
        <v>3.7749285387108102</v>
      </c>
      <c r="BG406" s="69">
        <f t="shared" si="434"/>
        <v>0</v>
      </c>
      <c r="BH406" s="69">
        <f t="shared" si="435"/>
        <v>0</v>
      </c>
      <c r="BI406" s="69">
        <f t="shared" si="436"/>
        <v>0</v>
      </c>
      <c r="BJ406" s="69">
        <f t="shared" si="437"/>
        <v>0.5317434981657243</v>
      </c>
      <c r="BK406" s="69">
        <f t="shared" si="438"/>
        <v>1.6536374680194967</v>
      </c>
      <c r="BL406" s="69">
        <f t="shared" si="439"/>
        <v>0</v>
      </c>
      <c r="BM406" s="69">
        <f t="shared" si="440"/>
        <v>0</v>
      </c>
      <c r="BN406" s="69">
        <f t="shared" si="441"/>
        <v>0</v>
      </c>
      <c r="BO406" s="69">
        <f t="shared" si="442"/>
        <v>0</v>
      </c>
      <c r="BP406" s="69">
        <f t="shared" si="442"/>
        <v>0</v>
      </c>
      <c r="BQ406" s="69">
        <f t="shared" si="443"/>
        <v>0</v>
      </c>
      <c r="BR406" s="69">
        <f t="shared" si="444"/>
        <v>2.2854477554983532</v>
      </c>
      <c r="BS406" s="69">
        <f t="shared" si="445"/>
        <v>0.87829341172709974</v>
      </c>
      <c r="BT406" s="69">
        <f t="shared" si="446"/>
        <v>0.87829341172709974</v>
      </c>
      <c r="BU406" s="69">
        <f t="shared" si="447"/>
        <v>2.6101173125339301</v>
      </c>
      <c r="BV406" s="69">
        <f t="shared" si="448"/>
        <v>0.87829341172709974</v>
      </c>
      <c r="BW406" s="5"/>
      <c r="BX406" s="5"/>
      <c r="BY406" s="5"/>
      <c r="CA406" s="56">
        <f>(EXP($Y406)-EXP($Y406-R406-G406) )</f>
        <v>77.33853434694629</v>
      </c>
      <c r="CB406" s="68">
        <f t="shared" si="449"/>
        <v>33.878760036417134</v>
      </c>
      <c r="CC406" s="56">
        <f>(EXP($Y406)-EXP($Y406-R406-X406) )</f>
        <v>46.822920731925024</v>
      </c>
      <c r="CD406" s="68">
        <f t="shared" si="450"/>
        <v>145.61181537973243</v>
      </c>
      <c r="CE406" s="68">
        <f t="shared" si="451"/>
        <v>0</v>
      </c>
      <c r="CF406" s="68">
        <f t="shared" si="452"/>
        <v>0</v>
      </c>
      <c r="CG406" s="68">
        <f t="shared" si="453"/>
        <v>0</v>
      </c>
      <c r="CH406" s="68">
        <f t="shared" si="454"/>
        <v>110.33900097163632</v>
      </c>
      <c r="CI406" s="68">
        <f t="shared" si="455"/>
        <v>122.94758943702209</v>
      </c>
      <c r="CJ406" s="68">
        <f t="shared" si="456"/>
        <v>219.17542118796791</v>
      </c>
      <c r="CK406" s="68">
        <f t="shared" si="457"/>
        <v>77.33853434694629</v>
      </c>
      <c r="CL406" s="68">
        <f t="shared" si="458"/>
        <v>77.33853434694629</v>
      </c>
      <c r="CM406" s="68">
        <f t="shared" si="459"/>
        <v>77.33853434694629</v>
      </c>
      <c r="CN406" s="68">
        <f t="shared" si="460"/>
        <v>80.169937270176433</v>
      </c>
      <c r="CO406" s="68">
        <f t="shared" si="461"/>
        <v>177.83693794813007</v>
      </c>
      <c r="CP406" s="68">
        <f t="shared" si="462"/>
        <v>33.878760036417134</v>
      </c>
      <c r="CQ406" s="68">
        <f t="shared" si="463"/>
        <v>33.878760036417134</v>
      </c>
      <c r="CR406" s="68">
        <f t="shared" si="464"/>
        <v>33.878760036417134</v>
      </c>
      <c r="CS406" s="68">
        <f t="shared" si="465"/>
        <v>145.61181537973243</v>
      </c>
      <c r="CT406" s="68">
        <f t="shared" si="466"/>
        <v>0</v>
      </c>
      <c r="CU406" s="68">
        <f t="shared" si="467"/>
        <v>46.822920731925024</v>
      </c>
      <c r="CV406" s="68">
        <f t="shared" si="468"/>
        <v>190.1492883561591</v>
      </c>
      <c r="CW406" s="68">
        <f t="shared" si="469"/>
        <v>110.33900097163632</v>
      </c>
      <c r="CX406" s="68">
        <f t="shared" si="470"/>
        <v>110.33900097163632</v>
      </c>
      <c r="CY406" s="68">
        <f t="shared" si="471"/>
        <v>155.43009780275452</v>
      </c>
      <c r="CZ406" s="68">
        <f t="shared" si="472"/>
        <v>110.33900097163632</v>
      </c>
    </row>
    <row r="407" spans="1:104" x14ac:dyDescent="0.25">
      <c r="A407" s="54">
        <v>44030</v>
      </c>
      <c r="B407" s="63">
        <v>3918</v>
      </c>
      <c r="C407" s="59">
        <f t="shared" si="422"/>
        <v>8.2733365985044856</v>
      </c>
      <c r="D407" s="57">
        <v>8.1602848811285753</v>
      </c>
      <c r="E407" s="58">
        <v>0</v>
      </c>
      <c r="F407" s="58">
        <v>0</v>
      </c>
      <c r="G407" s="58">
        <v>2.7384959916799997E-2</v>
      </c>
      <c r="H407" s="58">
        <v>4.8021050363000002E-4</v>
      </c>
      <c r="I407" s="58">
        <v>9.8719148254999985E-4</v>
      </c>
      <c r="J407" s="58">
        <v>2.1537815088799998E-3</v>
      </c>
      <c r="K407" s="58">
        <v>0</v>
      </c>
      <c r="L407" s="58">
        <v>1.2106368551549999E-2</v>
      </c>
      <c r="M407" s="58">
        <v>5.0071945323440004E-2</v>
      </c>
      <c r="N407" s="58">
        <v>0</v>
      </c>
      <c r="O407" s="58">
        <v>0</v>
      </c>
      <c r="P407" s="58">
        <v>1.3591966075119999E-2</v>
      </c>
      <c r="Q407" s="58">
        <v>0</v>
      </c>
      <c r="R407" s="58">
        <v>0</v>
      </c>
      <c r="S407" s="58">
        <v>0</v>
      </c>
      <c r="T407" s="58">
        <v>0</v>
      </c>
      <c r="U407" s="58">
        <v>0</v>
      </c>
      <c r="V407" s="58">
        <v>0</v>
      </c>
      <c r="W407" s="58">
        <v>1.5026E-3</v>
      </c>
      <c r="X407" s="59">
        <v>2.0411851552740001E-2</v>
      </c>
      <c r="Y407" s="65">
        <f t="shared" si="424"/>
        <v>8.2889757560432855</v>
      </c>
      <c r="Z407" s="63">
        <f t="shared" si="423"/>
        <v>3979.7558653918704</v>
      </c>
      <c r="AA407" s="66">
        <f t="shared" si="473"/>
        <v>4044.2836269933341</v>
      </c>
      <c r="AB407" s="4">
        <f t="shared" si="425"/>
        <v>3540.0068923214822</v>
      </c>
      <c r="AC407" s="4">
        <f t="shared" si="426"/>
        <v>0</v>
      </c>
      <c r="AD407" s="4">
        <f t="shared" si="485"/>
        <v>0</v>
      </c>
      <c r="AE407" s="4">
        <f t="shared" si="486"/>
        <v>107.50670296480848</v>
      </c>
      <c r="AF407" s="4">
        <f t="shared" si="487"/>
        <v>1.9106617718020971</v>
      </c>
      <c r="AG407" s="4">
        <f t="shared" si="488"/>
        <v>3.9268425012974149</v>
      </c>
      <c r="AH407" s="4">
        <f t="shared" si="489"/>
        <v>8.5623006204832564</v>
      </c>
      <c r="AI407" s="4">
        <f t="shared" si="490"/>
        <v>0</v>
      </c>
      <c r="AJ407" s="4">
        <f t="shared" si="491"/>
        <v>47.889919831209227</v>
      </c>
      <c r="AK407" s="4">
        <f t="shared" si="492"/>
        <v>194.36733470107265</v>
      </c>
      <c r="AL407" s="4">
        <f t="shared" si="474"/>
        <v>0</v>
      </c>
      <c r="AM407" s="4">
        <f t="shared" si="475"/>
        <v>0</v>
      </c>
      <c r="AN407" s="4">
        <f t="shared" si="476"/>
        <v>53.726753476650629</v>
      </c>
      <c r="AO407" s="4">
        <f t="shared" si="477"/>
        <v>0</v>
      </c>
      <c r="AP407" s="4">
        <f t="shared" si="478"/>
        <v>0</v>
      </c>
      <c r="AQ407" s="4">
        <f t="shared" si="479"/>
        <v>0</v>
      </c>
      <c r="AR407" s="4">
        <f t="shared" si="480"/>
        <v>0</v>
      </c>
      <c r="AS407" s="4">
        <f t="shared" si="481"/>
        <v>0</v>
      </c>
      <c r="AT407" s="4">
        <f t="shared" si="482"/>
        <v>0</v>
      </c>
      <c r="AU407" s="4">
        <f t="shared" si="483"/>
        <v>5.9754906529196887</v>
      </c>
      <c r="AV407" s="4">
        <f t="shared" si="484"/>
        <v>80.41072815160851</v>
      </c>
      <c r="AW407" s="69">
        <f t="shared" si="427"/>
        <v>0</v>
      </c>
      <c r="AX407" s="69">
        <f t="shared" si="428"/>
        <v>0</v>
      </c>
      <c r="AY407" s="69">
        <f t="shared" si="429"/>
        <v>0</v>
      </c>
      <c r="AZ407" s="69">
        <f>(AK407+AP407)- (EXP($Y407)-EXP($Y407-M407-R407) )</f>
        <v>0</v>
      </c>
      <c r="BA407" s="69">
        <f>(AC407+AP407)- (EXP($Y407)-EXP($Y407-R407-E407) )</f>
        <v>0</v>
      </c>
      <c r="BB407" s="69">
        <f t="shared" si="430"/>
        <v>0</v>
      </c>
      <c r="BC407" s="69">
        <f t="shared" si="431"/>
        <v>0</v>
      </c>
      <c r="BD407" s="69">
        <f t="shared" si="432"/>
        <v>1.2936691496770436</v>
      </c>
      <c r="BE407" s="69">
        <f>(AE407+AV407)- (EXP($Y407)-EXP($Y407-X407-G407) )</f>
        <v>2.1721664742685789</v>
      </c>
      <c r="BF407" s="69">
        <f t="shared" si="433"/>
        <v>5.2505208923694227</v>
      </c>
      <c r="BG407" s="69">
        <f t="shared" si="434"/>
        <v>0</v>
      </c>
      <c r="BH407" s="69">
        <f t="shared" si="435"/>
        <v>0</v>
      </c>
      <c r="BI407" s="69">
        <f t="shared" si="436"/>
        <v>0</v>
      </c>
      <c r="BJ407" s="69">
        <f t="shared" si="437"/>
        <v>0.96761295290434646</v>
      </c>
      <c r="BK407" s="69">
        <f t="shared" si="438"/>
        <v>2.3388962517992695</v>
      </c>
      <c r="BL407" s="69">
        <f t="shared" si="439"/>
        <v>0</v>
      </c>
      <c r="BM407" s="69">
        <f t="shared" si="440"/>
        <v>0</v>
      </c>
      <c r="BN407" s="69">
        <f t="shared" si="441"/>
        <v>0</v>
      </c>
      <c r="BO407" s="69">
        <f t="shared" si="442"/>
        <v>0</v>
      </c>
      <c r="BP407" s="69">
        <f t="shared" si="442"/>
        <v>0</v>
      </c>
      <c r="BQ407" s="69">
        <f t="shared" si="443"/>
        <v>0</v>
      </c>
      <c r="BR407" s="69">
        <f t="shared" si="444"/>
        <v>3.9271803198062116</v>
      </c>
      <c r="BS407" s="69">
        <f t="shared" si="445"/>
        <v>1.2936691496770436</v>
      </c>
      <c r="BT407" s="69">
        <f t="shared" si="446"/>
        <v>1.2936691496770436</v>
      </c>
      <c r="BU407" s="69">
        <f t="shared" si="447"/>
        <v>4.4073100694058667</v>
      </c>
      <c r="BV407" s="69">
        <f t="shared" si="448"/>
        <v>1.2936691496770436</v>
      </c>
      <c r="BW407" s="5"/>
      <c r="BX407" s="5"/>
      <c r="BY407" s="5"/>
      <c r="CA407" s="56">
        <f>(EXP($Y407)-EXP($Y407-R407-G407) )</f>
        <v>107.50670296480848</v>
      </c>
      <c r="CB407" s="68">
        <f t="shared" si="449"/>
        <v>47.889919831209227</v>
      </c>
      <c r="CC407" s="56">
        <f>(EXP($Y407)-EXP($Y407-R407-X407) )</f>
        <v>80.41072815160851</v>
      </c>
      <c r="CD407" s="68">
        <f t="shared" si="450"/>
        <v>194.36733470107265</v>
      </c>
      <c r="CE407" s="68">
        <f t="shared" si="451"/>
        <v>0</v>
      </c>
      <c r="CF407" s="68">
        <f t="shared" si="452"/>
        <v>0</v>
      </c>
      <c r="CG407" s="68">
        <f t="shared" si="453"/>
        <v>0</v>
      </c>
      <c r="CH407" s="68">
        <f t="shared" si="454"/>
        <v>154.10295364634067</v>
      </c>
      <c r="CI407" s="68">
        <f t="shared" si="455"/>
        <v>185.74526464214841</v>
      </c>
      <c r="CJ407" s="68">
        <f t="shared" si="456"/>
        <v>296.62351677351171</v>
      </c>
      <c r="CK407" s="68">
        <f t="shared" si="457"/>
        <v>107.50670296480848</v>
      </c>
      <c r="CL407" s="68">
        <f t="shared" si="458"/>
        <v>107.50670296480848</v>
      </c>
      <c r="CM407" s="68">
        <f t="shared" si="459"/>
        <v>107.50670296480848</v>
      </c>
      <c r="CN407" s="68">
        <f t="shared" si="460"/>
        <v>127.33303502991339</v>
      </c>
      <c r="CO407" s="68">
        <f t="shared" si="461"/>
        <v>239.91835828048261</v>
      </c>
      <c r="CP407" s="68">
        <f t="shared" si="462"/>
        <v>47.889919831209227</v>
      </c>
      <c r="CQ407" s="68">
        <f t="shared" si="463"/>
        <v>47.889919831209227</v>
      </c>
      <c r="CR407" s="68">
        <f t="shared" si="464"/>
        <v>47.889919831209227</v>
      </c>
      <c r="CS407" s="68">
        <f t="shared" si="465"/>
        <v>194.36733470107265</v>
      </c>
      <c r="CT407" s="68">
        <f t="shared" si="466"/>
        <v>0</v>
      </c>
      <c r="CU407" s="68">
        <f t="shared" si="467"/>
        <v>80.41072815160851</v>
      </c>
      <c r="CV407" s="68">
        <f t="shared" si="468"/>
        <v>270.85088253287495</v>
      </c>
      <c r="CW407" s="68">
        <f t="shared" si="469"/>
        <v>154.10295364634067</v>
      </c>
      <c r="CX407" s="68">
        <f t="shared" si="470"/>
        <v>154.10295364634067</v>
      </c>
      <c r="CY407" s="68">
        <f t="shared" si="471"/>
        <v>231.40004087822035</v>
      </c>
      <c r="CZ407" s="68">
        <f t="shared" si="472"/>
        <v>154.10295364634067</v>
      </c>
    </row>
    <row r="408" spans="1:104" x14ac:dyDescent="0.25">
      <c r="A408" s="54">
        <v>44031</v>
      </c>
      <c r="B408" s="63">
        <v>2986</v>
      </c>
      <c r="C408" s="59">
        <f t="shared" si="422"/>
        <v>8.0016899780991348</v>
      </c>
      <c r="D408" s="57">
        <v>7.8611429566090871</v>
      </c>
      <c r="E408" s="58">
        <v>0</v>
      </c>
      <c r="F408" s="58">
        <v>0</v>
      </c>
      <c r="G408" s="58">
        <v>2.8201661147839997E-2</v>
      </c>
      <c r="H408" s="58">
        <v>8.6916314290000005E-4</v>
      </c>
      <c r="I408" s="58">
        <v>1.8067889079500001E-3</v>
      </c>
      <c r="J408" s="58">
        <v>1.57184369089E-3</v>
      </c>
      <c r="K408" s="58">
        <v>0</v>
      </c>
      <c r="L408" s="58">
        <v>1.27144140375E-2</v>
      </c>
      <c r="M408" s="58">
        <v>5.0145193062480005E-2</v>
      </c>
      <c r="N408" s="58">
        <v>0</v>
      </c>
      <c r="O408" s="58">
        <v>0</v>
      </c>
      <c r="P408" s="58">
        <v>1.3591966075119999E-2</v>
      </c>
      <c r="Q408" s="58">
        <v>0</v>
      </c>
      <c r="R408" s="58">
        <v>0</v>
      </c>
      <c r="S408" s="58">
        <v>0</v>
      </c>
      <c r="T408" s="58">
        <v>0</v>
      </c>
      <c r="U408" s="58">
        <v>0</v>
      </c>
      <c r="V408" s="58">
        <v>0</v>
      </c>
      <c r="W408" s="58">
        <v>1.5026E-3</v>
      </c>
      <c r="X408" s="59">
        <v>2.398652537547E-2</v>
      </c>
      <c r="Y408" s="65">
        <f t="shared" si="424"/>
        <v>7.9955331120492374</v>
      </c>
      <c r="Z408" s="63">
        <f t="shared" si="423"/>
        <v>2967.6720771543146</v>
      </c>
      <c r="AA408" s="66">
        <f t="shared" si="473"/>
        <v>3015.7899122132944</v>
      </c>
      <c r="AB408" s="4">
        <f t="shared" si="425"/>
        <v>2623.1743677991444</v>
      </c>
      <c r="AC408" s="4">
        <f t="shared" si="426"/>
        <v>0</v>
      </c>
      <c r="AD408" s="4">
        <f t="shared" si="485"/>
        <v>0</v>
      </c>
      <c r="AE408" s="4">
        <f t="shared" si="486"/>
        <v>82.5241537599004</v>
      </c>
      <c r="AF408" s="4">
        <f t="shared" si="487"/>
        <v>2.5782705584933865</v>
      </c>
      <c r="AG408" s="4">
        <f t="shared" si="488"/>
        <v>5.357115945248097</v>
      </c>
      <c r="AH408" s="4">
        <f t="shared" si="489"/>
        <v>4.661052448494047</v>
      </c>
      <c r="AI408" s="4">
        <f t="shared" si="490"/>
        <v>0</v>
      </c>
      <c r="AJ408" s="4">
        <f t="shared" si="491"/>
        <v>37.493353421824395</v>
      </c>
      <c r="AK408" s="4">
        <f t="shared" si="492"/>
        <v>145.14491621073239</v>
      </c>
      <c r="AL408" s="4">
        <f t="shared" si="474"/>
        <v>0</v>
      </c>
      <c r="AM408" s="4">
        <f t="shared" si="475"/>
        <v>0</v>
      </c>
      <c r="AN408" s="4">
        <f t="shared" si="476"/>
        <v>40.063609799620281</v>
      </c>
      <c r="AO408" s="4">
        <f t="shared" si="477"/>
        <v>0</v>
      </c>
      <c r="AP408" s="4">
        <f t="shared" si="478"/>
        <v>0</v>
      </c>
      <c r="AQ408" s="4">
        <f t="shared" si="479"/>
        <v>0</v>
      </c>
      <c r="AR408" s="4">
        <f t="shared" si="480"/>
        <v>0</v>
      </c>
      <c r="AS408" s="4">
        <f t="shared" si="481"/>
        <v>0</v>
      </c>
      <c r="AT408" s="4">
        <f t="shared" si="482"/>
        <v>0</v>
      </c>
      <c r="AU408" s="4">
        <f t="shared" si="483"/>
        <v>4.4558755254752214</v>
      </c>
      <c r="AV408" s="4">
        <f t="shared" si="484"/>
        <v>70.33719674436179</v>
      </c>
      <c r="AW408" s="69">
        <f t="shared" si="427"/>
        <v>0</v>
      </c>
      <c r="AX408" s="69">
        <f t="shared" si="428"/>
        <v>0</v>
      </c>
      <c r="AY408" s="69">
        <f t="shared" si="429"/>
        <v>0</v>
      </c>
      <c r="AZ408" s="69">
        <f>(AK408+AP408)- (EXP($Y408)-EXP($Y408-M408-R408) )</f>
        <v>0</v>
      </c>
      <c r="BA408" s="69">
        <f>(AC408+AP408)- (EXP($Y408)-EXP($Y408-R408-E408) )</f>
        <v>0</v>
      </c>
      <c r="BB408" s="69">
        <f t="shared" si="430"/>
        <v>0</v>
      </c>
      <c r="BC408" s="69">
        <f t="shared" si="431"/>
        <v>0</v>
      </c>
      <c r="BD408" s="69">
        <f t="shared" si="432"/>
        <v>1.0426041632349552</v>
      </c>
      <c r="BE408" s="69">
        <f>(AE408+AV408)- (EXP($Y408)-EXP($Y408-X408-G408) )</f>
        <v>1.9559161148085877</v>
      </c>
      <c r="BF408" s="69">
        <f t="shared" si="433"/>
        <v>4.0361472128447531</v>
      </c>
      <c r="BG408" s="69">
        <f t="shared" si="434"/>
        <v>0</v>
      </c>
      <c r="BH408" s="69">
        <f t="shared" si="435"/>
        <v>0</v>
      </c>
      <c r="BI408" s="69">
        <f t="shared" si="436"/>
        <v>0</v>
      </c>
      <c r="BJ408" s="69">
        <f t="shared" si="437"/>
        <v>0.88863503368156671</v>
      </c>
      <c r="BK408" s="69">
        <f t="shared" si="438"/>
        <v>1.8337503266498061</v>
      </c>
      <c r="BL408" s="69">
        <f t="shared" si="439"/>
        <v>0</v>
      </c>
      <c r="BM408" s="69">
        <f t="shared" si="440"/>
        <v>0</v>
      </c>
      <c r="BN408" s="69">
        <f t="shared" si="441"/>
        <v>0</v>
      </c>
      <c r="BO408" s="69">
        <f t="shared" si="442"/>
        <v>0</v>
      </c>
      <c r="BP408" s="69">
        <f t="shared" si="442"/>
        <v>0</v>
      </c>
      <c r="BQ408" s="69">
        <f t="shared" si="443"/>
        <v>0</v>
      </c>
      <c r="BR408" s="69">
        <f t="shared" si="444"/>
        <v>3.4400992638475145</v>
      </c>
      <c r="BS408" s="69">
        <f t="shared" si="445"/>
        <v>1.0426041632349552</v>
      </c>
      <c r="BT408" s="69">
        <f t="shared" si="446"/>
        <v>1.0426041632349552</v>
      </c>
      <c r="BU408" s="69">
        <f t="shared" si="447"/>
        <v>3.8624444096271873</v>
      </c>
      <c r="BV408" s="69">
        <f t="shared" si="448"/>
        <v>1.0426041632349552</v>
      </c>
      <c r="BW408" s="5"/>
      <c r="BX408" s="5"/>
      <c r="BY408" s="5"/>
      <c r="CA408" s="56">
        <f>(EXP($Y408)-EXP($Y408-R408-G408) )</f>
        <v>82.5241537599004</v>
      </c>
      <c r="CB408" s="68">
        <f t="shared" si="449"/>
        <v>37.493353421824395</v>
      </c>
      <c r="CC408" s="56">
        <f>(EXP($Y408)-EXP($Y408-R408-X408) )</f>
        <v>70.33719674436179</v>
      </c>
      <c r="CD408" s="68">
        <f t="shared" si="450"/>
        <v>145.14491621073239</v>
      </c>
      <c r="CE408" s="68">
        <f t="shared" si="451"/>
        <v>0</v>
      </c>
      <c r="CF408" s="68">
        <f t="shared" si="452"/>
        <v>0</v>
      </c>
      <c r="CG408" s="68">
        <f t="shared" si="453"/>
        <v>0</v>
      </c>
      <c r="CH408" s="68">
        <f t="shared" si="454"/>
        <v>118.97490301848984</v>
      </c>
      <c r="CI408" s="68">
        <f t="shared" si="455"/>
        <v>150.9054343894536</v>
      </c>
      <c r="CJ408" s="68">
        <f t="shared" si="456"/>
        <v>223.63292275778804</v>
      </c>
      <c r="CK408" s="68">
        <f t="shared" si="457"/>
        <v>82.5241537599004</v>
      </c>
      <c r="CL408" s="68">
        <f t="shared" si="458"/>
        <v>82.5241537599004</v>
      </c>
      <c r="CM408" s="68">
        <f t="shared" si="459"/>
        <v>82.5241537599004</v>
      </c>
      <c r="CN408" s="68">
        <f t="shared" si="460"/>
        <v>106.94191513250462</v>
      </c>
      <c r="CO408" s="68">
        <f t="shared" si="461"/>
        <v>180.80451930590698</v>
      </c>
      <c r="CP408" s="68">
        <f t="shared" si="462"/>
        <v>37.493353421824395</v>
      </c>
      <c r="CQ408" s="68">
        <f t="shared" si="463"/>
        <v>37.493353421824395</v>
      </c>
      <c r="CR408" s="68">
        <f t="shared" si="464"/>
        <v>37.493353421824395</v>
      </c>
      <c r="CS408" s="68">
        <f t="shared" si="465"/>
        <v>145.14491621073239</v>
      </c>
      <c r="CT408" s="68">
        <f t="shared" si="466"/>
        <v>0</v>
      </c>
      <c r="CU408" s="68">
        <f t="shared" si="467"/>
        <v>70.33719674436179</v>
      </c>
      <c r="CV408" s="68">
        <f t="shared" si="468"/>
        <v>212.04201369124667</v>
      </c>
      <c r="CW408" s="68">
        <f t="shared" si="469"/>
        <v>118.97490301848984</v>
      </c>
      <c r="CX408" s="68">
        <f t="shared" si="470"/>
        <v>118.97490301848984</v>
      </c>
      <c r="CY408" s="68">
        <f t="shared" si="471"/>
        <v>186.4922595164594</v>
      </c>
      <c r="CZ408" s="68">
        <f t="shared" si="472"/>
        <v>118.97490301848984</v>
      </c>
    </row>
    <row r="409" spans="1:104" x14ac:dyDescent="0.25">
      <c r="A409" s="54">
        <v>44032</v>
      </c>
      <c r="B409" s="63">
        <v>2039</v>
      </c>
      <c r="C409" s="59">
        <f t="shared" si="422"/>
        <v>7.6202147705744547</v>
      </c>
      <c r="D409" s="57">
        <v>7.3506001829110792</v>
      </c>
      <c r="E409" s="58">
        <v>0</v>
      </c>
      <c r="F409" s="58">
        <v>0</v>
      </c>
      <c r="G409" s="58">
        <v>2.887820183552E-2</v>
      </c>
      <c r="H409" s="58">
        <v>1.28708227609E-3</v>
      </c>
      <c r="I409" s="58">
        <v>2.9441600707999999E-3</v>
      </c>
      <c r="J409" s="58">
        <v>1.4134059260199998E-3</v>
      </c>
      <c r="K409" s="58">
        <v>0</v>
      </c>
      <c r="L409" s="58">
        <v>1.3248347077349999E-2</v>
      </c>
      <c r="M409" s="58">
        <v>5.0196511318399993E-2</v>
      </c>
      <c r="N409" s="58">
        <v>0</v>
      </c>
      <c r="O409" s="58">
        <v>0</v>
      </c>
      <c r="P409" s="58">
        <v>1.3591966075119999E-2</v>
      </c>
      <c r="Q409" s="58">
        <v>0</v>
      </c>
      <c r="R409" s="58">
        <v>0</v>
      </c>
      <c r="S409" s="58">
        <v>0</v>
      </c>
      <c r="T409" s="58">
        <v>0</v>
      </c>
      <c r="U409" s="58">
        <v>0</v>
      </c>
      <c r="V409" s="58">
        <v>0</v>
      </c>
      <c r="W409" s="58">
        <v>1.5026E-3</v>
      </c>
      <c r="X409" s="59">
        <v>2.6696000783279997E-2</v>
      </c>
      <c r="Y409" s="65">
        <f t="shared" si="424"/>
        <v>7.4903584582736595</v>
      </c>
      <c r="Z409" s="63">
        <f t="shared" si="423"/>
        <v>1790.6938658440008</v>
      </c>
      <c r="AA409" s="66">
        <f t="shared" si="473"/>
        <v>1819.7281761847953</v>
      </c>
      <c r="AB409" s="4">
        <f t="shared" si="425"/>
        <v>1573.3887624121996</v>
      </c>
      <c r="AC409" s="4">
        <f t="shared" si="426"/>
        <v>0</v>
      </c>
      <c r="AD409" s="4">
        <f t="shared" si="485"/>
        <v>0</v>
      </c>
      <c r="AE409" s="4">
        <f t="shared" si="486"/>
        <v>50.972479775933607</v>
      </c>
      <c r="AF409" s="4">
        <f t="shared" si="487"/>
        <v>2.3032877582411402</v>
      </c>
      <c r="AG409" s="4">
        <f t="shared" si="488"/>
        <v>5.2643360522022249</v>
      </c>
      <c r="AH409" s="4">
        <f t="shared" si="489"/>
        <v>2.5291895148975527</v>
      </c>
      <c r="AI409" s="4">
        <f t="shared" si="490"/>
        <v>0</v>
      </c>
      <c r="AJ409" s="4">
        <f t="shared" si="491"/>
        <v>23.567275414681262</v>
      </c>
      <c r="AK409" s="4">
        <f t="shared" si="492"/>
        <v>87.667867149300264</v>
      </c>
      <c r="AL409" s="4">
        <f t="shared" si="474"/>
        <v>0</v>
      </c>
      <c r="AM409" s="4">
        <f t="shared" si="475"/>
        <v>0</v>
      </c>
      <c r="AN409" s="4">
        <f t="shared" si="476"/>
        <v>24.174389368700076</v>
      </c>
      <c r="AO409" s="4">
        <f t="shared" si="477"/>
        <v>0</v>
      </c>
      <c r="AP409" s="4">
        <f t="shared" si="478"/>
        <v>0</v>
      </c>
      <c r="AQ409" s="4">
        <f t="shared" si="479"/>
        <v>0</v>
      </c>
      <c r="AR409" s="4">
        <f t="shared" si="480"/>
        <v>0</v>
      </c>
      <c r="AS409" s="4">
        <f t="shared" si="481"/>
        <v>0</v>
      </c>
      <c r="AT409" s="4">
        <f t="shared" si="482"/>
        <v>0</v>
      </c>
      <c r="AU409" s="4">
        <f t="shared" si="483"/>
        <v>2.6886760945917558</v>
      </c>
      <c r="AV409" s="4">
        <f t="shared" si="484"/>
        <v>47.171912644047779</v>
      </c>
      <c r="AW409" s="69">
        <f t="shared" si="427"/>
        <v>0</v>
      </c>
      <c r="AX409" s="69">
        <f t="shared" si="428"/>
        <v>0</v>
      </c>
      <c r="AY409" s="69">
        <f t="shared" si="429"/>
        <v>0</v>
      </c>
      <c r="AZ409" s="69">
        <f>(AK409+AP409)- (EXP($Y409)-EXP($Y409-M409-R409) )</f>
        <v>0</v>
      </c>
      <c r="BA409" s="69">
        <f>(AC409+AP409)- (EXP($Y409)-EXP($Y409-R409-E409) )</f>
        <v>0</v>
      </c>
      <c r="BB409" s="69">
        <f t="shared" si="430"/>
        <v>0</v>
      </c>
      <c r="BC409" s="69">
        <f t="shared" si="431"/>
        <v>0</v>
      </c>
      <c r="BD409" s="69">
        <f t="shared" si="432"/>
        <v>0.67084748117031268</v>
      </c>
      <c r="BE409" s="69">
        <f>(AE409+AV409)- (EXP($Y409)-EXP($Y409-X409-G409) )</f>
        <v>1.3427584743010357</v>
      </c>
      <c r="BF409" s="69">
        <f t="shared" si="433"/>
        <v>2.4954843876457744</v>
      </c>
      <c r="BG409" s="69">
        <f t="shared" si="434"/>
        <v>0</v>
      </c>
      <c r="BH409" s="69">
        <f t="shared" si="435"/>
        <v>0</v>
      </c>
      <c r="BI409" s="69">
        <f t="shared" si="436"/>
        <v>0</v>
      </c>
      <c r="BJ409" s="69">
        <f t="shared" si="437"/>
        <v>0.62082831595307653</v>
      </c>
      <c r="BK409" s="69">
        <f t="shared" si="438"/>
        <v>1.1537945204001971</v>
      </c>
      <c r="BL409" s="69">
        <f t="shared" si="439"/>
        <v>0</v>
      </c>
      <c r="BM409" s="69">
        <f t="shared" si="440"/>
        <v>0</v>
      </c>
      <c r="BN409" s="69">
        <f t="shared" si="441"/>
        <v>0</v>
      </c>
      <c r="BO409" s="69">
        <f t="shared" si="442"/>
        <v>0</v>
      </c>
      <c r="BP409" s="69">
        <f t="shared" si="442"/>
        <v>0</v>
      </c>
      <c r="BQ409" s="69">
        <f t="shared" si="443"/>
        <v>0</v>
      </c>
      <c r="BR409" s="69">
        <f t="shared" si="444"/>
        <v>2.3094181812632542</v>
      </c>
      <c r="BS409" s="69">
        <f t="shared" si="445"/>
        <v>0.67084748117031268</v>
      </c>
      <c r="BT409" s="69">
        <f t="shared" si="446"/>
        <v>0.67084748117031268</v>
      </c>
      <c r="BU409" s="69">
        <f t="shared" si="447"/>
        <v>2.616762262052589</v>
      </c>
      <c r="BV409" s="69">
        <f t="shared" si="448"/>
        <v>0.67084748117031268</v>
      </c>
      <c r="BW409" s="5"/>
      <c r="BX409" s="5"/>
      <c r="BY409" s="5"/>
      <c r="CA409" s="56">
        <f>(EXP($Y409)-EXP($Y409-R409-G409) )</f>
        <v>50.972479775933607</v>
      </c>
      <c r="CB409" s="68">
        <f t="shared" si="449"/>
        <v>23.567275414681262</v>
      </c>
      <c r="CC409" s="56">
        <f>(EXP($Y409)-EXP($Y409-R409-X409) )</f>
        <v>47.171912644047779</v>
      </c>
      <c r="CD409" s="68">
        <f t="shared" si="450"/>
        <v>87.667867149300264</v>
      </c>
      <c r="CE409" s="68">
        <f t="shared" si="451"/>
        <v>0</v>
      </c>
      <c r="CF409" s="68">
        <f t="shared" si="452"/>
        <v>0</v>
      </c>
      <c r="CG409" s="68">
        <f t="shared" si="453"/>
        <v>0</v>
      </c>
      <c r="CH409" s="68">
        <f t="shared" si="454"/>
        <v>73.868907709444557</v>
      </c>
      <c r="CI409" s="68">
        <f t="shared" si="455"/>
        <v>96.801633945680351</v>
      </c>
      <c r="CJ409" s="68">
        <f t="shared" si="456"/>
        <v>136.1448625375881</v>
      </c>
      <c r="CK409" s="68">
        <f t="shared" si="457"/>
        <v>50.972479775933607</v>
      </c>
      <c r="CL409" s="68">
        <f t="shared" si="458"/>
        <v>50.972479775933607</v>
      </c>
      <c r="CM409" s="68">
        <f t="shared" si="459"/>
        <v>50.972479775933607</v>
      </c>
      <c r="CN409" s="68">
        <f t="shared" si="460"/>
        <v>70.118359742775965</v>
      </c>
      <c r="CO409" s="68">
        <f t="shared" si="461"/>
        <v>110.08134804358133</v>
      </c>
      <c r="CP409" s="68">
        <f t="shared" si="462"/>
        <v>23.567275414681262</v>
      </c>
      <c r="CQ409" s="68">
        <f t="shared" si="463"/>
        <v>23.567275414681262</v>
      </c>
      <c r="CR409" s="68">
        <f t="shared" si="464"/>
        <v>23.567275414681262</v>
      </c>
      <c r="CS409" s="68">
        <f t="shared" si="465"/>
        <v>87.667867149300264</v>
      </c>
      <c r="CT409" s="68">
        <f t="shared" si="466"/>
        <v>0</v>
      </c>
      <c r="CU409" s="68">
        <f t="shared" si="467"/>
        <v>47.171912644047779</v>
      </c>
      <c r="CV409" s="68">
        <f t="shared" si="468"/>
        <v>132.53036161208479</v>
      </c>
      <c r="CW409" s="68">
        <f t="shared" si="469"/>
        <v>73.868907709444557</v>
      </c>
      <c r="CX409" s="68">
        <f t="shared" si="470"/>
        <v>73.868907709444557</v>
      </c>
      <c r="CY409" s="68">
        <f t="shared" si="471"/>
        <v>119.09490557261006</v>
      </c>
      <c r="CZ409" s="68">
        <f t="shared" si="472"/>
        <v>73.868907709444557</v>
      </c>
    </row>
    <row r="410" spans="1:104" x14ac:dyDescent="0.25">
      <c r="A410" s="54">
        <v>44033</v>
      </c>
      <c r="B410" s="63">
        <v>1977</v>
      </c>
      <c r="C410" s="59">
        <f t="shared" si="422"/>
        <v>7.5893358231706172</v>
      </c>
      <c r="D410" s="57">
        <v>7.3530729243124791</v>
      </c>
      <c r="E410" s="58">
        <v>0</v>
      </c>
      <c r="F410" s="58">
        <v>0</v>
      </c>
      <c r="G410" s="58">
        <v>2.9139094732159997E-2</v>
      </c>
      <c r="H410" s="58">
        <v>1.8094530296699999E-3</v>
      </c>
      <c r="I410" s="58">
        <v>4.1907320578499999E-3</v>
      </c>
      <c r="J410" s="58">
        <v>1.3232198821099999E-3</v>
      </c>
      <c r="K410" s="58">
        <v>0</v>
      </c>
      <c r="L410" s="58">
        <v>1.338873578175E-2</v>
      </c>
      <c r="M410" s="58">
        <v>5.017642289812E-2</v>
      </c>
      <c r="N410" s="58">
        <v>0</v>
      </c>
      <c r="O410" s="58">
        <v>0</v>
      </c>
      <c r="P410" s="58">
        <v>1.3591966075119999E-2</v>
      </c>
      <c r="Q410" s="58">
        <v>0</v>
      </c>
      <c r="R410" s="58">
        <v>0</v>
      </c>
      <c r="S410" s="58">
        <v>0</v>
      </c>
      <c r="T410" s="58">
        <v>0</v>
      </c>
      <c r="U410" s="58">
        <v>0</v>
      </c>
      <c r="V410" s="58">
        <v>0</v>
      </c>
      <c r="W410" s="58">
        <v>2.7483999999999998E-3</v>
      </c>
      <c r="X410" s="59">
        <v>2.8672574856870001E-2</v>
      </c>
      <c r="Y410" s="65">
        <f t="shared" si="424"/>
        <v>7.4981135236261292</v>
      </c>
      <c r="Z410" s="63">
        <f t="shared" si="423"/>
        <v>1804.6348003605594</v>
      </c>
      <c r="AA410" s="66">
        <f t="shared" si="473"/>
        <v>1833.8951490136055</v>
      </c>
      <c r="AB410" s="4">
        <f t="shared" si="425"/>
        <v>1576.2317184546907</v>
      </c>
      <c r="AC410" s="4">
        <f t="shared" si="426"/>
        <v>0</v>
      </c>
      <c r="AD410" s="4">
        <f t="shared" si="485"/>
        <v>0</v>
      </c>
      <c r="AE410" s="4">
        <f t="shared" si="486"/>
        <v>51.826666275723028</v>
      </c>
      <c r="AF410" s="4">
        <f t="shared" si="487"/>
        <v>3.262449392354938</v>
      </c>
      <c r="AG410" s="4">
        <f t="shared" si="488"/>
        <v>7.5469163134600876</v>
      </c>
      <c r="AH410" s="4">
        <f t="shared" si="489"/>
        <v>2.3863494670640648</v>
      </c>
      <c r="AI410" s="4">
        <f t="shared" si="490"/>
        <v>0</v>
      </c>
      <c r="AJ410" s="4">
        <f t="shared" si="491"/>
        <v>24.000750146812834</v>
      </c>
      <c r="AK410" s="4">
        <f t="shared" si="492"/>
        <v>88.3159024455083</v>
      </c>
      <c r="AL410" s="4">
        <f t="shared" si="474"/>
        <v>0</v>
      </c>
      <c r="AM410" s="4">
        <f t="shared" si="475"/>
        <v>0</v>
      </c>
      <c r="AN410" s="4">
        <f t="shared" si="476"/>
        <v>24.362592157348217</v>
      </c>
      <c r="AO410" s="4">
        <f t="shared" si="477"/>
        <v>0</v>
      </c>
      <c r="AP410" s="4">
        <f t="shared" si="478"/>
        <v>0</v>
      </c>
      <c r="AQ410" s="4">
        <f t="shared" si="479"/>
        <v>0</v>
      </c>
      <c r="AR410" s="4">
        <f t="shared" si="480"/>
        <v>0</v>
      </c>
      <c r="AS410" s="4">
        <f t="shared" si="481"/>
        <v>0</v>
      </c>
      <c r="AT410" s="4">
        <f t="shared" si="482"/>
        <v>0</v>
      </c>
      <c r="AU410" s="4">
        <f t="shared" si="483"/>
        <v>4.953048687982573</v>
      </c>
      <c r="AV410" s="4">
        <f t="shared" si="484"/>
        <v>51.008755672660754</v>
      </c>
      <c r="AW410" s="69">
        <f t="shared" si="427"/>
        <v>0</v>
      </c>
      <c r="AX410" s="69">
        <f t="shared" si="428"/>
        <v>0</v>
      </c>
      <c r="AY410" s="69">
        <f t="shared" si="429"/>
        <v>0</v>
      </c>
      <c r="AZ410" s="69">
        <f>(AK410+AP410)- (EXP($Y410)-EXP($Y410-M410-R410) )</f>
        <v>0</v>
      </c>
      <c r="BA410" s="69">
        <f>(AC410+AP410)- (EXP($Y410)-EXP($Y410-R410-E410) )</f>
        <v>0</v>
      </c>
      <c r="BB410" s="69">
        <f t="shared" si="430"/>
        <v>0</v>
      </c>
      <c r="BC410" s="69">
        <f t="shared" si="431"/>
        <v>0</v>
      </c>
      <c r="BD410" s="69">
        <f t="shared" si="432"/>
        <v>0.68926902439056903</v>
      </c>
      <c r="BE410" s="69">
        <f>(AE410+AV410)- (EXP($Y410)-EXP($Y410-X410-G410) )</f>
        <v>1.4649023485851558</v>
      </c>
      <c r="BF410" s="69">
        <f t="shared" si="433"/>
        <v>2.5363130545681543</v>
      </c>
      <c r="BG410" s="69">
        <f t="shared" si="434"/>
        <v>0</v>
      </c>
      <c r="BH410" s="69">
        <f t="shared" si="435"/>
        <v>0</v>
      </c>
      <c r="BI410" s="69">
        <f t="shared" si="436"/>
        <v>0</v>
      </c>
      <c r="BJ410" s="69">
        <f t="shared" si="437"/>
        <v>0.67839121796532709</v>
      </c>
      <c r="BK410" s="69">
        <f t="shared" si="438"/>
        <v>1.1745578153324914</v>
      </c>
      <c r="BL410" s="69">
        <f t="shared" si="439"/>
        <v>0</v>
      </c>
      <c r="BM410" s="69">
        <f t="shared" si="440"/>
        <v>0</v>
      </c>
      <c r="BN410" s="69">
        <f t="shared" si="441"/>
        <v>0</v>
      </c>
      <c r="BO410" s="69">
        <f t="shared" si="442"/>
        <v>0</v>
      </c>
      <c r="BP410" s="69">
        <f t="shared" si="442"/>
        <v>0</v>
      </c>
      <c r="BQ410" s="69">
        <f t="shared" si="443"/>
        <v>0</v>
      </c>
      <c r="BR410" s="69">
        <f t="shared" si="444"/>
        <v>2.4962858352023432</v>
      </c>
      <c r="BS410" s="69">
        <f t="shared" si="445"/>
        <v>0.68926902439056903</v>
      </c>
      <c r="BT410" s="69">
        <f t="shared" si="446"/>
        <v>0.68926902439056903</v>
      </c>
      <c r="BU410" s="69">
        <f t="shared" si="447"/>
        <v>2.8130801143477129</v>
      </c>
      <c r="BV410" s="69">
        <f t="shared" si="448"/>
        <v>0.68926902439056903</v>
      </c>
      <c r="BW410" s="5"/>
      <c r="BX410" s="5"/>
      <c r="BY410" s="5"/>
      <c r="CA410" s="56">
        <f>(EXP($Y410)-EXP($Y410-R410-G410) )</f>
        <v>51.826666275723028</v>
      </c>
      <c r="CB410" s="68">
        <f t="shared" si="449"/>
        <v>24.000750146812834</v>
      </c>
      <c r="CC410" s="56">
        <f>(EXP($Y410)-EXP($Y410-R410-X410) )</f>
        <v>51.008755672660754</v>
      </c>
      <c r="CD410" s="68">
        <f t="shared" si="450"/>
        <v>88.3159024455083</v>
      </c>
      <c r="CE410" s="68">
        <f t="shared" si="451"/>
        <v>0</v>
      </c>
      <c r="CF410" s="68">
        <f t="shared" si="452"/>
        <v>0</v>
      </c>
      <c r="CG410" s="68">
        <f t="shared" si="453"/>
        <v>0</v>
      </c>
      <c r="CH410" s="68">
        <f t="shared" si="454"/>
        <v>75.138147398145293</v>
      </c>
      <c r="CI410" s="68">
        <f t="shared" si="455"/>
        <v>101.37051959979863</v>
      </c>
      <c r="CJ410" s="68">
        <f t="shared" si="456"/>
        <v>137.60625566666317</v>
      </c>
      <c r="CK410" s="68">
        <f t="shared" si="457"/>
        <v>51.826666275723028</v>
      </c>
      <c r="CL410" s="68">
        <f t="shared" si="458"/>
        <v>51.826666275723028</v>
      </c>
      <c r="CM410" s="68">
        <f t="shared" si="459"/>
        <v>51.826666275723028</v>
      </c>
      <c r="CN410" s="68">
        <f t="shared" si="460"/>
        <v>74.331114601508261</v>
      </c>
      <c r="CO410" s="68">
        <f t="shared" si="461"/>
        <v>111.14209477698864</v>
      </c>
      <c r="CP410" s="68">
        <f t="shared" si="462"/>
        <v>24.000750146812834</v>
      </c>
      <c r="CQ410" s="68">
        <f t="shared" si="463"/>
        <v>24.000750146812834</v>
      </c>
      <c r="CR410" s="68">
        <f t="shared" si="464"/>
        <v>24.000750146812834</v>
      </c>
      <c r="CS410" s="68">
        <f t="shared" si="465"/>
        <v>88.3159024455083</v>
      </c>
      <c r="CT410" s="68">
        <f t="shared" si="466"/>
        <v>0</v>
      </c>
      <c r="CU410" s="68">
        <f t="shared" si="467"/>
        <v>51.008755672660754</v>
      </c>
      <c r="CV410" s="68">
        <f t="shared" si="468"/>
        <v>136.82837228296671</v>
      </c>
      <c r="CW410" s="68">
        <f t="shared" si="469"/>
        <v>75.138147398145293</v>
      </c>
      <c r="CX410" s="68">
        <f t="shared" si="470"/>
        <v>75.138147398145293</v>
      </c>
      <c r="CY410" s="68">
        <f t="shared" si="471"/>
        <v>124.0230919808489</v>
      </c>
      <c r="CZ410" s="68">
        <f t="shared" si="472"/>
        <v>75.138147398145293</v>
      </c>
    </row>
    <row r="411" spans="1:104" x14ac:dyDescent="0.25">
      <c r="A411" s="54">
        <v>44034</v>
      </c>
      <c r="B411" s="63">
        <v>2273</v>
      </c>
      <c r="C411" s="59">
        <f t="shared" si="422"/>
        <v>7.7288558238525429</v>
      </c>
      <c r="D411" s="57">
        <v>7.3999446871712378</v>
      </c>
      <c r="E411" s="58">
        <v>0</v>
      </c>
      <c r="F411" s="58">
        <v>0</v>
      </c>
      <c r="G411" s="58">
        <v>2.8963115892959999E-2</v>
      </c>
      <c r="H411" s="58">
        <v>2.3421665462000003E-3</v>
      </c>
      <c r="I411" s="58">
        <v>5.3437280084500001E-3</v>
      </c>
      <c r="J411" s="58">
        <v>1.2103872238700001E-3</v>
      </c>
      <c r="K411" s="58">
        <v>0</v>
      </c>
      <c r="L411" s="58">
        <v>1.35160908561E-2</v>
      </c>
      <c r="M411" s="58">
        <v>4.9859049739120004E-2</v>
      </c>
      <c r="N411" s="58">
        <v>0</v>
      </c>
      <c r="O411" s="58">
        <v>0</v>
      </c>
      <c r="P411" s="58">
        <v>1.3591966075119999E-2</v>
      </c>
      <c r="Q411" s="58">
        <v>0</v>
      </c>
      <c r="R411" s="58">
        <v>0</v>
      </c>
      <c r="S411" s="58">
        <v>0</v>
      </c>
      <c r="T411" s="58">
        <v>0</v>
      </c>
      <c r="U411" s="58">
        <v>0</v>
      </c>
      <c r="V411" s="58">
        <v>0</v>
      </c>
      <c r="W411" s="58">
        <v>1.5026E-3</v>
      </c>
      <c r="X411" s="59">
        <v>3.0031200378419998E-2</v>
      </c>
      <c r="Y411" s="65">
        <f t="shared" si="424"/>
        <v>7.5463049918914775</v>
      </c>
      <c r="Z411" s="63">
        <f t="shared" si="423"/>
        <v>1893.7324310692522</v>
      </c>
      <c r="AA411" s="66">
        <f t="shared" si="473"/>
        <v>1924.4374087066089</v>
      </c>
      <c r="AB411" s="4">
        <f t="shared" si="425"/>
        <v>1651.5995401433586</v>
      </c>
      <c r="AC411" s="4">
        <f t="shared" si="426"/>
        <v>0</v>
      </c>
      <c r="AD411" s="4">
        <f t="shared" si="485"/>
        <v>0</v>
      </c>
      <c r="AE411" s="4">
        <f t="shared" si="486"/>
        <v>54.061714873959545</v>
      </c>
      <c r="AF411" s="4">
        <f t="shared" si="487"/>
        <v>4.4302465346247573</v>
      </c>
      <c r="AG411" s="4">
        <f t="shared" si="488"/>
        <v>10.092600958669664</v>
      </c>
      <c r="AH411" s="4">
        <f t="shared" si="489"/>
        <v>2.2907629052472203</v>
      </c>
      <c r="AI411" s="4">
        <f t="shared" si="490"/>
        <v>0</v>
      </c>
      <c r="AJ411" s="4">
        <f t="shared" si="491"/>
        <v>25.423658315997955</v>
      </c>
      <c r="AK411" s="4">
        <f t="shared" si="492"/>
        <v>92.104498473410104</v>
      </c>
      <c r="AL411" s="4">
        <f t="shared" si="474"/>
        <v>0</v>
      </c>
      <c r="AM411" s="4">
        <f t="shared" si="475"/>
        <v>0</v>
      </c>
      <c r="AN411" s="4">
        <f t="shared" si="476"/>
        <v>25.565411275492352</v>
      </c>
      <c r="AO411" s="4">
        <f t="shared" si="477"/>
        <v>0</v>
      </c>
      <c r="AP411" s="4">
        <f t="shared" si="478"/>
        <v>0</v>
      </c>
      <c r="AQ411" s="4">
        <f t="shared" si="479"/>
        <v>0</v>
      </c>
      <c r="AR411" s="4">
        <f t="shared" si="480"/>
        <v>0</v>
      </c>
      <c r="AS411" s="4">
        <f t="shared" si="481"/>
        <v>0</v>
      </c>
      <c r="AT411" s="4">
        <f t="shared" si="482"/>
        <v>0</v>
      </c>
      <c r="AU411" s="4">
        <f t="shared" si="483"/>
        <v>2.8433855803539245</v>
      </c>
      <c r="AV411" s="4">
        <f t="shared" si="484"/>
        <v>56.025589645494847</v>
      </c>
      <c r="AW411" s="69">
        <f t="shared" si="427"/>
        <v>0</v>
      </c>
      <c r="AX411" s="69">
        <f t="shared" si="428"/>
        <v>0</v>
      </c>
      <c r="AY411" s="69">
        <f t="shared" si="429"/>
        <v>0</v>
      </c>
      <c r="AZ411" s="69">
        <f>(AK411+AP411)- (EXP($Y411)-EXP($Y411-M411-R411) )</f>
        <v>0</v>
      </c>
      <c r="BA411" s="69">
        <f>(AC411+AP411)- (EXP($Y411)-EXP($Y411-R411-E411) )</f>
        <v>0</v>
      </c>
      <c r="BB411" s="69">
        <f t="shared" si="430"/>
        <v>0</v>
      </c>
      <c r="BC411" s="69">
        <f t="shared" si="431"/>
        <v>0</v>
      </c>
      <c r="BD411" s="69">
        <f t="shared" si="432"/>
        <v>0.72578709873823755</v>
      </c>
      <c r="BE411" s="69">
        <f>(AE411+AV411)- (EXP($Y411)-EXP($Y411-X411-G411) )</f>
        <v>1.5994020081018334</v>
      </c>
      <c r="BF411" s="69">
        <f t="shared" si="433"/>
        <v>2.6293720556220705</v>
      </c>
      <c r="BG411" s="69">
        <f t="shared" si="434"/>
        <v>0</v>
      </c>
      <c r="BH411" s="69">
        <f t="shared" si="435"/>
        <v>0</v>
      </c>
      <c r="BI411" s="69">
        <f t="shared" si="436"/>
        <v>0</v>
      </c>
      <c r="BJ411" s="69">
        <f t="shared" si="437"/>
        <v>0.75215242910257984</v>
      </c>
      <c r="BK411" s="69">
        <f t="shared" si="438"/>
        <v>1.2365175038125926</v>
      </c>
      <c r="BL411" s="69">
        <f t="shared" si="439"/>
        <v>0</v>
      </c>
      <c r="BM411" s="69">
        <f t="shared" si="440"/>
        <v>0</v>
      </c>
      <c r="BN411" s="69">
        <f t="shared" si="441"/>
        <v>0</v>
      </c>
      <c r="BO411" s="69">
        <f t="shared" si="442"/>
        <v>0</v>
      </c>
      <c r="BP411" s="69">
        <f t="shared" si="442"/>
        <v>0</v>
      </c>
      <c r="BQ411" s="69">
        <f t="shared" si="443"/>
        <v>0</v>
      </c>
      <c r="BR411" s="69">
        <f t="shared" si="444"/>
        <v>2.7248880313370591</v>
      </c>
      <c r="BS411" s="69">
        <f t="shared" si="445"/>
        <v>0.72578709873823755</v>
      </c>
      <c r="BT411" s="69">
        <f t="shared" si="446"/>
        <v>0.72578709873823755</v>
      </c>
      <c r="BU411" s="69">
        <f t="shared" si="447"/>
        <v>3.0558693102489087</v>
      </c>
      <c r="BV411" s="69">
        <f t="shared" si="448"/>
        <v>0.72578709873823755</v>
      </c>
      <c r="BW411" s="5"/>
      <c r="BX411" s="5"/>
      <c r="BY411" s="5"/>
      <c r="CA411" s="56">
        <f>(EXP($Y411)-EXP($Y411-R411-G411) )</f>
        <v>54.061714873959545</v>
      </c>
      <c r="CB411" s="68">
        <f t="shared" si="449"/>
        <v>25.423658315997955</v>
      </c>
      <c r="CC411" s="56">
        <f>(EXP($Y411)-EXP($Y411-R411-X411) )</f>
        <v>56.025589645494847</v>
      </c>
      <c r="CD411" s="68">
        <f t="shared" si="450"/>
        <v>92.104498473410104</v>
      </c>
      <c r="CE411" s="68">
        <f t="shared" si="451"/>
        <v>0</v>
      </c>
      <c r="CF411" s="68">
        <f t="shared" si="452"/>
        <v>0</v>
      </c>
      <c r="CG411" s="68">
        <f t="shared" si="453"/>
        <v>0</v>
      </c>
      <c r="CH411" s="68">
        <f t="shared" si="454"/>
        <v>78.759586091219262</v>
      </c>
      <c r="CI411" s="68">
        <f t="shared" si="455"/>
        <v>108.48790251135256</v>
      </c>
      <c r="CJ411" s="68">
        <f t="shared" si="456"/>
        <v>143.53684129174758</v>
      </c>
      <c r="CK411" s="68">
        <f t="shared" si="457"/>
        <v>54.061714873959545</v>
      </c>
      <c r="CL411" s="68">
        <f t="shared" si="458"/>
        <v>54.061714873959545</v>
      </c>
      <c r="CM411" s="68">
        <f t="shared" si="459"/>
        <v>54.061714873959545</v>
      </c>
      <c r="CN411" s="68">
        <f t="shared" si="460"/>
        <v>80.697095532390222</v>
      </c>
      <c r="CO411" s="68">
        <f t="shared" si="461"/>
        <v>116.29163928559547</v>
      </c>
      <c r="CP411" s="68">
        <f t="shared" si="462"/>
        <v>25.423658315997955</v>
      </c>
      <c r="CQ411" s="68">
        <f t="shared" si="463"/>
        <v>25.423658315997955</v>
      </c>
      <c r="CR411" s="68">
        <f t="shared" si="464"/>
        <v>25.423658315997955</v>
      </c>
      <c r="CS411" s="68">
        <f t="shared" si="465"/>
        <v>92.104498473410104</v>
      </c>
      <c r="CT411" s="68">
        <f t="shared" si="466"/>
        <v>0</v>
      </c>
      <c r="CU411" s="68">
        <f t="shared" si="467"/>
        <v>56.025589645494847</v>
      </c>
      <c r="CV411" s="68">
        <f t="shared" si="468"/>
        <v>145.40520008756789</v>
      </c>
      <c r="CW411" s="68">
        <f t="shared" si="469"/>
        <v>78.759586091219262</v>
      </c>
      <c r="CX411" s="68">
        <f t="shared" si="470"/>
        <v>78.759586091219262</v>
      </c>
      <c r="CY411" s="68">
        <f t="shared" si="471"/>
        <v>132.45509352520344</v>
      </c>
      <c r="CZ411" s="68">
        <f t="shared" si="472"/>
        <v>78.759586091219262</v>
      </c>
    </row>
    <row r="412" spans="1:104" x14ac:dyDescent="0.25">
      <c r="A412" s="54">
        <v>44035</v>
      </c>
      <c r="B412" s="63">
        <v>2361</v>
      </c>
      <c r="C412" s="59">
        <f t="shared" si="422"/>
        <v>7.7668405370855131</v>
      </c>
      <c r="D412" s="57">
        <v>7.398577289751878</v>
      </c>
      <c r="E412" s="58">
        <v>0</v>
      </c>
      <c r="F412" s="58">
        <v>0</v>
      </c>
      <c r="G412" s="58">
        <v>2.882301734112E-2</v>
      </c>
      <c r="H412" s="58">
        <v>2.8243693476699997E-3</v>
      </c>
      <c r="I412" s="58">
        <v>6.3583320943999995E-3</v>
      </c>
      <c r="J412" s="58">
        <v>1.1274144518699999E-3</v>
      </c>
      <c r="K412" s="58">
        <v>0</v>
      </c>
      <c r="L412" s="58">
        <v>1.3538464175249999E-2</v>
      </c>
      <c r="M412" s="58">
        <v>4.951121679856E-2</v>
      </c>
      <c r="N412" s="58">
        <v>0</v>
      </c>
      <c r="O412" s="58">
        <v>0</v>
      </c>
      <c r="P412" s="58">
        <v>1.3591966075119999E-2</v>
      </c>
      <c r="Q412" s="58">
        <v>0</v>
      </c>
      <c r="R412" s="58">
        <v>0</v>
      </c>
      <c r="S412" s="58">
        <v>0</v>
      </c>
      <c r="T412" s="58">
        <v>0</v>
      </c>
      <c r="U412" s="58">
        <v>0</v>
      </c>
      <c r="V412" s="58">
        <v>0</v>
      </c>
      <c r="W412" s="58">
        <v>1.36466E-2</v>
      </c>
      <c r="X412" s="59">
        <v>3.0871588816619999E-2</v>
      </c>
      <c r="Y412" s="65">
        <f t="shared" si="424"/>
        <v>7.5588702588524876</v>
      </c>
      <c r="Z412" s="63">
        <f t="shared" si="423"/>
        <v>1917.6778096028636</v>
      </c>
      <c r="AA412" s="66">
        <f t="shared" si="473"/>
        <v>1948.7710376077644</v>
      </c>
      <c r="AB412" s="4">
        <f t="shared" si="425"/>
        <v>1645.9629685630168</v>
      </c>
      <c r="AC412" s="4">
        <f t="shared" si="426"/>
        <v>0</v>
      </c>
      <c r="AD412" s="4">
        <f t="shared" si="485"/>
        <v>0</v>
      </c>
      <c r="AE412" s="4">
        <f t="shared" si="486"/>
        <v>54.484288047488462</v>
      </c>
      <c r="AF412" s="4">
        <f t="shared" si="487"/>
        <v>5.4085889024074731</v>
      </c>
      <c r="AG412" s="4">
        <f t="shared" si="488"/>
        <v>12.154550081533898</v>
      </c>
      <c r="AH412" s="4">
        <f t="shared" si="489"/>
        <v>2.1607993894701849</v>
      </c>
      <c r="AI412" s="4">
        <f t="shared" si="490"/>
        <v>0</v>
      </c>
      <c r="AJ412" s="4">
        <f t="shared" si="491"/>
        <v>25.787457161760585</v>
      </c>
      <c r="AK412" s="4">
        <f t="shared" si="492"/>
        <v>92.63441781888605</v>
      </c>
      <c r="AL412" s="4">
        <f t="shared" si="474"/>
        <v>0</v>
      </c>
      <c r="AM412" s="4">
        <f t="shared" si="475"/>
        <v>0</v>
      </c>
      <c r="AN412" s="4">
        <f t="shared" si="476"/>
        <v>25.888674182287104</v>
      </c>
      <c r="AO412" s="4">
        <f t="shared" si="477"/>
        <v>0</v>
      </c>
      <c r="AP412" s="4">
        <f t="shared" si="478"/>
        <v>0</v>
      </c>
      <c r="AQ412" s="4">
        <f t="shared" si="479"/>
        <v>0</v>
      </c>
      <c r="AR412" s="4">
        <f t="shared" si="480"/>
        <v>0</v>
      </c>
      <c r="AS412" s="4">
        <f t="shared" si="481"/>
        <v>0</v>
      </c>
      <c r="AT412" s="4">
        <f t="shared" si="482"/>
        <v>0</v>
      </c>
      <c r="AU412" s="4">
        <f t="shared" si="483"/>
        <v>25.992027224483991</v>
      </c>
      <c r="AV412" s="4">
        <f t="shared" si="484"/>
        <v>58.297266236429778</v>
      </c>
      <c r="AW412" s="69">
        <f t="shared" si="427"/>
        <v>0</v>
      </c>
      <c r="AX412" s="69">
        <f t="shared" si="428"/>
        <v>0</v>
      </c>
      <c r="AY412" s="69">
        <f t="shared" si="429"/>
        <v>0</v>
      </c>
      <c r="AZ412" s="69">
        <f>(AK412+AP412)- (EXP($Y412)-EXP($Y412-M412-R412) )</f>
        <v>0</v>
      </c>
      <c r="BA412" s="69">
        <f>(AC412+AP412)- (EXP($Y412)-EXP($Y412-R412-E412) )</f>
        <v>0</v>
      </c>
      <c r="BB412" s="69">
        <f t="shared" si="430"/>
        <v>0</v>
      </c>
      <c r="BC412" s="69">
        <f t="shared" si="431"/>
        <v>0</v>
      </c>
      <c r="BD412" s="69">
        <f t="shared" si="432"/>
        <v>0.73266282635063362</v>
      </c>
      <c r="BE412" s="69">
        <f>(AE412+AV412)- (EXP($Y412)-EXP($Y412-X412-G412) )</f>
        <v>1.6563184024457769</v>
      </c>
      <c r="BF412" s="69">
        <f t="shared" si="433"/>
        <v>2.6318916964476102</v>
      </c>
      <c r="BG412" s="69">
        <f t="shared" si="434"/>
        <v>0</v>
      </c>
      <c r="BH412" s="69">
        <f t="shared" si="435"/>
        <v>0</v>
      </c>
      <c r="BI412" s="69">
        <f t="shared" si="436"/>
        <v>0</v>
      </c>
      <c r="BJ412" s="69">
        <f t="shared" si="437"/>
        <v>0.78393682619230276</v>
      </c>
      <c r="BK412" s="69">
        <f t="shared" si="438"/>
        <v>1.2456764474443389</v>
      </c>
      <c r="BL412" s="69">
        <f t="shared" si="439"/>
        <v>0</v>
      </c>
      <c r="BM412" s="69">
        <f t="shared" si="440"/>
        <v>0</v>
      </c>
      <c r="BN412" s="69">
        <f t="shared" si="441"/>
        <v>0</v>
      </c>
      <c r="BO412" s="69">
        <f t="shared" si="442"/>
        <v>0</v>
      </c>
      <c r="BP412" s="69">
        <f t="shared" si="442"/>
        <v>0</v>
      </c>
      <c r="BQ412" s="69">
        <f t="shared" si="443"/>
        <v>0</v>
      </c>
      <c r="BR412" s="69">
        <f t="shared" si="444"/>
        <v>2.81607957874985</v>
      </c>
      <c r="BS412" s="69">
        <f t="shared" si="445"/>
        <v>0.73266282635063362</v>
      </c>
      <c r="BT412" s="69">
        <f t="shared" si="446"/>
        <v>0.73266282635063362</v>
      </c>
      <c r="BU412" s="69">
        <f t="shared" si="447"/>
        <v>3.1506451582406498</v>
      </c>
      <c r="BV412" s="69">
        <f t="shared" si="448"/>
        <v>0.73266282635063362</v>
      </c>
      <c r="BW412" s="5"/>
      <c r="BX412" s="5"/>
      <c r="BY412" s="5"/>
      <c r="CA412" s="56">
        <f>(EXP($Y412)-EXP($Y412-R412-G412) )</f>
        <v>54.484288047488462</v>
      </c>
      <c r="CB412" s="68">
        <f t="shared" si="449"/>
        <v>25.787457161760585</v>
      </c>
      <c r="CC412" s="56">
        <f>(EXP($Y412)-EXP($Y412-R412-X412) )</f>
        <v>58.297266236429778</v>
      </c>
      <c r="CD412" s="68">
        <f t="shared" si="450"/>
        <v>92.63441781888605</v>
      </c>
      <c r="CE412" s="68">
        <f t="shared" si="451"/>
        <v>0</v>
      </c>
      <c r="CF412" s="68">
        <f t="shared" si="452"/>
        <v>0</v>
      </c>
      <c r="CG412" s="68">
        <f t="shared" si="453"/>
        <v>0</v>
      </c>
      <c r="CH412" s="68">
        <f t="shared" si="454"/>
        <v>79.539082382898414</v>
      </c>
      <c r="CI412" s="68">
        <f t="shared" si="455"/>
        <v>111.12523588147246</v>
      </c>
      <c r="CJ412" s="68">
        <f t="shared" si="456"/>
        <v>144.4868141699269</v>
      </c>
      <c r="CK412" s="68">
        <f t="shared" si="457"/>
        <v>54.484288047488462</v>
      </c>
      <c r="CL412" s="68">
        <f t="shared" si="458"/>
        <v>54.484288047488462</v>
      </c>
      <c r="CM412" s="68">
        <f t="shared" si="459"/>
        <v>54.484288047488462</v>
      </c>
      <c r="CN412" s="68">
        <f t="shared" si="460"/>
        <v>83.30078657199806</v>
      </c>
      <c r="CO412" s="68">
        <f t="shared" si="461"/>
        <v>117.1761985332023</v>
      </c>
      <c r="CP412" s="68">
        <f t="shared" si="462"/>
        <v>25.787457161760585</v>
      </c>
      <c r="CQ412" s="68">
        <f t="shared" si="463"/>
        <v>25.787457161760585</v>
      </c>
      <c r="CR412" s="68">
        <f t="shared" si="464"/>
        <v>25.787457161760585</v>
      </c>
      <c r="CS412" s="68">
        <f t="shared" si="465"/>
        <v>92.63441781888605</v>
      </c>
      <c r="CT412" s="68">
        <f t="shared" si="466"/>
        <v>0</v>
      </c>
      <c r="CU412" s="68">
        <f t="shared" si="467"/>
        <v>58.297266236429778</v>
      </c>
      <c r="CV412" s="68">
        <f t="shared" si="468"/>
        <v>148.11560447656598</v>
      </c>
      <c r="CW412" s="68">
        <f t="shared" si="469"/>
        <v>79.539082382898414</v>
      </c>
      <c r="CX412" s="68">
        <f t="shared" si="470"/>
        <v>79.539082382898414</v>
      </c>
      <c r="CY412" s="68">
        <f t="shared" si="471"/>
        <v>135.41836628743818</v>
      </c>
      <c r="CZ412" s="68">
        <f t="shared" si="472"/>
        <v>79.539082382898414</v>
      </c>
    </row>
    <row r="413" spans="1:104" x14ac:dyDescent="0.25">
      <c r="A413" s="54">
        <v>44036</v>
      </c>
      <c r="B413" s="63">
        <v>3114</v>
      </c>
      <c r="C413" s="59">
        <f t="shared" si="422"/>
        <v>8.0436633523939438</v>
      </c>
      <c r="D413" s="57">
        <v>7.8501928751698591</v>
      </c>
      <c r="E413" s="58">
        <v>0</v>
      </c>
      <c r="F413" s="58">
        <v>0</v>
      </c>
      <c r="G413" s="58">
        <v>2.9339072957279999E-2</v>
      </c>
      <c r="H413" s="58">
        <v>3.3083244062699999E-3</v>
      </c>
      <c r="I413" s="58">
        <v>7.1532038071E-3</v>
      </c>
      <c r="J413" s="58">
        <v>1.14182785434E-3</v>
      </c>
      <c r="K413" s="58">
        <v>0</v>
      </c>
      <c r="L413" s="58">
        <v>1.3255880533349999E-2</v>
      </c>
      <c r="M413" s="58">
        <v>4.9192654442120003E-2</v>
      </c>
      <c r="N413" s="58">
        <v>0</v>
      </c>
      <c r="O413" s="58">
        <v>0</v>
      </c>
      <c r="P413" s="58">
        <v>1.3591966075119999E-2</v>
      </c>
      <c r="Q413" s="58">
        <v>0</v>
      </c>
      <c r="R413" s="58">
        <v>0</v>
      </c>
      <c r="S413" s="58">
        <v>0</v>
      </c>
      <c r="T413" s="58">
        <v>0</v>
      </c>
      <c r="U413" s="58">
        <v>0</v>
      </c>
      <c r="V413" s="58">
        <v>0</v>
      </c>
      <c r="W413" s="58">
        <v>1.36466E-2</v>
      </c>
      <c r="X413" s="59">
        <v>3.1280070129300001E-2</v>
      </c>
      <c r="Y413" s="65">
        <f t="shared" si="424"/>
        <v>8.012102475374741</v>
      </c>
      <c r="Z413" s="63">
        <f t="shared" si="423"/>
        <v>3017.2541513669307</v>
      </c>
      <c r="AA413" s="66">
        <f t="shared" si="473"/>
        <v>3066.1759101771941</v>
      </c>
      <c r="AB413" s="4">
        <f t="shared" si="425"/>
        <v>2584.9084609077863</v>
      </c>
      <c r="AC413" s="4">
        <f t="shared" si="426"/>
        <v>0</v>
      </c>
      <c r="AD413" s="4">
        <f t="shared" si="485"/>
        <v>0</v>
      </c>
      <c r="AE413" s="4">
        <f t="shared" si="486"/>
        <v>87.237449128725075</v>
      </c>
      <c r="AF413" s="4">
        <f t="shared" si="487"/>
        <v>9.9655618037868408</v>
      </c>
      <c r="AG413" s="4">
        <f t="shared" si="488"/>
        <v>21.50602369507169</v>
      </c>
      <c r="AH413" s="4">
        <f t="shared" si="489"/>
        <v>3.4432186780595657</v>
      </c>
      <c r="AI413" s="4">
        <f t="shared" si="490"/>
        <v>0</v>
      </c>
      <c r="AJ413" s="4">
        <f t="shared" si="491"/>
        <v>39.732434558195564</v>
      </c>
      <c r="AK413" s="4">
        <f t="shared" si="492"/>
        <v>144.83512252579249</v>
      </c>
      <c r="AL413" s="4">
        <f t="shared" si="474"/>
        <v>0</v>
      </c>
      <c r="AM413" s="4">
        <f t="shared" si="475"/>
        <v>0</v>
      </c>
      <c r="AN413" s="4">
        <f t="shared" si="476"/>
        <v>40.732968415621599</v>
      </c>
      <c r="AO413" s="4">
        <f t="shared" si="477"/>
        <v>0</v>
      </c>
      <c r="AP413" s="4">
        <f t="shared" si="478"/>
        <v>0</v>
      </c>
      <c r="AQ413" s="4">
        <f t="shared" si="479"/>
        <v>0</v>
      </c>
      <c r="AR413" s="4">
        <f t="shared" si="480"/>
        <v>0</v>
      </c>
      <c r="AS413" s="4">
        <f t="shared" si="481"/>
        <v>0</v>
      </c>
      <c r="AT413" s="4">
        <f t="shared" si="482"/>
        <v>0</v>
      </c>
      <c r="AU413" s="4">
        <f t="shared" si="483"/>
        <v>40.895583008158155</v>
      </c>
      <c r="AV413" s="4">
        <f t="shared" si="484"/>
        <v>92.91908745599676</v>
      </c>
      <c r="AW413" s="69">
        <f t="shared" si="427"/>
        <v>0</v>
      </c>
      <c r="AX413" s="69">
        <f t="shared" si="428"/>
        <v>0</v>
      </c>
      <c r="AY413" s="69">
        <f t="shared" si="429"/>
        <v>0</v>
      </c>
      <c r="AZ413" s="69">
        <f>(AK413+AP413)- (EXP($Y413)-EXP($Y413-M413-R413) )</f>
        <v>0</v>
      </c>
      <c r="BA413" s="69">
        <f>(AC413+AP413)- (EXP($Y413)-EXP($Y413-R413-E413) )</f>
        <v>0</v>
      </c>
      <c r="BB413" s="69">
        <f t="shared" si="430"/>
        <v>0</v>
      </c>
      <c r="BC413" s="69">
        <f t="shared" si="431"/>
        <v>0</v>
      </c>
      <c r="BD413" s="69">
        <f t="shared" si="432"/>
        <v>1.1487783476777622</v>
      </c>
      <c r="BE413" s="69">
        <f>(AE413+AV413)- (EXP($Y413)-EXP($Y413-X413-G413) )</f>
        <v>2.6865566367214342</v>
      </c>
      <c r="BF413" s="69">
        <f t="shared" si="433"/>
        <v>4.1875977294362201</v>
      </c>
      <c r="BG413" s="69">
        <f t="shared" si="434"/>
        <v>0</v>
      </c>
      <c r="BH413" s="69">
        <f t="shared" si="435"/>
        <v>0</v>
      </c>
      <c r="BI413" s="69">
        <f t="shared" si="436"/>
        <v>0</v>
      </c>
      <c r="BJ413" s="69">
        <f t="shared" si="437"/>
        <v>1.2235964808860444</v>
      </c>
      <c r="BK413" s="69">
        <f t="shared" si="438"/>
        <v>1.9072480271101995</v>
      </c>
      <c r="BL413" s="69">
        <f t="shared" si="439"/>
        <v>0</v>
      </c>
      <c r="BM413" s="69">
        <f t="shared" si="440"/>
        <v>0</v>
      </c>
      <c r="BN413" s="69">
        <f t="shared" si="441"/>
        <v>0</v>
      </c>
      <c r="BO413" s="69">
        <f t="shared" si="442"/>
        <v>0</v>
      </c>
      <c r="BP413" s="69">
        <f t="shared" si="442"/>
        <v>0</v>
      </c>
      <c r="BQ413" s="69">
        <f t="shared" si="443"/>
        <v>0</v>
      </c>
      <c r="BR413" s="69">
        <f t="shared" si="444"/>
        <v>4.4603294059857035</v>
      </c>
      <c r="BS413" s="69">
        <f t="shared" si="445"/>
        <v>1.1487783476777622</v>
      </c>
      <c r="BT413" s="69">
        <f t="shared" si="446"/>
        <v>1.1487783476777622</v>
      </c>
      <c r="BU413" s="69">
        <f t="shared" si="447"/>
        <v>5.0235537906182799</v>
      </c>
      <c r="BV413" s="69">
        <f t="shared" si="448"/>
        <v>1.1487783476777622</v>
      </c>
      <c r="BW413" s="5"/>
      <c r="BX413" s="5"/>
      <c r="BY413" s="5"/>
      <c r="CA413" s="56">
        <f>(EXP($Y413)-EXP($Y413-R413-G413) )</f>
        <v>87.237449128725075</v>
      </c>
      <c r="CB413" s="68">
        <f t="shared" si="449"/>
        <v>39.732434558195564</v>
      </c>
      <c r="CC413" s="56">
        <f>(EXP($Y413)-EXP($Y413-R413-X413) )</f>
        <v>92.91908745599676</v>
      </c>
      <c r="CD413" s="68">
        <f t="shared" si="450"/>
        <v>144.83512252579249</v>
      </c>
      <c r="CE413" s="68">
        <f t="shared" si="451"/>
        <v>0</v>
      </c>
      <c r="CF413" s="68">
        <f t="shared" si="452"/>
        <v>0</v>
      </c>
      <c r="CG413" s="68">
        <f t="shared" si="453"/>
        <v>0</v>
      </c>
      <c r="CH413" s="68">
        <f t="shared" si="454"/>
        <v>125.82110533924288</v>
      </c>
      <c r="CI413" s="68">
        <f t="shared" si="455"/>
        <v>177.4699799480004</v>
      </c>
      <c r="CJ413" s="68">
        <f t="shared" si="456"/>
        <v>227.88497392508134</v>
      </c>
      <c r="CK413" s="68">
        <f t="shared" si="457"/>
        <v>87.237449128725075</v>
      </c>
      <c r="CL413" s="68">
        <f t="shared" si="458"/>
        <v>87.237449128725075</v>
      </c>
      <c r="CM413" s="68">
        <f t="shared" si="459"/>
        <v>87.237449128725075</v>
      </c>
      <c r="CN413" s="68">
        <f t="shared" si="460"/>
        <v>131.42792553330628</v>
      </c>
      <c r="CO413" s="68">
        <f t="shared" si="461"/>
        <v>182.66030905687785</v>
      </c>
      <c r="CP413" s="68">
        <f t="shared" si="462"/>
        <v>39.732434558195564</v>
      </c>
      <c r="CQ413" s="68">
        <f t="shared" si="463"/>
        <v>39.732434558195564</v>
      </c>
      <c r="CR413" s="68">
        <f t="shared" si="464"/>
        <v>39.732434558195564</v>
      </c>
      <c r="CS413" s="68">
        <f t="shared" si="465"/>
        <v>144.83512252579249</v>
      </c>
      <c r="CT413" s="68">
        <f t="shared" si="466"/>
        <v>0</v>
      </c>
      <c r="CU413" s="68">
        <f t="shared" si="467"/>
        <v>92.91908745599676</v>
      </c>
      <c r="CV413" s="68">
        <f t="shared" si="468"/>
        <v>233.29388057580354</v>
      </c>
      <c r="CW413" s="68">
        <f t="shared" si="469"/>
        <v>125.82110533924288</v>
      </c>
      <c r="CX413" s="68">
        <f t="shared" si="470"/>
        <v>125.82110533924288</v>
      </c>
      <c r="CY413" s="68">
        <f t="shared" si="471"/>
        <v>214.86541735229912</v>
      </c>
      <c r="CZ413" s="68">
        <f t="shared" si="472"/>
        <v>125.82110533924288</v>
      </c>
    </row>
    <row r="414" spans="1:104" x14ac:dyDescent="0.25">
      <c r="A414" s="54">
        <v>44037</v>
      </c>
      <c r="B414" s="63">
        <v>4730</v>
      </c>
      <c r="C414" s="59">
        <f t="shared" si="422"/>
        <v>8.4616804814859794</v>
      </c>
      <c r="D414" s="57">
        <v>8.1234991675640487</v>
      </c>
      <c r="E414" s="58">
        <v>0</v>
      </c>
      <c r="F414" s="58">
        <v>0</v>
      </c>
      <c r="G414" s="58">
        <v>3.0160106222080003E-2</v>
      </c>
      <c r="H414" s="58">
        <v>3.8190454777800001E-3</v>
      </c>
      <c r="I414" s="58">
        <v>7.8647883424499999E-3</v>
      </c>
      <c r="J414" s="58">
        <v>1.35253078216E-3</v>
      </c>
      <c r="K414" s="58">
        <v>0</v>
      </c>
      <c r="L414" s="58">
        <v>1.27292065887E-2</v>
      </c>
      <c r="M414" s="58">
        <v>4.8751777767839996E-2</v>
      </c>
      <c r="N414" s="58">
        <v>0</v>
      </c>
      <c r="O414" s="58">
        <v>0</v>
      </c>
      <c r="P414" s="58">
        <v>1.3591966075119999E-2</v>
      </c>
      <c r="Q414" s="58">
        <v>0</v>
      </c>
      <c r="R414" s="58">
        <v>0</v>
      </c>
      <c r="S414" s="58">
        <v>0</v>
      </c>
      <c r="T414" s="58">
        <v>0</v>
      </c>
      <c r="U414" s="58">
        <v>0</v>
      </c>
      <c r="V414" s="58">
        <v>0</v>
      </c>
      <c r="W414" s="58">
        <v>1.48924E-2</v>
      </c>
      <c r="X414" s="59">
        <v>3.1331236623029994E-2</v>
      </c>
      <c r="Y414" s="65">
        <f t="shared" si="424"/>
        <v>8.2879922254432117</v>
      </c>
      <c r="Z414" s="63">
        <f t="shared" si="423"/>
        <v>3975.8435779600104</v>
      </c>
      <c r="AA414" s="66">
        <f t="shared" si="473"/>
        <v>4040.3079057330538</v>
      </c>
      <c r="AB414" s="4">
        <f t="shared" si="425"/>
        <v>3395.9598786767315</v>
      </c>
      <c r="AC414" s="4">
        <f t="shared" si="426"/>
        <v>0</v>
      </c>
      <c r="AD414" s="4">
        <f t="shared" si="485"/>
        <v>0</v>
      </c>
      <c r="AE414" s="4">
        <f t="shared" si="486"/>
        <v>118.12163037512846</v>
      </c>
      <c r="AF414" s="4">
        <f t="shared" si="487"/>
        <v>15.154970256719935</v>
      </c>
      <c r="AG414" s="4">
        <f t="shared" si="488"/>
        <v>31.146527254184548</v>
      </c>
      <c r="AH414" s="4">
        <f t="shared" si="489"/>
        <v>5.3738158793366892</v>
      </c>
      <c r="AI414" s="4">
        <f t="shared" si="490"/>
        <v>0</v>
      </c>
      <c r="AJ414" s="4">
        <f t="shared" si="491"/>
        <v>50.28858832215974</v>
      </c>
      <c r="AK414" s="4">
        <f t="shared" si="492"/>
        <v>189.18053108617187</v>
      </c>
      <c r="AL414" s="4">
        <f t="shared" si="474"/>
        <v>0</v>
      </c>
      <c r="AM414" s="4">
        <f t="shared" si="475"/>
        <v>0</v>
      </c>
      <c r="AN414" s="4">
        <f t="shared" si="476"/>
        <v>53.673937547862351</v>
      </c>
      <c r="AO414" s="4">
        <f t="shared" si="477"/>
        <v>0</v>
      </c>
      <c r="AP414" s="4">
        <f t="shared" si="478"/>
        <v>0</v>
      </c>
      <c r="AQ414" s="4">
        <f t="shared" si="479"/>
        <v>0</v>
      </c>
      <c r="AR414" s="4">
        <f t="shared" si="480"/>
        <v>0</v>
      </c>
      <c r="AS414" s="4">
        <f t="shared" si="481"/>
        <v>0</v>
      </c>
      <c r="AT414" s="4">
        <f t="shared" si="482"/>
        <v>0</v>
      </c>
      <c r="AU414" s="4">
        <f t="shared" si="483"/>
        <v>58.77114499830941</v>
      </c>
      <c r="AV414" s="4">
        <f t="shared" si="484"/>
        <v>122.63688133644928</v>
      </c>
      <c r="AW414" s="69">
        <f t="shared" si="427"/>
        <v>0</v>
      </c>
      <c r="AX414" s="69">
        <f t="shared" si="428"/>
        <v>0</v>
      </c>
      <c r="AY414" s="69">
        <f t="shared" si="429"/>
        <v>0</v>
      </c>
      <c r="AZ414" s="69">
        <f>(AK414+AP414)- (EXP($Y414)-EXP($Y414-M414-R414) )</f>
        <v>0</v>
      </c>
      <c r="BA414" s="69">
        <f>(AC414+AP414)- (EXP($Y414)-EXP($Y414-R414-E414) )</f>
        <v>0</v>
      </c>
      <c r="BB414" s="69">
        <f t="shared" si="430"/>
        <v>0</v>
      </c>
      <c r="BC414" s="69">
        <f t="shared" si="431"/>
        <v>0</v>
      </c>
      <c r="BD414" s="69">
        <f t="shared" si="432"/>
        <v>1.4940653286275847</v>
      </c>
      <c r="BE414" s="69">
        <f>(AE414+AV414)- (EXP($Y414)-EXP($Y414-X414-G414) )</f>
        <v>3.6435206978176211</v>
      </c>
      <c r="BF414" s="69">
        <f t="shared" si="433"/>
        <v>5.620521111798098</v>
      </c>
      <c r="BG414" s="69">
        <f t="shared" si="434"/>
        <v>0</v>
      </c>
      <c r="BH414" s="69">
        <f t="shared" si="435"/>
        <v>0</v>
      </c>
      <c r="BI414" s="69">
        <f t="shared" si="436"/>
        <v>0</v>
      </c>
      <c r="BJ414" s="69">
        <f t="shared" si="437"/>
        <v>1.5511766289878324</v>
      </c>
      <c r="BK414" s="69">
        <f t="shared" si="438"/>
        <v>2.3928561724860629</v>
      </c>
      <c r="BL414" s="69">
        <f t="shared" si="439"/>
        <v>0</v>
      </c>
      <c r="BM414" s="69">
        <f t="shared" si="440"/>
        <v>0</v>
      </c>
      <c r="BN414" s="69">
        <f t="shared" si="441"/>
        <v>0</v>
      </c>
      <c r="BO414" s="69">
        <f t="shared" si="442"/>
        <v>0</v>
      </c>
      <c r="BP414" s="69">
        <f t="shared" si="442"/>
        <v>0</v>
      </c>
      <c r="BQ414" s="69">
        <f t="shared" si="443"/>
        <v>0</v>
      </c>
      <c r="BR414" s="69">
        <f t="shared" si="444"/>
        <v>5.8353679884671692</v>
      </c>
      <c r="BS414" s="69">
        <f t="shared" si="445"/>
        <v>1.4940653286275847</v>
      </c>
      <c r="BT414" s="69">
        <f t="shared" si="446"/>
        <v>1.4940653286275847</v>
      </c>
      <c r="BU414" s="69">
        <f t="shared" si="447"/>
        <v>6.6426774639953692</v>
      </c>
      <c r="BV414" s="69">
        <f t="shared" si="448"/>
        <v>1.4940653286275847</v>
      </c>
      <c r="BW414" s="5"/>
      <c r="BX414" s="5"/>
      <c r="BY414" s="5"/>
      <c r="CA414" s="56">
        <f>(EXP($Y414)-EXP($Y414-R414-G414) )</f>
        <v>118.12163037512846</v>
      </c>
      <c r="CB414" s="68">
        <f t="shared" si="449"/>
        <v>50.28858832215974</v>
      </c>
      <c r="CC414" s="56">
        <f>(EXP($Y414)-EXP($Y414-R414-X414) )</f>
        <v>122.63688133644928</v>
      </c>
      <c r="CD414" s="68">
        <f t="shared" si="450"/>
        <v>189.18053108617187</v>
      </c>
      <c r="CE414" s="68">
        <f t="shared" si="451"/>
        <v>0</v>
      </c>
      <c r="CF414" s="68">
        <f t="shared" si="452"/>
        <v>0</v>
      </c>
      <c r="CG414" s="68">
        <f t="shared" si="453"/>
        <v>0</v>
      </c>
      <c r="CH414" s="68">
        <f t="shared" si="454"/>
        <v>166.91615336866062</v>
      </c>
      <c r="CI414" s="68">
        <f t="shared" si="455"/>
        <v>237.11499101376012</v>
      </c>
      <c r="CJ414" s="68">
        <f t="shared" si="456"/>
        <v>301.68164034950223</v>
      </c>
      <c r="CK414" s="68">
        <f t="shared" si="457"/>
        <v>118.12163037512846</v>
      </c>
      <c r="CL414" s="68">
        <f t="shared" si="458"/>
        <v>118.12163037512846</v>
      </c>
      <c r="CM414" s="68">
        <f t="shared" si="459"/>
        <v>118.12163037512846</v>
      </c>
      <c r="CN414" s="68">
        <f t="shared" si="460"/>
        <v>171.37429302962119</v>
      </c>
      <c r="CO414" s="68">
        <f t="shared" si="461"/>
        <v>237.07626323584554</v>
      </c>
      <c r="CP414" s="68">
        <f t="shared" si="462"/>
        <v>50.28858832215974</v>
      </c>
      <c r="CQ414" s="68">
        <f t="shared" si="463"/>
        <v>50.28858832215974</v>
      </c>
      <c r="CR414" s="68">
        <f t="shared" si="464"/>
        <v>50.28858832215974</v>
      </c>
      <c r="CS414" s="68">
        <f t="shared" si="465"/>
        <v>189.18053108617187</v>
      </c>
      <c r="CT414" s="68">
        <f t="shared" si="466"/>
        <v>0</v>
      </c>
      <c r="CU414" s="68">
        <f t="shared" si="467"/>
        <v>122.63688133644928</v>
      </c>
      <c r="CV414" s="68">
        <f t="shared" si="468"/>
        <v>305.98204443415398</v>
      </c>
      <c r="CW414" s="68">
        <f t="shared" si="469"/>
        <v>166.91615336866062</v>
      </c>
      <c r="CX414" s="68">
        <f t="shared" si="470"/>
        <v>166.91615336866062</v>
      </c>
      <c r="CY414" s="68">
        <f t="shared" si="471"/>
        <v>284.40442256974211</v>
      </c>
      <c r="CZ414" s="68">
        <f t="shared" si="472"/>
        <v>166.91615336866062</v>
      </c>
    </row>
    <row r="415" spans="1:104" x14ac:dyDescent="0.25">
      <c r="A415" s="54">
        <v>44038</v>
      </c>
      <c r="B415" s="63">
        <v>3542</v>
      </c>
      <c r="C415" s="59">
        <f t="shared" si="422"/>
        <v>8.1724468183427792</v>
      </c>
      <c r="D415" s="57">
        <v>7.9368519121762491</v>
      </c>
      <c r="E415" s="58">
        <v>0</v>
      </c>
      <c r="F415" s="58">
        <v>0</v>
      </c>
      <c r="G415" s="58">
        <v>3.1509909896639994E-2</v>
      </c>
      <c r="H415" s="58">
        <v>4.3541099718999998E-3</v>
      </c>
      <c r="I415" s="58">
        <v>8.5333481700999997E-3</v>
      </c>
      <c r="J415" s="58">
        <v>1.7137041512699999E-3</v>
      </c>
      <c r="K415" s="58">
        <v>0</v>
      </c>
      <c r="L415" s="58">
        <v>1.2199767000749999E-2</v>
      </c>
      <c r="M415" s="58">
        <v>4.8250416513519995E-2</v>
      </c>
      <c r="N415" s="58">
        <v>0</v>
      </c>
      <c r="O415" s="58">
        <v>0</v>
      </c>
      <c r="P415" s="58">
        <v>1.3591966075119999E-2</v>
      </c>
      <c r="Q415" s="58">
        <v>0</v>
      </c>
      <c r="R415" s="58">
        <v>0</v>
      </c>
      <c r="S415" s="58">
        <v>0</v>
      </c>
      <c r="T415" s="58">
        <v>0</v>
      </c>
      <c r="U415" s="58">
        <v>0</v>
      </c>
      <c r="V415" s="58">
        <v>0</v>
      </c>
      <c r="W415" s="58">
        <v>1.36466E-2</v>
      </c>
      <c r="X415" s="59">
        <v>3.1089395126429997E-2</v>
      </c>
      <c r="Y415" s="65">
        <f t="shared" si="424"/>
        <v>8.1017411290819794</v>
      </c>
      <c r="Z415" s="63">
        <f t="shared" si="423"/>
        <v>3300.2091659990165</v>
      </c>
      <c r="AA415" s="66">
        <f t="shared" si="473"/>
        <v>3353.7187574165246</v>
      </c>
      <c r="AB415" s="4">
        <f t="shared" si="425"/>
        <v>2817.5400647195411</v>
      </c>
      <c r="AC415" s="4">
        <f t="shared" si="426"/>
        <v>0</v>
      </c>
      <c r="AD415" s="4">
        <f t="shared" si="485"/>
        <v>0</v>
      </c>
      <c r="AE415" s="4">
        <f t="shared" si="486"/>
        <v>102.3680201724801</v>
      </c>
      <c r="AF415" s="4">
        <f t="shared" si="487"/>
        <v>14.338235858821008</v>
      </c>
      <c r="AG415" s="4">
        <f t="shared" si="488"/>
        <v>28.042017534617571</v>
      </c>
      <c r="AH415" s="4">
        <f t="shared" si="489"/>
        <v>5.6507389175440039</v>
      </c>
      <c r="AI415" s="4">
        <f t="shared" si="490"/>
        <v>0</v>
      </c>
      <c r="AJ415" s="4">
        <f t="shared" si="491"/>
        <v>40.017186377698181</v>
      </c>
      <c r="AK415" s="4">
        <f t="shared" si="492"/>
        <v>155.4559022201779</v>
      </c>
      <c r="AL415" s="4">
        <f t="shared" si="474"/>
        <v>0</v>
      </c>
      <c r="AM415" s="4">
        <f t="shared" si="475"/>
        <v>0</v>
      </c>
      <c r="AN415" s="4">
        <f t="shared" si="476"/>
        <v>44.55286461787864</v>
      </c>
      <c r="AO415" s="4">
        <f t="shared" si="477"/>
        <v>0</v>
      </c>
      <c r="AP415" s="4">
        <f t="shared" si="478"/>
        <v>0</v>
      </c>
      <c r="AQ415" s="4">
        <f t="shared" si="479"/>
        <v>0</v>
      </c>
      <c r="AR415" s="4">
        <f t="shared" si="480"/>
        <v>0</v>
      </c>
      <c r="AS415" s="4">
        <f t="shared" si="481"/>
        <v>0</v>
      </c>
      <c r="AT415" s="4">
        <f t="shared" si="482"/>
        <v>0</v>
      </c>
      <c r="AU415" s="4">
        <f t="shared" si="483"/>
        <v>44.730729040920778</v>
      </c>
      <c r="AV415" s="4">
        <f t="shared" si="484"/>
        <v>101.0229979568453</v>
      </c>
      <c r="AW415" s="69">
        <f t="shared" si="427"/>
        <v>0</v>
      </c>
      <c r="AX415" s="69">
        <f t="shared" si="428"/>
        <v>0</v>
      </c>
      <c r="AY415" s="69">
        <f t="shared" si="429"/>
        <v>0</v>
      </c>
      <c r="AZ415" s="69">
        <f>(AK415+AP415)- (EXP($Y415)-EXP($Y415-M415-R415) )</f>
        <v>0</v>
      </c>
      <c r="BA415" s="69">
        <f>(AC415+AP415)- (EXP($Y415)-EXP($Y415-R415-E415) )</f>
        <v>0</v>
      </c>
      <c r="BB415" s="69">
        <f t="shared" si="430"/>
        <v>0</v>
      </c>
      <c r="BC415" s="69">
        <f t="shared" si="431"/>
        <v>0</v>
      </c>
      <c r="BD415" s="69">
        <f t="shared" si="432"/>
        <v>1.2412789421232446</v>
      </c>
      <c r="BE415" s="69">
        <f>(AE415+AV415)- (EXP($Y415)-EXP($Y415-X415-G415) )</f>
        <v>3.1335966214737709</v>
      </c>
      <c r="BF415" s="69">
        <f t="shared" si="433"/>
        <v>4.8220316149531754</v>
      </c>
      <c r="BG415" s="69">
        <f t="shared" si="434"/>
        <v>0</v>
      </c>
      <c r="BH415" s="69">
        <f t="shared" si="435"/>
        <v>0</v>
      </c>
      <c r="BI415" s="69">
        <f t="shared" si="436"/>
        <v>0</v>
      </c>
      <c r="BJ415" s="69">
        <f t="shared" si="437"/>
        <v>1.2249696714143283</v>
      </c>
      <c r="BK415" s="69">
        <f t="shared" si="438"/>
        <v>1.88500410117922</v>
      </c>
      <c r="BL415" s="69">
        <f t="shared" si="439"/>
        <v>0</v>
      </c>
      <c r="BM415" s="69">
        <f t="shared" si="440"/>
        <v>0</v>
      </c>
      <c r="BN415" s="69">
        <f t="shared" si="441"/>
        <v>0</v>
      </c>
      <c r="BO415" s="69">
        <f t="shared" si="442"/>
        <v>0</v>
      </c>
      <c r="BP415" s="69">
        <f t="shared" si="442"/>
        <v>0</v>
      </c>
      <c r="BQ415" s="69">
        <f t="shared" si="443"/>
        <v>0</v>
      </c>
      <c r="BR415" s="69">
        <f t="shared" si="444"/>
        <v>4.7586745271082691</v>
      </c>
      <c r="BS415" s="69">
        <f t="shared" si="445"/>
        <v>1.2412789421232446</v>
      </c>
      <c r="BT415" s="69">
        <f t="shared" si="446"/>
        <v>1.2412789421232446</v>
      </c>
      <c r="BU415" s="69">
        <f t="shared" si="447"/>
        <v>5.5618483342923355</v>
      </c>
      <c r="BV415" s="69">
        <f t="shared" si="448"/>
        <v>1.2412789421232446</v>
      </c>
      <c r="BW415" s="5"/>
      <c r="BX415" s="5"/>
      <c r="BY415" s="5"/>
      <c r="CA415" s="56">
        <f>(EXP($Y415)-EXP($Y415-R415-G415) )</f>
        <v>102.3680201724801</v>
      </c>
      <c r="CB415" s="68">
        <f t="shared" si="449"/>
        <v>40.017186377698181</v>
      </c>
      <c r="CC415" s="56">
        <f>(EXP($Y415)-EXP($Y415-R415-X415) )</f>
        <v>101.0229979568453</v>
      </c>
      <c r="CD415" s="68">
        <f t="shared" si="450"/>
        <v>155.4559022201779</v>
      </c>
      <c r="CE415" s="68">
        <f t="shared" si="451"/>
        <v>0</v>
      </c>
      <c r="CF415" s="68">
        <f t="shared" si="452"/>
        <v>0</v>
      </c>
      <c r="CG415" s="68">
        <f t="shared" si="453"/>
        <v>0</v>
      </c>
      <c r="CH415" s="68">
        <f t="shared" si="454"/>
        <v>141.14392760805504</v>
      </c>
      <c r="CI415" s="68">
        <f t="shared" si="455"/>
        <v>200.25742150785163</v>
      </c>
      <c r="CJ415" s="68">
        <f t="shared" si="456"/>
        <v>253.00189077770483</v>
      </c>
      <c r="CK415" s="68">
        <f t="shared" si="457"/>
        <v>102.3680201724801</v>
      </c>
      <c r="CL415" s="68">
        <f t="shared" si="458"/>
        <v>102.3680201724801</v>
      </c>
      <c r="CM415" s="68">
        <f t="shared" si="459"/>
        <v>102.3680201724801</v>
      </c>
      <c r="CN415" s="68">
        <f t="shared" si="460"/>
        <v>139.81521466312915</v>
      </c>
      <c r="CO415" s="68">
        <f t="shared" si="461"/>
        <v>193.58808449669687</v>
      </c>
      <c r="CP415" s="68">
        <f t="shared" si="462"/>
        <v>40.017186377698181</v>
      </c>
      <c r="CQ415" s="68">
        <f t="shared" si="463"/>
        <v>40.017186377698181</v>
      </c>
      <c r="CR415" s="68">
        <f t="shared" si="464"/>
        <v>40.017186377698181</v>
      </c>
      <c r="CS415" s="68">
        <f t="shared" si="465"/>
        <v>155.4559022201779</v>
      </c>
      <c r="CT415" s="68">
        <f t="shared" si="466"/>
        <v>0</v>
      </c>
      <c r="CU415" s="68">
        <f t="shared" si="467"/>
        <v>101.0229979568453</v>
      </c>
      <c r="CV415" s="68">
        <f t="shared" si="468"/>
        <v>251.72022564991494</v>
      </c>
      <c r="CW415" s="68">
        <f t="shared" si="469"/>
        <v>141.14392760805504</v>
      </c>
      <c r="CX415" s="68">
        <f t="shared" si="470"/>
        <v>141.14392760805504</v>
      </c>
      <c r="CY415" s="68">
        <f t="shared" si="471"/>
        <v>237.84635617273125</v>
      </c>
      <c r="CZ415" s="68">
        <f t="shared" si="472"/>
        <v>141.14392760805504</v>
      </c>
    </row>
    <row r="416" spans="1:104" x14ac:dyDescent="0.25">
      <c r="A416" s="54">
        <v>44039</v>
      </c>
      <c r="B416" s="63">
        <v>2392</v>
      </c>
      <c r="C416" s="59">
        <f t="shared" si="422"/>
        <v>7.7798851150705222</v>
      </c>
      <c r="D416" s="57">
        <v>7.3905028682789089</v>
      </c>
      <c r="E416" s="58">
        <v>0</v>
      </c>
      <c r="F416" s="58">
        <v>0</v>
      </c>
      <c r="G416" s="58">
        <v>3.2921086925439998E-2</v>
      </c>
      <c r="H416" s="58">
        <v>4.93895397762E-3</v>
      </c>
      <c r="I416" s="58">
        <v>9.0718453312499999E-3</v>
      </c>
      <c r="J416" s="58">
        <v>2.21816016686E-3</v>
      </c>
      <c r="K416" s="58">
        <v>0</v>
      </c>
      <c r="L416" s="58">
        <v>1.3585309819199998E-2</v>
      </c>
      <c r="M416" s="58">
        <v>4.7554627569959998E-2</v>
      </c>
      <c r="N416" s="58">
        <v>0</v>
      </c>
      <c r="O416" s="58">
        <v>0</v>
      </c>
      <c r="P416" s="58">
        <v>1.3591966075119999E-2</v>
      </c>
      <c r="Q416" s="58">
        <v>0</v>
      </c>
      <c r="R416" s="58">
        <v>2.92911265485E-3</v>
      </c>
      <c r="S416" s="58">
        <v>0</v>
      </c>
      <c r="T416" s="58">
        <v>0</v>
      </c>
      <c r="U416" s="58">
        <v>0</v>
      </c>
      <c r="V416" s="58">
        <v>0</v>
      </c>
      <c r="W416" s="58">
        <v>1.36466E-2</v>
      </c>
      <c r="X416" s="59">
        <v>3.0609849073739998E-2</v>
      </c>
      <c r="Y416" s="65">
        <f t="shared" si="424"/>
        <v>7.5615703798729497</v>
      </c>
      <c r="Z416" s="63">
        <f t="shared" si="423"/>
        <v>1922.8627686253246</v>
      </c>
      <c r="AA416" s="66">
        <f t="shared" si="473"/>
        <v>1954.0400655558155</v>
      </c>
      <c r="AB416" s="4">
        <f t="shared" si="425"/>
        <v>1629.8101983334832</v>
      </c>
      <c r="AC416" s="4">
        <f t="shared" si="426"/>
        <v>0</v>
      </c>
      <c r="AD416" s="4">
        <f t="shared" si="485"/>
        <v>0</v>
      </c>
      <c r="AE416" s="4">
        <f t="shared" si="486"/>
        <v>62.272076043201878</v>
      </c>
      <c r="AF416" s="4">
        <f t="shared" si="487"/>
        <v>9.4735168302097463</v>
      </c>
      <c r="AG416" s="4">
        <f t="shared" si="488"/>
        <v>17.36502811294099</v>
      </c>
      <c r="AH416" s="4">
        <f t="shared" si="489"/>
        <v>4.2604906275184931</v>
      </c>
      <c r="AI416" s="4">
        <f t="shared" si="490"/>
        <v>0</v>
      </c>
      <c r="AJ416" s="4">
        <f t="shared" si="491"/>
        <v>25.946044872160655</v>
      </c>
      <c r="AK416" s="4">
        <f t="shared" si="492"/>
        <v>89.300859834747371</v>
      </c>
      <c r="AL416" s="4">
        <f t="shared" si="474"/>
        <v>0</v>
      </c>
      <c r="AM416" s="4">
        <f t="shared" si="475"/>
        <v>0</v>
      </c>
      <c r="AN416" s="4">
        <f t="shared" si="476"/>
        <v>25.958671193312057</v>
      </c>
      <c r="AO416" s="4">
        <f t="shared" si="477"/>
        <v>0</v>
      </c>
      <c r="AP416" s="4">
        <f t="shared" si="478"/>
        <v>5.6240409233514583</v>
      </c>
      <c r="AQ416" s="4">
        <f t="shared" si="479"/>
        <v>0</v>
      </c>
      <c r="AR416" s="4">
        <f t="shared" si="480"/>
        <v>0</v>
      </c>
      <c r="AS416" s="4">
        <f t="shared" si="481"/>
        <v>0</v>
      </c>
      <c r="AT416" s="4">
        <f t="shared" si="482"/>
        <v>0</v>
      </c>
      <c r="AU416" s="4">
        <f t="shared" si="483"/>
        <v>26.062303678325634</v>
      </c>
      <c r="AV416" s="4">
        <f t="shared" si="484"/>
        <v>57.966835106564076</v>
      </c>
      <c r="AW416" s="69">
        <f t="shared" si="427"/>
        <v>0.18213504872187514</v>
      </c>
      <c r="AX416" s="69">
        <f t="shared" si="428"/>
        <v>7.5887692320520728E-2</v>
      </c>
      <c r="AY416" s="69">
        <f t="shared" si="429"/>
        <v>0.16954296383278233</v>
      </c>
      <c r="AZ416" s="69">
        <f>(AK416+AP416)- (EXP($Y416)-EXP($Y416-M416-R416) )</f>
        <v>0.26118956505661117</v>
      </c>
      <c r="BA416" s="69">
        <f>(AC416+AP416)- (EXP($Y416)-EXP($Y416-R416-E416) )</f>
        <v>0</v>
      </c>
      <c r="BB416" s="69">
        <f t="shared" si="430"/>
        <v>0</v>
      </c>
      <c r="BC416" s="69">
        <f t="shared" si="431"/>
        <v>0</v>
      </c>
      <c r="BD416" s="69">
        <f t="shared" si="432"/>
        <v>0.84026489339885302</v>
      </c>
      <c r="BE416" s="69">
        <f>(AE416+AV416)- (EXP($Y416)-EXP($Y416-X416-G416) )</f>
        <v>1.8772609375137108</v>
      </c>
      <c r="BF416" s="69">
        <f t="shared" si="433"/>
        <v>2.8920160216780459</v>
      </c>
      <c r="BG416" s="69">
        <f t="shared" si="434"/>
        <v>0</v>
      </c>
      <c r="BH416" s="69">
        <f t="shared" si="435"/>
        <v>0</v>
      </c>
      <c r="BI416" s="69">
        <f t="shared" si="436"/>
        <v>0</v>
      </c>
      <c r="BJ416" s="69">
        <f t="shared" si="437"/>
        <v>0.78217235744159552</v>
      </c>
      <c r="BK416" s="69">
        <f t="shared" si="438"/>
        <v>1.2049763270683798</v>
      </c>
      <c r="BL416" s="69">
        <f t="shared" si="439"/>
        <v>0</v>
      </c>
      <c r="BM416" s="69">
        <f t="shared" si="440"/>
        <v>0</v>
      </c>
      <c r="BN416" s="69">
        <f t="shared" si="441"/>
        <v>0</v>
      </c>
      <c r="BO416" s="69">
        <f t="shared" si="442"/>
        <v>0</v>
      </c>
      <c r="BP416" s="69">
        <f t="shared" si="442"/>
        <v>0</v>
      </c>
      <c r="BQ416" s="69">
        <f t="shared" si="443"/>
        <v>0</v>
      </c>
      <c r="BR416" s="69">
        <f t="shared" si="444"/>
        <v>2.6920736629665498</v>
      </c>
      <c r="BS416" s="69">
        <f t="shared" si="445"/>
        <v>1.0958300050024263</v>
      </c>
      <c r="BT416" s="69">
        <f t="shared" si="446"/>
        <v>1.0958300050024263</v>
      </c>
      <c r="BU416" s="69">
        <f t="shared" si="447"/>
        <v>3.8917712504544397</v>
      </c>
      <c r="BV416" s="69">
        <f t="shared" si="448"/>
        <v>0.84026489339885302</v>
      </c>
      <c r="BW416" s="5"/>
      <c r="BX416" s="5"/>
      <c r="BY416" s="5"/>
      <c r="CA416" s="56">
        <f>(EXP($Y416)-EXP($Y416-R416-G416) )</f>
        <v>67.713981917831461</v>
      </c>
      <c r="CB416" s="68">
        <f t="shared" si="449"/>
        <v>31.494198103191593</v>
      </c>
      <c r="CC416" s="56">
        <f>(EXP($Y416)-EXP($Y416-R416-X416) )</f>
        <v>63.421333066082752</v>
      </c>
      <c r="CD416" s="68">
        <f t="shared" si="450"/>
        <v>94.663711193042218</v>
      </c>
      <c r="CE416" s="68">
        <f t="shared" si="451"/>
        <v>5.6240409233514583</v>
      </c>
      <c r="CF416" s="68">
        <f t="shared" si="452"/>
        <v>5.6240409233514583</v>
      </c>
      <c r="CG416" s="68">
        <f t="shared" si="453"/>
        <v>5.6240409233514583</v>
      </c>
      <c r="CH416" s="68">
        <f t="shared" si="454"/>
        <v>87.37785602196368</v>
      </c>
      <c r="CI416" s="68">
        <f t="shared" si="455"/>
        <v>118.36165021225224</v>
      </c>
      <c r="CJ416" s="68">
        <f t="shared" si="456"/>
        <v>148.6809198562712</v>
      </c>
      <c r="CK416" s="68">
        <f t="shared" si="457"/>
        <v>62.272076043201878</v>
      </c>
      <c r="CL416" s="68">
        <f t="shared" si="458"/>
        <v>62.272076043201878</v>
      </c>
      <c r="CM416" s="68">
        <f t="shared" si="459"/>
        <v>62.272076043201878</v>
      </c>
      <c r="CN416" s="68">
        <f t="shared" si="460"/>
        <v>83.130707621283136</v>
      </c>
      <c r="CO416" s="68">
        <f t="shared" si="461"/>
        <v>114.04192837983965</v>
      </c>
      <c r="CP416" s="68">
        <f t="shared" si="462"/>
        <v>25.946044872160655</v>
      </c>
      <c r="CQ416" s="68">
        <f t="shared" si="463"/>
        <v>25.946044872160655</v>
      </c>
      <c r="CR416" s="68">
        <f t="shared" si="464"/>
        <v>25.946044872160655</v>
      </c>
      <c r="CS416" s="68">
        <f t="shared" si="465"/>
        <v>89.300859834747371</v>
      </c>
      <c r="CT416" s="68">
        <f t="shared" si="466"/>
        <v>0</v>
      </c>
      <c r="CU416" s="68">
        <f t="shared" si="467"/>
        <v>57.966835106564076</v>
      </c>
      <c r="CV416" s="68">
        <f t="shared" si="468"/>
        <v>144.5756212783449</v>
      </c>
      <c r="CW416" s="68">
        <f t="shared" si="469"/>
        <v>92.746331833711565</v>
      </c>
      <c r="CX416" s="68">
        <f t="shared" si="470"/>
        <v>92.746331833711565</v>
      </c>
      <c r="CY416" s="68">
        <f t="shared" si="471"/>
        <v>147.91722569482363</v>
      </c>
      <c r="CZ416" s="68">
        <f t="shared" si="472"/>
        <v>87.37785602196368</v>
      </c>
    </row>
    <row r="417" spans="1:104" x14ac:dyDescent="0.25">
      <c r="A417" s="54">
        <v>44040</v>
      </c>
      <c r="B417" s="63">
        <v>2468</v>
      </c>
      <c r="C417" s="59">
        <f t="shared" si="422"/>
        <v>7.8111633850252788</v>
      </c>
      <c r="D417" s="57">
        <v>7.3795812569351975</v>
      </c>
      <c r="E417" s="58">
        <v>0</v>
      </c>
      <c r="F417" s="58">
        <v>2.1785855616E-4</v>
      </c>
      <c r="G417" s="58">
        <v>3.403082645648E-2</v>
      </c>
      <c r="H417" s="58">
        <v>5.5401054185100001E-3</v>
      </c>
      <c r="I417" s="58">
        <v>9.5423354513499998E-3</v>
      </c>
      <c r="J417" s="58">
        <v>2.7919200975699996E-3</v>
      </c>
      <c r="K417" s="58">
        <v>0</v>
      </c>
      <c r="L417" s="58">
        <v>1.6358923407750001E-2</v>
      </c>
      <c r="M417" s="58">
        <v>4.6675733900080001E-2</v>
      </c>
      <c r="N417" s="58">
        <v>0</v>
      </c>
      <c r="O417" s="58">
        <v>0</v>
      </c>
      <c r="P417" s="58">
        <v>1.3591966075119999E-2</v>
      </c>
      <c r="Q417" s="58">
        <v>0</v>
      </c>
      <c r="R417" s="58">
        <v>8.2298541228000011E-3</v>
      </c>
      <c r="S417" s="58">
        <v>0</v>
      </c>
      <c r="T417" s="58">
        <v>0</v>
      </c>
      <c r="U417" s="58">
        <v>0</v>
      </c>
      <c r="V417" s="58">
        <v>0</v>
      </c>
      <c r="W417" s="58">
        <v>1.36466E-2</v>
      </c>
      <c r="X417" s="59">
        <v>2.9940029720130001E-2</v>
      </c>
      <c r="Y417" s="65">
        <f t="shared" si="424"/>
        <v>7.5601474101411474</v>
      </c>
      <c r="Z417" s="63">
        <f t="shared" si="423"/>
        <v>1920.1285389315738</v>
      </c>
      <c r="AA417" s="66">
        <f t="shared" si="473"/>
        <v>1951.2615030618101</v>
      </c>
      <c r="AB417" s="4">
        <f t="shared" si="425"/>
        <v>1609.3611569725044</v>
      </c>
      <c r="AC417" s="4">
        <f t="shared" si="426"/>
        <v>0</v>
      </c>
      <c r="AD417" s="4">
        <f t="shared" si="485"/>
        <v>0.4182708675343747</v>
      </c>
      <c r="AE417" s="4">
        <f t="shared" si="486"/>
        <v>64.24421917808445</v>
      </c>
      <c r="AF417" s="4">
        <f t="shared" si="487"/>
        <v>10.608301834368831</v>
      </c>
      <c r="AG417" s="4">
        <f t="shared" si="488"/>
        <v>18.235368257682239</v>
      </c>
      <c r="AH417" s="4">
        <f t="shared" si="489"/>
        <v>5.35336889128439</v>
      </c>
      <c r="AI417" s="4">
        <f t="shared" si="490"/>
        <v>0</v>
      </c>
      <c r="AJ417" s="4">
        <f t="shared" si="491"/>
        <v>31.155704007209124</v>
      </c>
      <c r="AK417" s="4">
        <f t="shared" si="492"/>
        <v>87.563955948469811</v>
      </c>
      <c r="AL417" s="4">
        <f t="shared" si="474"/>
        <v>0</v>
      </c>
      <c r="AM417" s="4">
        <f t="shared" si="475"/>
        <v>0</v>
      </c>
      <c r="AN417" s="4">
        <f t="shared" si="476"/>
        <v>25.92175905857971</v>
      </c>
      <c r="AO417" s="4">
        <f t="shared" si="477"/>
        <v>0</v>
      </c>
      <c r="AP417" s="4">
        <f t="shared" si="478"/>
        <v>15.737530157908623</v>
      </c>
      <c r="AQ417" s="4">
        <f t="shared" si="479"/>
        <v>0</v>
      </c>
      <c r="AR417" s="4">
        <f t="shared" si="480"/>
        <v>0</v>
      </c>
      <c r="AS417" s="4">
        <f t="shared" si="481"/>
        <v>0</v>
      </c>
      <c r="AT417" s="4">
        <f t="shared" si="482"/>
        <v>0</v>
      </c>
      <c r="AU417" s="4">
        <f t="shared" si="483"/>
        <v>26.025244182573942</v>
      </c>
      <c r="AV417" s="4">
        <f t="shared" si="484"/>
        <v>56.636623705610191</v>
      </c>
      <c r="AW417" s="69">
        <f t="shared" si="427"/>
        <v>0.52655086171944276</v>
      </c>
      <c r="AX417" s="69">
        <f t="shared" si="428"/>
        <v>0.25535469186729642</v>
      </c>
      <c r="AY417" s="69">
        <f t="shared" si="429"/>
        <v>0.46419838856468232</v>
      </c>
      <c r="AZ417" s="69">
        <f>(AK417+AP417)- (EXP($Y417)-EXP($Y417-M417-R417) )</f>
        <v>0.71768132681972929</v>
      </c>
      <c r="BA417" s="69">
        <f>(AC417+AP417)- (EXP($Y417)-EXP($Y417-R417-E417) )</f>
        <v>0</v>
      </c>
      <c r="BB417" s="69">
        <f t="shared" si="430"/>
        <v>3.4281821547210711E-3</v>
      </c>
      <c r="BC417" s="69">
        <f t="shared" si="431"/>
        <v>0</v>
      </c>
      <c r="BD417" s="69">
        <f t="shared" si="432"/>
        <v>1.0424166071716172</v>
      </c>
      <c r="BE417" s="69">
        <f>(AE417+AV417)- (EXP($Y417)-EXP($Y417-X417-G417) )</f>
        <v>1.8949646302712608</v>
      </c>
      <c r="BF417" s="69">
        <f t="shared" si="433"/>
        <v>2.9297403085231508</v>
      </c>
      <c r="BG417" s="69">
        <f t="shared" si="434"/>
        <v>0</v>
      </c>
      <c r="BH417" s="69">
        <f t="shared" si="435"/>
        <v>1.3994628351383653E-2</v>
      </c>
      <c r="BI417" s="69">
        <f t="shared" si="436"/>
        <v>0</v>
      </c>
      <c r="BJ417" s="69">
        <f t="shared" si="437"/>
        <v>0.9189769582410463</v>
      </c>
      <c r="BK417" s="69">
        <f t="shared" si="438"/>
        <v>1.4207989923156674</v>
      </c>
      <c r="BL417" s="69">
        <f t="shared" si="439"/>
        <v>0</v>
      </c>
      <c r="BM417" s="69">
        <f t="shared" si="440"/>
        <v>6.7867973832562711E-3</v>
      </c>
      <c r="BN417" s="69">
        <f t="shared" si="441"/>
        <v>0</v>
      </c>
      <c r="BO417" s="69">
        <f t="shared" si="442"/>
        <v>0</v>
      </c>
      <c r="BP417" s="69">
        <f t="shared" si="442"/>
        <v>0</v>
      </c>
      <c r="BQ417" s="69">
        <f t="shared" si="443"/>
        <v>0</v>
      </c>
      <c r="BR417" s="69">
        <f t="shared" si="444"/>
        <v>2.5828098081326516</v>
      </c>
      <c r="BS417" s="69">
        <f t="shared" si="445"/>
        <v>1.8157784292006909</v>
      </c>
      <c r="BT417" s="69">
        <f t="shared" si="446"/>
        <v>1.8157784292006909</v>
      </c>
      <c r="BU417" s="69">
        <f t="shared" si="447"/>
        <v>5.0403597212512068</v>
      </c>
      <c r="BV417" s="69">
        <f t="shared" si="448"/>
        <v>1.0424166071716172</v>
      </c>
      <c r="BW417" s="5"/>
      <c r="BX417" s="5"/>
      <c r="BY417" s="5"/>
      <c r="CA417" s="56">
        <f>(EXP($Y417)-EXP($Y417-R417-G417) )</f>
        <v>79.455198474273629</v>
      </c>
      <c r="CB417" s="68">
        <f t="shared" si="449"/>
        <v>46.63787947325045</v>
      </c>
      <c r="CC417" s="56">
        <f>(EXP($Y417)-EXP($Y417-R417-X417) )</f>
        <v>71.909955474954131</v>
      </c>
      <c r="CD417" s="68">
        <f t="shared" si="450"/>
        <v>102.5838047795587</v>
      </c>
      <c r="CE417" s="68">
        <f t="shared" si="451"/>
        <v>15.737530157908623</v>
      </c>
      <c r="CF417" s="68">
        <f t="shared" si="452"/>
        <v>16.152372843288276</v>
      </c>
      <c r="CG417" s="68">
        <f t="shared" si="453"/>
        <v>15.737530157908623</v>
      </c>
      <c r="CH417" s="68">
        <f t="shared" si="454"/>
        <v>94.357506578121956</v>
      </c>
      <c r="CI417" s="68">
        <f t="shared" si="455"/>
        <v>118.98587825342338</v>
      </c>
      <c r="CJ417" s="68">
        <f t="shared" si="456"/>
        <v>148.87843481803111</v>
      </c>
      <c r="CK417" s="68">
        <f t="shared" si="457"/>
        <v>64.24421917808445</v>
      </c>
      <c r="CL417" s="68">
        <f t="shared" si="458"/>
        <v>64.648495417267441</v>
      </c>
      <c r="CM417" s="68">
        <f t="shared" si="459"/>
        <v>64.24421917808445</v>
      </c>
      <c r="CN417" s="68">
        <f t="shared" si="460"/>
        <v>86.873350754578269</v>
      </c>
      <c r="CO417" s="68">
        <f t="shared" si="461"/>
        <v>117.29886096336327</v>
      </c>
      <c r="CP417" s="68">
        <f t="shared" si="462"/>
        <v>31.155704007209124</v>
      </c>
      <c r="CQ417" s="68">
        <f t="shared" si="463"/>
        <v>31.567188077360242</v>
      </c>
      <c r="CR417" s="68">
        <f t="shared" si="464"/>
        <v>31.155704007209124</v>
      </c>
      <c r="CS417" s="68">
        <f t="shared" si="465"/>
        <v>87.563955948469811</v>
      </c>
      <c r="CT417" s="68">
        <f t="shared" si="466"/>
        <v>0.4182708675343747</v>
      </c>
      <c r="CU417" s="68">
        <f t="shared" si="467"/>
        <v>56.636623705610191</v>
      </c>
      <c r="CV417" s="68">
        <f t="shared" si="468"/>
        <v>141.61776984594735</v>
      </c>
      <c r="CW417" s="68">
        <f t="shared" si="469"/>
        <v>109.32167491400151</v>
      </c>
      <c r="CX417" s="68">
        <f t="shared" si="470"/>
        <v>109.32167491400151</v>
      </c>
      <c r="CY417" s="68">
        <f t="shared" si="471"/>
        <v>162.73371732756118</v>
      </c>
      <c r="CZ417" s="68">
        <f t="shared" si="472"/>
        <v>94.357506578121956</v>
      </c>
    </row>
    <row r="418" spans="1:104" x14ac:dyDescent="0.25">
      <c r="A418" s="54">
        <v>44041</v>
      </c>
      <c r="B418" s="63">
        <v>2490</v>
      </c>
      <c r="C418" s="59">
        <f t="shared" si="422"/>
        <v>7.8200379894587533</v>
      </c>
      <c r="D418" s="57">
        <v>7.377285238833978</v>
      </c>
      <c r="E418" s="58">
        <v>0</v>
      </c>
      <c r="F418" s="58">
        <v>8.4966478463999998E-4</v>
      </c>
      <c r="G418" s="58">
        <v>3.4564179478879999E-2</v>
      </c>
      <c r="H418" s="58">
        <v>6.0966281738699998E-3</v>
      </c>
      <c r="I418" s="58">
        <v>9.8906217903999994E-3</v>
      </c>
      <c r="J418" s="58">
        <v>3.9272574341099997E-3</v>
      </c>
      <c r="K418" s="58">
        <v>0</v>
      </c>
      <c r="L418" s="58">
        <v>1.9832997450000001E-2</v>
      </c>
      <c r="M418" s="58">
        <v>4.5665932255040002E-2</v>
      </c>
      <c r="N418" s="58">
        <v>0</v>
      </c>
      <c r="O418" s="58">
        <v>0</v>
      </c>
      <c r="P418" s="58">
        <v>1.3591966075119999E-2</v>
      </c>
      <c r="Q418" s="58">
        <v>0</v>
      </c>
      <c r="R418" s="58">
        <v>1.5424317952649999E-2</v>
      </c>
      <c r="S418" s="58">
        <v>0</v>
      </c>
      <c r="T418" s="58">
        <v>0</v>
      </c>
      <c r="U418" s="58">
        <v>0</v>
      </c>
      <c r="V418" s="58">
        <v>0</v>
      </c>
      <c r="W418" s="58">
        <v>1.36466E-2</v>
      </c>
      <c r="X418" s="59">
        <v>3.126740557734E-2</v>
      </c>
      <c r="Y418" s="65">
        <f t="shared" si="424"/>
        <v>7.5720428098060291</v>
      </c>
      <c r="Z418" s="63">
        <f t="shared" si="423"/>
        <v>1943.1056251836376</v>
      </c>
      <c r="AA418" s="66">
        <f t="shared" si="473"/>
        <v>1974.6111397903651</v>
      </c>
      <c r="AB418" s="4">
        <f t="shared" si="425"/>
        <v>1601.3744492156075</v>
      </c>
      <c r="AC418" s="4">
        <f t="shared" si="426"/>
        <v>0</v>
      </c>
      <c r="AD418" s="4">
        <f t="shared" si="485"/>
        <v>1.6502872278015275</v>
      </c>
      <c r="AE418" s="4">
        <f t="shared" si="486"/>
        <v>66.014412516291941</v>
      </c>
      <c r="AF418" s="4">
        <f t="shared" si="487"/>
        <v>11.810354248628983</v>
      </c>
      <c r="AG418" s="4">
        <f t="shared" si="488"/>
        <v>19.123793833936134</v>
      </c>
      <c r="AH418" s="4">
        <f t="shared" si="489"/>
        <v>7.6161110086470671</v>
      </c>
      <c r="AI418" s="4">
        <f t="shared" si="490"/>
        <v>0</v>
      </c>
      <c r="AJ418" s="4">
        <f t="shared" si="491"/>
        <v>38.157964729705554</v>
      </c>
      <c r="AK418" s="4">
        <f t="shared" si="492"/>
        <v>86.738167248889567</v>
      </c>
      <c r="AL418" s="4">
        <f t="shared" si="474"/>
        <v>0</v>
      </c>
      <c r="AM418" s="4">
        <f t="shared" si="475"/>
        <v>0</v>
      </c>
      <c r="AN418" s="4">
        <f t="shared" si="476"/>
        <v>26.231950007580508</v>
      </c>
      <c r="AO418" s="4">
        <f t="shared" si="477"/>
        <v>0</v>
      </c>
      <c r="AP418" s="4">
        <f t="shared" si="478"/>
        <v>29.741121085330178</v>
      </c>
      <c r="AQ418" s="4">
        <f t="shared" si="479"/>
        <v>0</v>
      </c>
      <c r="AR418" s="4">
        <f t="shared" si="480"/>
        <v>0</v>
      </c>
      <c r="AS418" s="4">
        <f t="shared" si="481"/>
        <v>0</v>
      </c>
      <c r="AT418" s="4">
        <f t="shared" si="482"/>
        <v>0</v>
      </c>
      <c r="AU418" s="4">
        <f t="shared" si="483"/>
        <v>26.336673479201636</v>
      </c>
      <c r="AV418" s="4">
        <f t="shared" si="484"/>
        <v>59.815855188744536</v>
      </c>
      <c r="AW418" s="69">
        <f t="shared" si="427"/>
        <v>1.0104147765198377</v>
      </c>
      <c r="AX418" s="69">
        <f t="shared" si="428"/>
        <v>0.58404475530687705</v>
      </c>
      <c r="AY418" s="69">
        <f t="shared" si="429"/>
        <v>0.91553982909340448</v>
      </c>
      <c r="AZ418" s="69">
        <f>(AK418+AP418)- (EXP($Y418)-EXP($Y418-M418-R418) )</f>
        <v>1.3276119946517611</v>
      </c>
      <c r="BA418" s="69">
        <f>(AC418+AP418)- (EXP($Y418)-EXP($Y418-R418-E418) )</f>
        <v>0</v>
      </c>
      <c r="BB418" s="69">
        <f t="shared" si="430"/>
        <v>2.5259250774524844E-2</v>
      </c>
      <c r="BC418" s="69">
        <f t="shared" si="431"/>
        <v>0</v>
      </c>
      <c r="BD418" s="69">
        <f t="shared" si="432"/>
        <v>1.2963657722987136</v>
      </c>
      <c r="BE418" s="69">
        <f>(AE418+AV418)- (EXP($Y418)-EXP($Y418-X418-G418) )</f>
        <v>2.0321636087444404</v>
      </c>
      <c r="BF418" s="69">
        <f t="shared" si="433"/>
        <v>2.9468131219755378</v>
      </c>
      <c r="BG418" s="69">
        <f t="shared" si="434"/>
        <v>0</v>
      </c>
      <c r="BH418" s="69">
        <f t="shared" si="435"/>
        <v>5.6066299440999501E-2</v>
      </c>
      <c r="BI418" s="69">
        <f t="shared" si="436"/>
        <v>0</v>
      </c>
      <c r="BJ418" s="69">
        <f t="shared" si="437"/>
        <v>1.1746408754045206</v>
      </c>
      <c r="BK418" s="69">
        <f t="shared" si="438"/>
        <v>1.7033309377043224</v>
      </c>
      <c r="BL418" s="69">
        <f t="shared" si="439"/>
        <v>0</v>
      </c>
      <c r="BM418" s="69">
        <f t="shared" si="440"/>
        <v>3.2407709090193748E-2</v>
      </c>
      <c r="BN418" s="69">
        <f t="shared" si="441"/>
        <v>0</v>
      </c>
      <c r="BO418" s="69">
        <f t="shared" si="442"/>
        <v>0</v>
      </c>
      <c r="BP418" s="69">
        <f t="shared" si="442"/>
        <v>0</v>
      </c>
      <c r="BQ418" s="69">
        <f t="shared" si="443"/>
        <v>0</v>
      </c>
      <c r="BR418" s="69">
        <f t="shared" si="444"/>
        <v>2.6701161193984717</v>
      </c>
      <c r="BS418" s="69">
        <f t="shared" si="445"/>
        <v>2.8709831653834499</v>
      </c>
      <c r="BT418" s="69">
        <f t="shared" si="446"/>
        <v>2.8709831653834499</v>
      </c>
      <c r="BU418" s="69">
        <f t="shared" si="447"/>
        <v>6.904948179505709</v>
      </c>
      <c r="BV418" s="69">
        <f t="shared" si="448"/>
        <v>1.2963657722987136</v>
      </c>
      <c r="BW418" s="5"/>
      <c r="BX418" s="5"/>
      <c r="BY418" s="5"/>
      <c r="CA418" s="56">
        <f>(EXP($Y418)-EXP($Y418-R418-G418) )</f>
        <v>94.745118825102281</v>
      </c>
      <c r="CB418" s="68">
        <f t="shared" si="449"/>
        <v>67.315041059728856</v>
      </c>
      <c r="CC418" s="56">
        <f>(EXP($Y418)-EXP($Y418-R418-X418) )</f>
        <v>88.641436444981309</v>
      </c>
      <c r="CD418" s="68">
        <f t="shared" si="450"/>
        <v>115.15167633956798</v>
      </c>
      <c r="CE418" s="68">
        <f t="shared" si="451"/>
        <v>29.741121085330178</v>
      </c>
      <c r="CF418" s="68">
        <f t="shared" si="452"/>
        <v>31.366149062357181</v>
      </c>
      <c r="CG418" s="68">
        <f t="shared" si="453"/>
        <v>29.741121085330178</v>
      </c>
      <c r="CH418" s="68">
        <f t="shared" si="454"/>
        <v>102.87601147369878</v>
      </c>
      <c r="CI418" s="68">
        <f t="shared" si="455"/>
        <v>123.79810409629204</v>
      </c>
      <c r="CJ418" s="68">
        <f t="shared" si="456"/>
        <v>149.80576664320597</v>
      </c>
      <c r="CK418" s="68">
        <f t="shared" si="457"/>
        <v>66.014412516291941</v>
      </c>
      <c r="CL418" s="68">
        <f t="shared" si="458"/>
        <v>67.608633444652469</v>
      </c>
      <c r="CM418" s="68">
        <f t="shared" si="459"/>
        <v>66.014412516291941</v>
      </c>
      <c r="CN418" s="68">
        <f t="shared" si="460"/>
        <v>96.799179043045569</v>
      </c>
      <c r="CO418" s="68">
        <f t="shared" si="461"/>
        <v>123.1928010408908</v>
      </c>
      <c r="CP418" s="68">
        <f t="shared" si="462"/>
        <v>38.157964729705554</v>
      </c>
      <c r="CQ418" s="68">
        <f t="shared" si="463"/>
        <v>39.775844248416888</v>
      </c>
      <c r="CR418" s="68">
        <f t="shared" si="464"/>
        <v>38.157964729705554</v>
      </c>
      <c r="CS418" s="68">
        <f t="shared" si="465"/>
        <v>86.738167248889567</v>
      </c>
      <c r="CT418" s="68">
        <f t="shared" si="466"/>
        <v>1.6502872278015275</v>
      </c>
      <c r="CU418" s="68">
        <f t="shared" si="467"/>
        <v>59.815855188744536</v>
      </c>
      <c r="CV418" s="68">
        <f t="shared" si="468"/>
        <v>143.88390631823563</v>
      </c>
      <c r="CW418" s="68">
        <f t="shared" si="469"/>
        <v>131.04251516594422</v>
      </c>
      <c r="CX418" s="68">
        <f t="shared" si="470"/>
        <v>131.04251516594422</v>
      </c>
      <c r="CY418" s="68">
        <f t="shared" si="471"/>
        <v>186.8244053405665</v>
      </c>
      <c r="CZ418" s="68">
        <f t="shared" si="472"/>
        <v>102.87601147369878</v>
      </c>
    </row>
    <row r="419" spans="1:104" x14ac:dyDescent="0.25">
      <c r="A419" s="54">
        <v>44042</v>
      </c>
      <c r="B419" s="63">
        <v>2983</v>
      </c>
      <c r="C419" s="59">
        <f t="shared" si="422"/>
        <v>8.000684784514748</v>
      </c>
      <c r="D419" s="57">
        <v>7.4507693607019183</v>
      </c>
      <c r="E419" s="58">
        <v>0</v>
      </c>
      <c r="F419" s="58">
        <v>1.5084680351999998E-3</v>
      </c>
      <c r="G419" s="58">
        <v>3.4797604202240005E-2</v>
      </c>
      <c r="H419" s="58">
        <v>6.6175024241300002E-3</v>
      </c>
      <c r="I419" s="58">
        <v>1.020245154695E-2</v>
      </c>
      <c r="J419" s="58">
        <v>6.842597767779999E-3</v>
      </c>
      <c r="K419" s="58">
        <v>0</v>
      </c>
      <c r="L419" s="58">
        <v>2.3809318843799998E-2</v>
      </c>
      <c r="M419" s="58">
        <v>4.4324444436319999E-2</v>
      </c>
      <c r="N419" s="58">
        <v>0</v>
      </c>
      <c r="O419" s="58">
        <v>0</v>
      </c>
      <c r="P419" s="58">
        <v>1.3591966075119999E-2</v>
      </c>
      <c r="Q419" s="58">
        <v>0</v>
      </c>
      <c r="R419" s="58">
        <v>2.410407805515E-2</v>
      </c>
      <c r="S419" s="58">
        <v>0</v>
      </c>
      <c r="T419" s="58">
        <v>0</v>
      </c>
      <c r="U419" s="58">
        <v>0</v>
      </c>
      <c r="V419" s="58">
        <v>0</v>
      </c>
      <c r="W419" s="58">
        <v>1.36466E-2</v>
      </c>
      <c r="X419" s="59">
        <v>3.0833989826189998E-2</v>
      </c>
      <c r="Y419" s="65">
        <f t="shared" si="424"/>
        <v>7.6610483819148003</v>
      </c>
      <c r="Z419" s="63">
        <f t="shared" si="423"/>
        <v>2123.9830071184856</v>
      </c>
      <c r="AA419" s="66">
        <f t="shared" si="473"/>
        <v>2158.4212675959047</v>
      </c>
      <c r="AB419" s="4">
        <f t="shared" si="425"/>
        <v>1717.9288396310762</v>
      </c>
      <c r="AC419" s="4">
        <f t="shared" si="426"/>
        <v>0</v>
      </c>
      <c r="AD419" s="4">
        <f t="shared" si="485"/>
        <v>3.2015451521974683</v>
      </c>
      <c r="AE419" s="4">
        <f t="shared" si="486"/>
        <v>72.638369884376516</v>
      </c>
      <c r="AF419" s="4">
        <f t="shared" si="487"/>
        <v>14.009059084276487</v>
      </c>
      <c r="AG419" s="4">
        <f t="shared" si="488"/>
        <v>21.559665981057606</v>
      </c>
      <c r="AH419" s="4">
        <f t="shared" si="489"/>
        <v>14.483950945222659</v>
      </c>
      <c r="AI419" s="4">
        <f t="shared" si="490"/>
        <v>0</v>
      </c>
      <c r="AJ419" s="4">
        <f t="shared" si="491"/>
        <v>49.973312635940147</v>
      </c>
      <c r="AK419" s="4">
        <f t="shared" si="492"/>
        <v>92.088406703680903</v>
      </c>
      <c r="AL419" s="4">
        <f t="shared" si="474"/>
        <v>0</v>
      </c>
      <c r="AM419" s="4">
        <f t="shared" si="475"/>
        <v>0</v>
      </c>
      <c r="AN419" s="4">
        <f t="shared" si="476"/>
        <v>28.673796904075516</v>
      </c>
      <c r="AO419" s="4">
        <f t="shared" si="477"/>
        <v>0</v>
      </c>
      <c r="AP419" s="4">
        <f t="shared" si="478"/>
        <v>50.584556008585423</v>
      </c>
      <c r="AQ419" s="4">
        <f t="shared" si="479"/>
        <v>0</v>
      </c>
      <c r="AR419" s="4">
        <f t="shared" si="480"/>
        <v>0</v>
      </c>
      <c r="AS419" s="4">
        <f t="shared" si="481"/>
        <v>0</v>
      </c>
      <c r="AT419" s="4">
        <f t="shared" si="482"/>
        <v>0</v>
      </c>
      <c r="AU419" s="4">
        <f t="shared" si="483"/>
        <v>28.788268743016033</v>
      </c>
      <c r="AV419" s="4">
        <f t="shared" si="484"/>
        <v>64.491495922399736</v>
      </c>
      <c r="AW419" s="69">
        <f t="shared" si="427"/>
        <v>1.7299477808785468</v>
      </c>
      <c r="AX419" s="69">
        <f t="shared" si="428"/>
        <v>1.1901591601697419</v>
      </c>
      <c r="AY419" s="69">
        <f t="shared" si="429"/>
        <v>1.5359226870605198</v>
      </c>
      <c r="AZ419" s="69">
        <f>(AK419+AP419)- (EXP($Y419)-EXP($Y419-M419-R419) )</f>
        <v>2.1931678130342789</v>
      </c>
      <c r="BA419" s="69">
        <f>(AC419+AP419)- (EXP($Y419)-EXP($Y419-R419-E419) )</f>
        <v>0</v>
      </c>
      <c r="BB419" s="69">
        <f t="shared" si="430"/>
        <v>7.6247662774221681E-2</v>
      </c>
      <c r="BC419" s="69">
        <f t="shared" si="431"/>
        <v>0</v>
      </c>
      <c r="BD419" s="69">
        <f t="shared" si="432"/>
        <v>1.7090437896304138</v>
      </c>
      <c r="BE419" s="69">
        <f>(AE419+AV419)- (EXP($Y419)-EXP($Y419-X419-G419) )</f>
        <v>2.2055530197312692</v>
      </c>
      <c r="BF419" s="69">
        <f t="shared" si="433"/>
        <v>3.1493433449261374</v>
      </c>
      <c r="BG419" s="69">
        <f t="shared" si="434"/>
        <v>0</v>
      </c>
      <c r="BH419" s="69">
        <f t="shared" si="435"/>
        <v>0.1094900572120423</v>
      </c>
      <c r="BI419" s="69">
        <f t="shared" si="436"/>
        <v>0</v>
      </c>
      <c r="BJ419" s="69">
        <f t="shared" si="437"/>
        <v>1.5173632167904998</v>
      </c>
      <c r="BK419" s="69">
        <f t="shared" si="438"/>
        <v>2.1666664577471693</v>
      </c>
      <c r="BL419" s="69">
        <f t="shared" si="439"/>
        <v>0</v>
      </c>
      <c r="BM419" s="69">
        <f t="shared" si="440"/>
        <v>7.5326316769860568E-2</v>
      </c>
      <c r="BN419" s="69">
        <f t="shared" si="441"/>
        <v>0</v>
      </c>
      <c r="BO419" s="69">
        <f t="shared" si="442"/>
        <v>0</v>
      </c>
      <c r="BP419" s="69">
        <f t="shared" si="442"/>
        <v>0</v>
      </c>
      <c r="BQ419" s="69">
        <f t="shared" si="443"/>
        <v>0</v>
      </c>
      <c r="BR419" s="69">
        <f t="shared" si="444"/>
        <v>2.7961236438932247</v>
      </c>
      <c r="BS419" s="69">
        <f t="shared" si="445"/>
        <v>4.588448323452667</v>
      </c>
      <c r="BT419" s="69">
        <f t="shared" si="446"/>
        <v>4.588448323452667</v>
      </c>
      <c r="BU419" s="69">
        <f t="shared" si="447"/>
        <v>9.7079660305514608</v>
      </c>
      <c r="BV419" s="69">
        <f t="shared" si="448"/>
        <v>1.7090437896304138</v>
      </c>
      <c r="BW419" s="5"/>
      <c r="BX419" s="5"/>
      <c r="BY419" s="5"/>
      <c r="CA419" s="56">
        <f>(EXP($Y419)-EXP($Y419-R419-G419) )</f>
        <v>121.49297811208339</v>
      </c>
      <c r="CB419" s="68">
        <f t="shared" si="449"/>
        <v>99.367709484355828</v>
      </c>
      <c r="CC419" s="56">
        <f>(EXP($Y419)-EXP($Y419-R419-X419) )</f>
        <v>113.54012924392464</v>
      </c>
      <c r="CD419" s="68">
        <f t="shared" si="450"/>
        <v>140.47979489923205</v>
      </c>
      <c r="CE419" s="68">
        <f t="shared" si="451"/>
        <v>50.584556008585423</v>
      </c>
      <c r="CF419" s="68">
        <f t="shared" si="452"/>
        <v>53.70985349800867</v>
      </c>
      <c r="CG419" s="68">
        <f t="shared" si="453"/>
        <v>50.584556008585423</v>
      </c>
      <c r="CH419" s="68">
        <f t="shared" si="454"/>
        <v>120.90263873068625</v>
      </c>
      <c r="CI419" s="68">
        <f t="shared" si="455"/>
        <v>134.92431278704498</v>
      </c>
      <c r="CJ419" s="68">
        <f t="shared" si="456"/>
        <v>161.57743324313128</v>
      </c>
      <c r="CK419" s="68">
        <f t="shared" si="457"/>
        <v>72.638369884376516</v>
      </c>
      <c r="CL419" s="68">
        <f t="shared" si="458"/>
        <v>75.730424979361942</v>
      </c>
      <c r="CM419" s="68">
        <f t="shared" si="459"/>
        <v>72.638369884376516</v>
      </c>
      <c r="CN419" s="68">
        <f t="shared" si="460"/>
        <v>112.94744534154938</v>
      </c>
      <c r="CO419" s="68">
        <f t="shared" si="461"/>
        <v>139.89505288187388</v>
      </c>
      <c r="CP419" s="68">
        <f t="shared" si="462"/>
        <v>49.973312635940147</v>
      </c>
      <c r="CQ419" s="68">
        <f t="shared" si="463"/>
        <v>53.099531471367754</v>
      </c>
      <c r="CR419" s="68">
        <f t="shared" si="464"/>
        <v>49.973312635940147</v>
      </c>
      <c r="CS419" s="68">
        <f t="shared" si="465"/>
        <v>92.088406703680903</v>
      </c>
      <c r="CT419" s="68">
        <f t="shared" si="466"/>
        <v>3.2015451521974683</v>
      </c>
      <c r="CU419" s="68">
        <f t="shared" si="467"/>
        <v>64.491495922399736</v>
      </c>
      <c r="CV419" s="68">
        <f t="shared" si="468"/>
        <v>153.78377898218741</v>
      </c>
      <c r="CW419" s="68">
        <f t="shared" si="469"/>
        <v>168.60779020544942</v>
      </c>
      <c r="CX419" s="68">
        <f t="shared" si="470"/>
        <v>168.60779020544942</v>
      </c>
      <c r="CY419" s="68">
        <f t="shared" si="471"/>
        <v>227.97976842075036</v>
      </c>
      <c r="CZ419" s="68">
        <f t="shared" si="472"/>
        <v>120.90263873068625</v>
      </c>
    </row>
    <row r="420" spans="1:104" x14ac:dyDescent="0.25">
      <c r="A420" s="54">
        <v>44043</v>
      </c>
      <c r="B420" s="63">
        <v>5753</v>
      </c>
      <c r="C420" s="59">
        <f t="shared" si="422"/>
        <v>8.657476736863293</v>
      </c>
      <c r="D420" s="57">
        <v>7.9567553579055881</v>
      </c>
      <c r="E420" s="58">
        <v>0</v>
      </c>
      <c r="F420" s="58">
        <v>2.6646736166399997E-3</v>
      </c>
      <c r="G420" s="58">
        <v>3.477977375072E-2</v>
      </c>
      <c r="H420" s="58">
        <v>6.8662170528899997E-3</v>
      </c>
      <c r="I420" s="58">
        <v>9.9762596667500002E-3</v>
      </c>
      <c r="J420" s="58">
        <v>9.0500192564299999E-3</v>
      </c>
      <c r="K420" s="58">
        <v>0</v>
      </c>
      <c r="L420" s="58">
        <v>2.7651901261949999E-2</v>
      </c>
      <c r="M420" s="58">
        <v>4.2823997716760001E-2</v>
      </c>
      <c r="N420" s="58">
        <v>0</v>
      </c>
      <c r="O420" s="58">
        <v>0</v>
      </c>
      <c r="P420" s="58">
        <v>1.3591966075119999E-2</v>
      </c>
      <c r="Q420" s="58">
        <v>0</v>
      </c>
      <c r="R420" s="58">
        <v>3.3921292709400003E-2</v>
      </c>
      <c r="S420" s="58">
        <v>0</v>
      </c>
      <c r="T420" s="58">
        <v>0</v>
      </c>
      <c r="U420" s="58">
        <v>0</v>
      </c>
      <c r="V420" s="58">
        <v>0</v>
      </c>
      <c r="W420" s="58">
        <v>1.36466E-2</v>
      </c>
      <c r="X420" s="59">
        <v>3.1283108075909997E-2</v>
      </c>
      <c r="Y420" s="65">
        <f t="shared" si="424"/>
        <v>8.1830111670881553</v>
      </c>
      <c r="Z420" s="63">
        <f t="shared" si="423"/>
        <v>3579.6172744018081</v>
      </c>
      <c r="AA420" s="66">
        <f t="shared" si="473"/>
        <v>3637.6571888889589</v>
      </c>
      <c r="AB420" s="4">
        <f t="shared" si="425"/>
        <v>2839.3314295590712</v>
      </c>
      <c r="AC420" s="4">
        <f t="shared" si="426"/>
        <v>0</v>
      </c>
      <c r="AD420" s="4">
        <f t="shared" si="485"/>
        <v>9.5258144790127517</v>
      </c>
      <c r="AE420" s="4">
        <f t="shared" si="486"/>
        <v>122.358150732372</v>
      </c>
      <c r="AF420" s="4">
        <f t="shared" si="487"/>
        <v>24.494241551251889</v>
      </c>
      <c r="AG420" s="4">
        <f t="shared" si="488"/>
        <v>35.53365026706706</v>
      </c>
      <c r="AH420" s="4">
        <f t="shared" si="489"/>
        <v>32.249456054938491</v>
      </c>
      <c r="AI420" s="4">
        <f t="shared" si="490"/>
        <v>0</v>
      </c>
      <c r="AJ420" s="4">
        <f t="shared" si="491"/>
        <v>97.627213763335931</v>
      </c>
      <c r="AK420" s="4">
        <f t="shared" si="492"/>
        <v>150.05755794629249</v>
      </c>
      <c r="AL420" s="4">
        <f t="shared" si="474"/>
        <v>0</v>
      </c>
      <c r="AM420" s="4">
        <f t="shared" si="475"/>
        <v>0</v>
      </c>
      <c r="AN420" s="4">
        <f t="shared" si="476"/>
        <v>48.324877542107515</v>
      </c>
      <c r="AO420" s="4">
        <f t="shared" si="477"/>
        <v>0</v>
      </c>
      <c r="AP420" s="4">
        <f t="shared" si="478"/>
        <v>119.38888497294511</v>
      </c>
      <c r="AQ420" s="4">
        <f t="shared" si="479"/>
        <v>0</v>
      </c>
      <c r="AR420" s="4">
        <f t="shared" si="480"/>
        <v>0</v>
      </c>
      <c r="AS420" s="4">
        <f t="shared" si="481"/>
        <v>0</v>
      </c>
      <c r="AT420" s="4">
        <f t="shared" si="482"/>
        <v>0</v>
      </c>
      <c r="AU420" s="4">
        <f t="shared" si="483"/>
        <v>48.517800635523145</v>
      </c>
      <c r="AV420" s="4">
        <f t="shared" si="484"/>
        <v>110.24811138504128</v>
      </c>
      <c r="AW420" s="69">
        <f t="shared" si="427"/>
        <v>4.0809399618651696</v>
      </c>
      <c r="AX420" s="69">
        <f t="shared" si="428"/>
        <v>3.2561034604364067</v>
      </c>
      <c r="AY420" s="69">
        <f t="shared" si="429"/>
        <v>3.6770408900297298</v>
      </c>
      <c r="AZ420" s="69">
        <f>(AK420+AP420)- (EXP($Y420)-EXP($Y420-M420-R420) )</f>
        <v>5.004782118212006</v>
      </c>
      <c r="BA420" s="69">
        <f>(AC420+AP420)- (EXP($Y420)-EXP($Y420-R420-E420) )</f>
        <v>0</v>
      </c>
      <c r="BB420" s="69">
        <f t="shared" si="430"/>
        <v>0.31770892861641187</v>
      </c>
      <c r="BC420" s="69">
        <f t="shared" si="431"/>
        <v>0</v>
      </c>
      <c r="BD420" s="69">
        <f t="shared" si="432"/>
        <v>3.3370845041613393</v>
      </c>
      <c r="BE420" s="69">
        <f>(AE420+AV420)- (EXP($Y420)-EXP($Y420-X420-G420) )</f>
        <v>3.7684908739479397</v>
      </c>
      <c r="BF420" s="69">
        <f t="shared" si="433"/>
        <v>5.1292537403433016</v>
      </c>
      <c r="BG420" s="69">
        <f t="shared" si="434"/>
        <v>0</v>
      </c>
      <c r="BH420" s="69">
        <f t="shared" si="435"/>
        <v>0.32561052048959027</v>
      </c>
      <c r="BI420" s="69">
        <f t="shared" si="436"/>
        <v>0</v>
      </c>
      <c r="BJ420" s="69">
        <f t="shared" si="437"/>
        <v>3.0068063460748817</v>
      </c>
      <c r="BK420" s="69">
        <f t="shared" si="438"/>
        <v>4.0925328501421063</v>
      </c>
      <c r="BL420" s="69">
        <f t="shared" si="439"/>
        <v>0</v>
      </c>
      <c r="BM420" s="69">
        <f t="shared" si="440"/>
        <v>0.2597983681275764</v>
      </c>
      <c r="BN420" s="69">
        <f t="shared" si="441"/>
        <v>0</v>
      </c>
      <c r="BO420" s="69">
        <f t="shared" si="442"/>
        <v>0</v>
      </c>
      <c r="BP420" s="69">
        <f t="shared" si="442"/>
        <v>0</v>
      </c>
      <c r="BQ420" s="69">
        <f t="shared" si="443"/>
        <v>0</v>
      </c>
      <c r="BR420" s="69">
        <f t="shared" si="444"/>
        <v>4.6216008848023193</v>
      </c>
      <c r="BS420" s="69">
        <f t="shared" si="445"/>
        <v>10.562828095372424</v>
      </c>
      <c r="BT420" s="69">
        <f t="shared" si="446"/>
        <v>10.562828095372424</v>
      </c>
      <c r="BU420" s="69">
        <f t="shared" si="447"/>
        <v>20.689843200441828</v>
      </c>
      <c r="BV420" s="69">
        <f t="shared" si="448"/>
        <v>3.3370845041613393</v>
      </c>
      <c r="BW420" s="5"/>
      <c r="BX420" s="5"/>
      <c r="BY420" s="5"/>
      <c r="CA420" s="56">
        <f>(EXP($Y420)-EXP($Y420-R420-G420) )</f>
        <v>237.66609574345193</v>
      </c>
      <c r="CB420" s="68">
        <f t="shared" si="449"/>
        <v>213.75999527584463</v>
      </c>
      <c r="CC420" s="56">
        <f>(EXP($Y420)-EXP($Y420-R420-X420) )</f>
        <v>225.95995546795666</v>
      </c>
      <c r="CD420" s="68">
        <f t="shared" si="450"/>
        <v>264.44166080102559</v>
      </c>
      <c r="CE420" s="68">
        <f t="shared" si="451"/>
        <v>119.38888497294511</v>
      </c>
      <c r="CF420" s="68">
        <f t="shared" si="452"/>
        <v>128.59699052334145</v>
      </c>
      <c r="CG420" s="68">
        <f t="shared" si="453"/>
        <v>119.38888497294511</v>
      </c>
      <c r="CH420" s="68">
        <f t="shared" si="454"/>
        <v>216.64827999154659</v>
      </c>
      <c r="CI420" s="68">
        <f t="shared" si="455"/>
        <v>228.83777124346534</v>
      </c>
      <c r="CJ420" s="68">
        <f t="shared" si="456"/>
        <v>267.28645493832119</v>
      </c>
      <c r="CK420" s="68">
        <f t="shared" si="457"/>
        <v>122.358150732372</v>
      </c>
      <c r="CL420" s="68">
        <f t="shared" si="458"/>
        <v>131.55835469089516</v>
      </c>
      <c r="CM420" s="68">
        <f t="shared" si="459"/>
        <v>122.358150732372</v>
      </c>
      <c r="CN420" s="68">
        <f t="shared" si="460"/>
        <v>204.86851880230233</v>
      </c>
      <c r="CO420" s="68">
        <f t="shared" si="461"/>
        <v>243.59223885948632</v>
      </c>
      <c r="CP420" s="68">
        <f t="shared" si="462"/>
        <v>97.627213763335931</v>
      </c>
      <c r="CQ420" s="68">
        <f t="shared" si="463"/>
        <v>106.89322987422111</v>
      </c>
      <c r="CR420" s="68">
        <f t="shared" si="464"/>
        <v>97.627213763335931</v>
      </c>
      <c r="CS420" s="68">
        <f t="shared" si="465"/>
        <v>150.05755794629249</v>
      </c>
      <c r="CT420" s="68">
        <f t="shared" si="466"/>
        <v>9.5258144790127517</v>
      </c>
      <c r="CU420" s="68">
        <f t="shared" si="467"/>
        <v>110.24811138504128</v>
      </c>
      <c r="CV420" s="68">
        <f t="shared" si="468"/>
        <v>255.68406844653146</v>
      </c>
      <c r="CW420" s="68">
        <f t="shared" si="469"/>
        <v>328.81142137328061</v>
      </c>
      <c r="CX420" s="68">
        <f t="shared" si="470"/>
        <v>328.81142137328061</v>
      </c>
      <c r="CY420" s="68">
        <f t="shared" si="471"/>
        <v>428.93251765325249</v>
      </c>
      <c r="CZ420" s="68">
        <f t="shared" si="472"/>
        <v>216.64827999154659</v>
      </c>
    </row>
    <row r="421" spans="1:104" x14ac:dyDescent="0.25">
      <c r="A421" s="54">
        <v>44044</v>
      </c>
      <c r="B421" s="63">
        <v>6075</v>
      </c>
      <c r="C421" s="59">
        <f t="shared" si="422"/>
        <v>8.7119372682087484</v>
      </c>
      <c r="D421" s="57">
        <v>8.2193030646312479</v>
      </c>
      <c r="E421" s="58">
        <v>0</v>
      </c>
      <c r="F421" s="58">
        <v>4.0058948563199996E-3</v>
      </c>
      <c r="G421" s="58">
        <v>3.4635057438400001E-2</v>
      </c>
      <c r="H421" s="58">
        <v>6.5099948933500006E-3</v>
      </c>
      <c r="I421" s="58">
        <v>9.1248295976499982E-3</v>
      </c>
      <c r="J421" s="58">
        <v>9.6508719682899986E-3</v>
      </c>
      <c r="K421" s="58">
        <v>0</v>
      </c>
      <c r="L421" s="58">
        <v>3.0310262352299999E-2</v>
      </c>
      <c r="M421" s="58">
        <v>4.1721224225959995E-2</v>
      </c>
      <c r="N421" s="58">
        <v>0</v>
      </c>
      <c r="O421" s="58">
        <v>0</v>
      </c>
      <c r="P421" s="58">
        <v>1.618331894688E-2</v>
      </c>
      <c r="Q421" s="58">
        <v>0</v>
      </c>
      <c r="R421" s="58">
        <v>4.4580872496600005E-2</v>
      </c>
      <c r="S421" s="58">
        <v>0</v>
      </c>
      <c r="T421" s="58">
        <v>0</v>
      </c>
      <c r="U421" s="58">
        <v>0</v>
      </c>
      <c r="V421" s="58">
        <v>0</v>
      </c>
      <c r="W421" s="58">
        <v>1.36466E-2</v>
      </c>
      <c r="X421" s="59">
        <v>3.1367517768270001E-2</v>
      </c>
      <c r="Y421" s="65">
        <f t="shared" si="424"/>
        <v>8.461039509175265</v>
      </c>
      <c r="Z421" s="63">
        <f t="shared" si="423"/>
        <v>4726.9691724123722</v>
      </c>
      <c r="AA421" s="66">
        <f t="shared" si="473"/>
        <v>4803.6122505738658</v>
      </c>
      <c r="AB421" s="4">
        <f t="shared" si="425"/>
        <v>3678.4781869095023</v>
      </c>
      <c r="AC421" s="4">
        <f t="shared" si="426"/>
        <v>0</v>
      </c>
      <c r="AD421" s="4">
        <f t="shared" si="485"/>
        <v>18.897864792597829</v>
      </c>
      <c r="AE421" s="4">
        <f t="shared" si="486"/>
        <v>160.91609396509648</v>
      </c>
      <c r="AF421" s="4">
        <f t="shared" si="487"/>
        <v>30.672597621084606</v>
      </c>
      <c r="AG421" s="4">
        <f t="shared" si="488"/>
        <v>42.936595734811817</v>
      </c>
      <c r="AH421" s="4">
        <f t="shared" si="489"/>
        <v>45.399947365136541</v>
      </c>
      <c r="AI421" s="4">
        <f t="shared" si="490"/>
        <v>0</v>
      </c>
      <c r="AJ421" s="4">
        <f t="shared" si="491"/>
        <v>141.12608703195565</v>
      </c>
      <c r="AK421" s="4">
        <f t="shared" si="492"/>
        <v>193.15753859918004</v>
      </c>
      <c r="AL421" s="4">
        <f t="shared" si="474"/>
        <v>0</v>
      </c>
      <c r="AM421" s="4">
        <f t="shared" si="475"/>
        <v>0</v>
      </c>
      <c r="AN421" s="4">
        <f t="shared" si="476"/>
        <v>75.882379271604805</v>
      </c>
      <c r="AO421" s="4">
        <f t="shared" si="477"/>
        <v>0</v>
      </c>
      <c r="AP421" s="4">
        <f t="shared" si="478"/>
        <v>206.10412503281441</v>
      </c>
      <c r="AQ421" s="4">
        <f t="shared" si="479"/>
        <v>0</v>
      </c>
      <c r="AR421" s="4">
        <f t="shared" si="480"/>
        <v>0</v>
      </c>
      <c r="AS421" s="4">
        <f t="shared" si="481"/>
        <v>0</v>
      </c>
      <c r="AT421" s="4">
        <f t="shared" si="482"/>
        <v>0</v>
      </c>
      <c r="AU421" s="4">
        <f t="shared" si="483"/>
        <v>64.068901878817087</v>
      </c>
      <c r="AV421" s="4">
        <f t="shared" si="484"/>
        <v>145.9719323712643</v>
      </c>
      <c r="AW421" s="69">
        <f t="shared" si="427"/>
        <v>7.0162231951780996</v>
      </c>
      <c r="AX421" s="69">
        <f t="shared" si="428"/>
        <v>6.1533442732770709</v>
      </c>
      <c r="AY421" s="69">
        <f t="shared" si="429"/>
        <v>6.3646316071435649</v>
      </c>
      <c r="AZ421" s="69">
        <f>(AK421+AP421)- (EXP($Y421)-EXP($Y421-M421-R421) )</f>
        <v>8.4220065827412327</v>
      </c>
      <c r="BA421" s="69">
        <f>(AC421+AP421)- (EXP($Y421)-EXP($Y421-R421-E421) )</f>
        <v>0</v>
      </c>
      <c r="BB421" s="69">
        <f t="shared" si="430"/>
        <v>0.82397996390500339</v>
      </c>
      <c r="BC421" s="69">
        <f t="shared" si="431"/>
        <v>0</v>
      </c>
      <c r="BD421" s="69">
        <f t="shared" si="432"/>
        <v>4.8042324486259531</v>
      </c>
      <c r="BE421" s="69">
        <f>(AE421+AV421)- (EXP($Y421)-EXP($Y421-X421-G421) )</f>
        <v>4.9691953403898879</v>
      </c>
      <c r="BF421" s="69">
        <f t="shared" si="433"/>
        <v>6.5754938307381963</v>
      </c>
      <c r="BG421" s="69">
        <f t="shared" si="434"/>
        <v>0</v>
      </c>
      <c r="BH421" s="69">
        <f t="shared" si="435"/>
        <v>0.64332354956968629</v>
      </c>
      <c r="BI421" s="69">
        <f t="shared" si="436"/>
        <v>0</v>
      </c>
      <c r="BJ421" s="69">
        <f t="shared" si="437"/>
        <v>4.3580668459353546</v>
      </c>
      <c r="BK421" s="69">
        <f t="shared" si="438"/>
        <v>5.7668173006741199</v>
      </c>
      <c r="BL421" s="69">
        <f t="shared" si="439"/>
        <v>0</v>
      </c>
      <c r="BM421" s="69">
        <f t="shared" si="440"/>
        <v>0.56420543781041488</v>
      </c>
      <c r="BN421" s="69">
        <f t="shared" si="441"/>
        <v>0</v>
      </c>
      <c r="BO421" s="69">
        <f t="shared" si="442"/>
        <v>0</v>
      </c>
      <c r="BP421" s="69">
        <f t="shared" si="442"/>
        <v>0</v>
      </c>
      <c r="BQ421" s="69">
        <f t="shared" si="443"/>
        <v>0</v>
      </c>
      <c r="BR421" s="69">
        <f t="shared" si="444"/>
        <v>5.9648324609252086</v>
      </c>
      <c r="BS421" s="69">
        <f t="shared" si="445"/>
        <v>17.764326978045574</v>
      </c>
      <c r="BT421" s="69">
        <f t="shared" si="446"/>
        <v>17.764326978045574</v>
      </c>
      <c r="BU421" s="69">
        <f t="shared" si="447"/>
        <v>32.907646612962708</v>
      </c>
      <c r="BV421" s="69">
        <f t="shared" si="448"/>
        <v>4.8042324486259531</v>
      </c>
      <c r="BW421" s="5"/>
      <c r="BX421" s="5"/>
      <c r="BY421" s="5"/>
      <c r="CA421" s="56">
        <f>(EXP($Y421)-EXP($Y421-R421-G421) )</f>
        <v>360.00399580273279</v>
      </c>
      <c r="CB421" s="68">
        <f t="shared" si="449"/>
        <v>341.07686779149299</v>
      </c>
      <c r="CC421" s="56">
        <f>(EXP($Y421)-EXP($Y421-R421-X421) )</f>
        <v>345.71142579693515</v>
      </c>
      <c r="CD421" s="68">
        <f t="shared" si="450"/>
        <v>390.83965704925322</v>
      </c>
      <c r="CE421" s="68">
        <f t="shared" si="451"/>
        <v>206.10412503281441</v>
      </c>
      <c r="CF421" s="68">
        <f t="shared" si="452"/>
        <v>224.17800986150723</v>
      </c>
      <c r="CG421" s="68">
        <f t="shared" si="453"/>
        <v>206.10412503281441</v>
      </c>
      <c r="CH421" s="68">
        <f t="shared" si="454"/>
        <v>297.23794854842617</v>
      </c>
      <c r="CI421" s="68">
        <f t="shared" si="455"/>
        <v>301.91883099597089</v>
      </c>
      <c r="CJ421" s="68">
        <f t="shared" si="456"/>
        <v>347.49813873353833</v>
      </c>
      <c r="CK421" s="68">
        <f t="shared" si="457"/>
        <v>160.91609396509648</v>
      </c>
      <c r="CL421" s="68">
        <f t="shared" si="458"/>
        <v>179.17063520812462</v>
      </c>
      <c r="CM421" s="68">
        <f t="shared" si="459"/>
        <v>160.91609396509648</v>
      </c>
      <c r="CN421" s="68">
        <f t="shared" si="460"/>
        <v>282.7399525572846</v>
      </c>
      <c r="CO421" s="68">
        <f t="shared" si="461"/>
        <v>328.51680833046157</v>
      </c>
      <c r="CP421" s="68">
        <f t="shared" si="462"/>
        <v>141.12608703195565</v>
      </c>
      <c r="CQ421" s="68">
        <f t="shared" si="463"/>
        <v>159.45974638674306</v>
      </c>
      <c r="CR421" s="68">
        <f t="shared" si="464"/>
        <v>141.12608703195565</v>
      </c>
      <c r="CS421" s="68">
        <f t="shared" si="465"/>
        <v>193.15753859918004</v>
      </c>
      <c r="CT421" s="68">
        <f t="shared" si="466"/>
        <v>18.897864792597829</v>
      </c>
      <c r="CU421" s="68">
        <f t="shared" si="467"/>
        <v>145.9719323712643</v>
      </c>
      <c r="CV421" s="68">
        <f t="shared" si="468"/>
        <v>333.16463850951914</v>
      </c>
      <c r="CW421" s="68">
        <f t="shared" si="469"/>
        <v>490.38197905182096</v>
      </c>
      <c r="CX421" s="68">
        <f t="shared" si="470"/>
        <v>490.38197905182096</v>
      </c>
      <c r="CY421" s="68">
        <f t="shared" si="471"/>
        <v>621.21059178816813</v>
      </c>
      <c r="CZ421" s="68">
        <f t="shared" si="472"/>
        <v>297.23794854842617</v>
      </c>
    </row>
    <row r="422" spans="1:104" x14ac:dyDescent="0.25">
      <c r="A422" s="54">
        <v>44045</v>
      </c>
      <c r="B422" s="63">
        <v>4342</v>
      </c>
      <c r="C422" s="59">
        <f t="shared" si="422"/>
        <v>8.376090350438238</v>
      </c>
      <c r="D422" s="57">
        <v>7.9397092617897878</v>
      </c>
      <c r="E422" s="58">
        <v>0</v>
      </c>
      <c r="F422" s="58">
        <v>5.0843170828799994E-3</v>
      </c>
      <c r="G422" s="58">
        <v>3.4261800964159997E-2</v>
      </c>
      <c r="H422" s="58">
        <v>5.8609965597299996E-3</v>
      </c>
      <c r="I422" s="58">
        <v>8.0013236933500001E-3</v>
      </c>
      <c r="J422" s="58">
        <v>9.3246045221399999E-3</v>
      </c>
      <c r="K422" s="58">
        <v>0</v>
      </c>
      <c r="L422" s="58">
        <v>3.2477692312799997E-2</v>
      </c>
      <c r="M422" s="58">
        <v>4.0745969010239996E-2</v>
      </c>
      <c r="N422" s="58">
        <v>0</v>
      </c>
      <c r="O422" s="58">
        <v>0</v>
      </c>
      <c r="P422" s="58">
        <v>1.9657390490800002E-2</v>
      </c>
      <c r="Q422" s="58">
        <v>0</v>
      </c>
      <c r="R422" s="58">
        <v>5.5833590261099998E-2</v>
      </c>
      <c r="S422" s="58">
        <v>0</v>
      </c>
      <c r="T422" s="58">
        <v>0</v>
      </c>
      <c r="U422" s="58">
        <v>0</v>
      </c>
      <c r="V422" s="58">
        <v>0</v>
      </c>
      <c r="W422" s="58">
        <v>1.36466E-2</v>
      </c>
      <c r="X422" s="59">
        <v>3.1152564941669996E-2</v>
      </c>
      <c r="Y422" s="65">
        <f t="shared" si="424"/>
        <v>8.1957561116286559</v>
      </c>
      <c r="Z422" s="63">
        <f t="shared" si="423"/>
        <v>3625.5312621578482</v>
      </c>
      <c r="AA422" s="66">
        <f t="shared" si="473"/>
        <v>3684.3156260424753</v>
      </c>
      <c r="AB422" s="4">
        <f t="shared" si="425"/>
        <v>2771.6766283732018</v>
      </c>
      <c r="AC422" s="4">
        <f t="shared" si="426"/>
        <v>0</v>
      </c>
      <c r="AD422" s="4">
        <f t="shared" si="485"/>
        <v>18.386569348238027</v>
      </c>
      <c r="AE422" s="4">
        <f t="shared" si="486"/>
        <v>122.11337323695443</v>
      </c>
      <c r="AF422" s="4">
        <f t="shared" si="487"/>
        <v>21.187076912017801</v>
      </c>
      <c r="AG422" s="4">
        <f t="shared" si="488"/>
        <v>28.893302706671875</v>
      </c>
      <c r="AH422" s="4">
        <f t="shared" si="489"/>
        <v>33.649517168767034</v>
      </c>
      <c r="AI422" s="4">
        <f t="shared" si="490"/>
        <v>0</v>
      </c>
      <c r="AJ422" s="4">
        <f t="shared" si="491"/>
        <v>115.85731598851089</v>
      </c>
      <c r="AK422" s="4">
        <f t="shared" si="492"/>
        <v>144.756632878848</v>
      </c>
      <c r="AL422" s="4">
        <f t="shared" si="474"/>
        <v>0</v>
      </c>
      <c r="AM422" s="4">
        <f t="shared" si="475"/>
        <v>0</v>
      </c>
      <c r="AN422" s="4">
        <f t="shared" si="476"/>
        <v>70.572574926465677</v>
      </c>
      <c r="AO422" s="4">
        <f t="shared" si="477"/>
        <v>0</v>
      </c>
      <c r="AP422" s="4">
        <f t="shared" si="478"/>
        <v>196.8790517452162</v>
      </c>
      <c r="AQ422" s="4">
        <f t="shared" si="479"/>
        <v>0</v>
      </c>
      <c r="AR422" s="4">
        <f t="shared" si="480"/>
        <v>0</v>
      </c>
      <c r="AS422" s="4">
        <f t="shared" si="481"/>
        <v>0</v>
      </c>
      <c r="AT422" s="4">
        <f t="shared" si="482"/>
        <v>0</v>
      </c>
      <c r="AU422" s="4">
        <f t="shared" si="483"/>
        <v>49.140114568428999</v>
      </c>
      <c r="AV422" s="4">
        <f t="shared" si="484"/>
        <v>111.20346818915459</v>
      </c>
      <c r="AW422" s="69">
        <f t="shared" si="427"/>
        <v>6.6311840637645219</v>
      </c>
      <c r="AX422" s="69">
        <f t="shared" si="428"/>
        <v>6.2914582333478393</v>
      </c>
      <c r="AY422" s="69">
        <f t="shared" si="429"/>
        <v>6.0387379903131659</v>
      </c>
      <c r="AZ422" s="69">
        <f>(AK422+AP422)- (EXP($Y422)-EXP($Y422-M422-R422) )</f>
        <v>7.8607924064776853</v>
      </c>
      <c r="BA422" s="69">
        <f>(AC422+AP422)- (EXP($Y422)-EXP($Y422-R422-E422) )</f>
        <v>0</v>
      </c>
      <c r="BB422" s="69">
        <f t="shared" si="430"/>
        <v>0.99845514391563484</v>
      </c>
      <c r="BC422" s="69">
        <f t="shared" si="431"/>
        <v>0</v>
      </c>
      <c r="BD422" s="69">
        <f t="shared" si="432"/>
        <v>3.902249531594407</v>
      </c>
      <c r="BE422" s="69">
        <f>(AE422+AV422)- (EXP($Y422)-EXP($Y422-X422-G422) )</f>
        <v>3.7455009029886241</v>
      </c>
      <c r="BF422" s="69">
        <f t="shared" si="433"/>
        <v>4.8756222084643923</v>
      </c>
      <c r="BG422" s="69">
        <f t="shared" si="434"/>
        <v>0</v>
      </c>
      <c r="BH422" s="69">
        <f t="shared" si="435"/>
        <v>0.61928744865690533</v>
      </c>
      <c r="BI422" s="69">
        <f t="shared" si="436"/>
        <v>0</v>
      </c>
      <c r="BJ422" s="69">
        <f t="shared" si="437"/>
        <v>3.5536130904415586</v>
      </c>
      <c r="BK422" s="69">
        <f t="shared" si="438"/>
        <v>4.6258365310286536</v>
      </c>
      <c r="BL422" s="69">
        <f t="shared" si="439"/>
        <v>0</v>
      </c>
      <c r="BM422" s="69">
        <f t="shared" si="440"/>
        <v>0.58756039346735633</v>
      </c>
      <c r="BN422" s="69">
        <f t="shared" si="441"/>
        <v>0</v>
      </c>
      <c r="BO422" s="69">
        <f t="shared" si="442"/>
        <v>0</v>
      </c>
      <c r="BP422" s="69">
        <f t="shared" si="442"/>
        <v>0</v>
      </c>
      <c r="BQ422" s="69">
        <f t="shared" si="443"/>
        <v>0</v>
      </c>
      <c r="BR422" s="69">
        <f t="shared" si="444"/>
        <v>4.4400222906729141</v>
      </c>
      <c r="BS422" s="69">
        <f t="shared" si="445"/>
        <v>16.612986005283801</v>
      </c>
      <c r="BT422" s="69">
        <f t="shared" si="446"/>
        <v>16.612986005283801</v>
      </c>
      <c r="BU422" s="69">
        <f t="shared" si="447"/>
        <v>29.441279105878493</v>
      </c>
      <c r="BV422" s="69">
        <f t="shared" si="448"/>
        <v>3.902249531594407</v>
      </c>
      <c r="BW422" s="5"/>
      <c r="BX422" s="5"/>
      <c r="BY422" s="5"/>
      <c r="CA422" s="56">
        <f>(EXP($Y422)-EXP($Y422-R422-G422) )</f>
        <v>312.36124091840611</v>
      </c>
      <c r="CB422" s="68">
        <f t="shared" si="449"/>
        <v>306.44490950037925</v>
      </c>
      <c r="CC422" s="56">
        <f>(EXP($Y422)-EXP($Y422-R422-X422) )</f>
        <v>302.04378194405763</v>
      </c>
      <c r="CD422" s="68">
        <f t="shared" si="450"/>
        <v>333.77489221758651</v>
      </c>
      <c r="CE422" s="68">
        <f t="shared" si="451"/>
        <v>196.8790517452162</v>
      </c>
      <c r="CF422" s="68">
        <f t="shared" si="452"/>
        <v>214.26716594953859</v>
      </c>
      <c r="CG422" s="68">
        <f t="shared" si="453"/>
        <v>196.8790517452162</v>
      </c>
      <c r="CH422" s="68">
        <f t="shared" si="454"/>
        <v>234.06843969387091</v>
      </c>
      <c r="CI422" s="68">
        <f t="shared" si="455"/>
        <v>229.5713405231204</v>
      </c>
      <c r="CJ422" s="68">
        <f t="shared" si="456"/>
        <v>261.99438390733803</v>
      </c>
      <c r="CK422" s="68">
        <f t="shared" si="457"/>
        <v>122.11337323695443</v>
      </c>
      <c r="CL422" s="68">
        <f t="shared" si="458"/>
        <v>139.88065513653555</v>
      </c>
      <c r="CM422" s="68">
        <f t="shared" si="459"/>
        <v>122.11337323695443</v>
      </c>
      <c r="CN422" s="68">
        <f t="shared" si="460"/>
        <v>223.50717108722392</v>
      </c>
      <c r="CO422" s="68">
        <f t="shared" si="461"/>
        <v>255.98811233633023</v>
      </c>
      <c r="CP422" s="68">
        <f t="shared" si="462"/>
        <v>115.85731598851089</v>
      </c>
      <c r="CQ422" s="68">
        <f t="shared" si="463"/>
        <v>133.65632494328156</v>
      </c>
      <c r="CR422" s="68">
        <f t="shared" si="464"/>
        <v>115.85731598851089</v>
      </c>
      <c r="CS422" s="68">
        <f t="shared" si="465"/>
        <v>144.756632878848</v>
      </c>
      <c r="CT422" s="68">
        <f t="shared" si="466"/>
        <v>18.386569348238027</v>
      </c>
      <c r="CU422" s="68">
        <f t="shared" si="467"/>
        <v>111.20346818915459</v>
      </c>
      <c r="CV422" s="68">
        <f t="shared" si="468"/>
        <v>251.52007877732967</v>
      </c>
      <c r="CW422" s="68">
        <f t="shared" si="469"/>
        <v>418.23675496539772</v>
      </c>
      <c r="CX422" s="68">
        <f t="shared" si="470"/>
        <v>418.23675496539772</v>
      </c>
      <c r="CY422" s="68">
        <f t="shared" si="471"/>
        <v>516.61193005395762</v>
      </c>
      <c r="CZ422" s="68">
        <f t="shared" si="472"/>
        <v>234.06843969387091</v>
      </c>
    </row>
    <row r="423" spans="1:104" x14ac:dyDescent="0.25">
      <c r="A423" s="54">
        <v>44046</v>
      </c>
      <c r="B423" s="63">
        <v>2757</v>
      </c>
      <c r="C423" s="59">
        <f t="shared" si="422"/>
        <v>7.9218984110237969</v>
      </c>
      <c r="D423" s="57">
        <v>7.4460971429349181</v>
      </c>
      <c r="E423" s="58">
        <v>0</v>
      </c>
      <c r="F423" s="58">
        <v>5.8803269683199997E-3</v>
      </c>
      <c r="G423" s="58">
        <v>3.2987132488639999E-2</v>
      </c>
      <c r="H423" s="58">
        <v>5.0898686185100002E-3</v>
      </c>
      <c r="I423" s="58">
        <v>6.7476019084499999E-3</v>
      </c>
      <c r="J423" s="58">
        <v>8.5141654944099997E-3</v>
      </c>
      <c r="K423" s="58">
        <v>0</v>
      </c>
      <c r="L423" s="58">
        <v>3.544263106125E-2</v>
      </c>
      <c r="M423" s="58">
        <v>4.0094868790559998E-2</v>
      </c>
      <c r="N423" s="58">
        <v>0</v>
      </c>
      <c r="O423" s="58">
        <v>0</v>
      </c>
      <c r="P423" s="58">
        <v>2.3150500182240002E-2</v>
      </c>
      <c r="Q423" s="58">
        <v>0</v>
      </c>
      <c r="R423" s="58">
        <v>6.747002464455E-2</v>
      </c>
      <c r="S423" s="58">
        <v>0</v>
      </c>
      <c r="T423" s="58">
        <v>0</v>
      </c>
      <c r="U423" s="58">
        <v>0</v>
      </c>
      <c r="V423" s="58">
        <v>0</v>
      </c>
      <c r="W423" s="58">
        <v>1.36466E-2</v>
      </c>
      <c r="X423" s="59">
        <v>3.0694461409439999E-2</v>
      </c>
      <c r="Y423" s="65">
        <f t="shared" si="424"/>
        <v>7.715815324501289</v>
      </c>
      <c r="Z423" s="63">
        <f t="shared" si="423"/>
        <v>2243.5513746859751</v>
      </c>
      <c r="AA423" s="66">
        <f t="shared" si="473"/>
        <v>2279.9283166751334</v>
      </c>
      <c r="AB423" s="4">
        <f t="shared" si="425"/>
        <v>1686.2253218061333</v>
      </c>
      <c r="AC423" s="4">
        <f t="shared" si="426"/>
        <v>0</v>
      </c>
      <c r="AD423" s="4">
        <f t="shared" si="485"/>
        <v>13.15410253763639</v>
      </c>
      <c r="AE423" s="4">
        <f t="shared" si="486"/>
        <v>72.800977282623535</v>
      </c>
      <c r="AF423" s="4">
        <f t="shared" si="487"/>
        <v>11.390369403517525</v>
      </c>
      <c r="AG423" s="4">
        <f t="shared" si="488"/>
        <v>15.087631626447546</v>
      </c>
      <c r="AH423" s="4">
        <f t="shared" si="489"/>
        <v>19.020879338588202</v>
      </c>
      <c r="AI423" s="4">
        <f t="shared" si="490"/>
        <v>0</v>
      </c>
      <c r="AJ423" s="4">
        <f t="shared" si="491"/>
        <v>78.124712897395966</v>
      </c>
      <c r="AK423" s="4">
        <f t="shared" si="492"/>
        <v>88.175395303972891</v>
      </c>
      <c r="AL423" s="4">
        <f t="shared" si="474"/>
        <v>0</v>
      </c>
      <c r="AM423" s="4">
        <f t="shared" si="475"/>
        <v>0</v>
      </c>
      <c r="AN423" s="4">
        <f t="shared" si="476"/>
        <v>51.342738415018175</v>
      </c>
      <c r="AO423" s="4">
        <f t="shared" si="477"/>
        <v>0</v>
      </c>
      <c r="AP423" s="4">
        <f t="shared" si="478"/>
        <v>146.37884959108624</v>
      </c>
      <c r="AQ423" s="4">
        <f t="shared" si="479"/>
        <v>0</v>
      </c>
      <c r="AR423" s="4">
        <f t="shared" si="480"/>
        <v>0</v>
      </c>
      <c r="AS423" s="4">
        <f t="shared" si="481"/>
        <v>0</v>
      </c>
      <c r="AT423" s="4">
        <f t="shared" si="482"/>
        <v>0</v>
      </c>
      <c r="AU423" s="4">
        <f t="shared" si="483"/>
        <v>30.408887310659793</v>
      </c>
      <c r="AV423" s="4">
        <f t="shared" si="484"/>
        <v>67.818451162053861</v>
      </c>
      <c r="AW423" s="69">
        <f t="shared" si="427"/>
        <v>4.7498459023379382</v>
      </c>
      <c r="AX423" s="69">
        <f t="shared" si="428"/>
        <v>5.0971890938558317</v>
      </c>
      <c r="AY423" s="69">
        <f t="shared" si="429"/>
        <v>4.424764671831781</v>
      </c>
      <c r="AZ423" s="69">
        <f>(AK423+AP423)- (EXP($Y423)-EXP($Y423-M423-R423) )</f>
        <v>5.7529384316601408</v>
      </c>
      <c r="BA423" s="69">
        <f>(AC423+AP423)- (EXP($Y423)-EXP($Y423-R423-E423) )</f>
        <v>0</v>
      </c>
      <c r="BB423" s="69">
        <f t="shared" si="430"/>
        <v>0.85822968824641066</v>
      </c>
      <c r="BC423" s="69">
        <f t="shared" si="431"/>
        <v>0</v>
      </c>
      <c r="BD423" s="69">
        <f t="shared" si="432"/>
        <v>2.5350680679871402</v>
      </c>
      <c r="BE423" s="69">
        <f>(AE423+AV423)- (EXP($Y423)-EXP($Y423-X423-G423) )</f>
        <v>2.2006402786664694</v>
      </c>
      <c r="BF423" s="69">
        <f t="shared" si="433"/>
        <v>2.8612025660922882</v>
      </c>
      <c r="BG423" s="69">
        <f t="shared" si="434"/>
        <v>0</v>
      </c>
      <c r="BH423" s="69">
        <f t="shared" si="435"/>
        <v>0.42683734850925248</v>
      </c>
      <c r="BI423" s="69">
        <f t="shared" si="436"/>
        <v>0</v>
      </c>
      <c r="BJ423" s="69">
        <f t="shared" si="437"/>
        <v>2.3615670610279267</v>
      </c>
      <c r="BK423" s="69">
        <f t="shared" si="438"/>
        <v>3.0704344551513714</v>
      </c>
      <c r="BL423" s="69">
        <f t="shared" si="439"/>
        <v>0</v>
      </c>
      <c r="BM423" s="69">
        <f t="shared" si="440"/>
        <v>0.45805079204819776</v>
      </c>
      <c r="BN423" s="69">
        <f t="shared" si="441"/>
        <v>0</v>
      </c>
      <c r="BO423" s="69">
        <f t="shared" si="442"/>
        <v>0</v>
      </c>
      <c r="BP423" s="69">
        <f t="shared" si="442"/>
        <v>0</v>
      </c>
      <c r="BQ423" s="69">
        <f t="shared" si="443"/>
        <v>0</v>
      </c>
      <c r="BR423" s="69">
        <f t="shared" si="444"/>
        <v>2.6653807920733925</v>
      </c>
      <c r="BS423" s="69">
        <f t="shared" si="445"/>
        <v>12.216704423608689</v>
      </c>
      <c r="BT423" s="69">
        <f t="shared" si="446"/>
        <v>12.216704423608689</v>
      </c>
      <c r="BU423" s="69">
        <f t="shared" si="447"/>
        <v>20.834387823489124</v>
      </c>
      <c r="BV423" s="69">
        <f t="shared" si="448"/>
        <v>2.5350680679871402</v>
      </c>
      <c r="BW423" s="5"/>
      <c r="BX423" s="5"/>
      <c r="BY423" s="5"/>
      <c r="CA423" s="56">
        <f>(EXP($Y423)-EXP($Y423-R423-G423) )</f>
        <v>214.42998097137183</v>
      </c>
      <c r="CB423" s="68">
        <f t="shared" si="449"/>
        <v>219.40637339462637</v>
      </c>
      <c r="CC423" s="56">
        <f>(EXP($Y423)-EXP($Y423-R423-X423) )</f>
        <v>209.77253608130832</v>
      </c>
      <c r="CD423" s="68">
        <f t="shared" si="450"/>
        <v>228.80130646339899</v>
      </c>
      <c r="CE423" s="68">
        <f t="shared" si="451"/>
        <v>146.37884959108624</v>
      </c>
      <c r="CF423" s="68">
        <f t="shared" si="452"/>
        <v>158.67472244047622</v>
      </c>
      <c r="CG423" s="68">
        <f t="shared" si="453"/>
        <v>146.37884959108624</v>
      </c>
      <c r="CH423" s="68">
        <f t="shared" si="454"/>
        <v>148.39062211203236</v>
      </c>
      <c r="CI423" s="68">
        <f t="shared" si="455"/>
        <v>138.41878816601093</v>
      </c>
      <c r="CJ423" s="68">
        <f t="shared" si="456"/>
        <v>158.11517002050414</v>
      </c>
      <c r="CK423" s="68">
        <f t="shared" si="457"/>
        <v>72.800977282623535</v>
      </c>
      <c r="CL423" s="68">
        <f t="shared" si="458"/>
        <v>85.528242471750673</v>
      </c>
      <c r="CM423" s="68">
        <f t="shared" si="459"/>
        <v>72.800977282623535</v>
      </c>
      <c r="CN423" s="68">
        <f t="shared" si="460"/>
        <v>143.5815969984219</v>
      </c>
      <c r="CO423" s="68">
        <f t="shared" si="461"/>
        <v>163.22967374621749</v>
      </c>
      <c r="CP423" s="68">
        <f t="shared" si="462"/>
        <v>78.124712897395966</v>
      </c>
      <c r="CQ423" s="68">
        <f t="shared" si="463"/>
        <v>90.820764642984159</v>
      </c>
      <c r="CR423" s="68">
        <f t="shared" si="464"/>
        <v>78.124712897395966</v>
      </c>
      <c r="CS423" s="68">
        <f t="shared" si="465"/>
        <v>88.175395303972891</v>
      </c>
      <c r="CT423" s="68">
        <f t="shared" si="466"/>
        <v>13.15410253763639</v>
      </c>
      <c r="CU423" s="68">
        <f t="shared" si="467"/>
        <v>67.818451162053861</v>
      </c>
      <c r="CV423" s="68">
        <f t="shared" si="468"/>
        <v>153.32846567395336</v>
      </c>
      <c r="CW423" s="68">
        <f t="shared" si="469"/>
        <v>285.08783534749705</v>
      </c>
      <c r="CX423" s="68">
        <f t="shared" si="470"/>
        <v>285.08783534749705</v>
      </c>
      <c r="CY423" s="68">
        <f t="shared" si="471"/>
        <v>344.28860310967048</v>
      </c>
      <c r="CZ423" s="68">
        <f t="shared" si="472"/>
        <v>148.39062211203236</v>
      </c>
    </row>
    <row r="424" spans="1:104" x14ac:dyDescent="0.25">
      <c r="A424" s="54">
        <v>44047</v>
      </c>
      <c r="B424" s="63">
        <v>2770</v>
      </c>
      <c r="C424" s="59">
        <f t="shared" si="422"/>
        <v>7.9266025991813844</v>
      </c>
      <c r="D424" s="57">
        <v>7.4408494536407277</v>
      </c>
      <c r="E424" s="58">
        <v>0</v>
      </c>
      <c r="F424" s="58">
        <v>6.6114051763199993E-3</v>
      </c>
      <c r="G424" s="58">
        <v>3.0920574226239995E-2</v>
      </c>
      <c r="H424" s="58">
        <v>4.2802747312000004E-3</v>
      </c>
      <c r="I424" s="58">
        <v>5.5476061927000001E-3</v>
      </c>
      <c r="J424" s="58">
        <v>7.5408414675699987E-3</v>
      </c>
      <c r="K424" s="58">
        <v>0</v>
      </c>
      <c r="L424" s="58">
        <v>3.8301897779249999E-2</v>
      </c>
      <c r="M424" s="58">
        <v>3.9264299669519998E-2</v>
      </c>
      <c r="N424" s="58">
        <v>0</v>
      </c>
      <c r="O424" s="58">
        <v>0</v>
      </c>
      <c r="P424" s="58">
        <v>2.627250213408E-2</v>
      </c>
      <c r="Q424" s="58">
        <v>0</v>
      </c>
      <c r="R424" s="58">
        <v>7.9315241045100002E-2</v>
      </c>
      <c r="S424" s="58">
        <v>0</v>
      </c>
      <c r="T424" s="58">
        <v>0</v>
      </c>
      <c r="U424" s="58">
        <v>0</v>
      </c>
      <c r="V424" s="58">
        <v>0</v>
      </c>
      <c r="W424" s="58">
        <v>1.33898E-2</v>
      </c>
      <c r="X424" s="59">
        <v>3.0041431464449996E-2</v>
      </c>
      <c r="Y424" s="65">
        <f t="shared" si="424"/>
        <v>7.7223353275271558</v>
      </c>
      <c r="Z424" s="63">
        <f t="shared" si="423"/>
        <v>2258.2271274243913</v>
      </c>
      <c r="AA424" s="66">
        <f t="shared" si="473"/>
        <v>2294.8420220684502</v>
      </c>
      <c r="AB424" s="4">
        <f t="shared" si="425"/>
        <v>1672.6758010232534</v>
      </c>
      <c r="AC424" s="4">
        <f t="shared" si="426"/>
        <v>0</v>
      </c>
      <c r="AD424" s="4">
        <f t="shared" si="485"/>
        <v>14.880808787291244</v>
      </c>
      <c r="AE424" s="4">
        <f t="shared" si="486"/>
        <v>68.757195491235507</v>
      </c>
      <c r="AF424" s="4">
        <f t="shared" si="487"/>
        <v>9.6451757841637118</v>
      </c>
      <c r="AG424" s="4">
        <f t="shared" si="488"/>
        <v>12.49306944144837</v>
      </c>
      <c r="AH424" s="4">
        <f t="shared" si="489"/>
        <v>16.964887610399728</v>
      </c>
      <c r="AI424" s="4">
        <f t="shared" si="490"/>
        <v>0</v>
      </c>
      <c r="AJ424" s="4">
        <f t="shared" si="491"/>
        <v>84.858882480834836</v>
      </c>
      <c r="AK424" s="4">
        <f t="shared" si="492"/>
        <v>86.94953000509031</v>
      </c>
      <c r="AL424" s="4">
        <f t="shared" si="474"/>
        <v>0</v>
      </c>
      <c r="AM424" s="4">
        <f t="shared" si="475"/>
        <v>0</v>
      </c>
      <c r="AN424" s="4">
        <f t="shared" si="476"/>
        <v>58.556693434310091</v>
      </c>
      <c r="AO424" s="4">
        <f t="shared" si="477"/>
        <v>0</v>
      </c>
      <c r="AP424" s="4">
        <f t="shared" si="478"/>
        <v>172.19281052020779</v>
      </c>
      <c r="AQ424" s="4">
        <f t="shared" si="479"/>
        <v>0</v>
      </c>
      <c r="AR424" s="4">
        <f t="shared" si="480"/>
        <v>0</v>
      </c>
      <c r="AS424" s="4">
        <f t="shared" si="481"/>
        <v>0</v>
      </c>
      <c r="AT424" s="4">
        <f t="shared" si="482"/>
        <v>0</v>
      </c>
      <c r="AU424" s="4">
        <f t="shared" si="483"/>
        <v>30.035675001694017</v>
      </c>
      <c r="AV424" s="4">
        <f t="shared" si="484"/>
        <v>66.831492488521235</v>
      </c>
      <c r="AW424" s="69">
        <f t="shared" si="427"/>
        <v>5.2428272565421139</v>
      </c>
      <c r="AX424" s="69">
        <f t="shared" si="428"/>
        <v>6.4706022235436649</v>
      </c>
      <c r="AY424" s="69">
        <f t="shared" si="429"/>
        <v>5.0959898511114261</v>
      </c>
      <c r="AZ424" s="69">
        <f>(AK424+AP424)- (EXP($Y424)-EXP($Y424-M424-R424) )</f>
        <v>6.6300168672864856</v>
      </c>
      <c r="BA424" s="69">
        <f>(AC424+AP424)- (EXP($Y424)-EXP($Y424-R424-E424) )</f>
        <v>0</v>
      </c>
      <c r="BB424" s="69">
        <f t="shared" si="430"/>
        <v>1.1346813864647629</v>
      </c>
      <c r="BC424" s="69">
        <f t="shared" si="431"/>
        <v>0</v>
      </c>
      <c r="BD424" s="69">
        <f t="shared" si="432"/>
        <v>2.5837342493346114</v>
      </c>
      <c r="BE424" s="69">
        <f>(AE424+AV424)- (EXP($Y424)-EXP($Y424-X424-G424) )</f>
        <v>2.0348466893346995</v>
      </c>
      <c r="BF424" s="69">
        <f t="shared" si="433"/>
        <v>2.6473890778424902</v>
      </c>
      <c r="BG424" s="69">
        <f t="shared" si="434"/>
        <v>0</v>
      </c>
      <c r="BH424" s="69">
        <f t="shared" si="435"/>
        <v>0.45308227256282407</v>
      </c>
      <c r="BI424" s="69">
        <f t="shared" si="436"/>
        <v>0</v>
      </c>
      <c r="BJ424" s="69">
        <f t="shared" si="437"/>
        <v>2.5113708440703704</v>
      </c>
      <c r="BK424" s="69">
        <f t="shared" si="438"/>
        <v>3.2673595400838167</v>
      </c>
      <c r="BL424" s="69">
        <f t="shared" si="439"/>
        <v>0</v>
      </c>
      <c r="BM424" s="69">
        <f t="shared" si="440"/>
        <v>0.55918591569707132</v>
      </c>
      <c r="BN424" s="69">
        <f t="shared" si="441"/>
        <v>0</v>
      </c>
      <c r="BO424" s="69">
        <f t="shared" si="442"/>
        <v>0</v>
      </c>
      <c r="BP424" s="69">
        <f t="shared" si="442"/>
        <v>0</v>
      </c>
      <c r="BQ424" s="69">
        <f t="shared" si="443"/>
        <v>0</v>
      </c>
      <c r="BR424" s="69">
        <f t="shared" si="444"/>
        <v>2.5732428730693755</v>
      </c>
      <c r="BS424" s="69">
        <f t="shared" si="445"/>
        <v>14.100150569571497</v>
      </c>
      <c r="BT424" s="69">
        <f t="shared" si="446"/>
        <v>14.100150569571497</v>
      </c>
      <c r="BU424" s="69">
        <f t="shared" si="447"/>
        <v>23.325068614395605</v>
      </c>
      <c r="BV424" s="69">
        <f t="shared" si="448"/>
        <v>2.5837342493346114</v>
      </c>
      <c r="BW424" s="5"/>
      <c r="BX424" s="5"/>
      <c r="BY424" s="5"/>
      <c r="CA424" s="56">
        <f>(EXP($Y424)-EXP($Y424-R424-G424) )</f>
        <v>235.70717875490118</v>
      </c>
      <c r="CB424" s="68">
        <f t="shared" si="449"/>
        <v>250.58109077749896</v>
      </c>
      <c r="CC424" s="56">
        <f>(EXP($Y424)-EXP($Y424-R424-X424) )</f>
        <v>233.92831315761759</v>
      </c>
      <c r="CD424" s="68">
        <f t="shared" si="450"/>
        <v>252.51232365801161</v>
      </c>
      <c r="CE424" s="68">
        <f t="shared" si="451"/>
        <v>172.19281052020779</v>
      </c>
      <c r="CF424" s="68">
        <f t="shared" si="452"/>
        <v>185.93893792103427</v>
      </c>
      <c r="CG424" s="68">
        <f t="shared" si="453"/>
        <v>172.19281052020779</v>
      </c>
      <c r="CH424" s="68">
        <f t="shared" si="454"/>
        <v>151.03234372273573</v>
      </c>
      <c r="CI424" s="68">
        <f t="shared" si="455"/>
        <v>133.55384129042204</v>
      </c>
      <c r="CJ424" s="68">
        <f t="shared" si="456"/>
        <v>153.05933641848333</v>
      </c>
      <c r="CK424" s="68">
        <f t="shared" si="457"/>
        <v>68.757195491235507</v>
      </c>
      <c r="CL424" s="68">
        <f t="shared" si="458"/>
        <v>83.184922005963926</v>
      </c>
      <c r="CM424" s="68">
        <f t="shared" si="459"/>
        <v>68.757195491235507</v>
      </c>
      <c r="CN424" s="68">
        <f t="shared" si="460"/>
        <v>149.1790041252857</v>
      </c>
      <c r="CO424" s="68">
        <f t="shared" si="461"/>
        <v>168.54105294584133</v>
      </c>
      <c r="CP424" s="68">
        <f t="shared" si="462"/>
        <v>84.858882480834836</v>
      </c>
      <c r="CQ424" s="68">
        <f t="shared" si="463"/>
        <v>99.180505352429009</v>
      </c>
      <c r="CR424" s="68">
        <f t="shared" si="464"/>
        <v>84.858882480834836</v>
      </c>
      <c r="CS424" s="68">
        <f t="shared" si="465"/>
        <v>86.94953000509031</v>
      </c>
      <c r="CT424" s="68">
        <f t="shared" si="466"/>
        <v>14.880808787291244</v>
      </c>
      <c r="CU424" s="68">
        <f t="shared" si="467"/>
        <v>66.831492488521235</v>
      </c>
      <c r="CV424" s="68">
        <f t="shared" si="468"/>
        <v>151.20777962054217</v>
      </c>
      <c r="CW424" s="68">
        <f t="shared" si="469"/>
        <v>311.70873792270663</v>
      </c>
      <c r="CX424" s="68">
        <f t="shared" si="470"/>
        <v>311.70873792270663</v>
      </c>
      <c r="CY424" s="68">
        <f t="shared" si="471"/>
        <v>369.31531236640376</v>
      </c>
      <c r="CZ424" s="68">
        <f t="shared" si="472"/>
        <v>151.03234372273573</v>
      </c>
    </row>
    <row r="425" spans="1:104" x14ac:dyDescent="0.25">
      <c r="A425" s="54">
        <v>44048</v>
      </c>
      <c r="B425" s="63">
        <v>2991</v>
      </c>
      <c r="C425" s="59">
        <f t="shared" si="422"/>
        <v>8.0033630586299473</v>
      </c>
      <c r="D425" s="57">
        <v>7.4811791886356476</v>
      </c>
      <c r="E425" s="58">
        <v>0</v>
      </c>
      <c r="F425" s="58">
        <v>7.3616259091199999E-3</v>
      </c>
      <c r="G425" s="58">
        <v>2.8477842480159998E-2</v>
      </c>
      <c r="H425" s="58">
        <v>3.5247683432000003E-3</v>
      </c>
      <c r="I425" s="58">
        <v>4.4751419121499998E-3</v>
      </c>
      <c r="J425" s="58">
        <v>6.5986470432E-3</v>
      </c>
      <c r="K425" s="58">
        <v>0</v>
      </c>
      <c r="L425" s="58">
        <v>4.1067198120899998E-2</v>
      </c>
      <c r="M425" s="58">
        <v>3.8597705766800001E-2</v>
      </c>
      <c r="N425" s="58">
        <v>0</v>
      </c>
      <c r="O425" s="58">
        <v>0</v>
      </c>
      <c r="P425" s="58">
        <v>2.8888427718079999E-2</v>
      </c>
      <c r="Q425" s="58">
        <v>0</v>
      </c>
      <c r="R425" s="58">
        <v>9.1224124402350004E-2</v>
      </c>
      <c r="S425" s="58">
        <v>0</v>
      </c>
      <c r="T425" s="58">
        <v>0</v>
      </c>
      <c r="U425" s="58">
        <v>0</v>
      </c>
      <c r="V425" s="58">
        <v>0</v>
      </c>
      <c r="W425" s="58">
        <v>1.36466E-2</v>
      </c>
      <c r="X425" s="59">
        <v>2.9234723055719999E-2</v>
      </c>
      <c r="Y425" s="65">
        <f t="shared" si="424"/>
        <v>7.7742759933873273</v>
      </c>
      <c r="Z425" s="63">
        <f t="shared" si="423"/>
        <v>2378.6205395237025</v>
      </c>
      <c r="AA425" s="66">
        <f t="shared" si="473"/>
        <v>2417.1874929515398</v>
      </c>
      <c r="AB425" s="4">
        <f t="shared" si="425"/>
        <v>1736.6723823616071</v>
      </c>
      <c r="AC425" s="4">
        <f t="shared" si="426"/>
        <v>0</v>
      </c>
      <c r="AD425" s="4">
        <f t="shared" si="485"/>
        <v>17.446219531572297</v>
      </c>
      <c r="AE425" s="4">
        <f t="shared" si="486"/>
        <v>66.782556229014062</v>
      </c>
      <c r="AF425" s="4">
        <f t="shared" si="487"/>
        <v>8.3693277424222288</v>
      </c>
      <c r="AG425" s="4">
        <f t="shared" si="488"/>
        <v>10.620881767683841</v>
      </c>
      <c r="AH425" s="4">
        <f t="shared" si="489"/>
        <v>15.644005988671324</v>
      </c>
      <c r="AI425" s="4">
        <f t="shared" si="490"/>
        <v>0</v>
      </c>
      <c r="AJ425" s="4">
        <f t="shared" si="491"/>
        <v>95.704669407816709</v>
      </c>
      <c r="AK425" s="4">
        <f t="shared" si="492"/>
        <v>90.060059329382966</v>
      </c>
      <c r="AL425" s="4">
        <f t="shared" si="474"/>
        <v>0</v>
      </c>
      <c r="AM425" s="4">
        <f t="shared" si="475"/>
        <v>0</v>
      </c>
      <c r="AN425" s="4">
        <f t="shared" si="476"/>
        <v>67.731567938985791</v>
      </c>
      <c r="AO425" s="4">
        <f t="shared" si="477"/>
        <v>0</v>
      </c>
      <c r="AP425" s="4">
        <f t="shared" si="478"/>
        <v>207.38454093690325</v>
      </c>
      <c r="AQ425" s="4">
        <f t="shared" si="479"/>
        <v>0</v>
      </c>
      <c r="AR425" s="4">
        <f t="shared" si="480"/>
        <v>0</v>
      </c>
      <c r="AS425" s="4">
        <f t="shared" si="481"/>
        <v>0</v>
      </c>
      <c r="AT425" s="4">
        <f t="shared" si="482"/>
        <v>0</v>
      </c>
      <c r="AU425" s="4">
        <f t="shared" si="483"/>
        <v>32.239602247272614</v>
      </c>
      <c r="AV425" s="4">
        <f t="shared" si="484"/>
        <v>68.531679470207564</v>
      </c>
      <c r="AW425" s="69">
        <f t="shared" si="427"/>
        <v>5.8225637658542837</v>
      </c>
      <c r="AX425" s="69">
        <f t="shared" si="428"/>
        <v>8.3441930315766513</v>
      </c>
      <c r="AY425" s="69">
        <f t="shared" si="429"/>
        <v>5.9750643914858301</v>
      </c>
      <c r="AZ425" s="69">
        <f>(AK425+AP425)- (EXP($Y425)-EXP($Y425-M425-R425) )</f>
        <v>7.8520570012879034</v>
      </c>
      <c r="BA425" s="69">
        <f>(AC425+AP425)- (EXP($Y425)-EXP($Y425-R425-E425) )</f>
        <v>0</v>
      </c>
      <c r="BB425" s="69">
        <f t="shared" si="430"/>
        <v>1.521081723007228</v>
      </c>
      <c r="BC425" s="69">
        <f t="shared" si="431"/>
        <v>0</v>
      </c>
      <c r="BD425" s="69">
        <f t="shared" si="432"/>
        <v>2.6870206322978447</v>
      </c>
      <c r="BE425" s="69">
        <f>(AE425+AV425)- (EXP($Y425)-EXP($Y425-X425-G425) )</f>
        <v>1.924107129170352</v>
      </c>
      <c r="BF425" s="69">
        <f t="shared" si="433"/>
        <v>2.5285415963644482</v>
      </c>
      <c r="BG425" s="69">
        <f t="shared" si="434"/>
        <v>0</v>
      </c>
      <c r="BH425" s="69">
        <f t="shared" si="435"/>
        <v>0.48982303713046349</v>
      </c>
      <c r="BI425" s="69">
        <f t="shared" si="436"/>
        <v>0</v>
      </c>
      <c r="BJ425" s="69">
        <f t="shared" si="437"/>
        <v>2.7573972471341222</v>
      </c>
      <c r="BK425" s="69">
        <f t="shared" si="438"/>
        <v>3.6235995030519916</v>
      </c>
      <c r="BL425" s="69">
        <f t="shared" si="439"/>
        <v>0</v>
      </c>
      <c r="BM425" s="69">
        <f t="shared" si="440"/>
        <v>0.70195503862078112</v>
      </c>
      <c r="BN425" s="69">
        <f t="shared" si="441"/>
        <v>0</v>
      </c>
      <c r="BO425" s="69">
        <f t="shared" si="442"/>
        <v>0</v>
      </c>
      <c r="BP425" s="69">
        <f t="shared" si="442"/>
        <v>0</v>
      </c>
      <c r="BQ425" s="69">
        <f t="shared" si="443"/>
        <v>0</v>
      </c>
      <c r="BR425" s="69">
        <f t="shared" si="444"/>
        <v>2.5947674361987083</v>
      </c>
      <c r="BS425" s="69">
        <f t="shared" si="445"/>
        <v>16.619504442062635</v>
      </c>
      <c r="BT425" s="69">
        <f t="shared" si="446"/>
        <v>16.619504442062635</v>
      </c>
      <c r="BU425" s="69">
        <f t="shared" si="447"/>
        <v>26.797239981747225</v>
      </c>
      <c r="BV425" s="69">
        <f t="shared" si="448"/>
        <v>2.6870206322978447</v>
      </c>
      <c r="BW425" s="5"/>
      <c r="BX425" s="5"/>
      <c r="BY425" s="5"/>
      <c r="CA425" s="56">
        <f>(EXP($Y425)-EXP($Y425-R425-G425) )</f>
        <v>268.34453340006303</v>
      </c>
      <c r="CB425" s="68">
        <f t="shared" si="449"/>
        <v>294.74501731314331</v>
      </c>
      <c r="CC425" s="56">
        <f>(EXP($Y425)-EXP($Y425-R425-X425) )</f>
        <v>269.94115601562498</v>
      </c>
      <c r="CD425" s="68">
        <f t="shared" si="450"/>
        <v>289.59254326499831</v>
      </c>
      <c r="CE425" s="68">
        <f t="shared" si="451"/>
        <v>207.38454093690325</v>
      </c>
      <c r="CF425" s="68">
        <f t="shared" si="452"/>
        <v>223.30967874546832</v>
      </c>
      <c r="CG425" s="68">
        <f t="shared" si="453"/>
        <v>207.38454093690325</v>
      </c>
      <c r="CH425" s="68">
        <f t="shared" si="454"/>
        <v>159.80020500453293</v>
      </c>
      <c r="CI425" s="68">
        <f t="shared" si="455"/>
        <v>133.39012857005127</v>
      </c>
      <c r="CJ425" s="68">
        <f t="shared" si="456"/>
        <v>154.31407396203258</v>
      </c>
      <c r="CK425" s="68">
        <f t="shared" si="457"/>
        <v>66.782556229014062</v>
      </c>
      <c r="CL425" s="68">
        <f t="shared" si="458"/>
        <v>83.738952723455895</v>
      </c>
      <c r="CM425" s="68">
        <f t="shared" si="459"/>
        <v>66.782556229014062</v>
      </c>
      <c r="CN425" s="68">
        <f t="shared" si="460"/>
        <v>161.47895163089015</v>
      </c>
      <c r="CO425" s="68">
        <f t="shared" si="461"/>
        <v>182.14112923414768</v>
      </c>
      <c r="CP425" s="68">
        <f t="shared" si="462"/>
        <v>95.704669407816709</v>
      </c>
      <c r="CQ425" s="68">
        <f t="shared" si="463"/>
        <v>112.44893390076822</v>
      </c>
      <c r="CR425" s="68">
        <f t="shared" si="464"/>
        <v>95.704669407816709</v>
      </c>
      <c r="CS425" s="68">
        <f t="shared" si="465"/>
        <v>90.060059329382966</v>
      </c>
      <c r="CT425" s="68">
        <f t="shared" si="466"/>
        <v>17.446219531572297</v>
      </c>
      <c r="CU425" s="68">
        <f t="shared" si="467"/>
        <v>68.531679470207564</v>
      </c>
      <c r="CV425" s="68">
        <f t="shared" si="468"/>
        <v>155.99697136339182</v>
      </c>
      <c r="CW425" s="68">
        <f t="shared" si="469"/>
        <v>353.25226213167139</v>
      </c>
      <c r="CX425" s="68">
        <f t="shared" si="470"/>
        <v>353.25226213167139</v>
      </c>
      <c r="CY425" s="68">
        <f t="shared" si="471"/>
        <v>411.60620606219436</v>
      </c>
      <c r="CZ425" s="68">
        <f t="shared" si="472"/>
        <v>159.80020500453293</v>
      </c>
    </row>
    <row r="426" spans="1:104" x14ac:dyDescent="0.25">
      <c r="A426" s="54">
        <v>44049</v>
      </c>
      <c r="B426" s="63">
        <v>3046</v>
      </c>
      <c r="C426" s="59">
        <f t="shared" si="422"/>
        <v>8.0215845334551066</v>
      </c>
      <c r="D426" s="57">
        <v>7.5207615739717815</v>
      </c>
      <c r="E426" s="58">
        <v>0</v>
      </c>
      <c r="F426" s="58">
        <v>8.14171473024E-3</v>
      </c>
      <c r="G426" s="58">
        <v>2.6102684944320002E-2</v>
      </c>
      <c r="H426" s="58">
        <v>2.85243676471E-3</v>
      </c>
      <c r="I426" s="58">
        <v>3.5360162961499998E-3</v>
      </c>
      <c r="J426" s="58">
        <v>5.7219318069699999E-3</v>
      </c>
      <c r="K426" s="58">
        <v>0</v>
      </c>
      <c r="L426" s="58">
        <v>4.2898797026399996E-2</v>
      </c>
      <c r="M426" s="58">
        <v>3.7723348349040002E-2</v>
      </c>
      <c r="N426" s="58">
        <v>0</v>
      </c>
      <c r="O426" s="58">
        <v>0</v>
      </c>
      <c r="P426" s="58">
        <v>3.0992636568639997E-2</v>
      </c>
      <c r="Q426" s="58">
        <v>0</v>
      </c>
      <c r="R426" s="58">
        <v>0.1030772880006</v>
      </c>
      <c r="S426" s="58">
        <v>0</v>
      </c>
      <c r="T426" s="58">
        <v>0</v>
      </c>
      <c r="U426" s="58">
        <v>0</v>
      </c>
      <c r="V426" s="58">
        <v>0</v>
      </c>
      <c r="W426" s="58">
        <v>1.36466E-2</v>
      </c>
      <c r="X426" s="59">
        <v>2.830949884704E-2</v>
      </c>
      <c r="Y426" s="65">
        <f t="shared" si="424"/>
        <v>7.8237645273058902</v>
      </c>
      <c r="Z426" s="63">
        <f t="shared" si="423"/>
        <v>2499.2963901559397</v>
      </c>
      <c r="AA426" s="66">
        <f t="shared" si="473"/>
        <v>2539.8199818259282</v>
      </c>
      <c r="AB426" s="4">
        <f t="shared" si="425"/>
        <v>1802.7870162441086</v>
      </c>
      <c r="AC426" s="4">
        <f t="shared" si="426"/>
        <v>0</v>
      </c>
      <c r="AD426" s="4">
        <f t="shared" si="485"/>
        <v>20.265946509207424</v>
      </c>
      <c r="AE426" s="4">
        <f t="shared" si="486"/>
        <v>64.394258521823758</v>
      </c>
      <c r="AF426" s="4">
        <f t="shared" si="487"/>
        <v>7.1189269378592144</v>
      </c>
      <c r="AG426" s="4">
        <f t="shared" si="488"/>
        <v>8.8219462995270987</v>
      </c>
      <c r="AH426" s="4">
        <f t="shared" si="489"/>
        <v>14.259967323060209</v>
      </c>
      <c r="AI426" s="4">
        <f t="shared" si="490"/>
        <v>0</v>
      </c>
      <c r="AJ426" s="4">
        <f t="shared" si="491"/>
        <v>104.94960811906549</v>
      </c>
      <c r="AK426" s="4">
        <f t="shared" si="492"/>
        <v>92.525667230149338</v>
      </c>
      <c r="AL426" s="4">
        <f t="shared" si="474"/>
        <v>0</v>
      </c>
      <c r="AM426" s="4">
        <f t="shared" si="475"/>
        <v>0</v>
      </c>
      <c r="AN426" s="4">
        <f t="shared" si="476"/>
        <v>76.271748312721684</v>
      </c>
      <c r="AO426" s="4">
        <f t="shared" si="477"/>
        <v>0</v>
      </c>
      <c r="AP426" s="4">
        <f t="shared" si="478"/>
        <v>244.78795505432117</v>
      </c>
      <c r="AQ426" s="4">
        <f t="shared" si="479"/>
        <v>0</v>
      </c>
      <c r="AR426" s="4">
        <f t="shared" si="480"/>
        <v>0</v>
      </c>
      <c r="AS426" s="4">
        <f t="shared" si="481"/>
        <v>0</v>
      </c>
      <c r="AT426" s="4">
        <f t="shared" si="482"/>
        <v>0</v>
      </c>
      <c r="AU426" s="4">
        <f t="shared" si="483"/>
        <v>33.875231537690524</v>
      </c>
      <c r="AV426" s="4">
        <f t="shared" si="484"/>
        <v>69.761709736393641</v>
      </c>
      <c r="AW426" s="69">
        <f t="shared" si="427"/>
        <v>6.3069505973294326</v>
      </c>
      <c r="AX426" s="69">
        <f t="shared" si="428"/>
        <v>10.279052959227556</v>
      </c>
      <c r="AY426" s="69">
        <f t="shared" si="429"/>
        <v>6.8326535158962542</v>
      </c>
      <c r="AZ426" s="69">
        <f>(AK426+AP426)- (EXP($Y426)-EXP($Y426-M426-R426) )</f>
        <v>9.0622180548548386</v>
      </c>
      <c r="BA426" s="69">
        <f>(AC426+AP426)- (EXP($Y426)-EXP($Y426-R426-E426) )</f>
        <v>0</v>
      </c>
      <c r="BB426" s="69">
        <f t="shared" si="430"/>
        <v>1.9849024800619191</v>
      </c>
      <c r="BC426" s="69">
        <f t="shared" si="431"/>
        <v>0</v>
      </c>
      <c r="BD426" s="69">
        <f t="shared" si="432"/>
        <v>2.7040219093669293</v>
      </c>
      <c r="BE426" s="69">
        <f>(AE426+AV426)- (EXP($Y426)-EXP($Y426-X426-G426) )</f>
        <v>1.7974072980632627</v>
      </c>
      <c r="BF426" s="69">
        <f t="shared" si="433"/>
        <v>2.383919633937694</v>
      </c>
      <c r="BG426" s="69">
        <f t="shared" si="434"/>
        <v>0</v>
      </c>
      <c r="BH426" s="69">
        <f t="shared" si="435"/>
        <v>0.52215119577022051</v>
      </c>
      <c r="BI426" s="69">
        <f t="shared" si="436"/>
        <v>0</v>
      </c>
      <c r="BJ426" s="69">
        <f t="shared" si="437"/>
        <v>2.9294101041346039</v>
      </c>
      <c r="BK426" s="69">
        <f t="shared" si="438"/>
        <v>3.8853065026646618</v>
      </c>
      <c r="BL426" s="69">
        <f t="shared" si="439"/>
        <v>0</v>
      </c>
      <c r="BM426" s="69">
        <f t="shared" si="440"/>
        <v>0.85100076672824798</v>
      </c>
      <c r="BN426" s="69">
        <f t="shared" si="441"/>
        <v>0</v>
      </c>
      <c r="BO426" s="69">
        <f t="shared" si="442"/>
        <v>0</v>
      </c>
      <c r="BP426" s="69">
        <f t="shared" si="442"/>
        <v>0</v>
      </c>
      <c r="BQ426" s="69">
        <f t="shared" si="443"/>
        <v>0</v>
      </c>
      <c r="BR426" s="69">
        <f t="shared" si="444"/>
        <v>2.5826263607227702</v>
      </c>
      <c r="BS426" s="69">
        <f t="shared" si="445"/>
        <v>19.025186131051669</v>
      </c>
      <c r="BT426" s="69">
        <f t="shared" si="446"/>
        <v>19.025186131051669</v>
      </c>
      <c r="BU426" s="69">
        <f t="shared" si="447"/>
        <v>30.053615785779812</v>
      </c>
      <c r="BV426" s="69">
        <f t="shared" si="448"/>
        <v>2.7040219093669293</v>
      </c>
      <c r="BW426" s="5"/>
      <c r="BX426" s="5"/>
      <c r="BY426" s="5"/>
      <c r="CA426" s="56">
        <f>(EXP($Y426)-EXP($Y426-R426-G426) )</f>
        <v>302.8752629788155</v>
      </c>
      <c r="CB426" s="68">
        <f t="shared" si="449"/>
        <v>339.45851021415911</v>
      </c>
      <c r="CC426" s="56">
        <f>(EXP($Y426)-EXP($Y426-R426-X426) )</f>
        <v>307.71701127481856</v>
      </c>
      <c r="CD426" s="68">
        <f t="shared" si="450"/>
        <v>328.25140422961567</v>
      </c>
      <c r="CE426" s="68">
        <f t="shared" si="451"/>
        <v>244.78795505432117</v>
      </c>
      <c r="CF426" s="68">
        <f t="shared" si="452"/>
        <v>263.06899908346668</v>
      </c>
      <c r="CG426" s="68">
        <f t="shared" si="453"/>
        <v>244.78795505432117</v>
      </c>
      <c r="CH426" s="68">
        <f t="shared" si="454"/>
        <v>166.63984473152232</v>
      </c>
      <c r="CI426" s="68">
        <f t="shared" si="455"/>
        <v>132.35856096015414</v>
      </c>
      <c r="CJ426" s="68">
        <f t="shared" si="456"/>
        <v>154.5360061180354</v>
      </c>
      <c r="CK426" s="68">
        <f t="shared" si="457"/>
        <v>64.394258521823758</v>
      </c>
      <c r="CL426" s="68">
        <f t="shared" si="458"/>
        <v>84.138053835260962</v>
      </c>
      <c r="CM426" s="68">
        <f t="shared" si="459"/>
        <v>64.394258521823758</v>
      </c>
      <c r="CN426" s="68">
        <f t="shared" si="460"/>
        <v>171.78190775132452</v>
      </c>
      <c r="CO426" s="68">
        <f t="shared" si="461"/>
        <v>193.58996884655016</v>
      </c>
      <c r="CP426" s="68">
        <f t="shared" si="462"/>
        <v>104.94960811906549</v>
      </c>
      <c r="CQ426" s="68">
        <f t="shared" si="463"/>
        <v>124.36455386154466</v>
      </c>
      <c r="CR426" s="68">
        <f t="shared" si="464"/>
        <v>104.94960811906549</v>
      </c>
      <c r="CS426" s="68">
        <f t="shared" si="465"/>
        <v>92.525667230149338</v>
      </c>
      <c r="CT426" s="68">
        <f t="shared" si="466"/>
        <v>20.265946509207424</v>
      </c>
      <c r="CU426" s="68">
        <f t="shared" si="467"/>
        <v>69.761709736393641</v>
      </c>
      <c r="CV426" s="68">
        <f t="shared" si="468"/>
        <v>159.70475060582021</v>
      </c>
      <c r="CW426" s="68">
        <f t="shared" si="469"/>
        <v>395.10663556415875</v>
      </c>
      <c r="CX426" s="68">
        <f t="shared" si="470"/>
        <v>395.10663556415875</v>
      </c>
      <c r="CY426" s="68">
        <f t="shared" si="471"/>
        <v>453.83991564582425</v>
      </c>
      <c r="CZ426" s="68">
        <f t="shared" si="472"/>
        <v>166.63984473152232</v>
      </c>
    </row>
    <row r="427" spans="1:104" x14ac:dyDescent="0.25">
      <c r="A427" s="54">
        <v>44050</v>
      </c>
      <c r="B427" s="63">
        <v>4223</v>
      </c>
      <c r="C427" s="59">
        <f t="shared" si="422"/>
        <v>8.3483010549339429</v>
      </c>
      <c r="D427" s="57">
        <v>7.9983717072755018</v>
      </c>
      <c r="E427" s="58">
        <v>0</v>
      </c>
      <c r="F427" s="58">
        <v>8.8926450009600005E-3</v>
      </c>
      <c r="G427" s="58">
        <v>2.3851530089919998E-2</v>
      </c>
      <c r="H427" s="58">
        <v>2.2538279190700001E-3</v>
      </c>
      <c r="I427" s="58">
        <v>2.7486745760499998E-3</v>
      </c>
      <c r="J427" s="58">
        <v>4.9291683279999998E-3</v>
      </c>
      <c r="K427" s="58">
        <v>0</v>
      </c>
      <c r="L427" s="58">
        <v>4.3995352559549998E-2</v>
      </c>
      <c r="M427" s="58">
        <v>3.6585711634519999E-2</v>
      </c>
      <c r="N427" s="58">
        <v>0</v>
      </c>
      <c r="O427" s="58">
        <v>0</v>
      </c>
      <c r="P427" s="58">
        <v>3.2638212175840002E-2</v>
      </c>
      <c r="Q427" s="58">
        <v>0</v>
      </c>
      <c r="R427" s="58">
        <v>0.114777490848</v>
      </c>
      <c r="S427" s="58">
        <v>0</v>
      </c>
      <c r="T427" s="58">
        <v>0</v>
      </c>
      <c r="U427" s="58">
        <v>0</v>
      </c>
      <c r="V427" s="58">
        <v>0</v>
      </c>
      <c r="W427" s="58">
        <v>1.36466E-2</v>
      </c>
      <c r="X427" s="59">
        <v>2.7295620861839998E-2</v>
      </c>
      <c r="Y427" s="65">
        <f t="shared" si="424"/>
        <v>8.309986541269252</v>
      </c>
      <c r="Z427" s="63">
        <f t="shared" si="423"/>
        <v>4064.2582835795697</v>
      </c>
      <c r="AA427" s="66">
        <f t="shared" si="473"/>
        <v>4130.1561673895285</v>
      </c>
      <c r="AB427" s="4">
        <f t="shared" si="425"/>
        <v>2901.4125378991166</v>
      </c>
      <c r="AC427" s="4">
        <f t="shared" si="426"/>
        <v>0</v>
      </c>
      <c r="AD427" s="4">
        <f t="shared" si="485"/>
        <v>35.981782382431902</v>
      </c>
      <c r="AE427" s="4">
        <f t="shared" si="486"/>
        <v>95.79184643745748</v>
      </c>
      <c r="AF427" s="4">
        <f t="shared" si="487"/>
        <v>9.1498238523886357</v>
      </c>
      <c r="AG427" s="4">
        <f t="shared" si="488"/>
        <v>11.15598430554428</v>
      </c>
      <c r="AH427" s="4">
        <f t="shared" si="489"/>
        <v>19.984120199721019</v>
      </c>
      <c r="AI427" s="4">
        <f t="shared" si="490"/>
        <v>0</v>
      </c>
      <c r="AJ427" s="4">
        <f t="shared" si="491"/>
        <v>174.93215954593916</v>
      </c>
      <c r="AK427" s="4">
        <f t="shared" si="492"/>
        <v>146.00661792897108</v>
      </c>
      <c r="AL427" s="4">
        <f t="shared" si="474"/>
        <v>0</v>
      </c>
      <c r="AM427" s="4">
        <f t="shared" si="475"/>
        <v>0</v>
      </c>
      <c r="AN427" s="4">
        <f t="shared" si="476"/>
        <v>130.5087528177155</v>
      </c>
      <c r="AO427" s="4">
        <f t="shared" si="477"/>
        <v>0</v>
      </c>
      <c r="AP427" s="4">
        <f t="shared" si="478"/>
        <v>440.70986651321437</v>
      </c>
      <c r="AQ427" s="4">
        <f t="shared" si="479"/>
        <v>0</v>
      </c>
      <c r="AR427" s="4">
        <f t="shared" si="480"/>
        <v>0</v>
      </c>
      <c r="AS427" s="4">
        <f t="shared" si="481"/>
        <v>0</v>
      </c>
      <c r="AT427" s="4">
        <f t="shared" si="482"/>
        <v>0</v>
      </c>
      <c r="AU427" s="4">
        <f t="shared" si="483"/>
        <v>55.086579938057639</v>
      </c>
      <c r="AV427" s="4">
        <f t="shared" si="484"/>
        <v>109.43609556897081</v>
      </c>
      <c r="AW427" s="69">
        <f t="shared" si="427"/>
        <v>10.387236467492585</v>
      </c>
      <c r="AX427" s="69">
        <f t="shared" si="428"/>
        <v>18.968855644297037</v>
      </c>
      <c r="AY427" s="69">
        <f t="shared" si="429"/>
        <v>11.866757401906852</v>
      </c>
      <c r="AZ427" s="69">
        <f>(AK427+AP427)- (EXP($Y427)-EXP($Y427-M427-R427) )</f>
        <v>15.832300165935976</v>
      </c>
      <c r="BA427" s="69">
        <f>(AC427+AP427)- (EXP($Y427)-EXP($Y427-R427-E427) )</f>
        <v>0</v>
      </c>
      <c r="BB427" s="69">
        <f t="shared" si="430"/>
        <v>3.9017024520162522</v>
      </c>
      <c r="BC427" s="69">
        <f t="shared" si="431"/>
        <v>0</v>
      </c>
      <c r="BD427" s="69">
        <f t="shared" si="432"/>
        <v>4.1230338711243348</v>
      </c>
      <c r="BE427" s="69">
        <f>(AE427+AV427)- (EXP($Y427)-EXP($Y427-X427-G427) )</f>
        <v>2.5793354974043723</v>
      </c>
      <c r="BF427" s="69">
        <f t="shared" si="433"/>
        <v>3.4412782228951073</v>
      </c>
      <c r="BG427" s="69">
        <f t="shared" si="434"/>
        <v>0</v>
      </c>
      <c r="BH427" s="69">
        <f t="shared" si="435"/>
        <v>0.84806651842245628</v>
      </c>
      <c r="BI427" s="69">
        <f t="shared" si="436"/>
        <v>0</v>
      </c>
      <c r="BJ427" s="69">
        <f t="shared" si="437"/>
        <v>4.7103041180967011</v>
      </c>
      <c r="BK427" s="69">
        <f t="shared" si="438"/>
        <v>6.28435773521187</v>
      </c>
      <c r="BL427" s="69">
        <f t="shared" si="439"/>
        <v>0</v>
      </c>
      <c r="BM427" s="69">
        <f t="shared" si="440"/>
        <v>1.5487133093633929</v>
      </c>
      <c r="BN427" s="69">
        <f t="shared" si="441"/>
        <v>0</v>
      </c>
      <c r="BO427" s="69">
        <f t="shared" si="442"/>
        <v>0</v>
      </c>
      <c r="BP427" s="69">
        <f t="shared" si="442"/>
        <v>0</v>
      </c>
      <c r="BQ427" s="69">
        <f t="shared" si="443"/>
        <v>0</v>
      </c>
      <c r="BR427" s="69">
        <f t="shared" si="444"/>
        <v>3.9314416256297591</v>
      </c>
      <c r="BS427" s="69">
        <f t="shared" si="445"/>
        <v>33.032042756359715</v>
      </c>
      <c r="BT427" s="69">
        <f t="shared" si="446"/>
        <v>33.032042756359715</v>
      </c>
      <c r="BU427" s="69">
        <f t="shared" si="447"/>
        <v>51.299003735087354</v>
      </c>
      <c r="BV427" s="69">
        <f t="shared" si="448"/>
        <v>4.1230338711243348</v>
      </c>
      <c r="BW427" s="5"/>
      <c r="BX427" s="5"/>
      <c r="BY427" s="5"/>
      <c r="CA427" s="56">
        <f>(EXP($Y427)-EXP($Y427-R427-G427) )</f>
        <v>526.11447648317926</v>
      </c>
      <c r="CB427" s="68">
        <f t="shared" si="449"/>
        <v>596.67317041485649</v>
      </c>
      <c r="CC427" s="56">
        <f>(EXP($Y427)-EXP($Y427-R427-X427) )</f>
        <v>538.27920468027833</v>
      </c>
      <c r="CD427" s="68">
        <f t="shared" si="450"/>
        <v>570.88418427624947</v>
      </c>
      <c r="CE427" s="68">
        <f t="shared" si="451"/>
        <v>440.70986651321437</v>
      </c>
      <c r="CF427" s="68">
        <f t="shared" si="452"/>
        <v>472.78994644363001</v>
      </c>
      <c r="CG427" s="68">
        <f t="shared" si="453"/>
        <v>440.70986651321437</v>
      </c>
      <c r="CH427" s="68">
        <f t="shared" si="454"/>
        <v>266.6009721122723</v>
      </c>
      <c r="CI427" s="68">
        <f t="shared" si="455"/>
        <v>202.64860650902392</v>
      </c>
      <c r="CJ427" s="68">
        <f t="shared" si="456"/>
        <v>238.35718614353345</v>
      </c>
      <c r="CK427" s="68">
        <f t="shared" si="457"/>
        <v>95.79184643745748</v>
      </c>
      <c r="CL427" s="68">
        <f t="shared" si="458"/>
        <v>130.92556230146693</v>
      </c>
      <c r="CM427" s="68">
        <f t="shared" si="459"/>
        <v>95.79184643745748</v>
      </c>
      <c r="CN427" s="68">
        <f t="shared" si="460"/>
        <v>279.65795099681327</v>
      </c>
      <c r="CO427" s="68">
        <f t="shared" si="461"/>
        <v>314.65441973969837</v>
      </c>
      <c r="CP427" s="68">
        <f t="shared" si="462"/>
        <v>174.93215954593916</v>
      </c>
      <c r="CQ427" s="68">
        <f t="shared" si="463"/>
        <v>209.36522861900767</v>
      </c>
      <c r="CR427" s="68">
        <f t="shared" si="464"/>
        <v>174.93215954593916</v>
      </c>
      <c r="CS427" s="68">
        <f t="shared" si="465"/>
        <v>146.00661792897108</v>
      </c>
      <c r="CT427" s="68">
        <f t="shared" si="466"/>
        <v>35.981782382431902</v>
      </c>
      <c r="CU427" s="68">
        <f t="shared" si="467"/>
        <v>109.43609556897081</v>
      </c>
      <c r="CV427" s="68">
        <f t="shared" si="468"/>
        <v>251.51127187231214</v>
      </c>
      <c r="CW427" s="68">
        <f t="shared" si="469"/>
        <v>678.40182974025129</v>
      </c>
      <c r="CX427" s="68">
        <f t="shared" si="470"/>
        <v>678.40182974025129</v>
      </c>
      <c r="CY427" s="68">
        <f t="shared" si="471"/>
        <v>769.57096433049446</v>
      </c>
      <c r="CZ427" s="68">
        <f t="shared" si="472"/>
        <v>266.6009721122723</v>
      </c>
    </row>
    <row r="428" spans="1:104" x14ac:dyDescent="0.25">
      <c r="A428" s="54">
        <v>44051</v>
      </c>
      <c r="B428" s="63">
        <v>5801</v>
      </c>
      <c r="C428" s="59">
        <f t="shared" si="422"/>
        <v>8.6657855954660636</v>
      </c>
      <c r="D428" s="57">
        <v>8.2985113840546987</v>
      </c>
      <c r="E428" s="58">
        <v>0</v>
      </c>
      <c r="F428" s="58">
        <v>9.5466785567999996E-3</v>
      </c>
      <c r="G428" s="58">
        <v>2.1981425442239997E-2</v>
      </c>
      <c r="H428" s="58">
        <v>1.7323954737700001E-3</v>
      </c>
      <c r="I428" s="58">
        <v>2.0653602651499996E-3</v>
      </c>
      <c r="J428" s="58">
        <v>4.2223992050899996E-3</v>
      </c>
      <c r="K428" s="58">
        <v>0</v>
      </c>
      <c r="L428" s="58">
        <v>4.4181527177549994E-2</v>
      </c>
      <c r="M428" s="58">
        <v>3.5784349738719995E-2</v>
      </c>
      <c r="N428" s="58">
        <v>0</v>
      </c>
      <c r="O428" s="58">
        <v>0</v>
      </c>
      <c r="P428" s="58">
        <v>3.3898854784639998E-2</v>
      </c>
      <c r="Q428" s="58">
        <v>0</v>
      </c>
      <c r="R428" s="58">
        <v>0.12624650396265</v>
      </c>
      <c r="S428" s="58">
        <v>0</v>
      </c>
      <c r="T428" s="58">
        <v>0</v>
      </c>
      <c r="U428" s="58">
        <v>0</v>
      </c>
      <c r="V428" s="58">
        <v>0</v>
      </c>
      <c r="W428" s="58">
        <v>1.48924E-2</v>
      </c>
      <c r="X428" s="59">
        <v>2.6218340898359997E-2</v>
      </c>
      <c r="Y428" s="65">
        <f t="shared" si="424"/>
        <v>8.6192816195596684</v>
      </c>
      <c r="Z428" s="63">
        <f t="shared" si="423"/>
        <v>5537.4069996107246</v>
      </c>
      <c r="AA428" s="66">
        <f t="shared" si="473"/>
        <v>5627.1905167024124</v>
      </c>
      <c r="AB428" s="4">
        <f t="shared" si="425"/>
        <v>3909.4053297489863</v>
      </c>
      <c r="AC428" s="4">
        <f t="shared" si="426"/>
        <v>0</v>
      </c>
      <c r="AD428" s="4">
        <f t="shared" si="485"/>
        <v>52.61230867811355</v>
      </c>
      <c r="AE428" s="4">
        <f t="shared" si="486"/>
        <v>120.39205701484298</v>
      </c>
      <c r="AF428" s="4">
        <f t="shared" si="487"/>
        <v>9.584674202322276</v>
      </c>
      <c r="AG428" s="4">
        <f t="shared" si="488"/>
        <v>11.424938021153139</v>
      </c>
      <c r="AH428" s="4">
        <f t="shared" si="489"/>
        <v>23.33185005624</v>
      </c>
      <c r="AI428" s="4">
        <f t="shared" si="490"/>
        <v>0</v>
      </c>
      <c r="AJ428" s="4">
        <f t="shared" si="491"/>
        <v>239.32529031019385</v>
      </c>
      <c r="AK428" s="4">
        <f t="shared" si="492"/>
        <v>194.64904344517345</v>
      </c>
      <c r="AL428" s="4">
        <f t="shared" si="474"/>
        <v>0</v>
      </c>
      <c r="AM428" s="4">
        <f t="shared" si="475"/>
        <v>0</v>
      </c>
      <c r="AN428" s="4">
        <f t="shared" si="476"/>
        <v>184.56579731034071</v>
      </c>
      <c r="AO428" s="4">
        <f t="shared" si="477"/>
        <v>0</v>
      </c>
      <c r="AP428" s="4">
        <f t="shared" si="478"/>
        <v>656.75002565271552</v>
      </c>
      <c r="AQ428" s="4">
        <f t="shared" si="479"/>
        <v>0</v>
      </c>
      <c r="AR428" s="4">
        <f t="shared" si="480"/>
        <v>0</v>
      </c>
      <c r="AS428" s="4">
        <f t="shared" si="481"/>
        <v>0</v>
      </c>
      <c r="AT428" s="4">
        <f t="shared" si="482"/>
        <v>0</v>
      </c>
      <c r="AU428" s="4">
        <f t="shared" si="483"/>
        <v>81.854263958683987</v>
      </c>
      <c r="AV428" s="4">
        <f t="shared" si="484"/>
        <v>143.29493830364663</v>
      </c>
      <c r="AW428" s="69">
        <f t="shared" si="427"/>
        <v>14.278792680118386</v>
      </c>
      <c r="AX428" s="69">
        <f t="shared" si="428"/>
        <v>28.384565295925313</v>
      </c>
      <c r="AY428" s="69">
        <f t="shared" si="429"/>
        <v>16.995130466921182</v>
      </c>
      <c r="AZ428" s="69">
        <f>(AK428+AP428)- (EXP($Y428)-EXP($Y428-M428-R428) )</f>
        <v>23.085853050873993</v>
      </c>
      <c r="BA428" s="69">
        <f>(AC428+AP428)- (EXP($Y428)-EXP($Y428-R428-E428) )</f>
        <v>0</v>
      </c>
      <c r="BB428" s="69">
        <f t="shared" si="430"/>
        <v>6.2399486034582878</v>
      </c>
      <c r="BC428" s="69">
        <f t="shared" si="431"/>
        <v>0</v>
      </c>
      <c r="BD428" s="69">
        <f t="shared" si="432"/>
        <v>5.2033133916556835</v>
      </c>
      <c r="BE428" s="69">
        <f>(AE428+AV428)- (EXP($Y428)-EXP($Y428-X428-G428) )</f>
        <v>3.1154604282128275</v>
      </c>
      <c r="BF428" s="69">
        <f t="shared" si="433"/>
        <v>4.2319805529887162</v>
      </c>
      <c r="BG428" s="69">
        <f t="shared" si="434"/>
        <v>0</v>
      </c>
      <c r="BH428" s="69">
        <f t="shared" si="435"/>
        <v>1.1438754757427887</v>
      </c>
      <c r="BI428" s="69">
        <f t="shared" si="436"/>
        <v>0</v>
      </c>
      <c r="BJ428" s="69">
        <f t="shared" si="437"/>
        <v>6.193169964194567</v>
      </c>
      <c r="BK428" s="69">
        <f t="shared" si="438"/>
        <v>8.4126810318257412</v>
      </c>
      <c r="BL428" s="69">
        <f t="shared" si="439"/>
        <v>0</v>
      </c>
      <c r="BM428" s="69">
        <f t="shared" si="440"/>
        <v>2.2738902972396318</v>
      </c>
      <c r="BN428" s="69">
        <f t="shared" si="441"/>
        <v>0</v>
      </c>
      <c r="BO428" s="69">
        <f t="shared" si="442"/>
        <v>0</v>
      </c>
      <c r="BP428" s="69">
        <f t="shared" si="442"/>
        <v>0</v>
      </c>
      <c r="BQ428" s="69">
        <f t="shared" si="443"/>
        <v>0</v>
      </c>
      <c r="BR428" s="69">
        <f t="shared" si="444"/>
        <v>5.0370548296896231</v>
      </c>
      <c r="BS428" s="69">
        <f t="shared" si="445"/>
        <v>47.249545661807133</v>
      </c>
      <c r="BT428" s="69">
        <f t="shared" si="446"/>
        <v>47.249545661807133</v>
      </c>
      <c r="BU428" s="69">
        <f t="shared" si="447"/>
        <v>72.33060052698147</v>
      </c>
      <c r="BV428" s="69">
        <f t="shared" si="448"/>
        <v>5.2033133916556835</v>
      </c>
      <c r="BW428" s="5"/>
      <c r="BX428" s="5"/>
      <c r="BY428" s="5"/>
      <c r="CA428" s="56">
        <f>(EXP($Y428)-EXP($Y428-R428-G428) )</f>
        <v>762.86328998744011</v>
      </c>
      <c r="CB428" s="68">
        <f t="shared" si="449"/>
        <v>867.69075066698406</v>
      </c>
      <c r="CC428" s="56">
        <f>(EXP($Y428)-EXP($Y428-R428-X428) )</f>
        <v>783.04983348944097</v>
      </c>
      <c r="CD428" s="68">
        <f t="shared" si="450"/>
        <v>828.31321604701498</v>
      </c>
      <c r="CE428" s="68">
        <f t="shared" si="451"/>
        <v>656.75002565271552</v>
      </c>
      <c r="CF428" s="68">
        <f t="shared" si="452"/>
        <v>703.12238572737078</v>
      </c>
      <c r="CG428" s="68">
        <f t="shared" si="453"/>
        <v>656.75002565271552</v>
      </c>
      <c r="CH428" s="68">
        <f t="shared" si="454"/>
        <v>354.51403393338114</v>
      </c>
      <c r="CI428" s="68">
        <f t="shared" si="455"/>
        <v>260.57153489027678</v>
      </c>
      <c r="CJ428" s="68">
        <f t="shared" si="456"/>
        <v>310.80911990702771</v>
      </c>
      <c r="CK428" s="68">
        <f t="shared" si="457"/>
        <v>120.39205701484298</v>
      </c>
      <c r="CL428" s="68">
        <f t="shared" si="458"/>
        <v>171.86049021721374</v>
      </c>
      <c r="CM428" s="68">
        <f t="shared" si="459"/>
        <v>120.39205701484298</v>
      </c>
      <c r="CN428" s="68">
        <f t="shared" si="460"/>
        <v>376.42705864964591</v>
      </c>
      <c r="CO428" s="68">
        <f t="shared" si="461"/>
        <v>425.56165272354156</v>
      </c>
      <c r="CP428" s="68">
        <f t="shared" si="462"/>
        <v>239.32529031019385</v>
      </c>
      <c r="CQ428" s="68">
        <f t="shared" si="463"/>
        <v>289.66370869106777</v>
      </c>
      <c r="CR428" s="68">
        <f t="shared" si="464"/>
        <v>239.32529031019385</v>
      </c>
      <c r="CS428" s="68">
        <f t="shared" si="465"/>
        <v>194.64904344517345</v>
      </c>
      <c r="CT428" s="68">
        <f t="shared" si="466"/>
        <v>52.61230867811355</v>
      </c>
      <c r="CU428" s="68">
        <f t="shared" si="467"/>
        <v>143.29493830364663</v>
      </c>
      <c r="CV428" s="68">
        <f t="shared" si="468"/>
        <v>332.90692691913046</v>
      </c>
      <c r="CW428" s="68">
        <f t="shared" si="469"/>
        <v>969.21782731594521</v>
      </c>
      <c r="CX428" s="68">
        <f t="shared" si="470"/>
        <v>969.21782731594521</v>
      </c>
      <c r="CY428" s="68">
        <f t="shared" si="471"/>
        <v>1087.4317107544175</v>
      </c>
      <c r="CZ428" s="68">
        <f t="shared" si="472"/>
        <v>354.51403393338114</v>
      </c>
    </row>
    <row r="429" spans="1:104" x14ac:dyDescent="0.25">
      <c r="A429" s="54">
        <v>44052</v>
      </c>
      <c r="B429" s="63">
        <v>4633</v>
      </c>
      <c r="C429" s="59">
        <f t="shared" si="422"/>
        <v>8.4409598854166479</v>
      </c>
      <c r="D429" s="57">
        <v>8.030702198198707</v>
      </c>
      <c r="E429" s="58">
        <v>0</v>
      </c>
      <c r="F429" s="58">
        <v>1.013868899904E-2</v>
      </c>
      <c r="G429" s="58">
        <v>2.035221542224E-2</v>
      </c>
      <c r="H429" s="58">
        <v>1.28752654602E-3</v>
      </c>
      <c r="I429" s="58">
        <v>1.4877896182499998E-3</v>
      </c>
      <c r="J429" s="58">
        <v>3.6683108481900002E-3</v>
      </c>
      <c r="K429" s="58">
        <v>0</v>
      </c>
      <c r="L429" s="58">
        <v>4.5502235432849994E-2</v>
      </c>
      <c r="M429" s="58">
        <v>3.5159890709639999E-2</v>
      </c>
      <c r="N429" s="58">
        <v>0</v>
      </c>
      <c r="O429" s="58">
        <v>0</v>
      </c>
      <c r="P429" s="58">
        <v>3.4849518096319997E-2</v>
      </c>
      <c r="Q429" s="58">
        <v>0</v>
      </c>
      <c r="R429" s="58">
        <v>0.1374223725</v>
      </c>
      <c r="S429" s="58">
        <v>0</v>
      </c>
      <c r="T429" s="58">
        <v>0</v>
      </c>
      <c r="U429" s="58">
        <v>0</v>
      </c>
      <c r="V429" s="58">
        <v>0</v>
      </c>
      <c r="W429" s="58">
        <v>1.36466E-2</v>
      </c>
      <c r="X429" s="59">
        <v>2.5098907543350001E-2</v>
      </c>
      <c r="Y429" s="65">
        <f t="shared" si="424"/>
        <v>8.3593162539146082</v>
      </c>
      <c r="Z429" s="63">
        <f t="shared" si="423"/>
        <v>4269.7743266083071</v>
      </c>
      <c r="AA429" s="66">
        <f t="shared" si="473"/>
        <v>4339.0044475399336</v>
      </c>
      <c r="AB429" s="4">
        <f t="shared" si="425"/>
        <v>2986.8174888066687</v>
      </c>
      <c r="AC429" s="4">
        <f t="shared" si="426"/>
        <v>0</v>
      </c>
      <c r="AD429" s="4">
        <f t="shared" si="485"/>
        <v>43.071202280272701</v>
      </c>
      <c r="AE429" s="4">
        <f t="shared" si="486"/>
        <v>86.021038318285719</v>
      </c>
      <c r="AF429" s="4">
        <f t="shared" si="487"/>
        <v>5.4939102544285561</v>
      </c>
      <c r="AG429" s="4">
        <f t="shared" si="488"/>
        <v>6.347802647048411</v>
      </c>
      <c r="AH429" s="4">
        <f t="shared" si="489"/>
        <v>15.634166458639811</v>
      </c>
      <c r="AI429" s="4">
        <f t="shared" si="490"/>
        <v>0</v>
      </c>
      <c r="AJ429" s="4">
        <f t="shared" si="491"/>
        <v>189.93037920297593</v>
      </c>
      <c r="AK429" s="4">
        <f t="shared" si="492"/>
        <v>147.51627409880712</v>
      </c>
      <c r="AL429" s="4">
        <f t="shared" si="474"/>
        <v>0</v>
      </c>
      <c r="AM429" s="4">
        <f t="shared" si="475"/>
        <v>0</v>
      </c>
      <c r="AN429" s="4">
        <f t="shared" si="476"/>
        <v>146.23663952278457</v>
      </c>
      <c r="AO429" s="4">
        <f t="shared" si="477"/>
        <v>0</v>
      </c>
      <c r="AP429" s="4">
        <f t="shared" si="478"/>
        <v>548.23045129877664</v>
      </c>
      <c r="AQ429" s="4">
        <f t="shared" si="479"/>
        <v>0</v>
      </c>
      <c r="AR429" s="4">
        <f t="shared" si="480"/>
        <v>0</v>
      </c>
      <c r="AS429" s="4">
        <f t="shared" si="481"/>
        <v>0</v>
      </c>
      <c r="AT429" s="4">
        <f t="shared" si="482"/>
        <v>0</v>
      </c>
      <c r="AU429" s="4">
        <f t="shared" si="483"/>
        <v>57.872125329844494</v>
      </c>
      <c r="AV429" s="4">
        <f t="shared" si="484"/>
        <v>105.83296932140092</v>
      </c>
      <c r="AW429" s="69">
        <f t="shared" si="427"/>
        <v>11.044928619420261</v>
      </c>
      <c r="AX429" s="69">
        <f t="shared" si="428"/>
        <v>24.386679374810228</v>
      </c>
      <c r="AY429" s="69">
        <f t="shared" si="429"/>
        <v>13.58874078467943</v>
      </c>
      <c r="AZ429" s="69">
        <f>(AK429+AP429)- (EXP($Y429)-EXP($Y429-M429-R429) )</f>
        <v>18.940793432364444</v>
      </c>
      <c r="BA429" s="69">
        <f>(AC429+AP429)- (EXP($Y429)-EXP($Y429-R429-E429) )</f>
        <v>0</v>
      </c>
      <c r="BB429" s="69">
        <f t="shared" si="430"/>
        <v>5.5302559006318006</v>
      </c>
      <c r="BC429" s="69">
        <f t="shared" si="431"/>
        <v>0</v>
      </c>
      <c r="BD429" s="69">
        <f t="shared" si="432"/>
        <v>3.8264337122946017</v>
      </c>
      <c r="BE429" s="69">
        <f>(AE429+AV429)- (EXP($Y429)-EXP($Y429-X429-G429) )</f>
        <v>2.1321646562441856</v>
      </c>
      <c r="BF429" s="69">
        <f t="shared" si="433"/>
        <v>2.9719376473231023</v>
      </c>
      <c r="BG429" s="69">
        <f t="shared" si="434"/>
        <v>0</v>
      </c>
      <c r="BH429" s="69">
        <f t="shared" si="435"/>
        <v>0.86773427782190993</v>
      </c>
      <c r="BI429" s="69">
        <f t="shared" si="436"/>
        <v>0</v>
      </c>
      <c r="BJ429" s="69">
        <f t="shared" si="437"/>
        <v>4.7077185953658045</v>
      </c>
      <c r="BK429" s="69">
        <f t="shared" si="438"/>
        <v>6.5618975934144146</v>
      </c>
      <c r="BL429" s="69">
        <f t="shared" si="439"/>
        <v>0</v>
      </c>
      <c r="BM429" s="69">
        <f t="shared" si="440"/>
        <v>1.9159161951106398</v>
      </c>
      <c r="BN429" s="69">
        <f t="shared" si="441"/>
        <v>0</v>
      </c>
      <c r="BO429" s="69">
        <f t="shared" si="442"/>
        <v>0</v>
      </c>
      <c r="BP429" s="69">
        <f t="shared" si="442"/>
        <v>0</v>
      </c>
      <c r="BQ429" s="69">
        <f t="shared" si="443"/>
        <v>0</v>
      </c>
      <c r="BR429" s="69">
        <f t="shared" si="444"/>
        <v>3.6564193132676337</v>
      </c>
      <c r="BS429" s="69">
        <f t="shared" si="445"/>
        <v>38.766735300029268</v>
      </c>
      <c r="BT429" s="69">
        <f t="shared" si="446"/>
        <v>38.766735300029268</v>
      </c>
      <c r="BU429" s="69">
        <f t="shared" si="447"/>
        <v>58.234465763530352</v>
      </c>
      <c r="BV429" s="69">
        <f t="shared" si="448"/>
        <v>3.8264337122946017</v>
      </c>
      <c r="BW429" s="5"/>
      <c r="BX429" s="5"/>
      <c r="BY429" s="5"/>
      <c r="CA429" s="56">
        <f>(EXP($Y429)-EXP($Y429-R429-G429) )</f>
        <v>623.2065609976421</v>
      </c>
      <c r="CB429" s="68">
        <f t="shared" si="449"/>
        <v>713.77415112694234</v>
      </c>
      <c r="CC429" s="56">
        <f>(EXP($Y429)-EXP($Y429-R429-X429) )</f>
        <v>640.47467983549814</v>
      </c>
      <c r="CD429" s="68">
        <f t="shared" si="450"/>
        <v>676.80593196521932</v>
      </c>
      <c r="CE429" s="68">
        <f t="shared" si="451"/>
        <v>548.23045129877664</v>
      </c>
      <c r="CF429" s="68">
        <f t="shared" si="452"/>
        <v>585.77139767841754</v>
      </c>
      <c r="CG429" s="68">
        <f t="shared" si="453"/>
        <v>548.23045129877664</v>
      </c>
      <c r="CH429" s="68">
        <f t="shared" si="454"/>
        <v>272.12498380896704</v>
      </c>
      <c r="CI429" s="68">
        <f t="shared" si="455"/>
        <v>189.72184298344246</v>
      </c>
      <c r="CJ429" s="68">
        <f t="shared" si="456"/>
        <v>230.56537476976973</v>
      </c>
      <c r="CK429" s="68">
        <f t="shared" si="457"/>
        <v>86.021038318285719</v>
      </c>
      <c r="CL429" s="68">
        <f t="shared" si="458"/>
        <v>128.22450632073651</v>
      </c>
      <c r="CM429" s="68">
        <f t="shared" si="459"/>
        <v>86.021038318285719</v>
      </c>
      <c r="CN429" s="68">
        <f t="shared" si="460"/>
        <v>291.05562992901105</v>
      </c>
      <c r="CO429" s="68">
        <f t="shared" si="461"/>
        <v>330.88475570836863</v>
      </c>
      <c r="CP429" s="68">
        <f t="shared" si="462"/>
        <v>189.93037920297593</v>
      </c>
      <c r="CQ429" s="68">
        <f t="shared" si="463"/>
        <v>231.08566528813799</v>
      </c>
      <c r="CR429" s="68">
        <f t="shared" si="464"/>
        <v>189.93037920297593</v>
      </c>
      <c r="CS429" s="68">
        <f t="shared" si="465"/>
        <v>147.51627409880712</v>
      </c>
      <c r="CT429" s="68">
        <f t="shared" si="466"/>
        <v>43.071202280272701</v>
      </c>
      <c r="CU429" s="68">
        <f t="shared" si="467"/>
        <v>105.83296932140092</v>
      </c>
      <c r="CV429" s="68">
        <f t="shared" si="468"/>
        <v>249.69282410694041</v>
      </c>
      <c r="CW429" s="68">
        <f t="shared" si="469"/>
        <v>785.41513352000902</v>
      </c>
      <c r="CX429" s="68">
        <f t="shared" si="470"/>
        <v>785.41513352000902</v>
      </c>
      <c r="CY429" s="68">
        <f t="shared" si="471"/>
        <v>871.78037237790886</v>
      </c>
      <c r="CZ429" s="68">
        <f t="shared" si="472"/>
        <v>272.12498380896704</v>
      </c>
    </row>
    <row r="430" spans="1:104" x14ac:dyDescent="0.25">
      <c r="A430" s="54">
        <v>44053</v>
      </c>
      <c r="B430" s="63">
        <v>3098</v>
      </c>
      <c r="C430" s="59">
        <f t="shared" si="422"/>
        <v>8.0385120209768139</v>
      </c>
      <c r="D430" s="57">
        <v>7.5630092718736313</v>
      </c>
      <c r="E430" s="58">
        <v>0</v>
      </c>
      <c r="F430" s="58">
        <v>1.074415149696E-2</v>
      </c>
      <c r="G430" s="58">
        <v>1.8960468594239999E-2</v>
      </c>
      <c r="H430" s="58">
        <v>9.051211241800001E-4</v>
      </c>
      <c r="I430" s="58">
        <v>1.0287447988999998E-3</v>
      </c>
      <c r="J430" s="58">
        <v>3.1904075092999999E-3</v>
      </c>
      <c r="K430" s="58">
        <v>0</v>
      </c>
      <c r="L430" s="58">
        <v>4.8404439704249992E-2</v>
      </c>
      <c r="M430" s="58">
        <v>3.4352513375560001E-2</v>
      </c>
      <c r="N430" s="58">
        <v>0</v>
      </c>
      <c r="O430" s="58">
        <v>0</v>
      </c>
      <c r="P430" s="58">
        <v>3.5557572147839993E-2</v>
      </c>
      <c r="Q430" s="58">
        <v>0</v>
      </c>
      <c r="R430" s="58">
        <v>0.1374223725</v>
      </c>
      <c r="S430" s="58">
        <v>0</v>
      </c>
      <c r="T430" s="58">
        <v>0</v>
      </c>
      <c r="U430" s="58">
        <v>0</v>
      </c>
      <c r="V430" s="58">
        <v>0</v>
      </c>
      <c r="W430" s="58">
        <v>1.36466E-2</v>
      </c>
      <c r="X430" s="59">
        <v>2.3955099405929998E-2</v>
      </c>
      <c r="Y430" s="65">
        <f t="shared" si="424"/>
        <v>7.8911767625307903</v>
      </c>
      <c r="Z430" s="63">
        <f t="shared" si="423"/>
        <v>2673.5882487241029</v>
      </c>
      <c r="AA430" s="66">
        <f t="shared" si="473"/>
        <v>2716.9378085889152</v>
      </c>
      <c r="AB430" s="4">
        <f t="shared" si="425"/>
        <v>1871.6489128133494</v>
      </c>
      <c r="AC430" s="4">
        <f t="shared" si="426"/>
        <v>0</v>
      </c>
      <c r="AD430" s="4">
        <f t="shared" si="485"/>
        <v>28.571673141081192</v>
      </c>
      <c r="AE430" s="4">
        <f t="shared" si="486"/>
        <v>50.214932355884685</v>
      </c>
      <c r="AF430" s="4">
        <f t="shared" si="487"/>
        <v>2.4188263707246733</v>
      </c>
      <c r="AG430" s="4">
        <f t="shared" si="488"/>
        <v>2.7490257398635549</v>
      </c>
      <c r="AH430" s="4">
        <f t="shared" si="489"/>
        <v>8.5162436579576024</v>
      </c>
      <c r="AI430" s="4">
        <f t="shared" si="490"/>
        <v>0</v>
      </c>
      <c r="AJ430" s="4">
        <f t="shared" si="491"/>
        <v>126.33137630528336</v>
      </c>
      <c r="AK430" s="4">
        <f t="shared" si="492"/>
        <v>90.284841904563109</v>
      </c>
      <c r="AL430" s="4">
        <f t="shared" si="474"/>
        <v>0</v>
      </c>
      <c r="AM430" s="4">
        <f t="shared" si="475"/>
        <v>0</v>
      </c>
      <c r="AN430" s="4">
        <f t="shared" si="476"/>
        <v>93.395999396105253</v>
      </c>
      <c r="AO430" s="4">
        <f t="shared" si="477"/>
        <v>0</v>
      </c>
      <c r="AP430" s="4">
        <f t="shared" si="478"/>
        <v>343.2833634908834</v>
      </c>
      <c r="AQ430" s="4">
        <f t="shared" si="479"/>
        <v>0</v>
      </c>
      <c r="AR430" s="4">
        <f t="shared" si="480"/>
        <v>0</v>
      </c>
      <c r="AS430" s="4">
        <f t="shared" si="481"/>
        <v>0</v>
      </c>
      <c r="AT430" s="4">
        <f t="shared" si="482"/>
        <v>0</v>
      </c>
      <c r="AU430" s="4">
        <f t="shared" si="483"/>
        <v>36.237567228401531</v>
      </c>
      <c r="AV430" s="4">
        <f t="shared" si="484"/>
        <v>63.285046184817475</v>
      </c>
      <c r="AW430" s="69">
        <f t="shared" si="427"/>
        <v>6.4474965001891178</v>
      </c>
      <c r="AX430" s="69">
        <f t="shared" si="428"/>
        <v>16.220695087662079</v>
      </c>
      <c r="AY430" s="69">
        <f t="shared" si="429"/>
        <v>8.125672875532473</v>
      </c>
      <c r="AZ430" s="69">
        <f>(AK430+AP430)- (EXP($Y430)-EXP($Y430-M430-R430) )</f>
        <v>11.592392439647938</v>
      </c>
      <c r="BA430" s="69">
        <f>(AC430+AP430)- (EXP($Y430)-EXP($Y430-R430-E430) )</f>
        <v>0</v>
      </c>
      <c r="BB430" s="69">
        <f t="shared" si="430"/>
        <v>3.6685454692260464</v>
      </c>
      <c r="BC430" s="69">
        <f t="shared" si="431"/>
        <v>0</v>
      </c>
      <c r="BD430" s="69">
        <f t="shared" si="432"/>
        <v>2.3727369083940175</v>
      </c>
      <c r="BE430" s="69">
        <f>(AE430+AV430)- (EXP($Y430)-EXP($Y430-X430-G430) )</f>
        <v>1.1886102188045697</v>
      </c>
      <c r="BF430" s="69">
        <f t="shared" si="433"/>
        <v>1.6957163210013277</v>
      </c>
      <c r="BG430" s="69">
        <f t="shared" si="434"/>
        <v>0</v>
      </c>
      <c r="BH430" s="69">
        <f t="shared" si="435"/>
        <v>0.53662886749998506</v>
      </c>
      <c r="BI430" s="69">
        <f t="shared" si="436"/>
        <v>0</v>
      </c>
      <c r="BJ430" s="69">
        <f t="shared" si="437"/>
        <v>2.9903209620579219</v>
      </c>
      <c r="BK430" s="69">
        <f t="shared" si="438"/>
        <v>4.2661050529195563</v>
      </c>
      <c r="BL430" s="69">
        <f t="shared" si="439"/>
        <v>0</v>
      </c>
      <c r="BM430" s="69">
        <f t="shared" si="440"/>
        <v>1.3500578456614676</v>
      </c>
      <c r="BN430" s="69">
        <f t="shared" si="441"/>
        <v>0</v>
      </c>
      <c r="BO430" s="69">
        <f t="shared" si="442"/>
        <v>0</v>
      </c>
      <c r="BP430" s="69">
        <f t="shared" si="442"/>
        <v>0</v>
      </c>
      <c r="BQ430" s="69">
        <f t="shared" si="443"/>
        <v>0</v>
      </c>
      <c r="BR430" s="69">
        <f t="shared" si="444"/>
        <v>2.1370831475060186</v>
      </c>
      <c r="BS430" s="69">
        <f t="shared" si="445"/>
        <v>24.736273840846479</v>
      </c>
      <c r="BT430" s="69">
        <f t="shared" si="446"/>
        <v>24.736273840846479</v>
      </c>
      <c r="BU430" s="69">
        <f t="shared" si="447"/>
        <v>36.455359078775473</v>
      </c>
      <c r="BV430" s="69">
        <f t="shared" si="448"/>
        <v>2.3727369083940175</v>
      </c>
      <c r="BW430" s="5"/>
      <c r="BX430" s="5"/>
      <c r="BY430" s="5"/>
      <c r="CA430" s="56">
        <f>(EXP($Y430)-EXP($Y430-R430-G430) )</f>
        <v>387.05079934657897</v>
      </c>
      <c r="CB430" s="68">
        <f t="shared" si="449"/>
        <v>453.39404470850468</v>
      </c>
      <c r="CC430" s="56">
        <f>(EXP($Y430)-EXP($Y430-R430-X430) )</f>
        <v>398.4427368001684</v>
      </c>
      <c r="CD430" s="68">
        <f t="shared" si="450"/>
        <v>421.97581295579857</v>
      </c>
      <c r="CE430" s="68">
        <f t="shared" si="451"/>
        <v>343.2833634908834</v>
      </c>
      <c r="CF430" s="68">
        <f t="shared" si="452"/>
        <v>368.18649116273855</v>
      </c>
      <c r="CG430" s="68">
        <f t="shared" si="453"/>
        <v>343.2833634908834</v>
      </c>
      <c r="CH430" s="68">
        <f t="shared" si="454"/>
        <v>174.17357175277402</v>
      </c>
      <c r="CI430" s="68">
        <f t="shared" si="455"/>
        <v>112.31136832189759</v>
      </c>
      <c r="CJ430" s="68">
        <f t="shared" si="456"/>
        <v>138.80405793944647</v>
      </c>
      <c r="CK430" s="68">
        <f t="shared" si="457"/>
        <v>50.214932355884685</v>
      </c>
      <c r="CL430" s="68">
        <f t="shared" si="458"/>
        <v>78.249976629465891</v>
      </c>
      <c r="CM430" s="68">
        <f t="shared" si="459"/>
        <v>50.214932355884685</v>
      </c>
      <c r="CN430" s="68">
        <f t="shared" si="460"/>
        <v>186.62610152804291</v>
      </c>
      <c r="CO430" s="68">
        <f t="shared" si="461"/>
        <v>212.35011315692691</v>
      </c>
      <c r="CP430" s="68">
        <f t="shared" si="462"/>
        <v>126.33137630528336</v>
      </c>
      <c r="CQ430" s="68">
        <f t="shared" si="463"/>
        <v>153.55299160070308</v>
      </c>
      <c r="CR430" s="68">
        <f t="shared" si="464"/>
        <v>126.33137630528336</v>
      </c>
      <c r="CS430" s="68">
        <f t="shared" si="465"/>
        <v>90.284841904563109</v>
      </c>
      <c r="CT430" s="68">
        <f t="shared" si="466"/>
        <v>28.571673141081192</v>
      </c>
      <c r="CU430" s="68">
        <f t="shared" si="467"/>
        <v>63.285046184817475</v>
      </c>
      <c r="CV430" s="68">
        <f t="shared" si="468"/>
        <v>151.43280494187456</v>
      </c>
      <c r="CW430" s="68">
        <f t="shared" si="469"/>
        <v>495.09339831120496</v>
      </c>
      <c r="CX430" s="68">
        <f t="shared" si="470"/>
        <v>495.09339831120496</v>
      </c>
      <c r="CY430" s="68">
        <f t="shared" si="471"/>
        <v>546.65935925809345</v>
      </c>
      <c r="CZ430" s="68">
        <f t="shared" si="472"/>
        <v>174.17357175277402</v>
      </c>
    </row>
    <row r="431" spans="1:104" x14ac:dyDescent="0.25">
      <c r="A431" s="54">
        <v>44054</v>
      </c>
      <c r="B431" s="63">
        <v>3333</v>
      </c>
      <c r="C431" s="59">
        <f t="shared" si="422"/>
        <v>8.1116280783077404</v>
      </c>
      <c r="D431" s="57">
        <v>7.5865074731242084</v>
      </c>
      <c r="E431" s="58">
        <v>0</v>
      </c>
      <c r="F431" s="58">
        <v>1.107547945728E-2</v>
      </c>
      <c r="G431" s="58">
        <v>1.7797218919200001E-2</v>
      </c>
      <c r="H431" s="58">
        <v>5.8757885536999993E-4</v>
      </c>
      <c r="I431" s="58">
        <v>6.4711843689999992E-4</v>
      </c>
      <c r="J431" s="58">
        <v>2.7296971949799997E-3</v>
      </c>
      <c r="K431" s="58">
        <v>0</v>
      </c>
      <c r="L431" s="58">
        <v>5.2173332448299997E-2</v>
      </c>
      <c r="M431" s="58">
        <v>3.431849696764E-2</v>
      </c>
      <c r="N431" s="58">
        <v>0</v>
      </c>
      <c r="O431" s="58">
        <v>0</v>
      </c>
      <c r="P431" s="58">
        <v>3.6079657273599998E-2</v>
      </c>
      <c r="Q431" s="58">
        <v>0</v>
      </c>
      <c r="R431" s="58">
        <v>0.1374223725</v>
      </c>
      <c r="S431" s="58">
        <v>0</v>
      </c>
      <c r="T431" s="58">
        <v>0</v>
      </c>
      <c r="U431" s="58">
        <v>0</v>
      </c>
      <c r="V431" s="58">
        <v>0</v>
      </c>
      <c r="W431" s="58">
        <v>1.48924E-2</v>
      </c>
      <c r="X431" s="59">
        <v>2.2801693116119997E-2</v>
      </c>
      <c r="Y431" s="65">
        <f t="shared" si="424"/>
        <v>7.917032518293599</v>
      </c>
      <c r="Z431" s="63">
        <f t="shared" si="423"/>
        <v>2743.6173194917778</v>
      </c>
      <c r="AA431" s="66">
        <f t="shared" si="473"/>
        <v>2788.1023307100172</v>
      </c>
      <c r="AB431" s="4">
        <f t="shared" si="425"/>
        <v>1914.6808020313629</v>
      </c>
      <c r="AC431" s="4">
        <f t="shared" si="426"/>
        <v>0</v>
      </c>
      <c r="AD431" s="4">
        <f t="shared" si="485"/>
        <v>30.219222167591397</v>
      </c>
      <c r="AE431" s="4">
        <f t="shared" si="486"/>
        <v>48.396816267194026</v>
      </c>
      <c r="AF431" s="4">
        <f t="shared" si="487"/>
        <v>1.6116180014628299</v>
      </c>
      <c r="AG431" s="4">
        <f t="shared" si="488"/>
        <v>1.7748710134260364</v>
      </c>
      <c r="AH431" s="4">
        <f t="shared" si="489"/>
        <v>7.4790321106206648</v>
      </c>
      <c r="AI431" s="4">
        <f t="shared" si="490"/>
        <v>0</v>
      </c>
      <c r="AJ431" s="4">
        <f t="shared" si="491"/>
        <v>139.47362025312168</v>
      </c>
      <c r="AK431" s="4">
        <f t="shared" si="492"/>
        <v>92.55948719806338</v>
      </c>
      <c r="AL431" s="4">
        <f t="shared" si="474"/>
        <v>0</v>
      </c>
      <c r="AM431" s="4">
        <f t="shared" si="475"/>
        <v>0</v>
      </c>
      <c r="AN431" s="4">
        <f t="shared" si="476"/>
        <v>97.224316059654029</v>
      </c>
      <c r="AO431" s="4">
        <f t="shared" si="477"/>
        <v>0</v>
      </c>
      <c r="AP431" s="4">
        <f t="shared" si="478"/>
        <v>352.27495558317378</v>
      </c>
      <c r="AQ431" s="4">
        <f t="shared" si="479"/>
        <v>0</v>
      </c>
      <c r="AR431" s="4">
        <f t="shared" si="480"/>
        <v>0</v>
      </c>
      <c r="AS431" s="4">
        <f t="shared" si="481"/>
        <v>0</v>
      </c>
      <c r="AT431" s="4">
        <f t="shared" si="482"/>
        <v>0</v>
      </c>
      <c r="AU431" s="4">
        <f t="shared" si="483"/>
        <v>40.556306640828552</v>
      </c>
      <c r="AV431" s="4">
        <f t="shared" si="484"/>
        <v>61.851283383517966</v>
      </c>
      <c r="AW431" s="69">
        <f t="shared" si="427"/>
        <v>6.2140540445525403</v>
      </c>
      <c r="AX431" s="69">
        <f t="shared" si="428"/>
        <v>17.908132825460143</v>
      </c>
      <c r="AY431" s="69">
        <f t="shared" si="429"/>
        <v>7.9415806103475006</v>
      </c>
      <c r="AZ431" s="69">
        <f>(AK431+AP431)- (EXP($Y431)-EXP($Y431-M431-R431) )</f>
        <v>11.884452328628413</v>
      </c>
      <c r="BA431" s="69">
        <f>(AC431+AP431)- (EXP($Y431)-EXP($Y431-R431-E431) )</f>
        <v>0</v>
      </c>
      <c r="BB431" s="69">
        <f t="shared" si="430"/>
        <v>3.8800874565181402</v>
      </c>
      <c r="BC431" s="69">
        <f t="shared" si="431"/>
        <v>0</v>
      </c>
      <c r="BD431" s="69">
        <f t="shared" si="432"/>
        <v>2.4602845030735807</v>
      </c>
      <c r="BE431" s="69">
        <f>(AE431+AV431)- (EXP($Y431)-EXP($Y431-X431-G431) )</f>
        <v>1.0910432648661299</v>
      </c>
      <c r="BF431" s="69">
        <f t="shared" si="433"/>
        <v>1.632729340161859</v>
      </c>
      <c r="BG431" s="69">
        <f t="shared" si="434"/>
        <v>0</v>
      </c>
      <c r="BH431" s="69">
        <f t="shared" si="435"/>
        <v>0.53306054477525322</v>
      </c>
      <c r="BI431" s="69">
        <f t="shared" si="436"/>
        <v>0</v>
      </c>
      <c r="BJ431" s="69">
        <f t="shared" si="437"/>
        <v>3.1442513318138481</v>
      </c>
      <c r="BK431" s="69">
        <f t="shared" si="438"/>
        <v>4.7053233978990647</v>
      </c>
      <c r="BL431" s="69">
        <f t="shared" si="439"/>
        <v>0</v>
      </c>
      <c r="BM431" s="69">
        <f t="shared" si="440"/>
        <v>1.53621435722971</v>
      </c>
      <c r="BN431" s="69">
        <f t="shared" si="441"/>
        <v>0</v>
      </c>
      <c r="BO431" s="69">
        <f t="shared" si="442"/>
        <v>0</v>
      </c>
      <c r="BP431" s="69">
        <f t="shared" si="442"/>
        <v>0</v>
      </c>
      <c r="BQ431" s="69">
        <f t="shared" si="443"/>
        <v>0</v>
      </c>
      <c r="BR431" s="69">
        <f t="shared" si="444"/>
        <v>2.0866332311898077</v>
      </c>
      <c r="BS431" s="69">
        <f t="shared" si="445"/>
        <v>26.266575782296968</v>
      </c>
      <c r="BT431" s="69">
        <f t="shared" si="446"/>
        <v>26.266575782296968</v>
      </c>
      <c r="BU431" s="69">
        <f t="shared" si="447"/>
        <v>37.851305207665973</v>
      </c>
      <c r="BV431" s="69">
        <f t="shared" si="448"/>
        <v>2.4602845030735807</v>
      </c>
      <c r="BW431" s="5"/>
      <c r="BX431" s="5"/>
      <c r="BY431" s="5"/>
      <c r="CA431" s="56">
        <f>(EXP($Y431)-EXP($Y431-R431-G431) )</f>
        <v>394.45771780581526</v>
      </c>
      <c r="CB431" s="68">
        <f t="shared" si="449"/>
        <v>473.84044301083532</v>
      </c>
      <c r="CC431" s="56">
        <f>(EXP($Y431)-EXP($Y431-R431-X431) )</f>
        <v>406.18465835634424</v>
      </c>
      <c r="CD431" s="68">
        <f t="shared" si="450"/>
        <v>432.94999045260874</v>
      </c>
      <c r="CE431" s="68">
        <f t="shared" si="451"/>
        <v>352.27495558317378</v>
      </c>
      <c r="CF431" s="68">
        <f t="shared" si="452"/>
        <v>378.61409029424703</v>
      </c>
      <c r="CG431" s="68">
        <f t="shared" si="453"/>
        <v>352.27495558317378</v>
      </c>
      <c r="CH431" s="68">
        <f t="shared" si="454"/>
        <v>185.41015201724213</v>
      </c>
      <c r="CI431" s="68">
        <f t="shared" si="455"/>
        <v>109.15705638584586</v>
      </c>
      <c r="CJ431" s="68">
        <f t="shared" si="456"/>
        <v>139.32357412509555</v>
      </c>
      <c r="CK431" s="68">
        <f t="shared" si="457"/>
        <v>48.396816267194026</v>
      </c>
      <c r="CL431" s="68">
        <f t="shared" si="458"/>
        <v>78.08297789001017</v>
      </c>
      <c r="CM431" s="68">
        <f t="shared" si="459"/>
        <v>48.396816267194026</v>
      </c>
      <c r="CN431" s="68">
        <f t="shared" si="460"/>
        <v>198.1806523048258</v>
      </c>
      <c r="CO431" s="68">
        <f t="shared" si="461"/>
        <v>227.327784053286</v>
      </c>
      <c r="CP431" s="68">
        <f t="shared" si="462"/>
        <v>139.47362025312168</v>
      </c>
      <c r="CQ431" s="68">
        <f t="shared" si="463"/>
        <v>168.15662806348337</v>
      </c>
      <c r="CR431" s="68">
        <f t="shared" si="464"/>
        <v>139.47362025312168</v>
      </c>
      <c r="CS431" s="68">
        <f t="shared" si="465"/>
        <v>92.55948719806338</v>
      </c>
      <c r="CT431" s="68">
        <f t="shared" si="466"/>
        <v>30.219222167591397</v>
      </c>
      <c r="CU431" s="68">
        <f t="shared" si="467"/>
        <v>61.851283383517966</v>
      </c>
      <c r="CV431" s="68">
        <f t="shared" si="468"/>
        <v>152.32413735039154</v>
      </c>
      <c r="CW431" s="68">
        <f t="shared" si="469"/>
        <v>513.87881632119252</v>
      </c>
      <c r="CX431" s="68">
        <f t="shared" si="470"/>
        <v>513.87881632119252</v>
      </c>
      <c r="CY431" s="68">
        <f t="shared" si="471"/>
        <v>564.14537027934148</v>
      </c>
      <c r="CZ431" s="68">
        <f t="shared" si="472"/>
        <v>185.41015201724213</v>
      </c>
    </row>
    <row r="432" spans="1:104" x14ac:dyDescent="0.25">
      <c r="A432" s="54">
        <v>44055</v>
      </c>
      <c r="B432" s="63">
        <v>3323</v>
      </c>
      <c r="C432" s="59">
        <f t="shared" si="422"/>
        <v>8.1086232683545951</v>
      </c>
      <c r="D432" s="57">
        <v>7.5657058721371184</v>
      </c>
      <c r="E432" s="58">
        <v>0</v>
      </c>
      <c r="F432" s="58">
        <v>1.0917575397120001E-2</v>
      </c>
      <c r="G432" s="58">
        <v>1.6922707193439999E-2</v>
      </c>
      <c r="H432" s="58">
        <v>3.3433089456000006E-4</v>
      </c>
      <c r="I432" s="58">
        <v>3.5174998299999997E-4</v>
      </c>
      <c r="J432" s="58">
        <v>2.3102524819099998E-3</v>
      </c>
      <c r="K432" s="58">
        <v>0</v>
      </c>
      <c r="L432" s="58">
        <v>5.5031725604099996E-2</v>
      </c>
      <c r="M432" s="58">
        <v>3.5168953466360002E-2</v>
      </c>
      <c r="N432" s="58">
        <v>0</v>
      </c>
      <c r="O432" s="58">
        <v>0</v>
      </c>
      <c r="P432" s="58">
        <v>3.6461436297520002E-2</v>
      </c>
      <c r="Q432" s="58">
        <v>0</v>
      </c>
      <c r="R432" s="58">
        <v>0.1374223725</v>
      </c>
      <c r="S432" s="58">
        <v>0</v>
      </c>
      <c r="T432" s="58">
        <v>0</v>
      </c>
      <c r="U432" s="58">
        <v>0</v>
      </c>
      <c r="V432" s="58">
        <v>0</v>
      </c>
      <c r="W432" s="58">
        <v>1.36466E-2</v>
      </c>
      <c r="X432" s="59">
        <v>2.1650873675399997E-2</v>
      </c>
      <c r="Y432" s="65">
        <f t="shared" si="424"/>
        <v>7.8959244496305283</v>
      </c>
      <c r="Z432" s="63">
        <f t="shared" si="423"/>
        <v>2686.3117889568889</v>
      </c>
      <c r="AA432" s="66">
        <f t="shared" si="473"/>
        <v>2729.8676483030358</v>
      </c>
      <c r="AB432" s="4">
        <f t="shared" si="425"/>
        <v>1875.8637244338079</v>
      </c>
      <c r="AC432" s="4">
        <f t="shared" si="426"/>
        <v>0</v>
      </c>
      <c r="AD432" s="4">
        <f t="shared" si="485"/>
        <v>29.16849713882857</v>
      </c>
      <c r="AE432" s="4">
        <f t="shared" si="486"/>
        <v>45.077178137162718</v>
      </c>
      <c r="AF432" s="4">
        <f t="shared" si="487"/>
        <v>0.89796690606590346</v>
      </c>
      <c r="AG432" s="4">
        <f t="shared" si="488"/>
        <v>0.9447439595223841</v>
      </c>
      <c r="AH432" s="4">
        <f t="shared" si="489"/>
        <v>6.1988952139981848</v>
      </c>
      <c r="AI432" s="4">
        <f t="shared" si="490"/>
        <v>0</v>
      </c>
      <c r="AJ432" s="4">
        <f t="shared" si="491"/>
        <v>143.83824072559673</v>
      </c>
      <c r="AK432" s="4">
        <f t="shared" si="492"/>
        <v>92.832790068226132</v>
      </c>
      <c r="AL432" s="4">
        <f t="shared" si="474"/>
        <v>0</v>
      </c>
      <c r="AM432" s="4">
        <f t="shared" si="475"/>
        <v>0</v>
      </c>
      <c r="AN432" s="4">
        <f t="shared" si="476"/>
        <v>96.182651861505292</v>
      </c>
      <c r="AO432" s="4">
        <f t="shared" si="477"/>
        <v>0</v>
      </c>
      <c r="AP432" s="4">
        <f t="shared" si="478"/>
        <v>344.91704051228226</v>
      </c>
      <c r="AQ432" s="4">
        <f t="shared" si="479"/>
        <v>0</v>
      </c>
      <c r="AR432" s="4">
        <f t="shared" si="480"/>
        <v>0</v>
      </c>
      <c r="AS432" s="4">
        <f t="shared" si="481"/>
        <v>0</v>
      </c>
      <c r="AT432" s="4">
        <f t="shared" si="482"/>
        <v>0</v>
      </c>
      <c r="AU432" s="4">
        <f t="shared" si="483"/>
        <v>36.410020912991058</v>
      </c>
      <c r="AV432" s="4">
        <f t="shared" si="484"/>
        <v>57.535898433048715</v>
      </c>
      <c r="AW432" s="69">
        <f t="shared" si="427"/>
        <v>5.7878191733475433</v>
      </c>
      <c r="AX432" s="69">
        <f t="shared" si="428"/>
        <v>18.468541331470078</v>
      </c>
      <c r="AY432" s="69">
        <f t="shared" si="429"/>
        <v>7.3874938465160085</v>
      </c>
      <c r="AZ432" s="69">
        <f>(AK432+AP432)- (EXP($Y432)-EXP($Y432-M432-R432) )</f>
        <v>11.919543868459186</v>
      </c>
      <c r="BA432" s="69">
        <f>(AC432+AP432)- (EXP($Y432)-EXP($Y432-R432-E432) )</f>
        <v>0</v>
      </c>
      <c r="BB432" s="69">
        <f t="shared" si="430"/>
        <v>3.7451764723195993</v>
      </c>
      <c r="BC432" s="69">
        <f t="shared" si="431"/>
        <v>0</v>
      </c>
      <c r="BD432" s="69">
        <f t="shared" si="432"/>
        <v>2.4136520662927978</v>
      </c>
      <c r="BE432" s="69">
        <f>(AE432+AV432)- (EXP($Y432)-EXP($Y432-X432-G432) )</f>
        <v>0.96547093066737943</v>
      </c>
      <c r="BF432" s="69">
        <f t="shared" si="433"/>
        <v>1.5577641553286412</v>
      </c>
      <c r="BG432" s="69">
        <f t="shared" si="434"/>
        <v>0</v>
      </c>
      <c r="BH432" s="69">
        <f t="shared" si="435"/>
        <v>0.48945678864447473</v>
      </c>
      <c r="BI432" s="69">
        <f t="shared" si="436"/>
        <v>0</v>
      </c>
      <c r="BJ432" s="69">
        <f t="shared" si="437"/>
        <v>3.0807527418064637</v>
      </c>
      <c r="BK432" s="69">
        <f t="shared" si="438"/>
        <v>4.9707205470167537</v>
      </c>
      <c r="BL432" s="69">
        <f t="shared" si="439"/>
        <v>0</v>
      </c>
      <c r="BM432" s="69">
        <f t="shared" si="440"/>
        <v>1.5618236610903296</v>
      </c>
      <c r="BN432" s="69">
        <f t="shared" si="441"/>
        <v>0</v>
      </c>
      <c r="BO432" s="69">
        <f t="shared" si="442"/>
        <v>0</v>
      </c>
      <c r="BP432" s="69">
        <f t="shared" si="442"/>
        <v>0</v>
      </c>
      <c r="BQ432" s="69">
        <f t="shared" si="443"/>
        <v>0</v>
      </c>
      <c r="BR432" s="69">
        <f t="shared" si="444"/>
        <v>1.9883090274847746</v>
      </c>
      <c r="BS432" s="69">
        <f t="shared" si="445"/>
        <v>26.360104491581751</v>
      </c>
      <c r="BT432" s="69">
        <f t="shared" si="446"/>
        <v>26.360104491581751</v>
      </c>
      <c r="BU432" s="69">
        <f t="shared" si="447"/>
        <v>37.229236655682598</v>
      </c>
      <c r="BV432" s="69">
        <f t="shared" si="448"/>
        <v>2.4136520662927978</v>
      </c>
      <c r="BW432" s="5"/>
      <c r="BX432" s="5"/>
      <c r="BY432" s="5"/>
      <c r="CA432" s="56">
        <f>(EXP($Y432)-EXP($Y432-R432-G432) )</f>
        <v>384.20639947609743</v>
      </c>
      <c r="CB432" s="68">
        <f t="shared" si="449"/>
        <v>470.28673990640891</v>
      </c>
      <c r="CC432" s="56">
        <f>(EXP($Y432)-EXP($Y432-R432-X432) )</f>
        <v>395.06544509881496</v>
      </c>
      <c r="CD432" s="68">
        <f t="shared" si="450"/>
        <v>425.8302867120492</v>
      </c>
      <c r="CE432" s="68">
        <f t="shared" si="451"/>
        <v>344.91704051228226</v>
      </c>
      <c r="CF432" s="68">
        <f t="shared" si="452"/>
        <v>370.34036117879123</v>
      </c>
      <c r="CG432" s="68">
        <f t="shared" si="453"/>
        <v>344.91704051228226</v>
      </c>
      <c r="CH432" s="68">
        <f t="shared" si="454"/>
        <v>186.50176679646665</v>
      </c>
      <c r="CI432" s="68">
        <f t="shared" si="455"/>
        <v>101.64760563954405</v>
      </c>
      <c r="CJ432" s="68">
        <f t="shared" si="456"/>
        <v>136.35220405006021</v>
      </c>
      <c r="CK432" s="68">
        <f t="shared" si="457"/>
        <v>45.077178137162718</v>
      </c>
      <c r="CL432" s="68">
        <f t="shared" si="458"/>
        <v>73.756218487346814</v>
      </c>
      <c r="CM432" s="68">
        <f t="shared" si="459"/>
        <v>45.077178137162718</v>
      </c>
      <c r="CN432" s="68">
        <f t="shared" si="460"/>
        <v>198.29338641683898</v>
      </c>
      <c r="CO432" s="68">
        <f t="shared" si="461"/>
        <v>231.70031024680611</v>
      </c>
      <c r="CP432" s="68">
        <f t="shared" si="462"/>
        <v>143.83824072559673</v>
      </c>
      <c r="CQ432" s="68">
        <f t="shared" si="463"/>
        <v>171.44491420333497</v>
      </c>
      <c r="CR432" s="68">
        <f t="shared" si="464"/>
        <v>143.83824072559673</v>
      </c>
      <c r="CS432" s="68">
        <f t="shared" si="465"/>
        <v>92.832790068226132</v>
      </c>
      <c r="CT432" s="68">
        <f t="shared" si="466"/>
        <v>29.16849713882857</v>
      </c>
      <c r="CU432" s="68">
        <f t="shared" si="467"/>
        <v>57.535898433048715</v>
      </c>
      <c r="CV432" s="68">
        <f t="shared" si="468"/>
        <v>148.38037947379007</v>
      </c>
      <c r="CW432" s="68">
        <f t="shared" si="469"/>
        <v>507.47235488345996</v>
      </c>
      <c r="CX432" s="68">
        <f t="shared" si="470"/>
        <v>507.47235488345996</v>
      </c>
      <c r="CY432" s="68">
        <f t="shared" si="471"/>
        <v>554.13912115240782</v>
      </c>
      <c r="CZ432" s="68">
        <f t="shared" si="472"/>
        <v>186.50176679646665</v>
      </c>
    </row>
    <row r="433" spans="1:104" x14ac:dyDescent="0.25">
      <c r="A433" s="54">
        <v>44056</v>
      </c>
      <c r="B433" s="63">
        <v>3338</v>
      </c>
      <c r="C433" s="59">
        <f t="shared" si="422"/>
        <v>8.1131271042217801</v>
      </c>
      <c r="D433" s="57">
        <v>7.5024170270961692</v>
      </c>
      <c r="E433" s="58">
        <v>0</v>
      </c>
      <c r="F433" s="58">
        <v>1.082126739456E-2</v>
      </c>
      <c r="G433" s="58">
        <v>1.6145768859199997E-2</v>
      </c>
      <c r="H433" s="58">
        <v>1.254283316E-4</v>
      </c>
      <c r="I433" s="58">
        <v>1.0312872439999999E-4</v>
      </c>
      <c r="J433" s="58">
        <v>1.8793238804199999E-3</v>
      </c>
      <c r="K433" s="58">
        <v>0</v>
      </c>
      <c r="L433" s="58">
        <v>5.66552910504E-2</v>
      </c>
      <c r="M433" s="58">
        <v>3.6752393008079996E-2</v>
      </c>
      <c r="N433" s="58">
        <v>0</v>
      </c>
      <c r="O433" s="58">
        <v>0</v>
      </c>
      <c r="P433" s="58">
        <v>3.6738676632319993E-2</v>
      </c>
      <c r="Q433" s="58">
        <v>0</v>
      </c>
      <c r="R433" s="58">
        <v>0.1374223725</v>
      </c>
      <c r="S433" s="58">
        <v>0</v>
      </c>
      <c r="T433" s="58">
        <v>0</v>
      </c>
      <c r="U433" s="58">
        <v>0</v>
      </c>
      <c r="V433" s="58">
        <v>0</v>
      </c>
      <c r="W433" s="58">
        <v>1.36466E-2</v>
      </c>
      <c r="X433" s="59">
        <v>2.0512593892920001E-2</v>
      </c>
      <c r="Y433" s="65">
        <f t="shared" si="424"/>
        <v>7.8332198713700691</v>
      </c>
      <c r="Z433" s="63">
        <f t="shared" si="423"/>
        <v>2523.0401733651297</v>
      </c>
      <c r="AA433" s="66">
        <f t="shared" si="473"/>
        <v>2563.9487467360718</v>
      </c>
      <c r="AB433" s="4">
        <f t="shared" si="425"/>
        <v>1760.6677973093797</v>
      </c>
      <c r="AC433" s="4">
        <f t="shared" si="426"/>
        <v>0</v>
      </c>
      <c r="AD433" s="4">
        <f t="shared" si="485"/>
        <v>27.155299992438813</v>
      </c>
      <c r="AE433" s="4">
        <f t="shared" si="486"/>
        <v>40.40932580339404</v>
      </c>
      <c r="AF433" s="4">
        <f t="shared" si="487"/>
        <v>0.31644087376480456</v>
      </c>
      <c r="AG433" s="4">
        <f t="shared" si="488"/>
        <v>0.26018449821140166</v>
      </c>
      <c r="AH433" s="4">
        <f t="shared" si="489"/>
        <v>4.737156928746117</v>
      </c>
      <c r="AI433" s="4">
        <f t="shared" si="490"/>
        <v>0</v>
      </c>
      <c r="AJ433" s="4">
        <f t="shared" si="491"/>
        <v>138.96972003563315</v>
      </c>
      <c r="AK433" s="4">
        <f t="shared" si="492"/>
        <v>91.044465170277817</v>
      </c>
      <c r="AL433" s="4">
        <f t="shared" si="474"/>
        <v>0</v>
      </c>
      <c r="AM433" s="4">
        <f t="shared" si="475"/>
        <v>0</v>
      </c>
      <c r="AN433" s="4">
        <f t="shared" si="476"/>
        <v>91.011106774518794</v>
      </c>
      <c r="AO433" s="4">
        <f t="shared" si="477"/>
        <v>0</v>
      </c>
      <c r="AP433" s="4">
        <f t="shared" si="478"/>
        <v>323.95329286352717</v>
      </c>
      <c r="AQ433" s="4">
        <f t="shared" si="479"/>
        <v>0</v>
      </c>
      <c r="AR433" s="4">
        <f t="shared" si="480"/>
        <v>0</v>
      </c>
      <c r="AS433" s="4">
        <f t="shared" si="481"/>
        <v>0</v>
      </c>
      <c r="AT433" s="4">
        <f t="shared" si="482"/>
        <v>0</v>
      </c>
      <c r="AU433" s="4">
        <f t="shared" si="483"/>
        <v>34.19705257378655</v>
      </c>
      <c r="AV433" s="4">
        <f t="shared" si="484"/>
        <v>51.226903912393482</v>
      </c>
      <c r="AW433" s="69">
        <f t="shared" si="427"/>
        <v>5.188476305133463</v>
      </c>
      <c r="AX433" s="69">
        <f t="shared" si="428"/>
        <v>17.843433049193209</v>
      </c>
      <c r="AY433" s="69">
        <f t="shared" si="429"/>
        <v>6.5774316163542608</v>
      </c>
      <c r="AZ433" s="69">
        <f>(AK433+AP433)- (EXP($Y433)-EXP($Y433-M433-R433) )</f>
        <v>11.689926541903787</v>
      </c>
      <c r="BA433" s="69">
        <f>(AC433+AP433)- (EXP($Y433)-EXP($Y433-R433-E433) )</f>
        <v>0</v>
      </c>
      <c r="BB433" s="69">
        <f t="shared" si="430"/>
        <v>3.4866860005304261</v>
      </c>
      <c r="BC433" s="69">
        <f t="shared" si="431"/>
        <v>0</v>
      </c>
      <c r="BD433" s="69">
        <f t="shared" si="432"/>
        <v>2.2257563525972728</v>
      </c>
      <c r="BE433" s="69">
        <f>(AE433+AV433)- (EXP($Y433)-EXP($Y433-X433-G433) )</f>
        <v>0.82045647625727725</v>
      </c>
      <c r="BF433" s="69">
        <f t="shared" si="433"/>
        <v>1.4581794988839647</v>
      </c>
      <c r="BG433" s="69">
        <f t="shared" si="434"/>
        <v>0</v>
      </c>
      <c r="BH433" s="69">
        <f t="shared" si="435"/>
        <v>0.43492266840075899</v>
      </c>
      <c r="BI433" s="69">
        <f t="shared" si="436"/>
        <v>0</v>
      </c>
      <c r="BJ433" s="69">
        <f t="shared" si="437"/>
        <v>2.8215914158440683</v>
      </c>
      <c r="BK433" s="69">
        <f t="shared" si="438"/>
        <v>5.0147532207670338</v>
      </c>
      <c r="BL433" s="69">
        <f t="shared" si="439"/>
        <v>0</v>
      </c>
      <c r="BM433" s="69">
        <f t="shared" si="440"/>
        <v>1.4957211055416337</v>
      </c>
      <c r="BN433" s="69">
        <f t="shared" si="441"/>
        <v>0</v>
      </c>
      <c r="BO433" s="69">
        <f t="shared" si="442"/>
        <v>0</v>
      </c>
      <c r="BP433" s="69">
        <f t="shared" si="442"/>
        <v>0</v>
      </c>
      <c r="BQ433" s="69">
        <f t="shared" si="443"/>
        <v>0</v>
      </c>
      <c r="BR433" s="69">
        <f t="shared" si="444"/>
        <v>1.8485342081621638</v>
      </c>
      <c r="BS433" s="69">
        <f t="shared" si="445"/>
        <v>24.971883059803758</v>
      </c>
      <c r="BT433" s="69">
        <f t="shared" si="446"/>
        <v>24.971883059803758</v>
      </c>
      <c r="BU433" s="69">
        <f t="shared" si="447"/>
        <v>34.684342399686557</v>
      </c>
      <c r="BV433" s="69">
        <f t="shared" si="448"/>
        <v>2.2257563525972728</v>
      </c>
      <c r="BW433" s="5"/>
      <c r="BX433" s="5"/>
      <c r="BY433" s="5"/>
      <c r="CA433" s="56">
        <f>(EXP($Y433)-EXP($Y433-R433-G433) )</f>
        <v>359.17414236178774</v>
      </c>
      <c r="CB433" s="68">
        <f t="shared" si="449"/>
        <v>445.0795798499671</v>
      </c>
      <c r="CC433" s="56">
        <f>(EXP($Y433)-EXP($Y433-R433-X433) )</f>
        <v>368.60276515956639</v>
      </c>
      <c r="CD433" s="68">
        <f t="shared" si="450"/>
        <v>403.3078314919012</v>
      </c>
      <c r="CE433" s="68">
        <f t="shared" si="451"/>
        <v>323.95329286352717</v>
      </c>
      <c r="CF433" s="68">
        <f t="shared" si="452"/>
        <v>347.62190685543555</v>
      </c>
      <c r="CG433" s="68">
        <f t="shared" si="453"/>
        <v>323.95329286352717</v>
      </c>
      <c r="CH433" s="68">
        <f t="shared" si="454"/>
        <v>177.15328948642991</v>
      </c>
      <c r="CI433" s="68">
        <f t="shared" si="455"/>
        <v>90.815773239530245</v>
      </c>
      <c r="CJ433" s="68">
        <f t="shared" si="456"/>
        <v>129.99561147478789</v>
      </c>
      <c r="CK433" s="68">
        <f t="shared" si="457"/>
        <v>40.40932580339404</v>
      </c>
      <c r="CL433" s="68">
        <f t="shared" si="458"/>
        <v>67.129703127432094</v>
      </c>
      <c r="CM433" s="68">
        <f t="shared" si="459"/>
        <v>40.40932580339404</v>
      </c>
      <c r="CN433" s="68">
        <f t="shared" si="460"/>
        <v>187.37503253218256</v>
      </c>
      <c r="CO433" s="68">
        <f t="shared" si="461"/>
        <v>224.99943198514393</v>
      </c>
      <c r="CP433" s="68">
        <f t="shared" si="462"/>
        <v>138.96972003563315</v>
      </c>
      <c r="CQ433" s="68">
        <f t="shared" si="463"/>
        <v>164.62929892253032</v>
      </c>
      <c r="CR433" s="68">
        <f t="shared" si="464"/>
        <v>138.96972003563315</v>
      </c>
      <c r="CS433" s="68">
        <f t="shared" si="465"/>
        <v>91.044465170277817</v>
      </c>
      <c r="CT433" s="68">
        <f t="shared" si="466"/>
        <v>27.155299992438813</v>
      </c>
      <c r="CU433" s="68">
        <f t="shared" si="467"/>
        <v>51.226903912393482</v>
      </c>
      <c r="CV433" s="68">
        <f t="shared" si="468"/>
        <v>140.42283487450914</v>
      </c>
      <c r="CW433" s="68">
        <f t="shared" si="469"/>
        <v>478.36045564275059</v>
      </c>
      <c r="CX433" s="68">
        <f t="shared" si="470"/>
        <v>478.36045564275059</v>
      </c>
      <c r="CY433" s="68">
        <f t="shared" si="471"/>
        <v>519.87490021526128</v>
      </c>
      <c r="CZ433" s="68">
        <f t="shared" si="472"/>
        <v>177.15328948642991</v>
      </c>
    </row>
    <row r="434" spans="1:104" x14ac:dyDescent="0.25">
      <c r="A434" s="54">
        <v>44057</v>
      </c>
      <c r="B434" s="63">
        <v>4024</v>
      </c>
      <c r="C434" s="59">
        <f t="shared" si="422"/>
        <v>8.3000317117795746</v>
      </c>
      <c r="D434" s="57">
        <v>7.9058377083988818</v>
      </c>
      <c r="E434" s="58">
        <v>0</v>
      </c>
      <c r="F434" s="58">
        <v>1.019124605184E-2</v>
      </c>
      <c r="G434" s="58">
        <v>1.542398355216E-2</v>
      </c>
      <c r="H434" s="58">
        <v>0</v>
      </c>
      <c r="I434" s="58">
        <v>0</v>
      </c>
      <c r="J434" s="58">
        <v>2.0386215830099997E-3</v>
      </c>
      <c r="K434" s="58">
        <v>0</v>
      </c>
      <c r="L434" s="58">
        <v>5.7046871590799998E-2</v>
      </c>
      <c r="M434" s="58">
        <v>3.886825062128E-2</v>
      </c>
      <c r="N434" s="58">
        <v>0</v>
      </c>
      <c r="O434" s="58">
        <v>0</v>
      </c>
      <c r="P434" s="58">
        <v>3.6938811746479998E-2</v>
      </c>
      <c r="Q434" s="58">
        <v>0</v>
      </c>
      <c r="R434" s="58">
        <v>0.1374223725</v>
      </c>
      <c r="S434" s="58">
        <v>0</v>
      </c>
      <c r="T434" s="58">
        <v>0</v>
      </c>
      <c r="U434" s="58">
        <v>0</v>
      </c>
      <c r="V434" s="58">
        <v>0</v>
      </c>
      <c r="W434" s="58">
        <v>1.36466E-2</v>
      </c>
      <c r="X434" s="59">
        <v>1.9394888881530001E-2</v>
      </c>
      <c r="Y434" s="65">
        <f t="shared" si="424"/>
        <v>8.2368093549259811</v>
      </c>
      <c r="Z434" s="63">
        <f t="shared" si="423"/>
        <v>3777.4684987243472</v>
      </c>
      <c r="AA434" s="66">
        <f t="shared" si="473"/>
        <v>3838.7163729626636</v>
      </c>
      <c r="AB434" s="4">
        <f t="shared" si="425"/>
        <v>2635.670959382453</v>
      </c>
      <c r="AC434" s="4">
        <f t="shared" si="426"/>
        <v>0</v>
      </c>
      <c r="AD434" s="4">
        <f t="shared" si="485"/>
        <v>38.301608858913823</v>
      </c>
      <c r="AE434" s="4">
        <f t="shared" si="486"/>
        <v>57.816584761205831</v>
      </c>
      <c r="AF434" s="4">
        <f t="shared" si="487"/>
        <v>0</v>
      </c>
      <c r="AG434" s="4">
        <f t="shared" si="488"/>
        <v>0</v>
      </c>
      <c r="AH434" s="4">
        <f t="shared" si="489"/>
        <v>7.6929846040902703</v>
      </c>
      <c r="AI434" s="4">
        <f t="shared" si="490"/>
        <v>0</v>
      </c>
      <c r="AJ434" s="4">
        <f t="shared" si="491"/>
        <v>209.46139969859951</v>
      </c>
      <c r="AK434" s="4">
        <f t="shared" si="492"/>
        <v>144.00681651215291</v>
      </c>
      <c r="AL434" s="4">
        <f t="shared" si="474"/>
        <v>0</v>
      </c>
      <c r="AM434" s="4">
        <f t="shared" si="475"/>
        <v>0</v>
      </c>
      <c r="AN434" s="4">
        <f t="shared" si="476"/>
        <v>136.98950673422632</v>
      </c>
      <c r="AO434" s="4">
        <f t="shared" si="477"/>
        <v>0</v>
      </c>
      <c r="AP434" s="4">
        <f t="shared" si="478"/>
        <v>485.01937137918912</v>
      </c>
      <c r="AQ434" s="4">
        <f t="shared" si="479"/>
        <v>0</v>
      </c>
      <c r="AR434" s="4">
        <f t="shared" si="480"/>
        <v>0</v>
      </c>
      <c r="AS434" s="4">
        <f t="shared" si="481"/>
        <v>0</v>
      </c>
      <c r="AT434" s="4">
        <f t="shared" si="482"/>
        <v>0</v>
      </c>
      <c r="AU434" s="4">
        <f t="shared" si="483"/>
        <v>51.199457785247432</v>
      </c>
      <c r="AV434" s="4">
        <f t="shared" si="484"/>
        <v>72.557683246585384</v>
      </c>
      <c r="AW434" s="69">
        <f t="shared" si="427"/>
        <v>7.4235334075297033</v>
      </c>
      <c r="AX434" s="69">
        <f t="shared" si="428"/>
        <v>26.894423194879892</v>
      </c>
      <c r="AY434" s="69">
        <f t="shared" si="429"/>
        <v>9.3162608579982589</v>
      </c>
      <c r="AZ434" s="69">
        <f>(AK434+AP434)- (EXP($Y434)-EXP($Y434-M434-R434) )</f>
        <v>18.490186124021875</v>
      </c>
      <c r="BA434" s="69">
        <f>(AC434+AP434)- (EXP($Y434)-EXP($Y434-R434-E434) )</f>
        <v>0</v>
      </c>
      <c r="BB434" s="69">
        <f t="shared" si="430"/>
        <v>4.917849681032294</v>
      </c>
      <c r="BC434" s="69">
        <f t="shared" si="431"/>
        <v>0</v>
      </c>
      <c r="BD434" s="69">
        <f t="shared" si="432"/>
        <v>3.2059414324603495</v>
      </c>
      <c r="BE434" s="69">
        <f>(AE434+AV434)- (EXP($Y434)-EXP($Y434-X434-G434) )</f>
        <v>1.1105420058215714</v>
      </c>
      <c r="BF434" s="69">
        <f t="shared" si="433"/>
        <v>2.2041169412473209</v>
      </c>
      <c r="BG434" s="69">
        <f t="shared" si="434"/>
        <v>0</v>
      </c>
      <c r="BH434" s="69">
        <f t="shared" si="435"/>
        <v>0.58623075634613997</v>
      </c>
      <c r="BI434" s="69">
        <f t="shared" si="436"/>
        <v>0</v>
      </c>
      <c r="BJ434" s="69">
        <f t="shared" si="437"/>
        <v>4.0233383539398346</v>
      </c>
      <c r="BK434" s="69">
        <f t="shared" si="438"/>
        <v>7.9852073850415763</v>
      </c>
      <c r="BL434" s="69">
        <f t="shared" si="439"/>
        <v>0</v>
      </c>
      <c r="BM434" s="69">
        <f t="shared" si="440"/>
        <v>2.1238320332799958</v>
      </c>
      <c r="BN434" s="69">
        <f t="shared" si="441"/>
        <v>0</v>
      </c>
      <c r="BO434" s="69">
        <f t="shared" si="442"/>
        <v>0</v>
      </c>
      <c r="BP434" s="69">
        <f t="shared" si="442"/>
        <v>0</v>
      </c>
      <c r="BQ434" s="69">
        <f t="shared" si="443"/>
        <v>0</v>
      </c>
      <c r="BR434" s="69">
        <f t="shared" si="444"/>
        <v>2.7660855362169059</v>
      </c>
      <c r="BS434" s="69">
        <f t="shared" si="445"/>
        <v>37.112261591369588</v>
      </c>
      <c r="BT434" s="69">
        <f t="shared" si="446"/>
        <v>37.112261591369588</v>
      </c>
      <c r="BU434" s="69">
        <f t="shared" si="447"/>
        <v>50.84954981723331</v>
      </c>
      <c r="BV434" s="69">
        <f t="shared" si="448"/>
        <v>3.2059414324603495</v>
      </c>
      <c r="BW434" s="5"/>
      <c r="BX434" s="5"/>
      <c r="BY434" s="5"/>
      <c r="CA434" s="56">
        <f>(EXP($Y434)-EXP($Y434-R434-G434) )</f>
        <v>535.41242273286525</v>
      </c>
      <c r="CB434" s="68">
        <f t="shared" si="449"/>
        <v>667.58634788290874</v>
      </c>
      <c r="CC434" s="56">
        <f>(EXP($Y434)-EXP($Y434-R434-X434) )</f>
        <v>548.26079376777625</v>
      </c>
      <c r="CD434" s="68">
        <f t="shared" si="450"/>
        <v>610.53600176732016</v>
      </c>
      <c r="CE434" s="68">
        <f t="shared" si="451"/>
        <v>485.01937137918912</v>
      </c>
      <c r="CF434" s="68">
        <f t="shared" si="452"/>
        <v>518.40313055707065</v>
      </c>
      <c r="CG434" s="68">
        <f t="shared" si="453"/>
        <v>485.01937137918912</v>
      </c>
      <c r="CH434" s="68">
        <f t="shared" si="454"/>
        <v>264.07204302734499</v>
      </c>
      <c r="CI434" s="68">
        <f t="shared" si="455"/>
        <v>129.26372600196964</v>
      </c>
      <c r="CJ434" s="68">
        <f t="shared" si="456"/>
        <v>199.61928433211142</v>
      </c>
      <c r="CK434" s="68">
        <f t="shared" si="457"/>
        <v>57.816584761205831</v>
      </c>
      <c r="CL434" s="68">
        <f t="shared" si="458"/>
        <v>95.531962863773515</v>
      </c>
      <c r="CM434" s="68">
        <f t="shared" si="459"/>
        <v>57.816584761205831</v>
      </c>
      <c r="CN434" s="68">
        <f t="shared" si="460"/>
        <v>277.99574459124506</v>
      </c>
      <c r="CO434" s="68">
        <f t="shared" si="461"/>
        <v>345.48300882571084</v>
      </c>
      <c r="CP434" s="68">
        <f t="shared" si="462"/>
        <v>209.46139969859951</v>
      </c>
      <c r="CQ434" s="68">
        <f t="shared" si="463"/>
        <v>245.63917652423333</v>
      </c>
      <c r="CR434" s="68">
        <f t="shared" si="464"/>
        <v>209.46139969859951</v>
      </c>
      <c r="CS434" s="68">
        <f t="shared" si="465"/>
        <v>144.00681651215291</v>
      </c>
      <c r="CT434" s="68">
        <f t="shared" si="466"/>
        <v>38.301608858913823</v>
      </c>
      <c r="CU434" s="68">
        <f t="shared" si="467"/>
        <v>72.557683246585384</v>
      </c>
      <c r="CV434" s="68">
        <f t="shared" si="468"/>
        <v>213.79841422252139</v>
      </c>
      <c r="CW434" s="68">
        <f t="shared" si="469"/>
        <v>715.18509424762487</v>
      </c>
      <c r="CX434" s="68">
        <f t="shared" si="470"/>
        <v>715.18509424762487</v>
      </c>
      <c r="CY434" s="68">
        <f t="shared" si="471"/>
        <v>774.00548926834654</v>
      </c>
      <c r="CZ434" s="68">
        <f t="shared" si="472"/>
        <v>264.07204302734499</v>
      </c>
    </row>
    <row r="435" spans="1:104" x14ac:dyDescent="0.25">
      <c r="A435" s="54">
        <v>44058</v>
      </c>
      <c r="B435" s="63">
        <v>5947</v>
      </c>
      <c r="C435" s="59">
        <f t="shared" si="422"/>
        <v>8.6906421697065941</v>
      </c>
      <c r="D435" s="57">
        <v>8.1938226253673498</v>
      </c>
      <c r="E435" s="58">
        <v>0</v>
      </c>
      <c r="F435" s="58">
        <v>9.6817286630399985E-3</v>
      </c>
      <c r="G435" s="58">
        <v>1.4858582652E-2</v>
      </c>
      <c r="H435" s="58">
        <v>0</v>
      </c>
      <c r="I435" s="58">
        <v>0</v>
      </c>
      <c r="J435" s="58">
        <v>2.4573755242899998E-3</v>
      </c>
      <c r="K435" s="58">
        <v>0</v>
      </c>
      <c r="L435" s="58">
        <v>5.7122649892350004E-2</v>
      </c>
      <c r="M435" s="58">
        <v>4.0590610599600001E-2</v>
      </c>
      <c r="N435" s="58">
        <v>0</v>
      </c>
      <c r="O435" s="58">
        <v>0</v>
      </c>
      <c r="P435" s="58">
        <v>3.6938811746479998E-2</v>
      </c>
      <c r="Q435" s="58">
        <v>0</v>
      </c>
      <c r="R435" s="58">
        <v>0.1374223725</v>
      </c>
      <c r="S435" s="58">
        <v>0</v>
      </c>
      <c r="T435" s="58">
        <v>0</v>
      </c>
      <c r="U435" s="58">
        <v>0</v>
      </c>
      <c r="V435" s="58">
        <v>0</v>
      </c>
      <c r="W435" s="58">
        <v>1.36466E-2</v>
      </c>
      <c r="X435" s="59">
        <v>7.0596980516399992E-3</v>
      </c>
      <c r="Y435" s="65">
        <f t="shared" si="424"/>
        <v>8.513601054996748</v>
      </c>
      <c r="Z435" s="63">
        <f t="shared" si="423"/>
        <v>4982.0715379215799</v>
      </c>
      <c r="AA435" s="66">
        <f t="shared" si="473"/>
        <v>5062.8508458374399</v>
      </c>
      <c r="AB435" s="4">
        <f t="shared" si="425"/>
        <v>3531.4150331715673</v>
      </c>
      <c r="AC435" s="4">
        <f t="shared" si="426"/>
        <v>0</v>
      </c>
      <c r="AD435" s="4">
        <f t="shared" si="485"/>
        <v>48.002317144122571</v>
      </c>
      <c r="AE435" s="4">
        <f t="shared" si="486"/>
        <v>73.479270938454647</v>
      </c>
      <c r="AF435" s="4">
        <f t="shared" si="487"/>
        <v>0</v>
      </c>
      <c r="AG435" s="4">
        <f t="shared" si="488"/>
        <v>0</v>
      </c>
      <c r="AH435" s="4">
        <f t="shared" si="489"/>
        <v>12.227790367845955</v>
      </c>
      <c r="AI435" s="4">
        <f t="shared" si="490"/>
        <v>0</v>
      </c>
      <c r="AJ435" s="4">
        <f t="shared" si="491"/>
        <v>276.61346936020618</v>
      </c>
      <c r="AK435" s="4">
        <f t="shared" si="492"/>
        <v>198.17607307966227</v>
      </c>
      <c r="AL435" s="4">
        <f t="shared" si="474"/>
        <v>0</v>
      </c>
      <c r="AM435" s="4">
        <f t="shared" si="475"/>
        <v>0</v>
      </c>
      <c r="AN435" s="4">
        <f t="shared" si="476"/>
        <v>180.67431210213545</v>
      </c>
      <c r="AO435" s="4">
        <f t="shared" si="477"/>
        <v>0</v>
      </c>
      <c r="AP435" s="4">
        <f t="shared" si="478"/>
        <v>639.68798318368408</v>
      </c>
      <c r="AQ435" s="4">
        <f t="shared" si="479"/>
        <v>0</v>
      </c>
      <c r="AR435" s="4">
        <f t="shared" si="480"/>
        <v>0</v>
      </c>
      <c r="AS435" s="4">
        <f t="shared" si="481"/>
        <v>0</v>
      </c>
      <c r="AT435" s="4">
        <f t="shared" si="482"/>
        <v>0</v>
      </c>
      <c r="AU435" s="4">
        <f t="shared" si="483"/>
        <v>67.526535687866271</v>
      </c>
      <c r="AV435" s="4">
        <f t="shared" si="484"/>
        <v>35.04806080189519</v>
      </c>
      <c r="AW435" s="69">
        <f t="shared" si="427"/>
        <v>9.4345908674040402</v>
      </c>
      <c r="AX435" s="69">
        <f t="shared" si="428"/>
        <v>35.516614121180282</v>
      </c>
      <c r="AY435" s="69">
        <f t="shared" si="429"/>
        <v>4.5001006425172818</v>
      </c>
      <c r="AZ435" s="69">
        <f>(AK435+AP435)- (EXP($Y435)-EXP($Y435-M435-R435) )</f>
        <v>25.445409914061202</v>
      </c>
      <c r="BA435" s="69">
        <f>(AC435+AP435)- (EXP($Y435)-EXP($Y435-R435-E435) )</f>
        <v>0</v>
      </c>
      <c r="BB435" s="69">
        <f t="shared" si="430"/>
        <v>6.1634011491687488</v>
      </c>
      <c r="BC435" s="69">
        <f t="shared" si="431"/>
        <v>0</v>
      </c>
      <c r="BD435" s="69">
        <f t="shared" si="432"/>
        <v>4.0796997605593788</v>
      </c>
      <c r="BE435" s="69">
        <f>(AE435+AV435)- (EXP($Y435)-EXP($Y435-X435-G435) )</f>
        <v>0.51691468818353314</v>
      </c>
      <c r="BF435" s="69">
        <f t="shared" si="433"/>
        <v>2.9228471041615194</v>
      </c>
      <c r="BG435" s="69">
        <f t="shared" si="434"/>
        <v>0</v>
      </c>
      <c r="BH435" s="69">
        <f t="shared" si="435"/>
        <v>0.70797362909343065</v>
      </c>
      <c r="BI435" s="69">
        <f t="shared" si="436"/>
        <v>0</v>
      </c>
      <c r="BJ435" s="69">
        <f t="shared" si="437"/>
        <v>1.9459306473163451</v>
      </c>
      <c r="BK435" s="69">
        <f t="shared" si="438"/>
        <v>11.003087912627052</v>
      </c>
      <c r="BL435" s="69">
        <f t="shared" si="439"/>
        <v>0</v>
      </c>
      <c r="BM435" s="69">
        <f t="shared" si="440"/>
        <v>2.6651739906783405</v>
      </c>
      <c r="BN435" s="69">
        <f t="shared" si="441"/>
        <v>0</v>
      </c>
      <c r="BO435" s="69">
        <f t="shared" si="442"/>
        <v>0</v>
      </c>
      <c r="BP435" s="69">
        <f t="shared" si="442"/>
        <v>0</v>
      </c>
      <c r="BQ435" s="69">
        <f t="shared" si="443"/>
        <v>0</v>
      </c>
      <c r="BR435" s="69">
        <f t="shared" si="444"/>
        <v>1.3941363559142701</v>
      </c>
      <c r="BS435" s="69">
        <f t="shared" si="445"/>
        <v>48.507079490520482</v>
      </c>
      <c r="BT435" s="69">
        <f t="shared" si="446"/>
        <v>48.507079490520482</v>
      </c>
      <c r="BU435" s="69">
        <f t="shared" si="447"/>
        <v>55.128786074768414</v>
      </c>
      <c r="BV435" s="69">
        <f t="shared" si="448"/>
        <v>4.0796997605593788</v>
      </c>
      <c r="BW435" s="5"/>
      <c r="BX435" s="5"/>
      <c r="BY435" s="5"/>
      <c r="CA435" s="56">
        <f>(EXP($Y435)-EXP($Y435-R435-G435) )</f>
        <v>703.73266325473469</v>
      </c>
      <c r="CB435" s="68">
        <f t="shared" si="449"/>
        <v>880.78483842270998</v>
      </c>
      <c r="CC435" s="56">
        <f>(EXP($Y435)-EXP($Y435-R435-X435) )</f>
        <v>670.23594334306199</v>
      </c>
      <c r="CD435" s="68">
        <f t="shared" si="450"/>
        <v>812.41864634928515</v>
      </c>
      <c r="CE435" s="68">
        <f t="shared" si="451"/>
        <v>639.68798318368408</v>
      </c>
      <c r="CF435" s="68">
        <f t="shared" si="452"/>
        <v>681.5268991786379</v>
      </c>
      <c r="CG435" s="68">
        <f t="shared" si="453"/>
        <v>639.68798318368408</v>
      </c>
      <c r="CH435" s="68">
        <f t="shared" si="454"/>
        <v>346.01304053810145</v>
      </c>
      <c r="CI435" s="68">
        <f t="shared" si="455"/>
        <v>108.0104170521663</v>
      </c>
      <c r="CJ435" s="68">
        <f t="shared" si="456"/>
        <v>268.7324969139554</v>
      </c>
      <c r="CK435" s="68">
        <f t="shared" si="457"/>
        <v>73.479270938454647</v>
      </c>
      <c r="CL435" s="68">
        <f t="shared" si="458"/>
        <v>120.77361445348379</v>
      </c>
      <c r="CM435" s="68">
        <f t="shared" si="459"/>
        <v>73.479270938454647</v>
      </c>
      <c r="CN435" s="68">
        <f t="shared" si="460"/>
        <v>309.71559951478503</v>
      </c>
      <c r="CO435" s="68">
        <f t="shared" si="461"/>
        <v>463.7864545272414</v>
      </c>
      <c r="CP435" s="68">
        <f t="shared" si="462"/>
        <v>276.61346936020618</v>
      </c>
      <c r="CQ435" s="68">
        <f t="shared" si="463"/>
        <v>321.95061251365041</v>
      </c>
      <c r="CR435" s="68">
        <f t="shared" si="464"/>
        <v>276.61346936020618</v>
      </c>
      <c r="CS435" s="68">
        <f t="shared" si="465"/>
        <v>198.17607307966227</v>
      </c>
      <c r="CT435" s="68">
        <f t="shared" si="466"/>
        <v>48.002317144122571</v>
      </c>
      <c r="CU435" s="68">
        <f t="shared" si="467"/>
        <v>35.04806080189519</v>
      </c>
      <c r="CV435" s="68">
        <f t="shared" si="468"/>
        <v>231.82999752564319</v>
      </c>
      <c r="CW435" s="68">
        <f t="shared" si="469"/>
        <v>941.27364399182443</v>
      </c>
      <c r="CX435" s="68">
        <f t="shared" si="470"/>
        <v>941.27364399182443</v>
      </c>
      <c r="CY435" s="68">
        <f t="shared" si="471"/>
        <v>969.69999820947169</v>
      </c>
      <c r="CZ435" s="68">
        <f t="shared" si="472"/>
        <v>346.01304053810145</v>
      </c>
    </row>
    <row r="436" spans="1:104" x14ac:dyDescent="0.25">
      <c r="A436" s="54">
        <v>44059</v>
      </c>
      <c r="B436" s="63">
        <v>4643</v>
      </c>
      <c r="C436" s="59">
        <f t="shared" si="422"/>
        <v>8.4431159880199225</v>
      </c>
      <c r="D436" s="57">
        <v>7.9616564652118482</v>
      </c>
      <c r="E436" s="58">
        <v>0</v>
      </c>
      <c r="F436" s="58">
        <v>9.4794186950399994E-3</v>
      </c>
      <c r="G436" s="58">
        <v>1.4449041894719999E-2</v>
      </c>
      <c r="H436" s="58">
        <v>0</v>
      </c>
      <c r="I436" s="58">
        <v>0</v>
      </c>
      <c r="J436" s="58">
        <v>2.8623831301099996E-3</v>
      </c>
      <c r="K436" s="58">
        <v>0</v>
      </c>
      <c r="L436" s="58">
        <v>5.6354554687199999E-2</v>
      </c>
      <c r="M436" s="58">
        <v>4.2165220106639999E-2</v>
      </c>
      <c r="N436" s="58">
        <v>0</v>
      </c>
      <c r="O436" s="58">
        <v>0</v>
      </c>
      <c r="P436" s="58">
        <v>3.6938811746479998E-2</v>
      </c>
      <c r="Q436" s="58">
        <v>0</v>
      </c>
      <c r="R436" s="58">
        <v>0.1374223725</v>
      </c>
      <c r="S436" s="58">
        <v>0</v>
      </c>
      <c r="T436" s="58">
        <v>0</v>
      </c>
      <c r="U436" s="58">
        <v>0</v>
      </c>
      <c r="V436" s="58">
        <v>0</v>
      </c>
      <c r="W436" s="58">
        <v>1.48924E-2</v>
      </c>
      <c r="X436" s="59">
        <v>6.7427611214399994E-3</v>
      </c>
      <c r="Y436" s="65">
        <f t="shared" si="424"/>
        <v>8.2829634290934795</v>
      </c>
      <c r="Z436" s="63">
        <f t="shared" si="423"/>
        <v>3955.9000582665203</v>
      </c>
      <c r="AA436" s="66">
        <f t="shared" si="473"/>
        <v>4020.0410218112534</v>
      </c>
      <c r="AB436" s="4">
        <f t="shared" si="425"/>
        <v>2798.1118217711378</v>
      </c>
      <c r="AC436" s="4">
        <f t="shared" si="426"/>
        <v>0</v>
      </c>
      <c r="AD436" s="4">
        <f t="shared" si="485"/>
        <v>37.322455894327959</v>
      </c>
      <c r="AE436" s="4">
        <f t="shared" si="486"/>
        <v>56.748001256745738</v>
      </c>
      <c r="AF436" s="4">
        <f t="shared" si="487"/>
        <v>0</v>
      </c>
      <c r="AG436" s="4">
        <f t="shared" si="488"/>
        <v>0</v>
      </c>
      <c r="AH436" s="4">
        <f t="shared" si="489"/>
        <v>11.307111228812118</v>
      </c>
      <c r="AI436" s="4">
        <f t="shared" si="490"/>
        <v>0</v>
      </c>
      <c r="AJ436" s="4">
        <f t="shared" si="491"/>
        <v>216.76769745813453</v>
      </c>
      <c r="AK436" s="4">
        <f t="shared" si="492"/>
        <v>163.333697415389</v>
      </c>
      <c r="AL436" s="4">
        <f t="shared" si="474"/>
        <v>0</v>
      </c>
      <c r="AM436" s="4">
        <f t="shared" si="475"/>
        <v>0</v>
      </c>
      <c r="AN436" s="4">
        <f t="shared" si="476"/>
        <v>143.46030889597978</v>
      </c>
      <c r="AO436" s="4">
        <f t="shared" si="477"/>
        <v>0</v>
      </c>
      <c r="AP436" s="4">
        <f t="shared" si="478"/>
        <v>507.92962539522659</v>
      </c>
      <c r="AQ436" s="4">
        <f t="shared" si="479"/>
        <v>0</v>
      </c>
      <c r="AR436" s="4">
        <f t="shared" si="480"/>
        <v>0</v>
      </c>
      <c r="AS436" s="4">
        <f t="shared" si="481"/>
        <v>0</v>
      </c>
      <c r="AT436" s="4">
        <f t="shared" si="482"/>
        <v>0</v>
      </c>
      <c r="AU436" s="4">
        <f t="shared" si="483"/>
        <v>58.476338760413455</v>
      </c>
      <c r="AV436" s="4">
        <f t="shared" si="484"/>
        <v>26.5839637350864</v>
      </c>
      <c r="AW436" s="69">
        <f t="shared" si="427"/>
        <v>7.2863294309054254</v>
      </c>
      <c r="AX436" s="69">
        <f t="shared" si="428"/>
        <v>27.832537158672039</v>
      </c>
      <c r="AY436" s="69">
        <f t="shared" si="429"/>
        <v>3.4133275721328573</v>
      </c>
      <c r="AZ436" s="69">
        <f>(AK436+AP436)- (EXP($Y436)-EXP($Y436-M436-R436) )</f>
        <v>20.97171883027022</v>
      </c>
      <c r="BA436" s="69">
        <f>(AC436+AP436)- (EXP($Y436)-EXP($Y436-R436-E436) )</f>
        <v>0</v>
      </c>
      <c r="BB436" s="69">
        <f t="shared" si="430"/>
        <v>4.7921284061822007</v>
      </c>
      <c r="BC436" s="69">
        <f t="shared" si="431"/>
        <v>0</v>
      </c>
      <c r="BD436" s="69">
        <f t="shared" si="432"/>
        <v>3.1095663152741508</v>
      </c>
      <c r="BE436" s="69">
        <f>(AE436+AV436)- (EXP($Y436)-EXP($Y436-X436-G436) )</f>
        <v>0.3813510920972476</v>
      </c>
      <c r="BF436" s="69">
        <f t="shared" si="433"/>
        <v>2.3430472786662904</v>
      </c>
      <c r="BG436" s="69">
        <f t="shared" si="434"/>
        <v>0</v>
      </c>
      <c r="BH436" s="69">
        <f t="shared" si="435"/>
        <v>0.53539643135627557</v>
      </c>
      <c r="BI436" s="69">
        <f t="shared" si="436"/>
        <v>0</v>
      </c>
      <c r="BJ436" s="69">
        <f t="shared" si="437"/>
        <v>1.456696206498691</v>
      </c>
      <c r="BK436" s="69">
        <f t="shared" si="438"/>
        <v>8.9500414531635215</v>
      </c>
      <c r="BL436" s="69">
        <f t="shared" si="439"/>
        <v>0</v>
      </c>
      <c r="BM436" s="69">
        <f t="shared" si="440"/>
        <v>2.0451231599722632</v>
      </c>
      <c r="BN436" s="69">
        <f t="shared" si="441"/>
        <v>0</v>
      </c>
      <c r="BO436" s="69">
        <f t="shared" si="442"/>
        <v>0</v>
      </c>
      <c r="BP436" s="69">
        <f t="shared" si="442"/>
        <v>0</v>
      </c>
      <c r="BQ436" s="69">
        <f t="shared" si="443"/>
        <v>0</v>
      </c>
      <c r="BR436" s="69">
        <f t="shared" si="444"/>
        <v>1.0976154667341689</v>
      </c>
      <c r="BS436" s="69">
        <f t="shared" si="445"/>
        <v>37.829170832909313</v>
      </c>
      <c r="BT436" s="69">
        <f t="shared" si="446"/>
        <v>37.829170832909313</v>
      </c>
      <c r="BU436" s="69">
        <f t="shared" si="447"/>
        <v>42.826330660098847</v>
      </c>
      <c r="BV436" s="69">
        <f t="shared" si="448"/>
        <v>3.1095663152741508</v>
      </c>
      <c r="BW436" s="5"/>
      <c r="BX436" s="5"/>
      <c r="BY436" s="5"/>
      <c r="CA436" s="56">
        <f>(EXP($Y436)-EXP($Y436-R436-G436) )</f>
        <v>557.39129722106691</v>
      </c>
      <c r="CB436" s="68">
        <f t="shared" si="449"/>
        <v>696.86478569468909</v>
      </c>
      <c r="CC436" s="56">
        <f>(EXP($Y436)-EXP($Y436-R436-X436) )</f>
        <v>531.10026155818014</v>
      </c>
      <c r="CD436" s="68">
        <f t="shared" si="450"/>
        <v>650.29160398034537</v>
      </c>
      <c r="CE436" s="68">
        <f t="shared" si="451"/>
        <v>507.92962539522659</v>
      </c>
      <c r="CF436" s="68">
        <f t="shared" si="452"/>
        <v>540.45995288337235</v>
      </c>
      <c r="CG436" s="68">
        <f t="shared" si="453"/>
        <v>507.92962539522659</v>
      </c>
      <c r="CH436" s="68">
        <f t="shared" si="454"/>
        <v>270.40613239960612</v>
      </c>
      <c r="CI436" s="68">
        <f t="shared" si="455"/>
        <v>82.95061389973489</v>
      </c>
      <c r="CJ436" s="68">
        <f t="shared" si="456"/>
        <v>217.73865139346844</v>
      </c>
      <c r="CK436" s="68">
        <f t="shared" si="457"/>
        <v>56.748001256745738</v>
      </c>
      <c r="CL436" s="68">
        <f t="shared" si="458"/>
        <v>93.535060719717421</v>
      </c>
      <c r="CM436" s="68">
        <f t="shared" si="459"/>
        <v>56.748001256745738</v>
      </c>
      <c r="CN436" s="68">
        <f t="shared" si="460"/>
        <v>241.89496498672224</v>
      </c>
      <c r="CO436" s="68">
        <f t="shared" si="461"/>
        <v>371.15135342036001</v>
      </c>
      <c r="CP436" s="68">
        <f t="shared" si="462"/>
        <v>216.76769745813453</v>
      </c>
      <c r="CQ436" s="68">
        <f t="shared" si="463"/>
        <v>252.04503019249023</v>
      </c>
      <c r="CR436" s="68">
        <f t="shared" si="464"/>
        <v>216.76769745813453</v>
      </c>
      <c r="CS436" s="68">
        <f t="shared" si="465"/>
        <v>163.333697415389</v>
      </c>
      <c r="CT436" s="68">
        <f t="shared" si="466"/>
        <v>37.322455894327959</v>
      </c>
      <c r="CU436" s="68">
        <f t="shared" si="467"/>
        <v>26.5839637350864</v>
      </c>
      <c r="CV436" s="68">
        <f t="shared" si="468"/>
        <v>188.82004568374123</v>
      </c>
      <c r="CW436" s="68">
        <f t="shared" si="469"/>
        <v>743.61615327719755</v>
      </c>
      <c r="CX436" s="68">
        <f t="shared" si="470"/>
        <v>743.61615327719755</v>
      </c>
      <c r="CY436" s="68">
        <f t="shared" si="471"/>
        <v>765.20295718509442</v>
      </c>
      <c r="CZ436" s="68">
        <f t="shared" si="472"/>
        <v>270.40613239960612</v>
      </c>
    </row>
    <row r="437" spans="1:104" x14ac:dyDescent="0.25">
      <c r="A437" s="54">
        <v>44060</v>
      </c>
      <c r="B437" s="63">
        <v>3096</v>
      </c>
      <c r="C437" s="59">
        <f t="shared" si="422"/>
        <v>8.0378662347096181</v>
      </c>
      <c r="D437" s="57">
        <v>7.4368049885096896</v>
      </c>
      <c r="E437" s="58">
        <v>0</v>
      </c>
      <c r="F437" s="58">
        <v>9.2995047936000001E-3</v>
      </c>
      <c r="G437" s="58">
        <v>1.4590504532639999E-2</v>
      </c>
      <c r="H437" s="58">
        <v>0</v>
      </c>
      <c r="I437" s="58">
        <v>0</v>
      </c>
      <c r="J437" s="58">
        <v>2.97711769918E-3</v>
      </c>
      <c r="K437" s="58">
        <v>0</v>
      </c>
      <c r="L437" s="58">
        <v>5.5414402347150005E-2</v>
      </c>
      <c r="M437" s="58">
        <v>4.3963817875760001E-2</v>
      </c>
      <c r="N437" s="58">
        <v>0</v>
      </c>
      <c r="O437" s="58">
        <v>0</v>
      </c>
      <c r="P437" s="58">
        <v>3.6938811746479998E-2</v>
      </c>
      <c r="Q437" s="58">
        <v>0</v>
      </c>
      <c r="R437" s="58">
        <v>0.1374223725</v>
      </c>
      <c r="S437" s="58">
        <v>0</v>
      </c>
      <c r="T437" s="58">
        <v>0</v>
      </c>
      <c r="U437" s="58">
        <v>0</v>
      </c>
      <c r="V437" s="58">
        <v>0</v>
      </c>
      <c r="W437" s="58">
        <v>1.36466E-2</v>
      </c>
      <c r="X437" s="59">
        <v>6.4222132247999993E-3</v>
      </c>
      <c r="Y437" s="65">
        <f t="shared" si="424"/>
        <v>7.7574803332292994</v>
      </c>
      <c r="Z437" s="63">
        <f t="shared" si="423"/>
        <v>2339.003664385807</v>
      </c>
      <c r="AA437" s="66">
        <f t="shared" si="473"/>
        <v>2376.9282698001584</v>
      </c>
      <c r="AB437" s="4">
        <f t="shared" si="425"/>
        <v>1655.9291904587324</v>
      </c>
      <c r="AC437" s="4">
        <f t="shared" si="426"/>
        <v>0</v>
      </c>
      <c r="AD437" s="4">
        <f t="shared" si="485"/>
        <v>21.650749135586921</v>
      </c>
      <c r="AE437" s="4">
        <f t="shared" si="486"/>
        <v>33.879483162888846</v>
      </c>
      <c r="AF437" s="4">
        <f t="shared" si="487"/>
        <v>0</v>
      </c>
      <c r="AG437" s="4">
        <f t="shared" si="488"/>
        <v>0</v>
      </c>
      <c r="AH437" s="4">
        <f t="shared" si="489"/>
        <v>6.9531339230543381</v>
      </c>
      <c r="AI437" s="4">
        <f t="shared" si="490"/>
        <v>0</v>
      </c>
      <c r="AJ437" s="4">
        <f t="shared" si="491"/>
        <v>126.08866224422445</v>
      </c>
      <c r="AK437" s="4">
        <f t="shared" si="492"/>
        <v>100.60386261330268</v>
      </c>
      <c r="AL437" s="4">
        <f t="shared" si="474"/>
        <v>0</v>
      </c>
      <c r="AM437" s="4">
        <f t="shared" si="475"/>
        <v>0</v>
      </c>
      <c r="AN437" s="4">
        <f t="shared" si="476"/>
        <v>84.823727409495859</v>
      </c>
      <c r="AO437" s="4">
        <f t="shared" si="477"/>
        <v>0</v>
      </c>
      <c r="AP437" s="4">
        <f t="shared" si="478"/>
        <v>300.32337459256973</v>
      </c>
      <c r="AQ437" s="4">
        <f t="shared" si="479"/>
        <v>0</v>
      </c>
      <c r="AR437" s="4">
        <f t="shared" si="480"/>
        <v>0</v>
      </c>
      <c r="AS437" s="4">
        <f t="shared" si="481"/>
        <v>0</v>
      </c>
      <c r="AT437" s="4">
        <f t="shared" si="482"/>
        <v>0</v>
      </c>
      <c r="AU437" s="4">
        <f t="shared" si="483"/>
        <v>31.702638794925406</v>
      </c>
      <c r="AV437" s="4">
        <f t="shared" si="484"/>
        <v>14.973447465377831</v>
      </c>
      <c r="AW437" s="69">
        <f t="shared" si="427"/>
        <v>4.3500576197698138</v>
      </c>
      <c r="AX437" s="69">
        <f t="shared" si="428"/>
        <v>16.189531089508364</v>
      </c>
      <c r="AY437" s="69">
        <f t="shared" si="429"/>
        <v>1.922560593023718</v>
      </c>
      <c r="AZ437" s="69">
        <f>(AK437+AP437)- (EXP($Y437)-EXP($Y437-M437-R437) )</f>
        <v>12.917333981607044</v>
      </c>
      <c r="BA437" s="69">
        <f>(AC437+AP437)- (EXP($Y437)-EXP($Y437-R437-E437) )</f>
        <v>0</v>
      </c>
      <c r="BB437" s="69">
        <f t="shared" si="430"/>
        <v>2.7799127217542718</v>
      </c>
      <c r="BC437" s="69">
        <f t="shared" si="431"/>
        <v>0</v>
      </c>
      <c r="BD437" s="69">
        <f t="shared" si="432"/>
        <v>1.8263411787584118</v>
      </c>
      <c r="BE437" s="69">
        <f>(AE437+AV437)- (EXP($Y437)-EXP($Y437-X437-G437) )</f>
        <v>0.21688408146474103</v>
      </c>
      <c r="BF437" s="69">
        <f t="shared" si="433"/>
        <v>1.4572045873319439</v>
      </c>
      <c r="BG437" s="69">
        <f t="shared" si="434"/>
        <v>0</v>
      </c>
      <c r="BH437" s="69">
        <f t="shared" si="435"/>
        <v>0.31360198445690912</v>
      </c>
      <c r="BI437" s="69">
        <f t="shared" si="436"/>
        <v>0</v>
      </c>
      <c r="BJ437" s="69">
        <f t="shared" si="437"/>
        <v>0.80717357943467505</v>
      </c>
      <c r="BK437" s="69">
        <f t="shared" si="438"/>
        <v>5.4232520652521998</v>
      </c>
      <c r="BL437" s="69">
        <f t="shared" si="439"/>
        <v>0</v>
      </c>
      <c r="BM437" s="69">
        <f t="shared" si="440"/>
        <v>1.1671268568993582</v>
      </c>
      <c r="BN437" s="69">
        <f t="shared" si="441"/>
        <v>0</v>
      </c>
      <c r="BO437" s="69">
        <f t="shared" si="442"/>
        <v>0</v>
      </c>
      <c r="BP437" s="69">
        <f t="shared" si="442"/>
        <v>0</v>
      </c>
      <c r="BQ437" s="69">
        <f t="shared" si="443"/>
        <v>0</v>
      </c>
      <c r="BR437" s="69">
        <f t="shared" si="444"/>
        <v>0.64402919695703531</v>
      </c>
      <c r="BS437" s="69">
        <f t="shared" si="445"/>
        <v>22.13143134734878</v>
      </c>
      <c r="BT437" s="69">
        <f t="shared" si="446"/>
        <v>22.13143134734878</v>
      </c>
      <c r="BU437" s="69">
        <f t="shared" si="447"/>
        <v>24.936372258197252</v>
      </c>
      <c r="BV437" s="69">
        <f t="shared" si="448"/>
        <v>1.8263411787584118</v>
      </c>
      <c r="BW437" s="5"/>
      <c r="BX437" s="5"/>
      <c r="BY437" s="5"/>
      <c r="CA437" s="56">
        <f>(EXP($Y437)-EXP($Y437-R437-G437) )</f>
        <v>329.85280013568877</v>
      </c>
      <c r="CB437" s="68">
        <f t="shared" si="449"/>
        <v>410.22250574728582</v>
      </c>
      <c r="CC437" s="56">
        <f>(EXP($Y437)-EXP($Y437-R437-X437) )</f>
        <v>313.37426146492385</v>
      </c>
      <c r="CD437" s="68">
        <f t="shared" si="450"/>
        <v>388.00990322426537</v>
      </c>
      <c r="CE437" s="68">
        <f t="shared" si="451"/>
        <v>300.32337459256973</v>
      </c>
      <c r="CF437" s="68">
        <f t="shared" si="452"/>
        <v>319.19421100640238</v>
      </c>
      <c r="CG437" s="68">
        <f t="shared" si="453"/>
        <v>300.32337459256973</v>
      </c>
      <c r="CH437" s="68">
        <f t="shared" si="454"/>
        <v>158.14180422835489</v>
      </c>
      <c r="CI437" s="68">
        <f t="shared" si="455"/>
        <v>48.636046546801936</v>
      </c>
      <c r="CJ437" s="68">
        <f t="shared" si="456"/>
        <v>133.02614118885958</v>
      </c>
      <c r="CK437" s="68">
        <f t="shared" si="457"/>
        <v>33.879483162888846</v>
      </c>
      <c r="CL437" s="68">
        <f t="shared" si="458"/>
        <v>55.216630314018857</v>
      </c>
      <c r="CM437" s="68">
        <f t="shared" si="459"/>
        <v>33.879483162888846</v>
      </c>
      <c r="CN437" s="68">
        <f t="shared" si="460"/>
        <v>140.25493613016761</v>
      </c>
      <c r="CO437" s="68">
        <f t="shared" si="461"/>
        <v>221.26927279227493</v>
      </c>
      <c r="CP437" s="68">
        <f t="shared" si="462"/>
        <v>126.08866224422445</v>
      </c>
      <c r="CQ437" s="68">
        <f t="shared" si="463"/>
        <v>146.57228452291201</v>
      </c>
      <c r="CR437" s="68">
        <f t="shared" si="464"/>
        <v>126.08866224422445</v>
      </c>
      <c r="CS437" s="68">
        <f t="shared" si="465"/>
        <v>100.60386261330268</v>
      </c>
      <c r="CT437" s="68">
        <f t="shared" si="466"/>
        <v>21.650749135586921</v>
      </c>
      <c r="CU437" s="68">
        <f t="shared" si="467"/>
        <v>14.973447465377831</v>
      </c>
      <c r="CV437" s="68">
        <f t="shared" si="468"/>
        <v>114.93328088172348</v>
      </c>
      <c r="CW437" s="68">
        <f t="shared" si="469"/>
        <v>438.16008865233425</v>
      </c>
      <c r="CX437" s="68">
        <f t="shared" si="470"/>
        <v>438.16008865233425</v>
      </c>
      <c r="CY437" s="68">
        <f t="shared" si="471"/>
        <v>450.32859520686361</v>
      </c>
      <c r="CZ437" s="68">
        <f t="shared" si="472"/>
        <v>158.14180422835489</v>
      </c>
    </row>
    <row r="438" spans="1:104" x14ac:dyDescent="0.25">
      <c r="A438" s="54">
        <v>44061</v>
      </c>
      <c r="B438" s="63">
        <v>2976</v>
      </c>
      <c r="C438" s="59">
        <f t="shared" si="422"/>
        <v>7.9983353959529824</v>
      </c>
      <c r="D438" s="57">
        <v>7.4794373654938608</v>
      </c>
      <c r="E438" s="58">
        <v>0</v>
      </c>
      <c r="F438" s="58">
        <v>8.97111622848E-3</v>
      </c>
      <c r="G438" s="58">
        <v>1.5917062250560002E-2</v>
      </c>
      <c r="H438" s="58">
        <v>0</v>
      </c>
      <c r="I438" s="58">
        <v>0</v>
      </c>
      <c r="J438" s="58">
        <v>2.91380239292E-3</v>
      </c>
      <c r="K438" s="58">
        <v>0</v>
      </c>
      <c r="L438" s="58">
        <v>5.2362153602849994E-2</v>
      </c>
      <c r="M438" s="58">
        <v>4.5647697082000005E-2</v>
      </c>
      <c r="N438" s="58">
        <v>0</v>
      </c>
      <c r="O438" s="58">
        <v>0</v>
      </c>
      <c r="P438" s="58">
        <v>3.6938811746479998E-2</v>
      </c>
      <c r="Q438" s="58">
        <v>0</v>
      </c>
      <c r="R438" s="58">
        <v>0.1374223725</v>
      </c>
      <c r="S438" s="58">
        <v>0</v>
      </c>
      <c r="T438" s="58">
        <v>0</v>
      </c>
      <c r="U438" s="58">
        <v>0</v>
      </c>
      <c r="V438" s="58">
        <v>0</v>
      </c>
      <c r="W438" s="58">
        <v>1.36466E-2</v>
      </c>
      <c r="X438" s="59">
        <v>6.1016117740199998E-3</v>
      </c>
      <c r="Y438" s="65">
        <f t="shared" si="424"/>
        <v>7.7993585930711706</v>
      </c>
      <c r="Z438" s="63">
        <f t="shared" si="423"/>
        <v>2439.0370605335197</v>
      </c>
      <c r="AA438" s="66">
        <f t="shared" si="473"/>
        <v>2478.58360743301</v>
      </c>
      <c r="AB438" s="4">
        <f t="shared" si="425"/>
        <v>1728.4142658906817</v>
      </c>
      <c r="AC438" s="4">
        <f t="shared" si="426"/>
        <v>0</v>
      </c>
      <c r="AD438" s="4">
        <f t="shared" si="485"/>
        <v>21.783029816464932</v>
      </c>
      <c r="AE438" s="4">
        <f t="shared" si="486"/>
        <v>38.514968991365549</v>
      </c>
      <c r="AF438" s="4">
        <f t="shared" si="487"/>
        <v>0</v>
      </c>
      <c r="AG438" s="4">
        <f t="shared" si="488"/>
        <v>0</v>
      </c>
      <c r="AH438" s="4">
        <f t="shared" si="489"/>
        <v>7.0965280622403952</v>
      </c>
      <c r="AI438" s="4">
        <f t="shared" si="490"/>
        <v>0</v>
      </c>
      <c r="AJ438" s="4">
        <f t="shared" si="491"/>
        <v>124.4271677861957</v>
      </c>
      <c r="AK438" s="4">
        <f t="shared" si="492"/>
        <v>108.83352747384197</v>
      </c>
      <c r="AL438" s="4">
        <f t="shared" si="474"/>
        <v>0</v>
      </c>
      <c r="AM438" s="4">
        <f t="shared" si="475"/>
        <v>0</v>
      </c>
      <c r="AN438" s="4">
        <f t="shared" si="476"/>
        <v>88.451428236081938</v>
      </c>
      <c r="AO438" s="4">
        <f t="shared" si="477"/>
        <v>0</v>
      </c>
      <c r="AP438" s="4">
        <f t="shared" si="478"/>
        <v>313.1674618252955</v>
      </c>
      <c r="AQ438" s="4">
        <f t="shared" si="479"/>
        <v>0</v>
      </c>
      <c r="AR438" s="4">
        <f t="shared" si="480"/>
        <v>0</v>
      </c>
      <c r="AS438" s="4">
        <f t="shared" si="481"/>
        <v>0</v>
      </c>
      <c r="AT438" s="4">
        <f t="shared" si="482"/>
        <v>0</v>
      </c>
      <c r="AU438" s="4">
        <f t="shared" si="483"/>
        <v>33.058482171226387</v>
      </c>
      <c r="AV438" s="4">
        <f t="shared" si="484"/>
        <v>14.836747179615941</v>
      </c>
      <c r="AW438" s="69">
        <f t="shared" si="427"/>
        <v>4.9452446936857086</v>
      </c>
      <c r="AX438" s="69">
        <f t="shared" si="428"/>
        <v>15.976198536806578</v>
      </c>
      <c r="AY438" s="69">
        <f t="shared" si="429"/>
        <v>1.9050085507792573</v>
      </c>
      <c r="AZ438" s="69">
        <f>(AK438+AP438)- (EXP($Y438)-EXP($Y438-M438-R438) )</f>
        <v>13.974006427365111</v>
      </c>
      <c r="BA438" s="69">
        <f>(AC438+AP438)- (EXP($Y438)-EXP($Y438-R438-E438) )</f>
        <v>0</v>
      </c>
      <c r="BB438" s="69">
        <f t="shared" si="430"/>
        <v>2.7968972956050493</v>
      </c>
      <c r="BC438" s="69">
        <f t="shared" si="431"/>
        <v>0</v>
      </c>
      <c r="BD438" s="69">
        <f t="shared" si="432"/>
        <v>1.9648362817088127</v>
      </c>
      <c r="BE438" s="69">
        <f>(AE438+AV438)- (EXP($Y438)-EXP($Y438-X438-G438) )</f>
        <v>0.23428789451463672</v>
      </c>
      <c r="BF438" s="69">
        <f t="shared" si="433"/>
        <v>1.7185962459134316</v>
      </c>
      <c r="BG438" s="69">
        <f t="shared" si="434"/>
        <v>0</v>
      </c>
      <c r="BH438" s="69">
        <f t="shared" si="435"/>
        <v>0.34397702744854541</v>
      </c>
      <c r="BI438" s="69">
        <f t="shared" si="436"/>
        <v>0</v>
      </c>
      <c r="BJ438" s="69">
        <f t="shared" si="437"/>
        <v>0.75689478466347282</v>
      </c>
      <c r="BK438" s="69">
        <f t="shared" si="438"/>
        <v>5.5521286670359586</v>
      </c>
      <c r="BL438" s="69">
        <f t="shared" si="439"/>
        <v>0</v>
      </c>
      <c r="BM438" s="69">
        <f t="shared" si="440"/>
        <v>1.1112585166179088</v>
      </c>
      <c r="BN438" s="69">
        <f t="shared" si="441"/>
        <v>0</v>
      </c>
      <c r="BO438" s="69">
        <f t="shared" si="442"/>
        <v>0</v>
      </c>
      <c r="BP438" s="69">
        <f t="shared" si="442"/>
        <v>0</v>
      </c>
      <c r="BQ438" s="69">
        <f t="shared" si="443"/>
        <v>0</v>
      </c>
      <c r="BR438" s="69">
        <f t="shared" si="444"/>
        <v>0.6620381288680619</v>
      </c>
      <c r="BS438" s="69">
        <f t="shared" si="445"/>
        <v>22.633998478344893</v>
      </c>
      <c r="BT438" s="69">
        <f t="shared" si="446"/>
        <v>22.633998478344893</v>
      </c>
      <c r="BU438" s="69">
        <f t="shared" si="447"/>
        <v>25.392506309177179</v>
      </c>
      <c r="BV438" s="69">
        <f t="shared" si="448"/>
        <v>1.9648362817088127</v>
      </c>
      <c r="BW438" s="5"/>
      <c r="BX438" s="5"/>
      <c r="BY438" s="5"/>
      <c r="CA438" s="56">
        <f>(EXP($Y438)-EXP($Y438-R438-G438) )</f>
        <v>346.73718612297534</v>
      </c>
      <c r="CB438" s="68">
        <f t="shared" si="449"/>
        <v>421.61843107468462</v>
      </c>
      <c r="CC438" s="56">
        <f>(EXP($Y438)-EXP($Y438-R438-X438) )</f>
        <v>326.09920045413219</v>
      </c>
      <c r="CD438" s="68">
        <f t="shared" si="450"/>
        <v>408.02698287177236</v>
      </c>
      <c r="CE438" s="68">
        <f t="shared" si="451"/>
        <v>313.1674618252955</v>
      </c>
      <c r="CF438" s="68">
        <f t="shared" si="452"/>
        <v>332.15359434615539</v>
      </c>
      <c r="CG438" s="68">
        <f t="shared" si="453"/>
        <v>313.1674618252955</v>
      </c>
      <c r="CH438" s="68">
        <f t="shared" si="454"/>
        <v>160.97730049585243</v>
      </c>
      <c r="CI438" s="68">
        <f t="shared" si="455"/>
        <v>53.117428276466853</v>
      </c>
      <c r="CJ438" s="68">
        <f t="shared" si="456"/>
        <v>145.62990021929409</v>
      </c>
      <c r="CK438" s="68">
        <f t="shared" si="457"/>
        <v>38.514968991365549</v>
      </c>
      <c r="CL438" s="68">
        <f t="shared" si="458"/>
        <v>59.954021780381936</v>
      </c>
      <c r="CM438" s="68">
        <f t="shared" si="459"/>
        <v>38.514968991365549</v>
      </c>
      <c r="CN438" s="68">
        <f t="shared" si="460"/>
        <v>138.50702018114816</v>
      </c>
      <c r="CO438" s="68">
        <f t="shared" si="461"/>
        <v>227.70856659300171</v>
      </c>
      <c r="CP438" s="68">
        <f t="shared" si="462"/>
        <v>124.4271677861957</v>
      </c>
      <c r="CQ438" s="68">
        <f t="shared" si="463"/>
        <v>145.09893908604272</v>
      </c>
      <c r="CR438" s="68">
        <f t="shared" si="464"/>
        <v>124.4271677861957</v>
      </c>
      <c r="CS438" s="68">
        <f t="shared" si="465"/>
        <v>108.83352747384197</v>
      </c>
      <c r="CT438" s="68">
        <f t="shared" si="466"/>
        <v>21.783029816464932</v>
      </c>
      <c r="CU438" s="68">
        <f t="shared" si="467"/>
        <v>14.836747179615941</v>
      </c>
      <c r="CV438" s="68">
        <f t="shared" si="468"/>
        <v>123.00823652458985</v>
      </c>
      <c r="CW438" s="68">
        <f t="shared" si="469"/>
        <v>453.47560012451186</v>
      </c>
      <c r="CX438" s="68">
        <f t="shared" si="470"/>
        <v>453.47560012451186</v>
      </c>
      <c r="CY438" s="68">
        <f t="shared" si="471"/>
        <v>465.55383947329551</v>
      </c>
      <c r="CZ438" s="68">
        <f t="shared" si="472"/>
        <v>160.97730049585243</v>
      </c>
    </row>
    <row r="439" spans="1:104" x14ac:dyDescent="0.25">
      <c r="A439" s="54">
        <v>44062</v>
      </c>
      <c r="B439" s="63">
        <v>3771</v>
      </c>
      <c r="C439" s="59">
        <f t="shared" si="422"/>
        <v>8.2350954972583565</v>
      </c>
      <c r="D439" s="57">
        <v>7.4558842987134719</v>
      </c>
      <c r="E439" s="58">
        <v>0</v>
      </c>
      <c r="F439" s="58">
        <v>8.5735612569599988E-3</v>
      </c>
      <c r="G439" s="58">
        <v>1.7747398389599999E-2</v>
      </c>
      <c r="H439" s="58">
        <v>9.5118915021000011E-4</v>
      </c>
      <c r="I439" s="58">
        <v>0</v>
      </c>
      <c r="J439" s="58">
        <v>2.6691526794299998E-3</v>
      </c>
      <c r="K439" s="58">
        <v>0</v>
      </c>
      <c r="L439" s="58">
        <v>4.8552516199949998E-2</v>
      </c>
      <c r="M439" s="58">
        <v>4.7827989457720002E-2</v>
      </c>
      <c r="N439" s="58">
        <v>0</v>
      </c>
      <c r="O439" s="58">
        <v>0</v>
      </c>
      <c r="P439" s="58">
        <v>3.6938811746479998E-2</v>
      </c>
      <c r="Q439" s="58">
        <v>0</v>
      </c>
      <c r="R439" s="58">
        <v>0.1374223725</v>
      </c>
      <c r="S439" s="58">
        <v>0</v>
      </c>
      <c r="T439" s="58">
        <v>0</v>
      </c>
      <c r="U439" s="58">
        <v>0</v>
      </c>
      <c r="V439" s="58">
        <v>0</v>
      </c>
      <c r="W439" s="58">
        <v>1.36466E-2</v>
      </c>
      <c r="X439" s="59">
        <v>7.4289961746899997E-3</v>
      </c>
      <c r="Y439" s="65">
        <f t="shared" si="424"/>
        <v>7.777642886268513</v>
      </c>
      <c r="Z439" s="63">
        <f t="shared" si="423"/>
        <v>2386.6425972115803</v>
      </c>
      <c r="AA439" s="66">
        <f t="shared" si="473"/>
        <v>2425.3396202827689</v>
      </c>
      <c r="AB439" s="4">
        <f t="shared" si="425"/>
        <v>1686.7756704393259</v>
      </c>
      <c r="AC439" s="4">
        <f t="shared" si="426"/>
        <v>0</v>
      </c>
      <c r="AD439" s="4">
        <f t="shared" si="485"/>
        <v>20.374560430559995</v>
      </c>
      <c r="AE439" s="4">
        <f t="shared" si="486"/>
        <v>41.983050083735634</v>
      </c>
      <c r="AF439" s="4">
        <f t="shared" si="487"/>
        <v>2.2690692158066668</v>
      </c>
      <c r="AG439" s="4">
        <f t="shared" si="488"/>
        <v>0</v>
      </c>
      <c r="AH439" s="4">
        <f t="shared" si="489"/>
        <v>6.3618193725778838</v>
      </c>
      <c r="AI439" s="4">
        <f t="shared" si="490"/>
        <v>0</v>
      </c>
      <c r="AJ439" s="4">
        <f t="shared" si="491"/>
        <v>113.1094111366242</v>
      </c>
      <c r="AK439" s="4">
        <f t="shared" si="492"/>
        <v>111.46157866670364</v>
      </c>
      <c r="AL439" s="4">
        <f t="shared" si="474"/>
        <v>0</v>
      </c>
      <c r="AM439" s="4">
        <f t="shared" si="475"/>
        <v>0</v>
      </c>
      <c r="AN439" s="4">
        <f t="shared" si="476"/>
        <v>86.551348410531773</v>
      </c>
      <c r="AO439" s="4">
        <f t="shared" si="477"/>
        <v>0</v>
      </c>
      <c r="AP439" s="4">
        <f t="shared" si="478"/>
        <v>306.44011792481342</v>
      </c>
      <c r="AQ439" s="4">
        <f t="shared" si="479"/>
        <v>0</v>
      </c>
      <c r="AR439" s="4">
        <f t="shared" si="480"/>
        <v>0</v>
      </c>
      <c r="AS439" s="4">
        <f t="shared" si="481"/>
        <v>0</v>
      </c>
      <c r="AT439" s="4">
        <f t="shared" si="482"/>
        <v>0</v>
      </c>
      <c r="AU439" s="4">
        <f t="shared" si="483"/>
        <v>32.348332473369737</v>
      </c>
      <c r="AV439" s="4">
        <f t="shared" si="484"/>
        <v>17.664662128720011</v>
      </c>
      <c r="AW439" s="69">
        <f t="shared" si="427"/>
        <v>5.3905393432326036</v>
      </c>
      <c r="AX439" s="69">
        <f t="shared" si="428"/>
        <v>14.523021305163184</v>
      </c>
      <c r="AY439" s="69">
        <f t="shared" si="429"/>
        <v>2.2681071527640597</v>
      </c>
      <c r="AZ439" s="69">
        <f>(AK439+AP439)- (EXP($Y439)-EXP($Y439-M439-R439) )</f>
        <v>14.311442924305993</v>
      </c>
      <c r="BA439" s="69">
        <f>(AC439+AP439)- (EXP($Y439)-EXP($Y439-R439-E439) )</f>
        <v>0</v>
      </c>
      <c r="BB439" s="69">
        <f t="shared" si="430"/>
        <v>2.6160526541771105</v>
      </c>
      <c r="BC439" s="69">
        <f t="shared" si="431"/>
        <v>0</v>
      </c>
      <c r="BD439" s="69">
        <f t="shared" si="432"/>
        <v>1.9896896494847169</v>
      </c>
      <c r="BE439" s="69">
        <f>(AE439+AV439)- (EXP($Y439)-EXP($Y439-X439-G439) )</f>
        <v>0.31073626010447697</v>
      </c>
      <c r="BF439" s="69">
        <f t="shared" si="433"/>
        <v>1.9607028907657877</v>
      </c>
      <c r="BG439" s="69">
        <f t="shared" si="434"/>
        <v>0</v>
      </c>
      <c r="BH439" s="69">
        <f t="shared" si="435"/>
        <v>0.35840564984073353</v>
      </c>
      <c r="BI439" s="69">
        <f t="shared" si="436"/>
        <v>0</v>
      </c>
      <c r="BJ439" s="69">
        <f t="shared" si="437"/>
        <v>0.83717584427677139</v>
      </c>
      <c r="BK439" s="69">
        <f t="shared" si="438"/>
        <v>5.2824639692930759</v>
      </c>
      <c r="BL439" s="69">
        <f t="shared" si="439"/>
        <v>0</v>
      </c>
      <c r="BM439" s="69">
        <f t="shared" si="440"/>
        <v>0.96560521259470988</v>
      </c>
      <c r="BN439" s="69">
        <f t="shared" si="441"/>
        <v>0</v>
      </c>
      <c r="BO439" s="69">
        <f t="shared" si="442"/>
        <v>0</v>
      </c>
      <c r="BP439" s="69">
        <f t="shared" si="442"/>
        <v>0</v>
      </c>
      <c r="BQ439" s="69">
        <f t="shared" si="443"/>
        <v>0</v>
      </c>
      <c r="BR439" s="69">
        <f t="shared" si="444"/>
        <v>0.82497946269040767</v>
      </c>
      <c r="BS439" s="69">
        <f t="shared" si="445"/>
        <v>21.647778141498748</v>
      </c>
      <c r="BT439" s="69">
        <f t="shared" si="446"/>
        <v>21.647778141498748</v>
      </c>
      <c r="BU439" s="69">
        <f t="shared" si="447"/>
        <v>24.903572031362273</v>
      </c>
      <c r="BV439" s="69">
        <f t="shared" si="448"/>
        <v>1.9896896494847169</v>
      </c>
      <c r="BW439" s="5"/>
      <c r="BX439" s="5"/>
      <c r="BY439" s="5"/>
      <c r="CA439" s="56">
        <f>(EXP($Y439)-EXP($Y439-R439-G439) )</f>
        <v>343.03262866531645</v>
      </c>
      <c r="CB439" s="68">
        <f t="shared" si="449"/>
        <v>405.02650775627444</v>
      </c>
      <c r="CC439" s="56">
        <f>(EXP($Y439)-EXP($Y439-R439-X439) )</f>
        <v>321.83667290076937</v>
      </c>
      <c r="CD439" s="68">
        <f t="shared" si="450"/>
        <v>403.59025366721107</v>
      </c>
      <c r="CE439" s="68">
        <f t="shared" si="451"/>
        <v>306.44011792481342</v>
      </c>
      <c r="CF439" s="68">
        <f t="shared" si="452"/>
        <v>324.19862570119631</v>
      </c>
      <c r="CG439" s="68">
        <f t="shared" si="453"/>
        <v>306.44011792481342</v>
      </c>
      <c r="CH439" s="68">
        <f t="shared" si="454"/>
        <v>153.10277157087512</v>
      </c>
      <c r="CI439" s="68">
        <f t="shared" si="455"/>
        <v>59.336975952351168</v>
      </c>
      <c r="CJ439" s="68">
        <f t="shared" si="456"/>
        <v>151.48392585967349</v>
      </c>
      <c r="CK439" s="68">
        <f t="shared" si="457"/>
        <v>41.983050083735634</v>
      </c>
      <c r="CL439" s="68">
        <f t="shared" si="458"/>
        <v>61.999204864454896</v>
      </c>
      <c r="CM439" s="68">
        <f t="shared" si="459"/>
        <v>41.983050083735634</v>
      </c>
      <c r="CN439" s="68">
        <f t="shared" si="460"/>
        <v>129.93689742106744</v>
      </c>
      <c r="CO439" s="68">
        <f t="shared" si="461"/>
        <v>219.28852583403477</v>
      </c>
      <c r="CP439" s="68">
        <f t="shared" si="462"/>
        <v>113.1094111366242</v>
      </c>
      <c r="CQ439" s="68">
        <f t="shared" si="463"/>
        <v>132.51836635458949</v>
      </c>
      <c r="CR439" s="68">
        <f t="shared" si="464"/>
        <v>113.1094111366242</v>
      </c>
      <c r="CS439" s="68">
        <f t="shared" si="465"/>
        <v>111.46157866670364</v>
      </c>
      <c r="CT439" s="68">
        <f t="shared" si="466"/>
        <v>20.374560430559995</v>
      </c>
      <c r="CU439" s="68">
        <f t="shared" si="467"/>
        <v>17.664662128720011</v>
      </c>
      <c r="CV439" s="68">
        <f t="shared" si="468"/>
        <v>128.30126133273325</v>
      </c>
      <c r="CW439" s="68">
        <f t="shared" si="469"/>
        <v>439.88480100367451</v>
      </c>
      <c r="CX439" s="68">
        <f t="shared" si="470"/>
        <v>439.88480100367451</v>
      </c>
      <c r="CY439" s="68">
        <f t="shared" si="471"/>
        <v>454.293669242531</v>
      </c>
      <c r="CZ439" s="68">
        <f t="shared" si="472"/>
        <v>153.10277157087512</v>
      </c>
    </row>
    <row r="440" spans="1:104" x14ac:dyDescent="0.25">
      <c r="A440" s="54">
        <v>44063</v>
      </c>
      <c r="B440" s="63">
        <v>3472</v>
      </c>
      <c r="C440" s="59">
        <f t="shared" si="422"/>
        <v>8.1524860757802404</v>
      </c>
      <c r="D440" s="57">
        <v>7.5810717310886089</v>
      </c>
      <c r="E440" s="58">
        <v>0</v>
      </c>
      <c r="F440" s="58">
        <v>8.2955752991999993E-3</v>
      </c>
      <c r="G440" s="58">
        <v>1.9519775149760003E-2</v>
      </c>
      <c r="H440" s="58">
        <v>2.3313708351700001E-3</v>
      </c>
      <c r="I440" s="58">
        <v>0</v>
      </c>
      <c r="J440" s="58">
        <v>2.4083362052799997E-3</v>
      </c>
      <c r="K440" s="58">
        <v>0</v>
      </c>
      <c r="L440" s="58">
        <v>4.4689580984999998E-2</v>
      </c>
      <c r="M440" s="58">
        <v>4.9343341353800002E-2</v>
      </c>
      <c r="N440" s="58">
        <v>0</v>
      </c>
      <c r="O440" s="58">
        <v>0</v>
      </c>
      <c r="P440" s="58">
        <v>3.6938811746479998E-2</v>
      </c>
      <c r="Q440" s="58">
        <v>0</v>
      </c>
      <c r="R440" s="58">
        <v>0.1374223725</v>
      </c>
      <c r="S440" s="58">
        <v>0</v>
      </c>
      <c r="T440" s="58">
        <v>0</v>
      </c>
      <c r="U440" s="58">
        <v>0</v>
      </c>
      <c r="V440" s="58">
        <v>0</v>
      </c>
      <c r="W440" s="58">
        <v>1.48924E-2</v>
      </c>
      <c r="X440" s="59">
        <v>8.4484902318899997E-3</v>
      </c>
      <c r="Y440" s="65">
        <f t="shared" si="424"/>
        <v>7.9053617853951881</v>
      </c>
      <c r="Z440" s="63">
        <f t="shared" si="423"/>
        <v>2711.7834183888694</v>
      </c>
      <c r="AA440" s="66">
        <f t="shared" si="473"/>
        <v>2755.7522747346266</v>
      </c>
      <c r="AB440" s="4">
        <f t="shared" si="425"/>
        <v>1909.5805249326245</v>
      </c>
      <c r="AC440" s="4">
        <f t="shared" si="426"/>
        <v>0</v>
      </c>
      <c r="AD440" s="4">
        <f t="shared" si="485"/>
        <v>22.402753206062698</v>
      </c>
      <c r="AE440" s="4">
        <f t="shared" si="486"/>
        <v>52.420123645548756</v>
      </c>
      <c r="AF440" s="4">
        <f t="shared" si="487"/>
        <v>6.3148088321254363</v>
      </c>
      <c r="AG440" s="4">
        <f t="shared" si="488"/>
        <v>0</v>
      </c>
      <c r="AH440" s="4">
        <f t="shared" si="489"/>
        <v>6.5230282120351148</v>
      </c>
      <c r="AI440" s="4">
        <f t="shared" si="490"/>
        <v>0</v>
      </c>
      <c r="AJ440" s="4">
        <f t="shared" si="491"/>
        <v>118.52042591903319</v>
      </c>
      <c r="AK440" s="4">
        <f t="shared" si="492"/>
        <v>130.56081219266616</v>
      </c>
      <c r="AL440" s="4">
        <f t="shared" si="474"/>
        <v>0</v>
      </c>
      <c r="AM440" s="4">
        <f t="shared" si="475"/>
        <v>0</v>
      </c>
      <c r="AN440" s="4">
        <f t="shared" si="476"/>
        <v>98.342546861896153</v>
      </c>
      <c r="AO440" s="4">
        <f t="shared" si="477"/>
        <v>0</v>
      </c>
      <c r="AP440" s="4">
        <f t="shared" si="478"/>
        <v>348.1875465930807</v>
      </c>
      <c r="AQ440" s="4">
        <f t="shared" si="479"/>
        <v>0</v>
      </c>
      <c r="AR440" s="4">
        <f t="shared" si="480"/>
        <v>0</v>
      </c>
      <c r="AS440" s="4">
        <f t="shared" si="481"/>
        <v>0</v>
      </c>
      <c r="AT440" s="4">
        <f t="shared" si="482"/>
        <v>0</v>
      </c>
      <c r="AU440" s="4">
        <f t="shared" si="483"/>
        <v>40.0857361113558</v>
      </c>
      <c r="AV440" s="4">
        <f t="shared" si="484"/>
        <v>22.813968228198064</v>
      </c>
      <c r="AW440" s="69">
        <f t="shared" si="427"/>
        <v>6.7306386345162537</v>
      </c>
      <c r="AX440" s="69">
        <f t="shared" si="428"/>
        <v>15.217784739768376</v>
      </c>
      <c r="AY440" s="69">
        <f t="shared" si="429"/>
        <v>2.9292677179018938</v>
      </c>
      <c r="AZ440" s="69">
        <f>(AK440+AP440)- (EXP($Y440)-EXP($Y440-M440-R440) )</f>
        <v>16.763746164349868</v>
      </c>
      <c r="BA440" s="69">
        <f>(AC440+AP440)- (EXP($Y440)-EXP($Y440-R440-E440) )</f>
        <v>0</v>
      </c>
      <c r="BB440" s="69">
        <f t="shared" si="430"/>
        <v>2.8764685346382066</v>
      </c>
      <c r="BC440" s="69">
        <f t="shared" si="431"/>
        <v>0</v>
      </c>
      <c r="BD440" s="69">
        <f t="shared" si="432"/>
        <v>2.291058843072733</v>
      </c>
      <c r="BE440" s="69">
        <f>(AE440+AV440)- (EXP($Y440)-EXP($Y440-X440-G440) )</f>
        <v>0.44100536468249629</v>
      </c>
      <c r="BF440" s="69">
        <f t="shared" si="433"/>
        <v>2.523805504521988</v>
      </c>
      <c r="BG440" s="69">
        <f t="shared" si="434"/>
        <v>0</v>
      </c>
      <c r="BH440" s="69">
        <f t="shared" si="435"/>
        <v>0.4330563735652504</v>
      </c>
      <c r="BI440" s="69">
        <f t="shared" si="436"/>
        <v>0</v>
      </c>
      <c r="BJ440" s="69">
        <f t="shared" si="437"/>
        <v>0.99710073192864002</v>
      </c>
      <c r="BK440" s="69">
        <f t="shared" si="438"/>
        <v>5.7062532960694625</v>
      </c>
      <c r="BL440" s="69">
        <f t="shared" si="439"/>
        <v>0</v>
      </c>
      <c r="BM440" s="69">
        <f t="shared" si="440"/>
        <v>0.97912828647577044</v>
      </c>
      <c r="BN440" s="69">
        <f t="shared" si="441"/>
        <v>0</v>
      </c>
      <c r="BO440" s="69">
        <f t="shared" si="442"/>
        <v>0</v>
      </c>
      <c r="BP440" s="69">
        <f t="shared" si="442"/>
        <v>0</v>
      </c>
      <c r="BQ440" s="69">
        <f t="shared" si="443"/>
        <v>0</v>
      </c>
      <c r="BR440" s="69">
        <f t="shared" si="444"/>
        <v>1.0983953220643343</v>
      </c>
      <c r="BS440" s="69">
        <f t="shared" si="445"/>
        <v>23.945314861564839</v>
      </c>
      <c r="BT440" s="69">
        <f t="shared" si="446"/>
        <v>23.945314861564839</v>
      </c>
      <c r="BU440" s="69">
        <f t="shared" si="447"/>
        <v>28.111239088047114</v>
      </c>
      <c r="BV440" s="69">
        <f t="shared" si="448"/>
        <v>2.291058843072733</v>
      </c>
      <c r="BW440" s="5"/>
      <c r="BX440" s="5"/>
      <c r="BY440" s="5"/>
      <c r="CA440" s="56">
        <f>(EXP($Y440)-EXP($Y440-R440-G440) )</f>
        <v>393.8770316041132</v>
      </c>
      <c r="CB440" s="68">
        <f t="shared" si="449"/>
        <v>451.49018777234551</v>
      </c>
      <c r="CC440" s="56">
        <f>(EXP($Y440)-EXP($Y440-R440-X440) )</f>
        <v>368.07224710337687</v>
      </c>
      <c r="CD440" s="68">
        <f t="shared" si="450"/>
        <v>461.98461262139699</v>
      </c>
      <c r="CE440" s="68">
        <f t="shared" si="451"/>
        <v>348.1875465930807</v>
      </c>
      <c r="CF440" s="68">
        <f t="shared" si="452"/>
        <v>367.71383126450519</v>
      </c>
      <c r="CG440" s="68">
        <f t="shared" si="453"/>
        <v>348.1875465930807</v>
      </c>
      <c r="CH440" s="68">
        <f t="shared" si="454"/>
        <v>168.64949072150921</v>
      </c>
      <c r="CI440" s="68">
        <f t="shared" si="455"/>
        <v>74.793086509064324</v>
      </c>
      <c r="CJ440" s="68">
        <f t="shared" si="456"/>
        <v>180.45713033369293</v>
      </c>
      <c r="CK440" s="68">
        <f t="shared" si="457"/>
        <v>52.420123645548756</v>
      </c>
      <c r="CL440" s="68">
        <f t="shared" si="458"/>
        <v>74.389820478046204</v>
      </c>
      <c r="CM440" s="68">
        <f t="shared" si="459"/>
        <v>52.420123645548756</v>
      </c>
      <c r="CN440" s="68">
        <f t="shared" si="460"/>
        <v>140.33729341530261</v>
      </c>
      <c r="CO440" s="68">
        <f t="shared" si="461"/>
        <v>243.37498481562989</v>
      </c>
      <c r="CP440" s="68">
        <f t="shared" si="462"/>
        <v>118.52042591903319</v>
      </c>
      <c r="CQ440" s="68">
        <f t="shared" si="463"/>
        <v>139.94405083862011</v>
      </c>
      <c r="CR440" s="68">
        <f t="shared" si="464"/>
        <v>118.52042591903319</v>
      </c>
      <c r="CS440" s="68">
        <f t="shared" si="465"/>
        <v>130.56081219266616</v>
      </c>
      <c r="CT440" s="68">
        <f t="shared" si="466"/>
        <v>22.402753206062698</v>
      </c>
      <c r="CU440" s="68">
        <f t="shared" si="467"/>
        <v>22.813968228198064</v>
      </c>
      <c r="CV440" s="68">
        <f t="shared" si="468"/>
        <v>152.27638509879989</v>
      </c>
      <c r="CW440" s="68">
        <f t="shared" si="469"/>
        <v>495.1827812960978</v>
      </c>
      <c r="CX440" s="68">
        <f t="shared" si="470"/>
        <v>495.1827812960978</v>
      </c>
      <c r="CY440" s="68">
        <f t="shared" si="471"/>
        <v>513.83082529781359</v>
      </c>
      <c r="CZ440" s="68">
        <f t="shared" si="472"/>
        <v>168.64949072150921</v>
      </c>
    </row>
    <row r="441" spans="1:104" x14ac:dyDescent="0.25">
      <c r="A441" s="54">
        <v>44064</v>
      </c>
      <c r="B441" s="63">
        <v>4396</v>
      </c>
      <c r="C441" s="59">
        <f t="shared" si="422"/>
        <v>8.3884503155235119</v>
      </c>
      <c r="D441" s="57">
        <v>7.9157132161034598</v>
      </c>
      <c r="E441" s="58">
        <v>0</v>
      </c>
      <c r="F441" s="58">
        <v>8.1417113971199995E-3</v>
      </c>
      <c r="G441" s="58">
        <v>2.1372157402240001E-2</v>
      </c>
      <c r="H441" s="58">
        <v>4.1153093643999999E-3</v>
      </c>
      <c r="I441" s="58">
        <v>0</v>
      </c>
      <c r="J441" s="58">
        <v>2.4428169124199998E-3</v>
      </c>
      <c r="K441" s="58">
        <v>0</v>
      </c>
      <c r="L441" s="58">
        <v>4.0731769676850001E-2</v>
      </c>
      <c r="M441" s="58">
        <v>5.0345068396959992E-2</v>
      </c>
      <c r="N441" s="58">
        <v>0</v>
      </c>
      <c r="O441" s="58">
        <v>0</v>
      </c>
      <c r="P441" s="58">
        <v>3.6938811746479998E-2</v>
      </c>
      <c r="Q441" s="58">
        <v>0</v>
      </c>
      <c r="R441" s="58">
        <v>0.1374223725</v>
      </c>
      <c r="S441" s="58">
        <v>0</v>
      </c>
      <c r="T441" s="58">
        <v>3.3433161488799997E-3</v>
      </c>
      <c r="U441" s="58">
        <v>0</v>
      </c>
      <c r="V441" s="58">
        <v>0</v>
      </c>
      <c r="W441" s="58">
        <v>1.36466E-2</v>
      </c>
      <c r="X441" s="59">
        <v>9.2066725427099993E-3</v>
      </c>
      <c r="Y441" s="65">
        <f t="shared" si="424"/>
        <v>8.2434198221915214</v>
      </c>
      <c r="Z441" s="63">
        <f t="shared" si="423"/>
        <v>3802.5220471797397</v>
      </c>
      <c r="AA441" s="66">
        <f t="shared" si="473"/>
        <v>3864.1761396527118</v>
      </c>
      <c r="AB441" s="4">
        <f t="shared" si="425"/>
        <v>2664.3594112037963</v>
      </c>
      <c r="AC441" s="4">
        <f t="shared" si="426"/>
        <v>0</v>
      </c>
      <c r="AD441" s="4">
        <f t="shared" si="485"/>
        <v>30.833348654391102</v>
      </c>
      <c r="AE441" s="4">
        <f t="shared" si="486"/>
        <v>80.405816285812762</v>
      </c>
      <c r="AF441" s="4">
        <f t="shared" si="487"/>
        <v>15.616399392125459</v>
      </c>
      <c r="AG441" s="4">
        <f t="shared" si="488"/>
        <v>0</v>
      </c>
      <c r="AH441" s="4">
        <f t="shared" si="489"/>
        <v>9.2775289009259723</v>
      </c>
      <c r="AI441" s="4">
        <f t="shared" si="490"/>
        <v>0</v>
      </c>
      <c r="AJ441" s="4">
        <f t="shared" si="491"/>
        <v>151.77150835057182</v>
      </c>
      <c r="AK441" s="4">
        <f t="shared" si="492"/>
        <v>186.69911011101885</v>
      </c>
      <c r="AL441" s="4">
        <f t="shared" si="474"/>
        <v>0</v>
      </c>
      <c r="AM441" s="4">
        <f t="shared" si="475"/>
        <v>0</v>
      </c>
      <c r="AN441" s="4">
        <f t="shared" si="476"/>
        <v>137.89807109313642</v>
      </c>
      <c r="AO441" s="4">
        <f t="shared" si="477"/>
        <v>0</v>
      </c>
      <c r="AP441" s="4">
        <f t="shared" si="478"/>
        <v>488.23619670195694</v>
      </c>
      <c r="AQ441" s="4">
        <f t="shared" si="479"/>
        <v>0</v>
      </c>
      <c r="AR441" s="4">
        <f t="shared" si="480"/>
        <v>12.691805186028432</v>
      </c>
      <c r="AS441" s="4">
        <f t="shared" si="481"/>
        <v>0</v>
      </c>
      <c r="AT441" s="4">
        <f t="shared" si="482"/>
        <v>0</v>
      </c>
      <c r="AU441" s="4">
        <f t="shared" si="483"/>
        <v>51.539031258049818</v>
      </c>
      <c r="AV441" s="4">
        <f t="shared" si="484"/>
        <v>34.847912514897871</v>
      </c>
      <c r="AW441" s="69">
        <f t="shared" si="427"/>
        <v>10.323945383885075</v>
      </c>
      <c r="AX441" s="69">
        <f t="shared" si="428"/>
        <v>19.487156967245483</v>
      </c>
      <c r="AY441" s="69">
        <f t="shared" si="429"/>
        <v>4.4744020042953707</v>
      </c>
      <c r="AZ441" s="69">
        <f>(AK441+AP441)- (EXP($Y441)-EXP($Y441-M441-R441) )</f>
        <v>23.971790910680284</v>
      </c>
      <c r="BA441" s="69">
        <f>(AC441+AP441)- (EXP($Y441)-EXP($Y441-R441-E441) )</f>
        <v>0</v>
      </c>
      <c r="BB441" s="69">
        <f t="shared" si="430"/>
        <v>3.9589400644690613</v>
      </c>
      <c r="BC441" s="69">
        <f t="shared" si="431"/>
        <v>1.6296023051086195</v>
      </c>
      <c r="BD441" s="69">
        <f t="shared" si="432"/>
        <v>3.209267919145077</v>
      </c>
      <c r="BE441" s="69">
        <f>(AE441+AV441)- (EXP($Y441)-EXP($Y441-X441-G441) )</f>
        <v>0.73687274310350404</v>
      </c>
      <c r="BF441" s="69">
        <f t="shared" si="433"/>
        <v>3.9478257225214293</v>
      </c>
      <c r="BG441" s="69">
        <f t="shared" si="434"/>
        <v>0</v>
      </c>
      <c r="BH441" s="69">
        <f t="shared" si="435"/>
        <v>0.65198321972138729</v>
      </c>
      <c r="BI441" s="69">
        <f t="shared" si="436"/>
        <v>0.26837318586512993</v>
      </c>
      <c r="BJ441" s="69">
        <f t="shared" si="437"/>
        <v>1.3908979828738666</v>
      </c>
      <c r="BK441" s="69">
        <f t="shared" si="438"/>
        <v>7.4517925728464434</v>
      </c>
      <c r="BL441" s="69">
        <f t="shared" si="439"/>
        <v>0</v>
      </c>
      <c r="BM441" s="69">
        <f t="shared" si="440"/>
        <v>1.2306631690003087</v>
      </c>
      <c r="BN441" s="69">
        <f t="shared" si="441"/>
        <v>0.50657284635735778</v>
      </c>
      <c r="BO441" s="69">
        <f t="shared" si="442"/>
        <v>0</v>
      </c>
      <c r="BP441" s="69">
        <f t="shared" si="442"/>
        <v>0</v>
      </c>
      <c r="BQ441" s="69">
        <f t="shared" si="443"/>
        <v>0</v>
      </c>
      <c r="BR441" s="69">
        <f t="shared" si="444"/>
        <v>1.7109892263702022</v>
      </c>
      <c r="BS441" s="69">
        <f t="shared" si="445"/>
        <v>32.608306712563262</v>
      </c>
      <c r="BT441" s="69">
        <f t="shared" si="446"/>
        <v>32.608306712563262</v>
      </c>
      <c r="BU441" s="69">
        <f t="shared" si="447"/>
        <v>38.911643195344823</v>
      </c>
      <c r="BV441" s="69">
        <f t="shared" si="448"/>
        <v>3.209267919145077</v>
      </c>
      <c r="BW441" s="5"/>
      <c r="BX441" s="5"/>
      <c r="BY441" s="5"/>
      <c r="CA441" s="56">
        <f>(EXP($Y441)-EXP($Y441-R441-G441) )</f>
        <v>558.31806760388463</v>
      </c>
      <c r="CB441" s="68">
        <f t="shared" si="449"/>
        <v>620.52054808528328</v>
      </c>
      <c r="CC441" s="56">
        <f>(EXP($Y441)-EXP($Y441-R441-X441) )</f>
        <v>518.60970721255944</v>
      </c>
      <c r="CD441" s="68">
        <f t="shared" si="450"/>
        <v>650.96351590229551</v>
      </c>
      <c r="CE441" s="68">
        <f t="shared" si="451"/>
        <v>488.23619670195694</v>
      </c>
      <c r="CF441" s="68">
        <f t="shared" si="452"/>
        <v>515.11060529187898</v>
      </c>
      <c r="CG441" s="68">
        <f t="shared" si="453"/>
        <v>499.29839958287675</v>
      </c>
      <c r="CH441" s="68">
        <f t="shared" si="454"/>
        <v>228.96805671723951</v>
      </c>
      <c r="CI441" s="68">
        <f t="shared" si="455"/>
        <v>114.51685605760713</v>
      </c>
      <c r="CJ441" s="68">
        <f t="shared" si="456"/>
        <v>263.15710067431019</v>
      </c>
      <c r="CK441" s="68">
        <f t="shared" si="457"/>
        <v>80.405816285812762</v>
      </c>
      <c r="CL441" s="68">
        <f t="shared" si="458"/>
        <v>110.58718172048248</v>
      </c>
      <c r="CM441" s="68">
        <f t="shared" si="459"/>
        <v>92.829248285976064</v>
      </c>
      <c r="CN441" s="68">
        <f t="shared" si="460"/>
        <v>185.22852288259583</v>
      </c>
      <c r="CO441" s="68">
        <f t="shared" si="461"/>
        <v>331.01882588874423</v>
      </c>
      <c r="CP441" s="68">
        <f t="shared" si="462"/>
        <v>151.77150835057182</v>
      </c>
      <c r="CQ441" s="68">
        <f t="shared" si="463"/>
        <v>181.37419383596261</v>
      </c>
      <c r="CR441" s="68">
        <f t="shared" si="464"/>
        <v>163.9567406902429</v>
      </c>
      <c r="CS441" s="68">
        <f t="shared" si="465"/>
        <v>186.69911011101885</v>
      </c>
      <c r="CT441" s="68">
        <f t="shared" si="466"/>
        <v>30.833348654391102</v>
      </c>
      <c r="CU441" s="68">
        <f t="shared" si="467"/>
        <v>34.847912514897871</v>
      </c>
      <c r="CV441" s="68">
        <f t="shared" si="468"/>
        <v>219.83603339954652</v>
      </c>
      <c r="CW441" s="68">
        <f t="shared" si="469"/>
        <v>687.80521462577826</v>
      </c>
      <c r="CX441" s="68">
        <f t="shared" si="470"/>
        <v>687.80521462577826</v>
      </c>
      <c r="CY441" s="68">
        <f t="shared" si="471"/>
        <v>716.34979065789457</v>
      </c>
      <c r="CZ441" s="68">
        <f t="shared" si="472"/>
        <v>228.96805671723951</v>
      </c>
    </row>
    <row r="442" spans="1:104" x14ac:dyDescent="0.25">
      <c r="A442" s="54">
        <v>44065</v>
      </c>
      <c r="B442" s="63">
        <v>6255</v>
      </c>
      <c r="C442" s="59">
        <f t="shared" si="422"/>
        <v>8.7411364229010111</v>
      </c>
      <c r="D442" s="57">
        <v>8.2275301193553183</v>
      </c>
      <c r="E442" s="58">
        <v>0</v>
      </c>
      <c r="F442" s="58">
        <v>8.1347768409599994E-3</v>
      </c>
      <c r="G442" s="58">
        <v>2.3134235856640002E-2</v>
      </c>
      <c r="H442" s="58">
        <v>6.2196055186199998E-3</v>
      </c>
      <c r="I442" s="58">
        <v>0</v>
      </c>
      <c r="J442" s="58">
        <v>2.9215358709600001E-3</v>
      </c>
      <c r="K442" s="58">
        <v>0</v>
      </c>
      <c r="L442" s="58">
        <v>3.6689221475549996E-2</v>
      </c>
      <c r="M442" s="58">
        <v>5.1242886876919996E-2</v>
      </c>
      <c r="N442" s="58">
        <v>0</v>
      </c>
      <c r="O442" s="58">
        <v>0</v>
      </c>
      <c r="P442" s="58">
        <v>3.6938811746479998E-2</v>
      </c>
      <c r="Q442" s="58">
        <v>0</v>
      </c>
      <c r="R442" s="58">
        <v>0.1374223725</v>
      </c>
      <c r="S442" s="58">
        <v>0</v>
      </c>
      <c r="T442" s="58">
        <v>8.3646840719999987E-3</v>
      </c>
      <c r="U442" s="58">
        <v>0</v>
      </c>
      <c r="V442" s="58">
        <v>0</v>
      </c>
      <c r="W442" s="58">
        <v>1.36466E-2</v>
      </c>
      <c r="X442" s="59">
        <v>9.7440448545899998E-3</v>
      </c>
      <c r="Y442" s="65">
        <f t="shared" si="424"/>
        <v>8.5619888949680387</v>
      </c>
      <c r="Z442" s="63">
        <f t="shared" si="423"/>
        <v>5229.0709097989347</v>
      </c>
      <c r="AA442" s="66">
        <f t="shared" si="473"/>
        <v>5313.8550655304143</v>
      </c>
      <c r="AB442" s="4">
        <f t="shared" si="425"/>
        <v>3628.4846933941344</v>
      </c>
      <c r="AC442" s="4">
        <f t="shared" si="426"/>
        <v>0</v>
      </c>
      <c r="AD442" s="4">
        <f t="shared" si="485"/>
        <v>42.364777309698184</v>
      </c>
      <c r="AE442" s="4">
        <f t="shared" si="486"/>
        <v>119.58200731873148</v>
      </c>
      <c r="AF442" s="4">
        <f t="shared" si="487"/>
        <v>32.421828281060698</v>
      </c>
      <c r="AG442" s="4">
        <f t="shared" si="488"/>
        <v>0</v>
      </c>
      <c r="AH442" s="4">
        <f t="shared" si="489"/>
        <v>15.254623918963262</v>
      </c>
      <c r="AI442" s="4">
        <f t="shared" si="490"/>
        <v>0</v>
      </c>
      <c r="AJ442" s="4">
        <f t="shared" si="491"/>
        <v>188.37376695583134</v>
      </c>
      <c r="AK442" s="4">
        <f t="shared" si="492"/>
        <v>261.20313395359153</v>
      </c>
      <c r="AL442" s="4">
        <f t="shared" si="474"/>
        <v>0</v>
      </c>
      <c r="AM442" s="4">
        <f t="shared" si="475"/>
        <v>0</v>
      </c>
      <c r="AN442" s="4">
        <f t="shared" si="476"/>
        <v>189.63171892857736</v>
      </c>
      <c r="AO442" s="4">
        <f t="shared" si="477"/>
        <v>0</v>
      </c>
      <c r="AP442" s="4">
        <f t="shared" si="478"/>
        <v>671.4022066429834</v>
      </c>
      <c r="AQ442" s="4">
        <f t="shared" si="479"/>
        <v>0</v>
      </c>
      <c r="AR442" s="4">
        <f t="shared" si="480"/>
        <v>43.557101487607724</v>
      </c>
      <c r="AS442" s="4">
        <f t="shared" si="481"/>
        <v>0</v>
      </c>
      <c r="AT442" s="4">
        <f t="shared" si="482"/>
        <v>0</v>
      </c>
      <c r="AU442" s="4">
        <f t="shared" si="483"/>
        <v>70.874342272537433</v>
      </c>
      <c r="AV442" s="4">
        <f t="shared" si="484"/>
        <v>50.704865066697494</v>
      </c>
      <c r="AW442" s="69">
        <f t="shared" si="427"/>
        <v>15.354089660198952</v>
      </c>
      <c r="AX442" s="69">
        <f t="shared" si="428"/>
        <v>24.186813487419386</v>
      </c>
      <c r="AY442" s="69">
        <f t="shared" si="429"/>
        <v>6.5104028766418196</v>
      </c>
      <c r="AZ442" s="69">
        <f>(AK442+AP442)- (EXP($Y442)-EXP($Y442-M442-R442) )</f>
        <v>33.537957993620694</v>
      </c>
      <c r="BA442" s="69">
        <f>(AC442+AP442)- (EXP($Y442)-EXP($Y442-R442-E442) )</f>
        <v>0</v>
      </c>
      <c r="BB442" s="69">
        <f t="shared" si="430"/>
        <v>5.439552352669125</v>
      </c>
      <c r="BC442" s="69">
        <f t="shared" si="431"/>
        <v>5.5926443833359372</v>
      </c>
      <c r="BD442" s="69">
        <f t="shared" si="432"/>
        <v>4.307861485786816</v>
      </c>
      <c r="BE442" s="69">
        <f>(AE442+AV442)- (EXP($Y442)-EXP($Y442-X442-G442) )</f>
        <v>1.159553895920908</v>
      </c>
      <c r="BF442" s="69">
        <f t="shared" si="433"/>
        <v>5.9733737818660302</v>
      </c>
      <c r="BG442" s="69">
        <f t="shared" si="434"/>
        <v>0</v>
      </c>
      <c r="BH442" s="69">
        <f t="shared" si="435"/>
        <v>0.96882700535024924</v>
      </c>
      <c r="BI442" s="69">
        <f t="shared" si="436"/>
        <v>0.99609389865236153</v>
      </c>
      <c r="BJ442" s="69">
        <f t="shared" si="437"/>
        <v>1.8266087036045064</v>
      </c>
      <c r="BK442" s="69">
        <f t="shared" si="438"/>
        <v>9.4096674404054284</v>
      </c>
      <c r="BL442" s="69">
        <f t="shared" si="439"/>
        <v>0</v>
      </c>
      <c r="BM442" s="69">
        <f t="shared" si="440"/>
        <v>1.5261626445189904</v>
      </c>
      <c r="BN442" s="69">
        <f t="shared" si="441"/>
        <v>1.5691153220977867</v>
      </c>
      <c r="BO442" s="69">
        <f t="shared" si="442"/>
        <v>0</v>
      </c>
      <c r="BP442" s="69">
        <f t="shared" si="442"/>
        <v>0</v>
      </c>
      <c r="BQ442" s="69">
        <f t="shared" si="443"/>
        <v>0</v>
      </c>
      <c r="BR442" s="69">
        <f t="shared" si="444"/>
        <v>2.5328150814129913</v>
      </c>
      <c r="BS442" s="69">
        <f t="shared" si="445"/>
        <v>43.295643867333638</v>
      </c>
      <c r="BT442" s="69">
        <f t="shared" si="446"/>
        <v>43.295643867333638</v>
      </c>
      <c r="BU442" s="69">
        <f t="shared" si="447"/>
        <v>52.37238337094459</v>
      </c>
      <c r="BV442" s="69">
        <f t="shared" si="448"/>
        <v>4.307861485786816</v>
      </c>
      <c r="BW442" s="5"/>
      <c r="BX442" s="5"/>
      <c r="BY442" s="5"/>
      <c r="CA442" s="56">
        <f>(EXP($Y442)-EXP($Y442-R442-G442) )</f>
        <v>775.63012430151593</v>
      </c>
      <c r="CB442" s="68">
        <f t="shared" si="449"/>
        <v>835.58916011139536</v>
      </c>
      <c r="CC442" s="56">
        <f>(EXP($Y442)-EXP($Y442-R442-X442) )</f>
        <v>715.59666883303908</v>
      </c>
      <c r="CD442" s="68">
        <f t="shared" si="450"/>
        <v>899.06738260295424</v>
      </c>
      <c r="CE442" s="68">
        <f t="shared" si="451"/>
        <v>671.4022066429834</v>
      </c>
      <c r="CF442" s="68">
        <f t="shared" si="452"/>
        <v>708.32743160001246</v>
      </c>
      <c r="CG442" s="68">
        <f t="shared" si="453"/>
        <v>709.36666374725519</v>
      </c>
      <c r="CH442" s="68">
        <f t="shared" si="454"/>
        <v>303.64791278877601</v>
      </c>
      <c r="CI442" s="68">
        <f t="shared" si="455"/>
        <v>169.12731848950807</v>
      </c>
      <c r="CJ442" s="68">
        <f t="shared" si="456"/>
        <v>374.81176749045699</v>
      </c>
      <c r="CK442" s="68">
        <f t="shared" si="457"/>
        <v>119.58200731873148</v>
      </c>
      <c r="CL442" s="68">
        <f t="shared" si="458"/>
        <v>160.97795762307942</v>
      </c>
      <c r="CM442" s="68">
        <f t="shared" si="459"/>
        <v>162.14301490768685</v>
      </c>
      <c r="CN442" s="68">
        <f t="shared" si="460"/>
        <v>237.25202331892433</v>
      </c>
      <c r="CO442" s="68">
        <f t="shared" si="461"/>
        <v>440.16723346901745</v>
      </c>
      <c r="CP442" s="68">
        <f t="shared" si="462"/>
        <v>188.37376695583134</v>
      </c>
      <c r="CQ442" s="68">
        <f t="shared" si="463"/>
        <v>229.21238162101054</v>
      </c>
      <c r="CR442" s="68">
        <f t="shared" si="464"/>
        <v>230.36175312134128</v>
      </c>
      <c r="CS442" s="68">
        <f t="shared" si="465"/>
        <v>261.20313395359153</v>
      </c>
      <c r="CT442" s="68">
        <f t="shared" si="466"/>
        <v>42.364777309698184</v>
      </c>
      <c r="CU442" s="68">
        <f t="shared" si="467"/>
        <v>50.704865066697494</v>
      </c>
      <c r="CV442" s="68">
        <f t="shared" si="468"/>
        <v>309.37518393887603</v>
      </c>
      <c r="CW442" s="68">
        <f t="shared" si="469"/>
        <v>936.06233705021259</v>
      </c>
      <c r="CX442" s="68">
        <f t="shared" si="470"/>
        <v>936.06233705021259</v>
      </c>
      <c r="CY442" s="68">
        <f t="shared" si="471"/>
        <v>977.69046261329913</v>
      </c>
      <c r="CZ442" s="68">
        <f t="shared" si="472"/>
        <v>303.64791278877601</v>
      </c>
    </row>
    <row r="443" spans="1:104" x14ac:dyDescent="0.25">
      <c r="A443" s="54">
        <v>44066</v>
      </c>
      <c r="B443" s="63">
        <v>5130</v>
      </c>
      <c r="C443" s="59">
        <f t="shared" si="422"/>
        <v>8.5428609381648144</v>
      </c>
      <c r="D443" s="57">
        <v>7.9752180937255899</v>
      </c>
      <c r="E443" s="58">
        <v>0</v>
      </c>
      <c r="F443" s="58">
        <v>8.0512259385599992E-3</v>
      </c>
      <c r="G443" s="58">
        <v>2.4928448786079999E-2</v>
      </c>
      <c r="H443" s="58">
        <v>8.5366099691600011E-3</v>
      </c>
      <c r="I443" s="58">
        <v>0</v>
      </c>
      <c r="J443" s="58">
        <v>3.7064666622499999E-3</v>
      </c>
      <c r="K443" s="58">
        <v>0</v>
      </c>
      <c r="L443" s="58">
        <v>3.2726328024599995E-2</v>
      </c>
      <c r="M443" s="58">
        <v>5.1714915406679995E-2</v>
      </c>
      <c r="N443" s="58">
        <v>0</v>
      </c>
      <c r="O443" s="58">
        <v>0</v>
      </c>
      <c r="P443" s="58">
        <v>3.6938811746479998E-2</v>
      </c>
      <c r="Q443" s="58">
        <v>0</v>
      </c>
      <c r="R443" s="58">
        <v>0.1374223725</v>
      </c>
      <c r="S443" s="58">
        <v>0</v>
      </c>
      <c r="T443" s="58">
        <v>1.2258492720679999E-2</v>
      </c>
      <c r="U443" s="58">
        <v>0</v>
      </c>
      <c r="V443" s="58">
        <v>0</v>
      </c>
      <c r="W443" s="58">
        <v>1.48924E-2</v>
      </c>
      <c r="X443" s="59">
        <v>1.0095766830659998E-2</v>
      </c>
      <c r="Y443" s="65">
        <f t="shared" si="424"/>
        <v>8.3164899323107413</v>
      </c>
      <c r="Z443" s="63">
        <f t="shared" si="423"/>
        <v>4090.7758781734556</v>
      </c>
      <c r="AA443" s="66">
        <f t="shared" si="473"/>
        <v>4157.1037182621594</v>
      </c>
      <c r="AB443" s="4">
        <f t="shared" si="425"/>
        <v>2810.7895240347584</v>
      </c>
      <c r="AC443" s="4">
        <f t="shared" si="426"/>
        <v>0</v>
      </c>
      <c r="AD443" s="4">
        <f t="shared" si="485"/>
        <v>32.803529346351752</v>
      </c>
      <c r="AE443" s="4">
        <f t="shared" si="486"/>
        <v>100.71613289955121</v>
      </c>
      <c r="AF443" s="4">
        <f t="shared" si="487"/>
        <v>34.772726374033937</v>
      </c>
      <c r="AG443" s="4">
        <f t="shared" si="488"/>
        <v>0</v>
      </c>
      <c r="AH443" s="4">
        <f t="shared" si="489"/>
        <v>15.134259774459679</v>
      </c>
      <c r="AI443" s="4">
        <f t="shared" si="490"/>
        <v>0</v>
      </c>
      <c r="AJ443" s="4">
        <f t="shared" si="491"/>
        <v>131.7091400352856</v>
      </c>
      <c r="AK443" s="4">
        <f t="shared" si="492"/>
        <v>206.17696778018581</v>
      </c>
      <c r="AL443" s="4">
        <f t="shared" si="474"/>
        <v>0</v>
      </c>
      <c r="AM443" s="4">
        <f t="shared" si="475"/>
        <v>0</v>
      </c>
      <c r="AN443" s="4">
        <f t="shared" si="476"/>
        <v>148.3515666379476</v>
      </c>
      <c r="AO443" s="4">
        <f t="shared" si="477"/>
        <v>0</v>
      </c>
      <c r="AP443" s="4">
        <f t="shared" si="478"/>
        <v>525.24740988703752</v>
      </c>
      <c r="AQ443" s="4">
        <f t="shared" si="479"/>
        <v>0</v>
      </c>
      <c r="AR443" s="4">
        <f t="shared" si="480"/>
        <v>49.84063665323356</v>
      </c>
      <c r="AS443" s="4">
        <f t="shared" si="481"/>
        <v>0</v>
      </c>
      <c r="AT443" s="4">
        <f t="shared" si="482"/>
        <v>0</v>
      </c>
      <c r="AU443" s="4">
        <f t="shared" si="483"/>
        <v>60.470080770903223</v>
      </c>
      <c r="AV443" s="4">
        <f t="shared" si="484"/>
        <v>41.091744068411117</v>
      </c>
      <c r="AW443" s="69">
        <f t="shared" si="427"/>
        <v>12.931749260961169</v>
      </c>
      <c r="AX443" s="69">
        <f t="shared" si="428"/>
        <v>16.911189153895066</v>
      </c>
      <c r="AY443" s="69">
        <f t="shared" si="429"/>
        <v>5.2760974403004184</v>
      </c>
      <c r="AZ443" s="69">
        <f>(AK443+AP443)- (EXP($Y443)-EXP($Y443-M443-R443) )</f>
        <v>26.472708730564136</v>
      </c>
      <c r="BA443" s="69">
        <f>(AC443+AP443)- (EXP($Y443)-EXP($Y443-R443-E443) )</f>
        <v>0</v>
      </c>
      <c r="BB443" s="69">
        <f t="shared" si="430"/>
        <v>4.2119073098710942</v>
      </c>
      <c r="BC443" s="69">
        <f t="shared" si="431"/>
        <v>6.3994376834257309</v>
      </c>
      <c r="BD443" s="69">
        <f t="shared" si="432"/>
        <v>3.2427186545851328</v>
      </c>
      <c r="BE443" s="69">
        <f>(AE443+AV443)- (EXP($Y443)-EXP($Y443-X443-G443) )</f>
        <v>1.0116911021086707</v>
      </c>
      <c r="BF443" s="69">
        <f t="shared" si="433"/>
        <v>5.0761389785661777</v>
      </c>
      <c r="BG443" s="69">
        <f t="shared" si="434"/>
        <v>0</v>
      </c>
      <c r="BH443" s="69">
        <f t="shared" si="435"/>
        <v>0.80763276200195833</v>
      </c>
      <c r="BI443" s="69">
        <f t="shared" si="436"/>
        <v>1.2270914697987791</v>
      </c>
      <c r="BJ443" s="69">
        <f t="shared" si="437"/>
        <v>1.3230151039751945</v>
      </c>
      <c r="BK443" s="69">
        <f t="shared" si="438"/>
        <v>6.6382006568242105</v>
      </c>
      <c r="BL443" s="69">
        <f t="shared" si="439"/>
        <v>0</v>
      </c>
      <c r="BM443" s="69">
        <f t="shared" si="440"/>
        <v>1.0561626373578292</v>
      </c>
      <c r="BN443" s="69">
        <f t="shared" si="441"/>
        <v>1.604699838833767</v>
      </c>
      <c r="BO443" s="69">
        <f t="shared" si="442"/>
        <v>0</v>
      </c>
      <c r="BP443" s="69">
        <f t="shared" si="442"/>
        <v>0</v>
      </c>
      <c r="BQ443" s="69">
        <f t="shared" si="443"/>
        <v>0</v>
      </c>
      <c r="BR443" s="69">
        <f t="shared" si="444"/>
        <v>2.0710426200630536</v>
      </c>
      <c r="BS443" s="69">
        <f t="shared" si="445"/>
        <v>32.669298504456037</v>
      </c>
      <c r="BT443" s="69">
        <f t="shared" si="446"/>
        <v>32.669298504456037</v>
      </c>
      <c r="BU443" s="69">
        <f t="shared" si="447"/>
        <v>39.951939842999309</v>
      </c>
      <c r="BV443" s="69">
        <f t="shared" si="448"/>
        <v>3.2427186545851328</v>
      </c>
      <c r="BW443" s="5"/>
      <c r="BX443" s="5"/>
      <c r="BY443" s="5"/>
      <c r="CA443" s="56">
        <f>(EXP($Y443)-EXP($Y443-R443-G443) )</f>
        <v>613.03179352562756</v>
      </c>
      <c r="CB443" s="68">
        <f t="shared" si="449"/>
        <v>640.04536076842805</v>
      </c>
      <c r="CC443" s="56">
        <f>(EXP($Y443)-EXP($Y443-R443-X443) )</f>
        <v>561.06305651514822</v>
      </c>
      <c r="CD443" s="68">
        <f t="shared" si="450"/>
        <v>704.95166893665919</v>
      </c>
      <c r="CE443" s="68">
        <f t="shared" si="451"/>
        <v>525.24740988703752</v>
      </c>
      <c r="CF443" s="68">
        <f t="shared" si="452"/>
        <v>553.83903192351818</v>
      </c>
      <c r="CG443" s="68">
        <f t="shared" si="453"/>
        <v>568.68860885684535</v>
      </c>
      <c r="CH443" s="68">
        <f t="shared" si="454"/>
        <v>229.18255428025168</v>
      </c>
      <c r="CI443" s="68">
        <f t="shared" si="455"/>
        <v>140.79618586585366</v>
      </c>
      <c r="CJ443" s="68">
        <f t="shared" si="456"/>
        <v>301.81696170117084</v>
      </c>
      <c r="CK443" s="68">
        <f t="shared" si="457"/>
        <v>100.71613289955121</v>
      </c>
      <c r="CL443" s="68">
        <f t="shared" si="458"/>
        <v>132.71202948390101</v>
      </c>
      <c r="CM443" s="68">
        <f t="shared" si="459"/>
        <v>149.32967808298599</v>
      </c>
      <c r="CN443" s="68">
        <f t="shared" si="460"/>
        <v>171.47786899972152</v>
      </c>
      <c r="CO443" s="68">
        <f t="shared" si="461"/>
        <v>331.24790715864719</v>
      </c>
      <c r="CP443" s="68">
        <f t="shared" si="462"/>
        <v>131.7091400352856</v>
      </c>
      <c r="CQ443" s="68">
        <f t="shared" si="463"/>
        <v>163.45650674427952</v>
      </c>
      <c r="CR443" s="68">
        <f t="shared" si="464"/>
        <v>179.94507684968539</v>
      </c>
      <c r="CS443" s="68">
        <f t="shared" si="465"/>
        <v>206.17696778018581</v>
      </c>
      <c r="CT443" s="68">
        <f t="shared" si="466"/>
        <v>32.803529346351752</v>
      </c>
      <c r="CU443" s="68">
        <f t="shared" si="467"/>
        <v>41.091744068411117</v>
      </c>
      <c r="CV443" s="68">
        <f t="shared" si="468"/>
        <v>245.19766922853387</v>
      </c>
      <c r="CW443" s="68">
        <f t="shared" si="469"/>
        <v>725.00338431741829</v>
      </c>
      <c r="CX443" s="68">
        <f t="shared" si="470"/>
        <v>725.00338431741829</v>
      </c>
      <c r="CY443" s="68">
        <f t="shared" si="471"/>
        <v>758.81248704728614</v>
      </c>
      <c r="CZ443" s="68">
        <f t="shared" si="472"/>
        <v>229.18255428025168</v>
      </c>
    </row>
    <row r="444" spans="1:104" x14ac:dyDescent="0.25">
      <c r="A444" s="54">
        <v>44067</v>
      </c>
      <c r="B444" s="63">
        <v>3816</v>
      </c>
      <c r="C444" s="59">
        <f t="shared" si="422"/>
        <v>8.2469580325681768</v>
      </c>
      <c r="D444" s="57">
        <v>7.4655382810579676</v>
      </c>
      <c r="E444" s="58">
        <v>0</v>
      </c>
      <c r="F444" s="58">
        <v>7.9291958323199994E-3</v>
      </c>
      <c r="G444" s="58">
        <v>2.5768394690079997E-2</v>
      </c>
      <c r="H444" s="58">
        <v>1.041558848538E-2</v>
      </c>
      <c r="I444" s="58">
        <v>0</v>
      </c>
      <c r="J444" s="58">
        <v>4.3973943962699992E-3</v>
      </c>
      <c r="K444" s="58">
        <v>0</v>
      </c>
      <c r="L444" s="58">
        <v>2.8936399690799999E-2</v>
      </c>
      <c r="M444" s="58">
        <v>5.2027015157359996E-2</v>
      </c>
      <c r="N444" s="58">
        <v>0</v>
      </c>
      <c r="O444" s="58">
        <v>0</v>
      </c>
      <c r="P444" s="58">
        <v>3.6938811746479998E-2</v>
      </c>
      <c r="Q444" s="58">
        <v>0</v>
      </c>
      <c r="R444" s="58">
        <v>0.1374223725</v>
      </c>
      <c r="S444" s="58">
        <v>0</v>
      </c>
      <c r="T444" s="58">
        <v>1.4977879686939999E-2</v>
      </c>
      <c r="U444" s="58">
        <v>0</v>
      </c>
      <c r="V444" s="58">
        <v>0</v>
      </c>
      <c r="W444" s="58">
        <v>1.48924E-2</v>
      </c>
      <c r="X444" s="59">
        <v>1.0292306002469999E-2</v>
      </c>
      <c r="Y444" s="65">
        <f t="shared" si="424"/>
        <v>7.8095360392460673</v>
      </c>
      <c r="Z444" s="63">
        <f t="shared" si="423"/>
        <v>2463.986976790723</v>
      </c>
      <c r="AA444" s="66">
        <f t="shared" si="473"/>
        <v>2503.9380616324079</v>
      </c>
      <c r="AB444" s="4">
        <f t="shared" si="425"/>
        <v>1686.2501679836528</v>
      </c>
      <c r="AC444" s="4">
        <f t="shared" si="426"/>
        <v>0</v>
      </c>
      <c r="AD444" s="4">
        <f t="shared" si="485"/>
        <v>19.460181513673888</v>
      </c>
      <c r="AE444" s="4">
        <f t="shared" si="486"/>
        <v>62.681914360599876</v>
      </c>
      <c r="AF444" s="4">
        <f t="shared" si="487"/>
        <v>25.530685022599755</v>
      </c>
      <c r="AG444" s="4">
        <f t="shared" si="488"/>
        <v>0</v>
      </c>
      <c r="AH444" s="4">
        <f t="shared" si="489"/>
        <v>10.811334252265624</v>
      </c>
      <c r="AI444" s="4">
        <f t="shared" si="490"/>
        <v>0</v>
      </c>
      <c r="AJ444" s="4">
        <f t="shared" si="491"/>
        <v>70.277223465649058</v>
      </c>
      <c r="AK444" s="4">
        <f t="shared" si="492"/>
        <v>124.91620341692305</v>
      </c>
      <c r="AL444" s="4">
        <f t="shared" si="474"/>
        <v>0</v>
      </c>
      <c r="AM444" s="4">
        <f t="shared" si="475"/>
        <v>0</v>
      </c>
      <c r="AN444" s="4">
        <f t="shared" si="476"/>
        <v>89.356234383978972</v>
      </c>
      <c r="AO444" s="4">
        <f t="shared" si="477"/>
        <v>0</v>
      </c>
      <c r="AP444" s="4">
        <f t="shared" si="478"/>
        <v>316.37098098187289</v>
      </c>
      <c r="AQ444" s="4">
        <f t="shared" si="479"/>
        <v>0</v>
      </c>
      <c r="AR444" s="4">
        <f t="shared" si="480"/>
        <v>36.630293631846143</v>
      </c>
      <c r="AS444" s="4">
        <f t="shared" si="481"/>
        <v>0</v>
      </c>
      <c r="AT444" s="4">
        <f t="shared" si="482"/>
        <v>0</v>
      </c>
      <c r="AU444" s="4">
        <f t="shared" si="483"/>
        <v>36.422795074147871</v>
      </c>
      <c r="AV444" s="4">
        <f t="shared" si="484"/>
        <v>25.230047545197976</v>
      </c>
      <c r="AW444" s="69">
        <f t="shared" si="427"/>
        <v>8.0482319601837844</v>
      </c>
      <c r="AX444" s="69">
        <f t="shared" si="428"/>
        <v>9.023454400504761</v>
      </c>
      <c r="AY444" s="69">
        <f t="shared" si="429"/>
        <v>3.2394874515484844</v>
      </c>
      <c r="AZ444" s="69">
        <f>(AK444+AP444)- (EXP($Y444)-EXP($Y444-M444-R444) )</f>
        <v>16.038989729976493</v>
      </c>
      <c r="BA444" s="69">
        <f>(AC444+AP444)- (EXP($Y444)-EXP($Y444-R444-E444) )</f>
        <v>0</v>
      </c>
      <c r="BB444" s="69">
        <f t="shared" si="430"/>
        <v>2.4986482370068188</v>
      </c>
      <c r="BC444" s="69">
        <f t="shared" si="431"/>
        <v>4.7032561613023063</v>
      </c>
      <c r="BD444" s="69">
        <f t="shared" si="432"/>
        <v>1.787797964951551</v>
      </c>
      <c r="BE444" s="69">
        <f>(AE444+AV444)- (EXP($Y444)-EXP($Y444-X444-G444) )</f>
        <v>0.6418328077370461</v>
      </c>
      <c r="BF444" s="69">
        <f t="shared" si="433"/>
        <v>3.1777711646141142</v>
      </c>
      <c r="BG444" s="69">
        <f t="shared" si="434"/>
        <v>0</v>
      </c>
      <c r="BH444" s="69">
        <f t="shared" si="435"/>
        <v>0.4950518986388488</v>
      </c>
      <c r="BI444" s="69">
        <f t="shared" si="436"/>
        <v>0.93184621106411214</v>
      </c>
      <c r="BJ444" s="69">
        <f t="shared" si="437"/>
        <v>0.71960513837257167</v>
      </c>
      <c r="BK444" s="69">
        <f t="shared" si="438"/>
        <v>3.5628288723528385</v>
      </c>
      <c r="BL444" s="69">
        <f t="shared" si="439"/>
        <v>0</v>
      </c>
      <c r="BM444" s="69">
        <f t="shared" si="440"/>
        <v>0.55503845507291771</v>
      </c>
      <c r="BN444" s="69">
        <f t="shared" si="441"/>
        <v>1.0447601206601576</v>
      </c>
      <c r="BO444" s="69">
        <f t="shared" si="442"/>
        <v>0</v>
      </c>
      <c r="BP444" s="69">
        <f t="shared" si="442"/>
        <v>0</v>
      </c>
      <c r="BQ444" s="69">
        <f t="shared" si="443"/>
        <v>0</v>
      </c>
      <c r="BR444" s="69">
        <f t="shared" si="444"/>
        <v>1.2790821465619047</v>
      </c>
      <c r="BS444" s="69">
        <f t="shared" si="445"/>
        <v>18.629934656224123</v>
      </c>
      <c r="BT444" s="69">
        <f t="shared" si="446"/>
        <v>18.629934656224123</v>
      </c>
      <c r="BU444" s="69">
        <f t="shared" si="447"/>
        <v>23.040098438027371</v>
      </c>
      <c r="BV444" s="69">
        <f t="shared" si="448"/>
        <v>1.787797964951551</v>
      </c>
      <c r="BW444" s="5"/>
      <c r="BX444" s="5"/>
      <c r="BY444" s="5"/>
      <c r="CA444" s="56">
        <f>(EXP($Y444)-EXP($Y444-R444-G444) )</f>
        <v>371.00466338228898</v>
      </c>
      <c r="CB444" s="68">
        <f t="shared" si="449"/>
        <v>377.62475004701719</v>
      </c>
      <c r="CC444" s="56">
        <f>(EXP($Y444)-EXP($Y444-R444-X444) )</f>
        <v>338.36154107552238</v>
      </c>
      <c r="CD444" s="68">
        <f t="shared" si="450"/>
        <v>425.24819466881945</v>
      </c>
      <c r="CE444" s="68">
        <f t="shared" si="451"/>
        <v>316.37098098187289</v>
      </c>
      <c r="CF444" s="68">
        <f t="shared" si="452"/>
        <v>333.33251425853996</v>
      </c>
      <c r="CG444" s="68">
        <f t="shared" si="453"/>
        <v>348.29801845241673</v>
      </c>
      <c r="CH444" s="68">
        <f t="shared" si="454"/>
        <v>131.17133986129738</v>
      </c>
      <c r="CI444" s="68">
        <f t="shared" si="455"/>
        <v>87.270129098060806</v>
      </c>
      <c r="CJ444" s="68">
        <f t="shared" si="456"/>
        <v>184.42034661290882</v>
      </c>
      <c r="CK444" s="68">
        <f t="shared" si="457"/>
        <v>62.681914360599876</v>
      </c>
      <c r="CL444" s="68">
        <f t="shared" si="458"/>
        <v>81.647043975634915</v>
      </c>
      <c r="CM444" s="68">
        <f t="shared" si="459"/>
        <v>98.380361781381907</v>
      </c>
      <c r="CN444" s="68">
        <f t="shared" si="460"/>
        <v>94.787665872474463</v>
      </c>
      <c r="CO444" s="68">
        <f t="shared" si="461"/>
        <v>191.63059801021927</v>
      </c>
      <c r="CP444" s="68">
        <f t="shared" si="462"/>
        <v>70.277223465649058</v>
      </c>
      <c r="CQ444" s="68">
        <f t="shared" si="463"/>
        <v>89.182366524250028</v>
      </c>
      <c r="CR444" s="68">
        <f t="shared" si="464"/>
        <v>105.86275697683504</v>
      </c>
      <c r="CS444" s="68">
        <f t="shared" si="465"/>
        <v>124.91620341692305</v>
      </c>
      <c r="CT444" s="68">
        <f t="shared" si="466"/>
        <v>19.460181513673888</v>
      </c>
      <c r="CU444" s="68">
        <f t="shared" si="467"/>
        <v>25.230047545197976</v>
      </c>
      <c r="CV444" s="68">
        <f t="shared" si="468"/>
        <v>148.86716881555913</v>
      </c>
      <c r="CW444" s="68">
        <f t="shared" si="469"/>
        <v>430.7001841518977</v>
      </c>
      <c r="CX444" s="68">
        <f t="shared" si="470"/>
        <v>430.7001841518977</v>
      </c>
      <c r="CY444" s="68">
        <f t="shared" si="471"/>
        <v>451.52006791529243</v>
      </c>
      <c r="CZ444" s="68">
        <f t="shared" si="472"/>
        <v>131.17133986129738</v>
      </c>
    </row>
    <row r="445" spans="1:104" x14ac:dyDescent="0.25">
      <c r="A445" s="54">
        <v>44068</v>
      </c>
      <c r="B445" s="63">
        <v>3835</v>
      </c>
      <c r="C445" s="59">
        <f t="shared" si="422"/>
        <v>8.2519247138013565</v>
      </c>
      <c r="D445" s="57">
        <v>7.5728397232954583</v>
      </c>
      <c r="E445" s="58">
        <v>0</v>
      </c>
      <c r="F445" s="58">
        <v>7.9163983180799997E-3</v>
      </c>
      <c r="G445" s="58">
        <v>2.443374249504E-2</v>
      </c>
      <c r="H445" s="58">
        <v>1.0747124574030001E-2</v>
      </c>
      <c r="I445" s="58">
        <v>0</v>
      </c>
      <c r="J445" s="58">
        <v>4.4816163719100001E-3</v>
      </c>
      <c r="K445" s="58">
        <v>0</v>
      </c>
      <c r="L445" s="58">
        <v>2.55952123476E-2</v>
      </c>
      <c r="M445" s="58">
        <v>5.2421459520119999E-2</v>
      </c>
      <c r="N445" s="58">
        <v>0</v>
      </c>
      <c r="O445" s="58">
        <v>0</v>
      </c>
      <c r="P445" s="58">
        <v>3.6938811746479998E-2</v>
      </c>
      <c r="Q445" s="58">
        <v>0</v>
      </c>
      <c r="R445" s="58">
        <v>0.1374223725</v>
      </c>
      <c r="S445" s="58">
        <v>0</v>
      </c>
      <c r="T445" s="58">
        <v>1.6983963745899999E-2</v>
      </c>
      <c r="U445" s="58">
        <v>0</v>
      </c>
      <c r="V445" s="58">
        <v>0</v>
      </c>
      <c r="W445" s="58">
        <v>1.36466E-2</v>
      </c>
      <c r="X445" s="59">
        <v>1.0360012397669999E-2</v>
      </c>
      <c r="Y445" s="65">
        <f t="shared" si="424"/>
        <v>7.9137870373122867</v>
      </c>
      <c r="Z445" s="63">
        <f t="shared" si="423"/>
        <v>2734.7273955042201</v>
      </c>
      <c r="AA445" s="66">
        <f t="shared" si="473"/>
        <v>2779.0682654949255</v>
      </c>
      <c r="AB445" s="4">
        <f t="shared" si="425"/>
        <v>1879.6453219899367</v>
      </c>
      <c r="AC445" s="4">
        <f t="shared" si="426"/>
        <v>0</v>
      </c>
      <c r="AD445" s="4">
        <f t="shared" si="485"/>
        <v>21.563725219853495</v>
      </c>
      <c r="AE445" s="4">
        <f t="shared" si="486"/>
        <v>66.009906444859553</v>
      </c>
      <c r="AF445" s="4">
        <f t="shared" si="487"/>
        <v>29.233088802363454</v>
      </c>
      <c r="AG445" s="4">
        <f t="shared" si="488"/>
        <v>0</v>
      </c>
      <c r="AH445" s="4">
        <f t="shared" si="489"/>
        <v>12.228576706160766</v>
      </c>
      <c r="AI445" s="4">
        <f t="shared" si="490"/>
        <v>0</v>
      </c>
      <c r="AJ445" s="4">
        <f t="shared" si="491"/>
        <v>69.107741983857522</v>
      </c>
      <c r="AK445" s="4">
        <f t="shared" si="492"/>
        <v>139.66567998165556</v>
      </c>
      <c r="AL445" s="4">
        <f t="shared" si="474"/>
        <v>0</v>
      </c>
      <c r="AM445" s="4">
        <f t="shared" si="475"/>
        <v>0</v>
      </c>
      <c r="AN445" s="4">
        <f t="shared" si="476"/>
        <v>99.174607833050686</v>
      </c>
      <c r="AO445" s="4">
        <f t="shared" si="477"/>
        <v>0</v>
      </c>
      <c r="AP445" s="4">
        <f t="shared" si="478"/>
        <v>351.1335071910803</v>
      </c>
      <c r="AQ445" s="4">
        <f t="shared" si="479"/>
        <v>0</v>
      </c>
      <c r="AR445" s="4">
        <f t="shared" si="480"/>
        <v>46.054311517113547</v>
      </c>
      <c r="AS445" s="4">
        <f t="shared" si="481"/>
        <v>0</v>
      </c>
      <c r="AT445" s="4">
        <f t="shared" si="482"/>
        <v>0</v>
      </c>
      <c r="AU445" s="4">
        <f t="shared" si="483"/>
        <v>37.066241555044144</v>
      </c>
      <c r="AV445" s="4">
        <f t="shared" si="484"/>
        <v>28.185556269949757</v>
      </c>
      <c r="AW445" s="69">
        <f t="shared" si="427"/>
        <v>8.4755394623402935</v>
      </c>
      <c r="AX445" s="69">
        <f t="shared" si="428"/>
        <v>8.8732953261596776</v>
      </c>
      <c r="AY445" s="69">
        <f t="shared" si="429"/>
        <v>3.6189688381628002</v>
      </c>
      <c r="AZ445" s="69">
        <f>(AK445+AP445)- (EXP($Y445)-EXP($Y445-M445-R445) )</f>
        <v>17.932792909014552</v>
      </c>
      <c r="BA445" s="69">
        <f>(AC445+AP445)- (EXP($Y445)-EXP($Y445-R445-E445) )</f>
        <v>0</v>
      </c>
      <c r="BB445" s="69">
        <f t="shared" si="430"/>
        <v>2.7687390256883191</v>
      </c>
      <c r="BC445" s="69">
        <f t="shared" si="431"/>
        <v>5.913281137586182</v>
      </c>
      <c r="BD445" s="69">
        <f t="shared" si="432"/>
        <v>1.6680988351781707</v>
      </c>
      <c r="BE445" s="69">
        <f>(AE445+AV445)- (EXP($Y445)-EXP($Y445-X445-G445) )</f>
        <v>0.68033323377449051</v>
      </c>
      <c r="BF445" s="69">
        <f t="shared" si="433"/>
        <v>3.3712020014509108</v>
      </c>
      <c r="BG445" s="69">
        <f t="shared" si="434"/>
        <v>0</v>
      </c>
      <c r="BH445" s="69">
        <f t="shared" si="435"/>
        <v>0.52049776029025452</v>
      </c>
      <c r="BI445" s="69">
        <f t="shared" si="436"/>
        <v>1.1116430835572828</v>
      </c>
      <c r="BJ445" s="69">
        <f t="shared" si="437"/>
        <v>0.71226117585911197</v>
      </c>
      <c r="BK445" s="69">
        <f t="shared" si="438"/>
        <v>3.529412032818982</v>
      </c>
      <c r="BL445" s="69">
        <f t="shared" si="439"/>
        <v>0</v>
      </c>
      <c r="BM445" s="69">
        <f t="shared" si="440"/>
        <v>0.54492464629356618</v>
      </c>
      <c r="BN445" s="69">
        <f t="shared" si="441"/>
        <v>1.1638123356651704</v>
      </c>
      <c r="BO445" s="69">
        <f t="shared" si="442"/>
        <v>0</v>
      </c>
      <c r="BP445" s="69">
        <f t="shared" si="442"/>
        <v>0</v>
      </c>
      <c r="BQ445" s="69">
        <f t="shared" si="443"/>
        <v>0</v>
      </c>
      <c r="BR445" s="69">
        <f t="shared" si="444"/>
        <v>1.4394688437960212</v>
      </c>
      <c r="BS445" s="69">
        <f t="shared" si="445"/>
        <v>18.80275308220962</v>
      </c>
      <c r="BT445" s="69">
        <f t="shared" si="446"/>
        <v>18.80275308220962</v>
      </c>
      <c r="BU445" s="69">
        <f t="shared" si="447"/>
        <v>23.620525147784065</v>
      </c>
      <c r="BV445" s="69">
        <f t="shared" si="448"/>
        <v>1.6680988351781707</v>
      </c>
      <c r="BW445" s="5"/>
      <c r="BX445" s="5"/>
      <c r="BY445" s="5"/>
      <c r="CA445" s="56">
        <f>(EXP($Y445)-EXP($Y445-R445-G445) )</f>
        <v>408.66787417359956</v>
      </c>
      <c r="CB445" s="68">
        <f t="shared" si="449"/>
        <v>411.36795384877814</v>
      </c>
      <c r="CC445" s="56">
        <f>(EXP($Y445)-EXP($Y445-R445-X445) )</f>
        <v>375.70009462286725</v>
      </c>
      <c r="CD445" s="68">
        <f t="shared" si="450"/>
        <v>472.8663942637213</v>
      </c>
      <c r="CE445" s="68">
        <f t="shared" si="451"/>
        <v>351.1335071910803</v>
      </c>
      <c r="CF445" s="68">
        <f t="shared" si="452"/>
        <v>369.92849338524547</v>
      </c>
      <c r="CG445" s="68">
        <f t="shared" si="453"/>
        <v>391.27453757060766</v>
      </c>
      <c r="CH445" s="68">
        <f t="shared" si="454"/>
        <v>133.4495495935389</v>
      </c>
      <c r="CI445" s="68">
        <f t="shared" si="455"/>
        <v>93.515129481034819</v>
      </c>
      <c r="CJ445" s="68">
        <f t="shared" si="456"/>
        <v>202.3043844250642</v>
      </c>
      <c r="CK445" s="68">
        <f t="shared" si="457"/>
        <v>66.009906444859553</v>
      </c>
      <c r="CL445" s="68">
        <f t="shared" si="458"/>
        <v>87.053133904422793</v>
      </c>
      <c r="CM445" s="68">
        <f t="shared" si="459"/>
        <v>110.95257487841582</v>
      </c>
      <c r="CN445" s="68">
        <f t="shared" si="460"/>
        <v>96.581037077948167</v>
      </c>
      <c r="CO445" s="68">
        <f t="shared" si="461"/>
        <v>205.2440099326941</v>
      </c>
      <c r="CP445" s="68">
        <f t="shared" si="462"/>
        <v>69.107741983857522</v>
      </c>
      <c r="CQ445" s="68">
        <f t="shared" si="463"/>
        <v>90.126542557417451</v>
      </c>
      <c r="CR445" s="68">
        <f t="shared" si="464"/>
        <v>113.9982411653059</v>
      </c>
      <c r="CS445" s="68">
        <f t="shared" si="465"/>
        <v>139.66567998165556</v>
      </c>
      <c r="CT445" s="68">
        <f t="shared" si="466"/>
        <v>21.563725219853495</v>
      </c>
      <c r="CU445" s="68">
        <f t="shared" si="467"/>
        <v>28.185556269949757</v>
      </c>
      <c r="CV445" s="68">
        <f t="shared" si="468"/>
        <v>166.41176740780929</v>
      </c>
      <c r="CW445" s="68">
        <f t="shared" si="469"/>
        <v>467.44840253758775</v>
      </c>
      <c r="CX445" s="68">
        <f t="shared" si="470"/>
        <v>467.44840253758775</v>
      </c>
      <c r="CY445" s="68">
        <f t="shared" si="471"/>
        <v>490.81618674196307</v>
      </c>
      <c r="CZ445" s="68">
        <f t="shared" si="472"/>
        <v>133.4495495935389</v>
      </c>
    </row>
    <row r="446" spans="1:104" x14ac:dyDescent="0.25">
      <c r="A446" s="54">
        <v>44069</v>
      </c>
      <c r="B446" s="63">
        <v>3977</v>
      </c>
      <c r="C446" s="59">
        <f t="shared" si="422"/>
        <v>8.2882830452076899</v>
      </c>
      <c r="D446" s="57">
        <v>7.5264861247083585</v>
      </c>
      <c r="E446" s="58">
        <v>0</v>
      </c>
      <c r="F446" s="58">
        <v>8.0734599321600001E-3</v>
      </c>
      <c r="G446" s="58">
        <v>2.4533685003200002E-2</v>
      </c>
      <c r="H446" s="58">
        <v>1.1308780224040001E-2</v>
      </c>
      <c r="I446" s="58">
        <v>0</v>
      </c>
      <c r="J446" s="58">
        <v>5.1419381938099997E-3</v>
      </c>
      <c r="K446" s="58">
        <v>0</v>
      </c>
      <c r="L446" s="58">
        <v>2.2709696861249996E-2</v>
      </c>
      <c r="M446" s="58">
        <v>5.2350828990199993E-2</v>
      </c>
      <c r="N446" s="58">
        <v>0</v>
      </c>
      <c r="O446" s="58">
        <v>0</v>
      </c>
      <c r="P446" s="58">
        <v>3.6938811746479998E-2</v>
      </c>
      <c r="Q446" s="58">
        <v>0</v>
      </c>
      <c r="R446" s="58">
        <v>0.1374223725</v>
      </c>
      <c r="S446" s="58">
        <v>0</v>
      </c>
      <c r="T446" s="58">
        <v>1.8193506308460002E-2</v>
      </c>
      <c r="U446" s="58">
        <v>0</v>
      </c>
      <c r="V446" s="58">
        <v>0</v>
      </c>
      <c r="W446" s="58">
        <v>1.36466E-2</v>
      </c>
      <c r="X446" s="59">
        <v>1.032162629313E-2</v>
      </c>
      <c r="Y446" s="65">
        <f t="shared" si="424"/>
        <v>7.8671274307610881</v>
      </c>
      <c r="Z446" s="63">
        <f t="shared" si="423"/>
        <v>2610.0572390873881</v>
      </c>
      <c r="AA446" s="66">
        <f t="shared" si="473"/>
        <v>2652.3767071619509</v>
      </c>
      <c r="AB446" s="4">
        <f t="shared" si="425"/>
        <v>1794.6539661248603</v>
      </c>
      <c r="AC446" s="4">
        <f t="shared" si="426"/>
        <v>0</v>
      </c>
      <c r="AD446" s="4">
        <f t="shared" si="485"/>
        <v>20.987358244949519</v>
      </c>
      <c r="AE446" s="4">
        <f t="shared" si="486"/>
        <v>63.255207720650105</v>
      </c>
      <c r="AF446" s="4">
        <f t="shared" si="487"/>
        <v>29.350292886684201</v>
      </c>
      <c r="AG446" s="4">
        <f t="shared" si="488"/>
        <v>0</v>
      </c>
      <c r="AH446" s="4">
        <f t="shared" si="489"/>
        <v>13.386307728243537</v>
      </c>
      <c r="AI446" s="4">
        <f t="shared" si="490"/>
        <v>0</v>
      </c>
      <c r="AJ446" s="4">
        <f t="shared" si="491"/>
        <v>58.605631919049301</v>
      </c>
      <c r="AK446" s="4">
        <f t="shared" si="492"/>
        <v>133.12369045466767</v>
      </c>
      <c r="AL446" s="4">
        <f t="shared" si="474"/>
        <v>0</v>
      </c>
      <c r="AM446" s="4">
        <f t="shared" si="475"/>
        <v>0</v>
      </c>
      <c r="AN446" s="4">
        <f t="shared" si="476"/>
        <v>94.653457428279125</v>
      </c>
      <c r="AO446" s="4">
        <f t="shared" si="477"/>
        <v>0</v>
      </c>
      <c r="AP446" s="4">
        <f t="shared" si="478"/>
        <v>335.12610940193736</v>
      </c>
      <c r="AQ446" s="4">
        <f t="shared" si="479"/>
        <v>0</v>
      </c>
      <c r="AR446" s="4">
        <f t="shared" si="480"/>
        <v>47.056731386366664</v>
      </c>
      <c r="AS446" s="4">
        <f t="shared" si="481"/>
        <v>0</v>
      </c>
      <c r="AT446" s="4">
        <f t="shared" si="482"/>
        <v>0</v>
      </c>
      <c r="AU446" s="4">
        <f t="shared" si="483"/>
        <v>35.376473814373639</v>
      </c>
      <c r="AV446" s="4">
        <f t="shared" si="484"/>
        <v>26.801480051889484</v>
      </c>
      <c r="AW446" s="69">
        <f t="shared" si="427"/>
        <v>8.1218416766387236</v>
      </c>
      <c r="AX446" s="69">
        <f t="shared" si="428"/>
        <v>7.5248454784618843</v>
      </c>
      <c r="AY446" s="69">
        <f t="shared" si="429"/>
        <v>3.4412562305124084</v>
      </c>
      <c r="AZ446" s="69">
        <f>(AK446+AP446)- (EXP($Y446)-EXP($Y446-M446-R446) )</f>
        <v>17.092814587813336</v>
      </c>
      <c r="BA446" s="69">
        <f>(AC446+AP446)- (EXP($Y446)-EXP($Y446-R446-E446) )</f>
        <v>0</v>
      </c>
      <c r="BB446" s="69">
        <f t="shared" si="430"/>
        <v>2.6947346632573499</v>
      </c>
      <c r="BC446" s="69">
        <f t="shared" si="431"/>
        <v>6.0419898362838467</v>
      </c>
      <c r="BD446" s="69">
        <f t="shared" si="432"/>
        <v>1.420318054762447</v>
      </c>
      <c r="BE446" s="69">
        <f>(AE446+AV446)- (EXP($Y446)-EXP($Y446-X446-G446) )</f>
        <v>0.6495387007280442</v>
      </c>
      <c r="BF446" s="69">
        <f t="shared" si="433"/>
        <v>3.2262766372100486</v>
      </c>
      <c r="BG446" s="69">
        <f t="shared" si="434"/>
        <v>0</v>
      </c>
      <c r="BH446" s="69">
        <f t="shared" si="435"/>
        <v>0.5086324105886888</v>
      </c>
      <c r="BI446" s="69">
        <f t="shared" si="436"/>
        <v>1.1404283683605172</v>
      </c>
      <c r="BJ446" s="69">
        <f t="shared" si="437"/>
        <v>0.60179434047813629</v>
      </c>
      <c r="BK446" s="69">
        <f t="shared" si="438"/>
        <v>2.989129083322041</v>
      </c>
      <c r="BL446" s="69">
        <f t="shared" si="439"/>
        <v>0</v>
      </c>
      <c r="BM446" s="69">
        <f t="shared" si="440"/>
        <v>0.47124537111176323</v>
      </c>
      <c r="BN446" s="69">
        <f t="shared" si="441"/>
        <v>1.0566011494474878</v>
      </c>
      <c r="BO446" s="69">
        <f t="shared" si="442"/>
        <v>0</v>
      </c>
      <c r="BP446" s="69">
        <f t="shared" si="442"/>
        <v>0</v>
      </c>
      <c r="BQ446" s="69">
        <f t="shared" si="443"/>
        <v>0</v>
      </c>
      <c r="BR446" s="69">
        <f t="shared" si="444"/>
        <v>1.3669860877844258</v>
      </c>
      <c r="BS446" s="69">
        <f t="shared" si="445"/>
        <v>16.884639223141676</v>
      </c>
      <c r="BT446" s="69">
        <f t="shared" si="446"/>
        <v>16.884639223141676</v>
      </c>
      <c r="BU446" s="69">
        <f t="shared" si="447"/>
        <v>21.403847882916125</v>
      </c>
      <c r="BV446" s="69">
        <f t="shared" si="448"/>
        <v>1.420318054762447</v>
      </c>
      <c r="BW446" s="5"/>
      <c r="BX446" s="5"/>
      <c r="BY446" s="5"/>
      <c r="CA446" s="56">
        <f>(EXP($Y446)-EXP($Y446-R446-G446) )</f>
        <v>390.25947544594874</v>
      </c>
      <c r="CB446" s="68">
        <f t="shared" si="449"/>
        <v>386.20689584252477</v>
      </c>
      <c r="CC446" s="56">
        <f>(EXP($Y446)-EXP($Y446-R446-X446) )</f>
        <v>358.48633322331443</v>
      </c>
      <c r="CD446" s="68">
        <f t="shared" si="450"/>
        <v>451.15698526879169</v>
      </c>
      <c r="CE446" s="68">
        <f t="shared" si="451"/>
        <v>335.12610940193736</v>
      </c>
      <c r="CF446" s="68">
        <f t="shared" si="452"/>
        <v>353.41873298362952</v>
      </c>
      <c r="CG446" s="68">
        <f t="shared" si="453"/>
        <v>376.14085095202017</v>
      </c>
      <c r="CH446" s="68">
        <f t="shared" si="454"/>
        <v>120.44052158493696</v>
      </c>
      <c r="CI446" s="68">
        <f t="shared" si="455"/>
        <v>89.407149071811546</v>
      </c>
      <c r="CJ446" s="68">
        <f t="shared" si="456"/>
        <v>193.15262153810772</v>
      </c>
      <c r="CK446" s="68">
        <f t="shared" si="457"/>
        <v>63.255207720650105</v>
      </c>
      <c r="CL446" s="68">
        <f t="shared" si="458"/>
        <v>83.733933555010935</v>
      </c>
      <c r="CM446" s="68">
        <f t="shared" si="459"/>
        <v>109.17151073865625</v>
      </c>
      <c r="CN446" s="68">
        <f t="shared" si="460"/>
        <v>84.80531763046065</v>
      </c>
      <c r="CO446" s="68">
        <f t="shared" si="461"/>
        <v>188.74019329039493</v>
      </c>
      <c r="CP446" s="68">
        <f t="shared" si="462"/>
        <v>58.605631919049301</v>
      </c>
      <c r="CQ446" s="68">
        <f t="shared" si="463"/>
        <v>79.121744792887057</v>
      </c>
      <c r="CR446" s="68">
        <f t="shared" si="464"/>
        <v>104.60576215596848</v>
      </c>
      <c r="CS446" s="68">
        <f t="shared" si="465"/>
        <v>133.12369045466767</v>
      </c>
      <c r="CT446" s="68">
        <f t="shared" si="466"/>
        <v>20.987358244949519</v>
      </c>
      <c r="CU446" s="68">
        <f t="shared" si="467"/>
        <v>26.801480051889484</v>
      </c>
      <c r="CV446" s="68">
        <f t="shared" si="468"/>
        <v>158.55818441877273</v>
      </c>
      <c r="CW446" s="68">
        <f t="shared" si="469"/>
        <v>440.10230981849509</v>
      </c>
      <c r="CX446" s="68">
        <f t="shared" si="470"/>
        <v>440.10230981849509</v>
      </c>
      <c r="CY446" s="68">
        <f t="shared" si="471"/>
        <v>462.38458121061012</v>
      </c>
      <c r="CZ446" s="68">
        <f t="shared" si="472"/>
        <v>120.44052158493696</v>
      </c>
    </row>
    <row r="447" spans="1:104" x14ac:dyDescent="0.25">
      <c r="A447" s="54">
        <v>44070</v>
      </c>
      <c r="B447" s="63">
        <v>4521</v>
      </c>
      <c r="C447" s="59">
        <f t="shared" si="422"/>
        <v>8.4164884872946057</v>
      </c>
      <c r="D447" s="57">
        <v>7.4609814676282697</v>
      </c>
      <c r="E447" s="58">
        <v>0</v>
      </c>
      <c r="F447" s="58">
        <v>8.1564425375999991E-3</v>
      </c>
      <c r="G447" s="58">
        <v>2.5111979776E-2</v>
      </c>
      <c r="H447" s="58">
        <v>1.3134481687730001E-2</v>
      </c>
      <c r="I447" s="58">
        <v>1.3685350912999998E-3</v>
      </c>
      <c r="J447" s="58">
        <v>5.816490093829999E-3</v>
      </c>
      <c r="K447" s="58">
        <v>0</v>
      </c>
      <c r="L447" s="58">
        <v>2.000253971625E-2</v>
      </c>
      <c r="M447" s="58">
        <v>5.1514383333040002E-2</v>
      </c>
      <c r="N447" s="58">
        <v>0</v>
      </c>
      <c r="O447" s="58">
        <v>0</v>
      </c>
      <c r="P447" s="58">
        <v>3.6938811746479998E-2</v>
      </c>
      <c r="Q447" s="58">
        <v>0</v>
      </c>
      <c r="R447" s="58">
        <v>0.1374223725</v>
      </c>
      <c r="S447" s="58">
        <v>0</v>
      </c>
      <c r="T447" s="58">
        <v>1.8629064080220002E-2</v>
      </c>
      <c r="U447" s="58">
        <v>0</v>
      </c>
      <c r="V447" s="58">
        <v>0</v>
      </c>
      <c r="W447" s="58">
        <v>1.36466E-2</v>
      </c>
      <c r="X447" s="59">
        <v>1.01967266178E-2</v>
      </c>
      <c r="Y447" s="65">
        <f t="shared" si="424"/>
        <v>7.8029198948085199</v>
      </c>
      <c r="Z447" s="63">
        <f t="shared" si="423"/>
        <v>2447.7386928269552</v>
      </c>
      <c r="AA447" s="66">
        <f t="shared" si="473"/>
        <v>2487.4263279924512</v>
      </c>
      <c r="AB447" s="4">
        <f t="shared" si="425"/>
        <v>1679.7446970911219</v>
      </c>
      <c r="AC447" s="4">
        <f t="shared" si="426"/>
        <v>0</v>
      </c>
      <c r="AD447" s="4">
        <f t="shared" si="485"/>
        <v>19.883639878011763</v>
      </c>
      <c r="AE447" s="4">
        <f t="shared" si="486"/>
        <v>60.702198436142226</v>
      </c>
      <c r="AF447" s="4">
        <f t="shared" si="487"/>
        <v>31.939565052324724</v>
      </c>
      <c r="AG447" s="4">
        <f t="shared" si="488"/>
        <v>3.3475251701738671</v>
      </c>
      <c r="AH447" s="4">
        <f t="shared" si="489"/>
        <v>14.195922614989286</v>
      </c>
      <c r="AI447" s="4">
        <f t="shared" si="490"/>
        <v>0</v>
      </c>
      <c r="AJ447" s="4">
        <f t="shared" si="491"/>
        <v>48.474566974189202</v>
      </c>
      <c r="AK447" s="4">
        <f t="shared" si="492"/>
        <v>122.90098738167444</v>
      </c>
      <c r="AL447" s="4">
        <f t="shared" si="474"/>
        <v>0</v>
      </c>
      <c r="AM447" s="4">
        <f t="shared" si="475"/>
        <v>0</v>
      </c>
      <c r="AN447" s="4">
        <f t="shared" si="476"/>
        <v>88.766992036564716</v>
      </c>
      <c r="AO447" s="4">
        <f t="shared" si="477"/>
        <v>0</v>
      </c>
      <c r="AP447" s="4">
        <f t="shared" si="478"/>
        <v>314.28473394188904</v>
      </c>
      <c r="AQ447" s="4">
        <f t="shared" si="479"/>
        <v>0</v>
      </c>
      <c r="AR447" s="4">
        <f t="shared" si="480"/>
        <v>45.176972088204366</v>
      </c>
      <c r="AS447" s="4">
        <f t="shared" si="481"/>
        <v>0</v>
      </c>
      <c r="AT447" s="4">
        <f t="shared" si="482"/>
        <v>0</v>
      </c>
      <c r="AU447" s="4">
        <f t="shared" si="483"/>
        <v>33.176423288517526</v>
      </c>
      <c r="AV447" s="4">
        <f t="shared" si="484"/>
        <v>24.83210403864814</v>
      </c>
      <c r="AW447" s="69">
        <f t="shared" si="427"/>
        <v>7.7940404100722844</v>
      </c>
      <c r="AX447" s="69">
        <f t="shared" si="428"/>
        <v>6.2240370792342219</v>
      </c>
      <c r="AY447" s="69">
        <f t="shared" si="429"/>
        <v>3.1883923042419156</v>
      </c>
      <c r="AZ447" s="69">
        <f>(AK447+AP447)- (EXP($Y447)-EXP($Y447-M447-R447) )</f>
        <v>15.780240036911437</v>
      </c>
      <c r="BA447" s="69">
        <f>(AC447+AP447)- (EXP($Y447)-EXP($Y447-R447-E447) )</f>
        <v>0</v>
      </c>
      <c r="BB447" s="69">
        <f t="shared" si="430"/>
        <v>2.5530194408293028</v>
      </c>
      <c r="BC447" s="69">
        <f t="shared" si="431"/>
        <v>5.8006325163100882</v>
      </c>
      <c r="BD447" s="69">
        <f t="shared" si="432"/>
        <v>1.2021351757020966</v>
      </c>
      <c r="BE447" s="69">
        <f>(AE447+AV447)- (EXP($Y447)-EXP($Y447-X447-G447) )</f>
        <v>0.61581871927728571</v>
      </c>
      <c r="BF447" s="69">
        <f t="shared" si="433"/>
        <v>3.0478580683075052</v>
      </c>
      <c r="BG447" s="69">
        <f t="shared" si="434"/>
        <v>0</v>
      </c>
      <c r="BH447" s="69">
        <f t="shared" si="435"/>
        <v>0.49310028764330127</v>
      </c>
      <c r="BI447" s="69">
        <f t="shared" si="436"/>
        <v>1.1203571412584097</v>
      </c>
      <c r="BJ447" s="69">
        <f t="shared" si="437"/>
        <v>0.49177042216933842</v>
      </c>
      <c r="BK447" s="69">
        <f t="shared" si="438"/>
        <v>2.4339085546534989</v>
      </c>
      <c r="BL447" s="69">
        <f t="shared" si="439"/>
        <v>0</v>
      </c>
      <c r="BM447" s="69">
        <f t="shared" si="440"/>
        <v>0.3937719478726649</v>
      </c>
      <c r="BN447" s="69">
        <f t="shared" si="441"/>
        <v>0.89467644793921863</v>
      </c>
      <c r="BO447" s="69">
        <f t="shared" si="442"/>
        <v>0</v>
      </c>
      <c r="BP447" s="69">
        <f t="shared" si="442"/>
        <v>0</v>
      </c>
      <c r="BQ447" s="69">
        <f t="shared" si="443"/>
        <v>0</v>
      </c>
      <c r="BR447" s="69">
        <f t="shared" si="444"/>
        <v>1.2468202239310813</v>
      </c>
      <c r="BS447" s="69">
        <f t="shared" si="445"/>
        <v>15.065860921922194</v>
      </c>
      <c r="BT447" s="69">
        <f t="shared" si="446"/>
        <v>15.065860921922194</v>
      </c>
      <c r="BU447" s="69">
        <f t="shared" si="447"/>
        <v>19.209000470335013</v>
      </c>
      <c r="BV447" s="69">
        <f t="shared" si="448"/>
        <v>1.2021351757020966</v>
      </c>
      <c r="BW447" s="5"/>
      <c r="BX447" s="5"/>
      <c r="BY447" s="5"/>
      <c r="CA447" s="56">
        <f>(EXP($Y447)-EXP($Y447-R447-G447) )</f>
        <v>367.19289196795899</v>
      </c>
      <c r="CB447" s="68">
        <f t="shared" si="449"/>
        <v>356.53526383684402</v>
      </c>
      <c r="CC447" s="56">
        <f>(EXP($Y447)-EXP($Y447-R447-X447) )</f>
        <v>335.92844567629527</v>
      </c>
      <c r="CD447" s="68">
        <f t="shared" si="450"/>
        <v>421.40548128665205</v>
      </c>
      <c r="CE447" s="68">
        <f t="shared" si="451"/>
        <v>314.28473394188904</v>
      </c>
      <c r="CF447" s="68">
        <f t="shared" si="452"/>
        <v>331.6153543790715</v>
      </c>
      <c r="CG447" s="68">
        <f t="shared" si="453"/>
        <v>353.66107351378332</v>
      </c>
      <c r="CH447" s="68">
        <f t="shared" si="454"/>
        <v>107.97463023462933</v>
      </c>
      <c r="CI447" s="68">
        <f t="shared" si="455"/>
        <v>84.91848375551308</v>
      </c>
      <c r="CJ447" s="68">
        <f t="shared" si="456"/>
        <v>180.55532774950916</v>
      </c>
      <c r="CK447" s="68">
        <f t="shared" si="457"/>
        <v>60.702198436142226</v>
      </c>
      <c r="CL447" s="68">
        <f t="shared" si="458"/>
        <v>80.092738026510688</v>
      </c>
      <c r="CM447" s="68">
        <f t="shared" si="459"/>
        <v>104.75881338308818</v>
      </c>
      <c r="CN447" s="68">
        <f t="shared" si="460"/>
        <v>72.814900590668003</v>
      </c>
      <c r="CO447" s="68">
        <f t="shared" si="461"/>
        <v>168.94164580121014</v>
      </c>
      <c r="CP447" s="68">
        <f t="shared" si="462"/>
        <v>48.474566974189202</v>
      </c>
      <c r="CQ447" s="68">
        <f t="shared" si="463"/>
        <v>67.9644349043283</v>
      </c>
      <c r="CR447" s="68">
        <f t="shared" si="464"/>
        <v>92.756862614454349</v>
      </c>
      <c r="CS447" s="68">
        <f t="shared" si="465"/>
        <v>122.90098738167444</v>
      </c>
      <c r="CT447" s="68">
        <f t="shared" si="466"/>
        <v>19.883639878011763</v>
      </c>
      <c r="CU447" s="68">
        <f t="shared" si="467"/>
        <v>24.83210403864814</v>
      </c>
      <c r="CV447" s="68">
        <f t="shared" si="468"/>
        <v>146.4862711963915</v>
      </c>
      <c r="CW447" s="68">
        <f t="shared" si="469"/>
        <v>408.39563843029828</v>
      </c>
      <c r="CX447" s="68">
        <f t="shared" si="470"/>
        <v>408.39563843029828</v>
      </c>
      <c r="CY447" s="68">
        <f t="shared" si="471"/>
        <v>429.0846029205336</v>
      </c>
      <c r="CZ447" s="68">
        <f t="shared" si="472"/>
        <v>107.97463023462933</v>
      </c>
    </row>
    <row r="448" spans="1:104" x14ac:dyDescent="0.25">
      <c r="A448" s="54">
        <v>44071</v>
      </c>
      <c r="B448" s="63">
        <v>5482</v>
      </c>
      <c r="C448" s="59">
        <f t="shared" si="422"/>
        <v>8.6092252768627304</v>
      </c>
      <c r="D448" s="57">
        <v>8.3517690155979381</v>
      </c>
      <c r="E448" s="58">
        <v>0</v>
      </c>
      <c r="F448" s="58">
        <v>8.2034345299199993E-3</v>
      </c>
      <c r="G448" s="58">
        <v>2.5989875145920001E-2</v>
      </c>
      <c r="H448" s="58">
        <v>1.525499500382E-2</v>
      </c>
      <c r="I448" s="58">
        <v>4.0833313326000004E-3</v>
      </c>
      <c r="J448" s="58">
        <v>6.5865145158699994E-3</v>
      </c>
      <c r="K448" s="58">
        <v>0</v>
      </c>
      <c r="L448" s="58">
        <v>1.761160389975E-2</v>
      </c>
      <c r="M448" s="58">
        <v>5.0516351818399995E-2</v>
      </c>
      <c r="N448" s="58">
        <v>0</v>
      </c>
      <c r="O448" s="58">
        <v>0</v>
      </c>
      <c r="P448" s="58">
        <v>3.6938811746479998E-2</v>
      </c>
      <c r="Q448" s="58">
        <v>0</v>
      </c>
      <c r="R448" s="58">
        <v>0.1374223725</v>
      </c>
      <c r="S448" s="58">
        <v>0</v>
      </c>
      <c r="T448" s="58">
        <v>1.892077851816E-2</v>
      </c>
      <c r="U448" s="58">
        <v>0</v>
      </c>
      <c r="V448" s="58">
        <v>0</v>
      </c>
      <c r="W448" s="58">
        <v>1.48924E-2</v>
      </c>
      <c r="X448" s="59">
        <v>6.6885846349200003E-3</v>
      </c>
      <c r="Y448" s="65">
        <f t="shared" si="424"/>
        <v>8.6948780692437797</v>
      </c>
      <c r="Z448" s="63">
        <f t="shared" si="423"/>
        <v>5972.244323009485</v>
      </c>
      <c r="AA448" s="66">
        <f t="shared" si="473"/>
        <v>6069.0782924627601</v>
      </c>
      <c r="AB448" s="4">
        <f t="shared" si="425"/>
        <v>4091.2072152635819</v>
      </c>
      <c r="AC448" s="4">
        <f t="shared" si="426"/>
        <v>0</v>
      </c>
      <c r="AD448" s="4">
        <f t="shared" si="485"/>
        <v>48.792508596126936</v>
      </c>
      <c r="AE448" s="4">
        <f t="shared" si="486"/>
        <v>153.21819889255676</v>
      </c>
      <c r="AF448" s="4">
        <f t="shared" si="487"/>
        <v>90.41516247722393</v>
      </c>
      <c r="AG448" s="4">
        <f t="shared" si="488"/>
        <v>24.336930678962744</v>
      </c>
      <c r="AH448" s="4">
        <f t="shared" si="489"/>
        <v>39.207013404018653</v>
      </c>
      <c r="AI448" s="4">
        <f t="shared" si="490"/>
        <v>0</v>
      </c>
      <c r="AJ448" s="4">
        <f t="shared" si="491"/>
        <v>104.26001354427717</v>
      </c>
      <c r="AK448" s="4">
        <f t="shared" si="492"/>
        <v>294.20241698643895</v>
      </c>
      <c r="AL448" s="4">
        <f t="shared" si="474"/>
        <v>0</v>
      </c>
      <c r="AM448" s="4">
        <f t="shared" si="475"/>
        <v>0</v>
      </c>
      <c r="AN448" s="4">
        <f t="shared" si="476"/>
        <v>216.58282635093747</v>
      </c>
      <c r="AO448" s="4">
        <f t="shared" si="477"/>
        <v>0</v>
      </c>
      <c r="AP448" s="4">
        <f t="shared" si="478"/>
        <v>766.82418086271082</v>
      </c>
      <c r="AQ448" s="4">
        <f t="shared" si="479"/>
        <v>0</v>
      </c>
      <c r="AR448" s="4">
        <f t="shared" si="480"/>
        <v>111.9372031760322</v>
      </c>
      <c r="AS448" s="4">
        <f t="shared" si="481"/>
        <v>0</v>
      </c>
      <c r="AT448" s="4">
        <f t="shared" si="482"/>
        <v>0</v>
      </c>
      <c r="AU448" s="4">
        <f t="shared" si="483"/>
        <v>88.282053906410511</v>
      </c>
      <c r="AV448" s="4">
        <f t="shared" si="484"/>
        <v>39.812568323482083</v>
      </c>
      <c r="AW448" s="69">
        <f t="shared" si="427"/>
        <v>19.672909128379615</v>
      </c>
      <c r="AX448" s="69">
        <f t="shared" si="428"/>
        <v>13.386776420850765</v>
      </c>
      <c r="AY448" s="69">
        <f t="shared" si="429"/>
        <v>5.1118538427954263</v>
      </c>
      <c r="AZ448" s="69">
        <f>(AK448+AP448)- (EXP($Y448)-EXP($Y448-M448-R448) )</f>
        <v>37.774999683832903</v>
      </c>
      <c r="BA448" s="69">
        <f>(AC448+AP448)- (EXP($Y448)-EXP($Y448-R448-E448) )</f>
        <v>0</v>
      </c>
      <c r="BB448" s="69">
        <f t="shared" si="430"/>
        <v>6.2648601451737704</v>
      </c>
      <c r="BC448" s="69">
        <f t="shared" si="431"/>
        <v>14.372512156412995</v>
      </c>
      <c r="BD448" s="69">
        <f t="shared" si="432"/>
        <v>2.6747953747008069</v>
      </c>
      <c r="BE448" s="69">
        <f>(AE448+AV448)- (EXP($Y448)-EXP($Y448-X448-G448) )</f>
        <v>1.0213932454680617</v>
      </c>
      <c r="BF448" s="69">
        <f t="shared" si="433"/>
        <v>7.5477763471317303</v>
      </c>
      <c r="BG448" s="69">
        <f t="shared" si="434"/>
        <v>0</v>
      </c>
      <c r="BH448" s="69">
        <f t="shared" si="435"/>
        <v>1.251774020321136</v>
      </c>
      <c r="BI448" s="69">
        <f t="shared" si="436"/>
        <v>2.8717540227926293</v>
      </c>
      <c r="BJ448" s="69">
        <f t="shared" si="437"/>
        <v>0.695024966852543</v>
      </c>
      <c r="BK448" s="69">
        <f t="shared" si="438"/>
        <v>5.1360169344688984</v>
      </c>
      <c r="BL448" s="69">
        <f t="shared" si="439"/>
        <v>0</v>
      </c>
      <c r="BM448" s="69">
        <f t="shared" si="440"/>
        <v>0.85179160997995496</v>
      </c>
      <c r="BN448" s="69">
        <f t="shared" si="441"/>
        <v>1.9541354452421729</v>
      </c>
      <c r="BO448" s="69">
        <f t="shared" si="442"/>
        <v>0</v>
      </c>
      <c r="BP448" s="69">
        <f t="shared" si="442"/>
        <v>0</v>
      </c>
      <c r="BQ448" s="69">
        <f t="shared" si="443"/>
        <v>0</v>
      </c>
      <c r="BR448" s="69">
        <f t="shared" si="444"/>
        <v>1.9612315226413557</v>
      </c>
      <c r="BS448" s="69">
        <f t="shared" si="445"/>
        <v>35.39104256788778</v>
      </c>
      <c r="BT448" s="69">
        <f t="shared" si="446"/>
        <v>35.39104256788778</v>
      </c>
      <c r="BU448" s="69">
        <f t="shared" si="447"/>
        <v>41.983388524864495</v>
      </c>
      <c r="BV448" s="69">
        <f t="shared" si="448"/>
        <v>2.6747953747008069</v>
      </c>
      <c r="BW448" s="5"/>
      <c r="BX448" s="5"/>
      <c r="BY448" s="5"/>
      <c r="CA448" s="56">
        <f>(EXP($Y448)-EXP($Y448-R448-G448) )</f>
        <v>900.36947062688796</v>
      </c>
      <c r="CB448" s="68">
        <f t="shared" si="449"/>
        <v>857.69741798613722</v>
      </c>
      <c r="CC448" s="56">
        <f>(EXP($Y448)-EXP($Y448-R448-X448) )</f>
        <v>801.52489534339747</v>
      </c>
      <c r="CD448" s="68">
        <f t="shared" si="450"/>
        <v>1023.2515981653169</v>
      </c>
      <c r="CE448" s="68">
        <f t="shared" si="451"/>
        <v>766.82418086271082</v>
      </c>
      <c r="CF448" s="68">
        <f t="shared" si="452"/>
        <v>809.35182931366398</v>
      </c>
      <c r="CG448" s="68">
        <f t="shared" si="453"/>
        <v>864.38887188233002</v>
      </c>
      <c r="CH448" s="68">
        <f t="shared" si="454"/>
        <v>254.80341706213312</v>
      </c>
      <c r="CI448" s="68">
        <f t="shared" si="455"/>
        <v>192.00937397057078</v>
      </c>
      <c r="CJ448" s="68">
        <f t="shared" si="456"/>
        <v>439.87283953186397</v>
      </c>
      <c r="CK448" s="68">
        <f t="shared" si="457"/>
        <v>153.21819889255676</v>
      </c>
      <c r="CL448" s="68">
        <f t="shared" si="458"/>
        <v>200.75893346836256</v>
      </c>
      <c r="CM448" s="68">
        <f t="shared" si="459"/>
        <v>262.28364804579633</v>
      </c>
      <c r="CN448" s="68">
        <f t="shared" si="460"/>
        <v>143.37755690090671</v>
      </c>
      <c r="CO448" s="68">
        <f t="shared" si="461"/>
        <v>393.32641359624722</v>
      </c>
      <c r="CP448" s="68">
        <f t="shared" si="462"/>
        <v>104.26001354427717</v>
      </c>
      <c r="CQ448" s="68">
        <f t="shared" si="463"/>
        <v>152.20073053042415</v>
      </c>
      <c r="CR448" s="68">
        <f t="shared" si="464"/>
        <v>214.2430812750672</v>
      </c>
      <c r="CS448" s="68">
        <f t="shared" si="465"/>
        <v>294.20241698643895</v>
      </c>
      <c r="CT448" s="68">
        <f t="shared" si="466"/>
        <v>48.792508596126936</v>
      </c>
      <c r="CU448" s="68">
        <f t="shared" si="467"/>
        <v>39.812568323482083</v>
      </c>
      <c r="CV448" s="68">
        <f t="shared" si="468"/>
        <v>332.05375378727967</v>
      </c>
      <c r="CW448" s="68">
        <f t="shared" si="469"/>
        <v>988.91135073165697</v>
      </c>
      <c r="CX448" s="68">
        <f t="shared" si="470"/>
        <v>988.91135073165697</v>
      </c>
      <c r="CY448" s="68">
        <f t="shared" si="471"/>
        <v>1022.1315730981623</v>
      </c>
      <c r="CZ448" s="68">
        <f t="shared" si="472"/>
        <v>254.80341706213312</v>
      </c>
    </row>
    <row r="449" spans="1:104" x14ac:dyDescent="0.25">
      <c r="A449" s="54">
        <v>44072</v>
      </c>
      <c r="B449" s="63">
        <v>7703</v>
      </c>
      <c r="C449" s="59">
        <f t="shared" si="422"/>
        <v>8.9493651423529652</v>
      </c>
      <c r="D449" s="57">
        <v>8.5785493985974881</v>
      </c>
      <c r="E449" s="58">
        <v>0</v>
      </c>
      <c r="F449" s="58">
        <v>8.2249839839999995E-3</v>
      </c>
      <c r="G449" s="58">
        <v>2.722270226496E-2</v>
      </c>
      <c r="H449" s="58">
        <v>1.739064776852E-2</v>
      </c>
      <c r="I449" s="58">
        <v>7.6109790464499996E-3</v>
      </c>
      <c r="J449" s="58">
        <v>7.1114304855700002E-3</v>
      </c>
      <c r="K449" s="58">
        <v>0</v>
      </c>
      <c r="L449" s="58">
        <v>1.5538677585899999E-2</v>
      </c>
      <c r="M449" s="58">
        <v>4.9246513145439999E-2</v>
      </c>
      <c r="N449" s="58">
        <v>0</v>
      </c>
      <c r="O449" s="58">
        <v>0</v>
      </c>
      <c r="P449" s="58">
        <v>3.6938811746479998E-2</v>
      </c>
      <c r="Q449" s="58">
        <v>0</v>
      </c>
      <c r="R449" s="58">
        <v>0.1374223725</v>
      </c>
      <c r="S449" s="58">
        <v>0</v>
      </c>
      <c r="T449" s="58">
        <v>1.911692767618E-2</v>
      </c>
      <c r="U449" s="58">
        <v>0</v>
      </c>
      <c r="V449" s="58">
        <v>0</v>
      </c>
      <c r="W449" s="58">
        <v>1.48924E-2</v>
      </c>
      <c r="X449" s="59">
        <v>6.6572898165300001E-3</v>
      </c>
      <c r="Y449" s="65">
        <f t="shared" si="424"/>
        <v>8.9259231346175198</v>
      </c>
      <c r="Z449" s="63">
        <f t="shared" si="423"/>
        <v>7524.52627854006</v>
      </c>
      <c r="AA449" s="66">
        <f t="shared" si="473"/>
        <v>7646.5289476203079</v>
      </c>
      <c r="AB449" s="4">
        <f t="shared" si="425"/>
        <v>5122.4794534679622</v>
      </c>
      <c r="AC449" s="4">
        <f t="shared" si="426"/>
        <v>0</v>
      </c>
      <c r="AD449" s="4">
        <f t="shared" si="485"/>
        <v>61.635286037537298</v>
      </c>
      <c r="AE449" s="4">
        <f t="shared" si="486"/>
        <v>202.07494627128199</v>
      </c>
      <c r="AF449" s="4">
        <f t="shared" si="487"/>
        <v>129.72511481504989</v>
      </c>
      <c r="AG449" s="4">
        <f t="shared" si="488"/>
        <v>57.051627069130518</v>
      </c>
      <c r="AH449" s="4">
        <f t="shared" si="489"/>
        <v>53.320328948873794</v>
      </c>
      <c r="AI449" s="4">
        <f t="shared" si="490"/>
        <v>0</v>
      </c>
      <c r="AJ449" s="4">
        <f t="shared" si="491"/>
        <v>116.01747440062536</v>
      </c>
      <c r="AK449" s="4">
        <f t="shared" si="492"/>
        <v>361.58032419096889</v>
      </c>
      <c r="AL449" s="4">
        <f t="shared" si="474"/>
        <v>0</v>
      </c>
      <c r="AM449" s="4">
        <f t="shared" si="475"/>
        <v>0</v>
      </c>
      <c r="AN449" s="4">
        <f t="shared" si="476"/>
        <v>272.87617187384149</v>
      </c>
      <c r="AO449" s="4">
        <f t="shared" si="477"/>
        <v>0</v>
      </c>
      <c r="AP449" s="4">
        <f t="shared" si="478"/>
        <v>966.13406750477043</v>
      </c>
      <c r="AQ449" s="4">
        <f t="shared" si="479"/>
        <v>0</v>
      </c>
      <c r="AR449" s="4">
        <f t="shared" si="480"/>
        <v>142.47959941246972</v>
      </c>
      <c r="AS449" s="4">
        <f t="shared" si="481"/>
        <v>0</v>
      </c>
      <c r="AT449" s="4">
        <f t="shared" si="482"/>
        <v>0</v>
      </c>
      <c r="AU449" s="4">
        <f t="shared" si="483"/>
        <v>111.22797370880744</v>
      </c>
      <c r="AV449" s="4">
        <f t="shared" si="484"/>
        <v>49.926579918988864</v>
      </c>
      <c r="AW449" s="69">
        <f t="shared" si="427"/>
        <v>25.946017404269696</v>
      </c>
      <c r="AX449" s="69">
        <f t="shared" si="428"/>
        <v>14.89641078987097</v>
      </c>
      <c r="AY449" s="69">
        <f t="shared" si="429"/>
        <v>6.4104726262048644</v>
      </c>
      <c r="AZ449" s="69">
        <f>(AK449+AP449)- (EXP($Y449)-EXP($Y449-M449-R449) )</f>
        <v>46.426187697240493</v>
      </c>
      <c r="BA449" s="69">
        <f>(AC449+AP449)- (EXP($Y449)-EXP($Y449-R449-E449) )</f>
        <v>0</v>
      </c>
      <c r="BB449" s="69">
        <f t="shared" si="430"/>
        <v>7.9138469847730448</v>
      </c>
      <c r="BC449" s="69">
        <f t="shared" si="431"/>
        <v>18.294094514550125</v>
      </c>
      <c r="BD449" s="69">
        <f t="shared" si="432"/>
        <v>3.1157077586267405</v>
      </c>
      <c r="BE449" s="69">
        <f>(AE449+AV449)- (EXP($Y449)-EXP($Y449-X449-G449) )</f>
        <v>1.3408034713647794</v>
      </c>
      <c r="BF449" s="69">
        <f t="shared" si="433"/>
        <v>9.7104218762624441</v>
      </c>
      <c r="BG449" s="69">
        <f t="shared" si="434"/>
        <v>0</v>
      </c>
      <c r="BH449" s="69">
        <f t="shared" si="435"/>
        <v>1.6552466764551355</v>
      </c>
      <c r="BI449" s="69">
        <f t="shared" si="436"/>
        <v>3.826361465192349</v>
      </c>
      <c r="BJ449" s="69">
        <f t="shared" si="437"/>
        <v>0.76979672782636044</v>
      </c>
      <c r="BK449" s="69">
        <f t="shared" si="438"/>
        <v>5.575053425654005</v>
      </c>
      <c r="BL449" s="69">
        <f t="shared" si="439"/>
        <v>0</v>
      </c>
      <c r="BM449" s="69">
        <f t="shared" si="440"/>
        <v>0.95032829381307238</v>
      </c>
      <c r="BN449" s="69">
        <f t="shared" si="441"/>
        <v>2.1968324204799501</v>
      </c>
      <c r="BO449" s="69">
        <f t="shared" si="442"/>
        <v>0</v>
      </c>
      <c r="BP449" s="69">
        <f t="shared" si="442"/>
        <v>0</v>
      </c>
      <c r="BQ449" s="69">
        <f t="shared" si="443"/>
        <v>0</v>
      </c>
      <c r="BR449" s="69">
        <f t="shared" si="444"/>
        <v>2.399150230140549</v>
      </c>
      <c r="BS449" s="69">
        <f t="shared" si="445"/>
        <v>43.558085331827897</v>
      </c>
      <c r="BT449" s="69">
        <f t="shared" si="446"/>
        <v>43.558085331827897</v>
      </c>
      <c r="BU449" s="69">
        <f t="shared" si="447"/>
        <v>51.790142457371985</v>
      </c>
      <c r="BV449" s="69">
        <f t="shared" si="448"/>
        <v>3.1157077586267405</v>
      </c>
      <c r="BW449" s="5"/>
      <c r="BX449" s="5"/>
      <c r="BY449" s="5"/>
      <c r="CA449" s="56">
        <f>(EXP($Y449)-EXP($Y449-R449-G449) )</f>
        <v>1142.2629963717827</v>
      </c>
      <c r="CB449" s="68">
        <f t="shared" si="449"/>
        <v>1067.2551311155248</v>
      </c>
      <c r="CC449" s="56">
        <f>(EXP($Y449)-EXP($Y449-R449-X449) )</f>
        <v>1009.6501747975544</v>
      </c>
      <c r="CD449" s="68">
        <f t="shared" si="450"/>
        <v>1281.2882039984988</v>
      </c>
      <c r="CE449" s="68">
        <f t="shared" si="451"/>
        <v>966.13406750477043</v>
      </c>
      <c r="CF449" s="68">
        <f t="shared" si="452"/>
        <v>1019.8555065575347</v>
      </c>
      <c r="CG449" s="68">
        <f t="shared" si="453"/>
        <v>1090.31957240269</v>
      </c>
      <c r="CH449" s="68">
        <f t="shared" si="454"/>
        <v>314.97671291328061</v>
      </c>
      <c r="CI449" s="68">
        <f t="shared" si="455"/>
        <v>250.66072271890607</v>
      </c>
      <c r="CJ449" s="68">
        <f t="shared" si="456"/>
        <v>553.94484858598844</v>
      </c>
      <c r="CK449" s="68">
        <f t="shared" si="457"/>
        <v>202.07494627128199</v>
      </c>
      <c r="CL449" s="68">
        <f t="shared" si="458"/>
        <v>262.05498563236415</v>
      </c>
      <c r="CM449" s="68">
        <f t="shared" si="459"/>
        <v>340.72818421855936</v>
      </c>
      <c r="CN449" s="68">
        <f t="shared" si="460"/>
        <v>165.17425759178786</v>
      </c>
      <c r="CO449" s="68">
        <f t="shared" si="461"/>
        <v>472.02274516594025</v>
      </c>
      <c r="CP449" s="68">
        <f t="shared" si="462"/>
        <v>116.01747440062536</v>
      </c>
      <c r="CQ449" s="68">
        <f t="shared" si="463"/>
        <v>176.70243214434959</v>
      </c>
      <c r="CR449" s="68">
        <f t="shared" si="464"/>
        <v>256.30024139261513</v>
      </c>
      <c r="CS449" s="68">
        <f t="shared" si="465"/>
        <v>361.58032419096889</v>
      </c>
      <c r="CT449" s="68">
        <f t="shared" si="466"/>
        <v>61.635286037537298</v>
      </c>
      <c r="CU449" s="68">
        <f t="shared" si="467"/>
        <v>49.926579918988864</v>
      </c>
      <c r="CV449" s="68">
        <f t="shared" si="468"/>
        <v>409.10775387981721</v>
      </c>
      <c r="CW449" s="68">
        <f t="shared" si="469"/>
        <v>1240.6684028448499</v>
      </c>
      <c r="CX449" s="68">
        <f t="shared" si="470"/>
        <v>1240.6684028448499</v>
      </c>
      <c r="CY449" s="68">
        <f t="shared" si="471"/>
        <v>1282.3629256382947</v>
      </c>
      <c r="CZ449" s="68">
        <f t="shared" si="472"/>
        <v>314.97671291328061</v>
      </c>
    </row>
    <row r="450" spans="1:104" x14ac:dyDescent="0.25">
      <c r="A450" s="54">
        <v>44073</v>
      </c>
      <c r="B450" s="63">
        <v>7277</v>
      </c>
      <c r="C450" s="59">
        <f t="shared" si="422"/>
        <v>8.8924739683470868</v>
      </c>
      <c r="D450" s="57">
        <v>8.3832059249841784</v>
      </c>
      <c r="E450" s="58">
        <v>0</v>
      </c>
      <c r="F450" s="58">
        <v>8.1547401465599991E-3</v>
      </c>
      <c r="G450" s="58">
        <v>2.8644527044479999E-2</v>
      </c>
      <c r="H450" s="58">
        <v>1.8891361706360001E-2</v>
      </c>
      <c r="I450" s="58">
        <v>1.1272623926849999E-2</v>
      </c>
      <c r="J450" s="58">
        <v>7.5828021304299989E-3</v>
      </c>
      <c r="K450" s="58">
        <v>0</v>
      </c>
      <c r="L450" s="58">
        <v>1.3881157638599999E-2</v>
      </c>
      <c r="M450" s="58">
        <v>4.8365224022519998E-2</v>
      </c>
      <c r="N450" s="58">
        <v>0</v>
      </c>
      <c r="O450" s="58">
        <v>0</v>
      </c>
      <c r="P450" s="58">
        <v>3.6938811746479998E-2</v>
      </c>
      <c r="Q450" s="58">
        <v>0</v>
      </c>
      <c r="R450" s="58">
        <v>0.1374223725</v>
      </c>
      <c r="S450" s="58">
        <v>0</v>
      </c>
      <c r="T450" s="58">
        <v>1.9289733619899999E-2</v>
      </c>
      <c r="U450" s="58">
        <v>0</v>
      </c>
      <c r="V450" s="58">
        <v>0</v>
      </c>
      <c r="W450" s="58">
        <v>1.48924E-2</v>
      </c>
      <c r="X450" s="59">
        <v>6.5713799222099998E-3</v>
      </c>
      <c r="Y450" s="65">
        <f t="shared" si="424"/>
        <v>8.7351130593885724</v>
      </c>
      <c r="Z450" s="63">
        <f t="shared" si="423"/>
        <v>6217.4371022913674</v>
      </c>
      <c r="AA450" s="66">
        <f t="shared" si="473"/>
        <v>6318.2466274679191</v>
      </c>
      <c r="AB450" s="4">
        <f t="shared" si="425"/>
        <v>4204.7134032552376</v>
      </c>
      <c r="AC450" s="4">
        <f t="shared" si="426"/>
        <v>0</v>
      </c>
      <c r="AD450" s="4">
        <f t="shared" si="485"/>
        <v>50.495415622715882</v>
      </c>
      <c r="AE450" s="4">
        <f t="shared" si="486"/>
        <v>175.56899531023646</v>
      </c>
      <c r="AF450" s="4">
        <f t="shared" si="487"/>
        <v>116.35335615487566</v>
      </c>
      <c r="AG450" s="4">
        <f t="shared" si="488"/>
        <v>69.693279175691714</v>
      </c>
      <c r="AH450" s="4">
        <f t="shared" si="489"/>
        <v>46.967298392845805</v>
      </c>
      <c r="AI450" s="4">
        <f t="shared" si="490"/>
        <v>0</v>
      </c>
      <c r="AJ450" s="4">
        <f t="shared" si="491"/>
        <v>85.708978362375092</v>
      </c>
      <c r="AK450" s="4">
        <f t="shared" si="492"/>
        <v>293.55167147165685</v>
      </c>
      <c r="AL450" s="4">
        <f t="shared" si="474"/>
        <v>0</v>
      </c>
      <c r="AM450" s="4">
        <f t="shared" si="475"/>
        <v>0</v>
      </c>
      <c r="AN450" s="4">
        <f t="shared" si="476"/>
        <v>225.47471728264554</v>
      </c>
      <c r="AO450" s="4">
        <f t="shared" si="477"/>
        <v>0</v>
      </c>
      <c r="AP450" s="4">
        <f t="shared" si="478"/>
        <v>798.30644145976839</v>
      </c>
      <c r="AQ450" s="4">
        <f t="shared" si="479"/>
        <v>0</v>
      </c>
      <c r="AR450" s="4">
        <f t="shared" si="480"/>
        <v>118.78337250421555</v>
      </c>
      <c r="AS450" s="4">
        <f t="shared" si="481"/>
        <v>0</v>
      </c>
      <c r="AT450" s="4">
        <f t="shared" si="482"/>
        <v>0</v>
      </c>
      <c r="AU450" s="4">
        <f t="shared" si="483"/>
        <v>91.906507459763816</v>
      </c>
      <c r="AV450" s="4">
        <f t="shared" si="484"/>
        <v>40.723191015890734</v>
      </c>
      <c r="AW450" s="69">
        <f t="shared" si="427"/>
        <v>22.542706515700047</v>
      </c>
      <c r="AX450" s="69">
        <f t="shared" si="428"/>
        <v>11.00486074759101</v>
      </c>
      <c r="AY450" s="69">
        <f t="shared" si="429"/>
        <v>5.2287759682849355</v>
      </c>
      <c r="AZ450" s="69">
        <f>(AK450+AP450)- (EXP($Y450)-EXP($Y450-M450-R450) )</f>
        <v>37.691445266208575</v>
      </c>
      <c r="BA450" s="69">
        <f>(AC450+AP450)- (EXP($Y450)-EXP($Y450-R450-E450) )</f>
        <v>0</v>
      </c>
      <c r="BB450" s="69">
        <f t="shared" si="430"/>
        <v>6.4835099885358431</v>
      </c>
      <c r="BC450" s="69">
        <f t="shared" si="431"/>
        <v>15.251546553398839</v>
      </c>
      <c r="BD450" s="69">
        <f t="shared" si="432"/>
        <v>2.4202640046978559</v>
      </c>
      <c r="BE450" s="69">
        <f>(AE450+AV450)- (EXP($Y450)-EXP($Y450-X450-G450) )</f>
        <v>1.1499480597640286</v>
      </c>
      <c r="BF450" s="69">
        <f t="shared" si="433"/>
        <v>8.2893596161875394</v>
      </c>
      <c r="BG450" s="69">
        <f t="shared" si="434"/>
        <v>0</v>
      </c>
      <c r="BH450" s="69">
        <f t="shared" si="435"/>
        <v>1.4258977200397567</v>
      </c>
      <c r="BI450" s="69">
        <f t="shared" si="436"/>
        <v>3.3542241002223818</v>
      </c>
      <c r="BJ450" s="69">
        <f t="shared" si="437"/>
        <v>0.56137971968291822</v>
      </c>
      <c r="BK450" s="69">
        <f t="shared" si="438"/>
        <v>4.046685707384313</v>
      </c>
      <c r="BL450" s="69">
        <f t="shared" si="439"/>
        <v>0</v>
      </c>
      <c r="BM450" s="69">
        <f t="shared" si="440"/>
        <v>0.69609236310770939</v>
      </c>
      <c r="BN450" s="69">
        <f t="shared" si="441"/>
        <v>1.6374595088418573</v>
      </c>
      <c r="BO450" s="69">
        <f t="shared" si="442"/>
        <v>0</v>
      </c>
      <c r="BP450" s="69">
        <f t="shared" si="442"/>
        <v>0</v>
      </c>
      <c r="BQ450" s="69">
        <f t="shared" si="443"/>
        <v>0</v>
      </c>
      <c r="BR450" s="69">
        <f t="shared" si="444"/>
        <v>1.9227151949744439</v>
      </c>
      <c r="BS450" s="69">
        <f t="shared" si="445"/>
        <v>35.657074228843157</v>
      </c>
      <c r="BT450" s="69">
        <f t="shared" si="446"/>
        <v>35.657074228843157</v>
      </c>
      <c r="BU450" s="69">
        <f t="shared" si="447"/>
        <v>42.363630001581441</v>
      </c>
      <c r="BV450" s="69">
        <f t="shared" si="448"/>
        <v>2.4202640046978559</v>
      </c>
      <c r="BW450" s="5"/>
      <c r="BX450" s="5"/>
      <c r="BY450" s="5"/>
      <c r="CA450" s="56">
        <f>(EXP($Y450)-EXP($Y450-R450-G450) )</f>
        <v>951.33273025430481</v>
      </c>
      <c r="CB450" s="68">
        <f t="shared" si="449"/>
        <v>873.01055907455248</v>
      </c>
      <c r="CC450" s="56">
        <f>(EXP($Y450)-EXP($Y450-R450-X450) )</f>
        <v>833.80085650737419</v>
      </c>
      <c r="CD450" s="68">
        <f t="shared" si="450"/>
        <v>1054.1666676652167</v>
      </c>
      <c r="CE450" s="68">
        <f t="shared" si="451"/>
        <v>798.30644145976839</v>
      </c>
      <c r="CF450" s="68">
        <f t="shared" si="452"/>
        <v>842.31834709394843</v>
      </c>
      <c r="CG450" s="68">
        <f t="shared" si="453"/>
        <v>901.8382674105851</v>
      </c>
      <c r="CH450" s="68">
        <f t="shared" si="454"/>
        <v>258.8577096679137</v>
      </c>
      <c r="CI450" s="68">
        <f t="shared" si="455"/>
        <v>215.14223826636317</v>
      </c>
      <c r="CJ450" s="68">
        <f t="shared" si="456"/>
        <v>460.83130716570577</v>
      </c>
      <c r="CK450" s="68">
        <f t="shared" si="457"/>
        <v>175.56899531023646</v>
      </c>
      <c r="CL450" s="68">
        <f t="shared" si="458"/>
        <v>224.63851321291259</v>
      </c>
      <c r="CM450" s="68">
        <f t="shared" si="459"/>
        <v>290.99814371422963</v>
      </c>
      <c r="CN450" s="68">
        <f t="shared" si="460"/>
        <v>125.87078965858291</v>
      </c>
      <c r="CO450" s="68">
        <f t="shared" si="461"/>
        <v>375.21396412664762</v>
      </c>
      <c r="CP450" s="68">
        <f t="shared" si="462"/>
        <v>85.708978362375092</v>
      </c>
      <c r="CQ450" s="68">
        <f t="shared" si="463"/>
        <v>135.50830162198326</v>
      </c>
      <c r="CR450" s="68">
        <f t="shared" si="464"/>
        <v>202.85489135774878</v>
      </c>
      <c r="CS450" s="68">
        <f t="shared" si="465"/>
        <v>293.55167147165685</v>
      </c>
      <c r="CT450" s="68">
        <f t="shared" si="466"/>
        <v>50.495415622715882</v>
      </c>
      <c r="CU450" s="68">
        <f t="shared" si="467"/>
        <v>40.723191015890734</v>
      </c>
      <c r="CV450" s="68">
        <f t="shared" si="468"/>
        <v>332.35214729257314</v>
      </c>
      <c r="CW450" s="68">
        <f t="shared" si="469"/>
        <v>1023.9273409035368</v>
      </c>
      <c r="CX450" s="68">
        <f t="shared" si="470"/>
        <v>1023.9273409035368</v>
      </c>
      <c r="CY450" s="68">
        <f t="shared" si="471"/>
        <v>1057.9439761466892</v>
      </c>
      <c r="CZ450" s="68">
        <f t="shared" si="472"/>
        <v>258.8577096679137</v>
      </c>
    </row>
    <row r="451" spans="1:104" x14ac:dyDescent="0.25">
      <c r="A451" s="54">
        <v>44074</v>
      </c>
      <c r="B451" s="63">
        <v>5300</v>
      </c>
      <c r="C451" s="59">
        <f t="shared" ref="C451:C514" si="493">LN(B451)</f>
        <v>8.5754620995402124</v>
      </c>
      <c r="D451" s="57">
        <v>7.8387228135690004</v>
      </c>
      <c r="E451" s="58">
        <v>0</v>
      </c>
      <c r="F451" s="58">
        <v>8.0143116345599997E-3</v>
      </c>
      <c r="G451" s="58">
        <v>2.9949128313440002E-2</v>
      </c>
      <c r="H451" s="58">
        <v>1.8445940078020001E-2</v>
      </c>
      <c r="I451" s="58">
        <v>1.4757147070899999E-2</v>
      </c>
      <c r="J451" s="58">
        <v>8.4716408712699996E-3</v>
      </c>
      <c r="K451" s="58">
        <v>0</v>
      </c>
      <c r="L451" s="58">
        <v>1.2562130416500001E-2</v>
      </c>
      <c r="M451" s="58">
        <v>4.7069698197479998E-2</v>
      </c>
      <c r="N451" s="58">
        <v>0</v>
      </c>
      <c r="O451" s="58">
        <v>0</v>
      </c>
      <c r="P451" s="58">
        <v>3.6938811746479998E-2</v>
      </c>
      <c r="Q451" s="58">
        <v>0</v>
      </c>
      <c r="R451" s="58">
        <v>0.1374223725</v>
      </c>
      <c r="S451" s="58">
        <v>0</v>
      </c>
      <c r="T451" s="58">
        <v>1.9502713525199999E-2</v>
      </c>
      <c r="U451" s="58">
        <v>0</v>
      </c>
      <c r="V451" s="58">
        <v>0</v>
      </c>
      <c r="W451" s="58">
        <v>1.48924E-2</v>
      </c>
      <c r="X451" s="59">
        <v>6.4415329785600002E-3</v>
      </c>
      <c r="Y451" s="65">
        <f t="shared" si="424"/>
        <v>8.1931906409014115</v>
      </c>
      <c r="Z451" s="63">
        <f t="shared" ref="Z451:Z514" si="494">EXP($Y451)</f>
        <v>3616.2419886086436</v>
      </c>
      <c r="AA451" s="66">
        <f t="shared" si="473"/>
        <v>3674.8757362119441</v>
      </c>
      <c r="AB451" s="4">
        <f t="shared" si="425"/>
        <v>2436.345098747106</v>
      </c>
      <c r="AC451" s="4">
        <f t="shared" si="426"/>
        <v>0</v>
      </c>
      <c r="AD451" s="4">
        <f t="shared" si="485"/>
        <v>28.865865718518307</v>
      </c>
      <c r="AE451" s="4">
        <f t="shared" si="486"/>
        <v>106.69757063035877</v>
      </c>
      <c r="AF451" s="4">
        <f t="shared" si="487"/>
        <v>66.093530348076001</v>
      </c>
      <c r="AG451" s="4">
        <f t="shared" si="488"/>
        <v>52.973584035034492</v>
      </c>
      <c r="AH451" s="4">
        <f t="shared" si="489"/>
        <v>30.506102609866048</v>
      </c>
      <c r="AI451" s="4">
        <f t="shared" si="490"/>
        <v>0</v>
      </c>
      <c r="AJ451" s="4">
        <f t="shared" si="491"/>
        <v>45.143560170319688</v>
      </c>
      <c r="AK451" s="4">
        <f t="shared" si="492"/>
        <v>166.27154574111864</v>
      </c>
      <c r="AL451" s="4">
        <f t="shared" si="474"/>
        <v>0</v>
      </c>
      <c r="AM451" s="4">
        <f t="shared" si="475"/>
        <v>0</v>
      </c>
      <c r="AN451" s="4">
        <f t="shared" si="476"/>
        <v>131.14264392102496</v>
      </c>
      <c r="AO451" s="4">
        <f t="shared" si="477"/>
        <v>0</v>
      </c>
      <c r="AP451" s="4">
        <f t="shared" si="478"/>
        <v>464.31821116769106</v>
      </c>
      <c r="AQ451" s="4">
        <f t="shared" si="479"/>
        <v>0</v>
      </c>
      <c r="AR451" s="4">
        <f t="shared" si="480"/>
        <v>69.843251320569834</v>
      </c>
      <c r="AS451" s="4">
        <f t="shared" si="481"/>
        <v>0</v>
      </c>
      <c r="AT451" s="4">
        <f t="shared" si="482"/>
        <v>0</v>
      </c>
      <c r="AU451" s="4">
        <f t="shared" si="483"/>
        <v>53.45549393332567</v>
      </c>
      <c r="AV451" s="4">
        <f t="shared" si="484"/>
        <v>23.219277868934569</v>
      </c>
      <c r="AW451" s="69">
        <f t="shared" si="427"/>
        <v>13.699753856928055</v>
      </c>
      <c r="AX451" s="69">
        <f t="shared" si="428"/>
        <v>5.7963424931326699</v>
      </c>
      <c r="AY451" s="69">
        <f t="shared" si="429"/>
        <v>2.9813086620497415</v>
      </c>
      <c r="AZ451" s="69">
        <f>(AK451+AP451)- (EXP($Y451)-EXP($Y451-M451-R451) )</f>
        <v>21.348932657105252</v>
      </c>
      <c r="BA451" s="69">
        <f>(AC451+AP451)- (EXP($Y451)-EXP($Y451-R451-E451) )</f>
        <v>0</v>
      </c>
      <c r="BB451" s="69">
        <f t="shared" si="430"/>
        <v>3.7063192055311447</v>
      </c>
      <c r="BC451" s="69">
        <f t="shared" si="431"/>
        <v>8.9677332483433929</v>
      </c>
      <c r="BD451" s="69">
        <f t="shared" si="432"/>
        <v>1.331965121513349</v>
      </c>
      <c r="BE451" s="69">
        <f>(AE451+AV451)- (EXP($Y451)-EXP($Y451-X451-G451) )</f>
        <v>0.68508704567057066</v>
      </c>
      <c r="BF451" s="69">
        <f t="shared" si="433"/>
        <v>4.9058580845576216</v>
      </c>
      <c r="BG451" s="69">
        <f t="shared" si="434"/>
        <v>0</v>
      </c>
      <c r="BH451" s="69">
        <f t="shared" si="435"/>
        <v>0.85169016786221619</v>
      </c>
      <c r="BI451" s="69">
        <f t="shared" si="436"/>
        <v>2.0607319046416706</v>
      </c>
      <c r="BJ451" s="69">
        <f t="shared" si="437"/>
        <v>0.28985916066721984</v>
      </c>
      <c r="BK451" s="69">
        <f t="shared" si="438"/>
        <v>2.0756601890639104</v>
      </c>
      <c r="BL451" s="69">
        <f t="shared" si="439"/>
        <v>0</v>
      </c>
      <c r="BM451" s="69">
        <f t="shared" si="440"/>
        <v>0.36034865753936174</v>
      </c>
      <c r="BN451" s="69">
        <f t="shared" si="441"/>
        <v>0.87189215445550872</v>
      </c>
      <c r="BO451" s="69">
        <f t="shared" si="442"/>
        <v>0</v>
      </c>
      <c r="BP451" s="69">
        <f t="shared" si="442"/>
        <v>0</v>
      </c>
      <c r="BQ451" s="69">
        <f t="shared" si="443"/>
        <v>0</v>
      </c>
      <c r="BR451" s="69">
        <f t="shared" si="444"/>
        <v>1.0676014587575082</v>
      </c>
      <c r="BS451" s="69">
        <f t="shared" si="445"/>
        <v>20.657039824099684</v>
      </c>
      <c r="BT451" s="69">
        <f t="shared" si="446"/>
        <v>20.657039824099684</v>
      </c>
      <c r="BU451" s="69">
        <f t="shared" si="447"/>
        <v>24.480659335358268</v>
      </c>
      <c r="BV451" s="69">
        <f t="shared" si="448"/>
        <v>1.331965121513349</v>
      </c>
      <c r="BW451" s="5"/>
      <c r="BX451" s="5"/>
      <c r="BY451" s="5"/>
      <c r="CA451" s="56">
        <f>(EXP($Y451)-EXP($Y451-R451-G451) )</f>
        <v>557.31602794112177</v>
      </c>
      <c r="CB451" s="68">
        <f t="shared" si="449"/>
        <v>503.66542884487808</v>
      </c>
      <c r="CC451" s="56">
        <f>(EXP($Y451)-EXP($Y451-R451-X451) )</f>
        <v>484.55618037457589</v>
      </c>
      <c r="CD451" s="68">
        <f t="shared" si="450"/>
        <v>609.24082425170445</v>
      </c>
      <c r="CE451" s="68">
        <f t="shared" si="451"/>
        <v>464.31821116769106</v>
      </c>
      <c r="CF451" s="68">
        <f t="shared" si="452"/>
        <v>489.47775768067822</v>
      </c>
      <c r="CG451" s="68">
        <f t="shared" si="453"/>
        <v>525.1937292399175</v>
      </c>
      <c r="CH451" s="68">
        <f t="shared" si="454"/>
        <v>150.50916567916511</v>
      </c>
      <c r="CI451" s="68">
        <f t="shared" si="455"/>
        <v>129.23176145362277</v>
      </c>
      <c r="CJ451" s="68">
        <f t="shared" si="456"/>
        <v>268.06325828691979</v>
      </c>
      <c r="CK451" s="68">
        <f t="shared" si="457"/>
        <v>106.69757063035877</v>
      </c>
      <c r="CL451" s="68">
        <f t="shared" si="458"/>
        <v>134.71174618101486</v>
      </c>
      <c r="CM451" s="68">
        <f t="shared" si="459"/>
        <v>174.48009004628693</v>
      </c>
      <c r="CN451" s="68">
        <f t="shared" si="460"/>
        <v>68.072978878587037</v>
      </c>
      <c r="CO451" s="68">
        <f t="shared" si="461"/>
        <v>209.33944572237442</v>
      </c>
      <c r="CP451" s="68">
        <f t="shared" si="462"/>
        <v>45.143560170319688</v>
      </c>
      <c r="CQ451" s="68">
        <f t="shared" si="463"/>
        <v>73.649077231298634</v>
      </c>
      <c r="CR451" s="68">
        <f t="shared" si="464"/>
        <v>114.11491933643401</v>
      </c>
      <c r="CS451" s="68">
        <f t="shared" si="465"/>
        <v>166.27154574111864</v>
      </c>
      <c r="CT451" s="68">
        <f t="shared" si="466"/>
        <v>28.865865718518307</v>
      </c>
      <c r="CU451" s="68">
        <f t="shared" si="467"/>
        <v>23.219277868934569</v>
      </c>
      <c r="CV451" s="68">
        <f t="shared" si="468"/>
        <v>188.4232221512957</v>
      </c>
      <c r="CW451" s="68">
        <f t="shared" si="469"/>
        <v>595.50230214426983</v>
      </c>
      <c r="CX451" s="68">
        <f t="shared" si="470"/>
        <v>595.50230214426983</v>
      </c>
      <c r="CY451" s="68">
        <f t="shared" si="471"/>
        <v>614.89796050194582</v>
      </c>
      <c r="CZ451" s="68">
        <f t="shared" si="472"/>
        <v>150.50916567916511</v>
      </c>
    </row>
    <row r="452" spans="1:104" x14ac:dyDescent="0.25">
      <c r="A452" s="54">
        <v>44075</v>
      </c>
      <c r="B452" s="63">
        <v>3638</v>
      </c>
      <c r="C452" s="59">
        <f t="shared" si="493"/>
        <v>8.1991893590780673</v>
      </c>
      <c r="D452" s="57">
        <v>7.4559117272565567</v>
      </c>
      <c r="E452" s="58">
        <v>0</v>
      </c>
      <c r="F452" s="58">
        <v>7.8862669132799997E-3</v>
      </c>
      <c r="G452" s="58">
        <v>3.1490377762560001E-2</v>
      </c>
      <c r="H452" s="58">
        <v>1.6962377892589999E-2</v>
      </c>
      <c r="I452" s="58">
        <v>1.7832857328649997E-2</v>
      </c>
      <c r="J452" s="58">
        <v>8.4052249717299996E-3</v>
      </c>
      <c r="K452" s="58">
        <v>0</v>
      </c>
      <c r="L452" s="58">
        <v>1.3727408207099999E-2</v>
      </c>
      <c r="M452" s="58">
        <v>4.5827778858679995E-2</v>
      </c>
      <c r="N452" s="58">
        <v>0</v>
      </c>
      <c r="O452" s="58">
        <v>0</v>
      </c>
      <c r="P452" s="58">
        <v>3.7626730148319999E-2</v>
      </c>
      <c r="Q452" s="58">
        <v>0</v>
      </c>
      <c r="R452" s="58">
        <v>0.1374223725</v>
      </c>
      <c r="S452" s="58">
        <v>0</v>
      </c>
      <c r="T452" s="58">
        <v>2.6777881816099997E-2</v>
      </c>
      <c r="U452" s="58">
        <v>0</v>
      </c>
      <c r="V452" s="58">
        <v>0</v>
      </c>
      <c r="W452" s="58">
        <v>1.48924E-2</v>
      </c>
      <c r="X452" s="59">
        <v>6.2768893045500006E-3</v>
      </c>
      <c r="Y452" s="65">
        <f t="shared" si="424"/>
        <v>7.8210402929601157</v>
      </c>
      <c r="Z452" s="63">
        <f t="shared" si="494"/>
        <v>2492.4969868786961</v>
      </c>
      <c r="AA452" s="66">
        <f t="shared" si="473"/>
        <v>2532.9103330239473</v>
      </c>
      <c r="AB452" s="4">
        <f t="shared" si="425"/>
        <v>1653.2241328640357</v>
      </c>
      <c r="AC452" s="4">
        <f t="shared" si="426"/>
        <v>0</v>
      </c>
      <c r="AD452" s="4">
        <f t="shared" si="485"/>
        <v>19.579191679021733</v>
      </c>
      <c r="AE452" s="4">
        <f t="shared" si="486"/>
        <v>77.266707797635263</v>
      </c>
      <c r="AF452" s="4">
        <f t="shared" si="487"/>
        <v>41.922121200829224</v>
      </c>
      <c r="AG452" s="4">
        <f t="shared" si="488"/>
        <v>44.054368054769384</v>
      </c>
      <c r="AH452" s="4">
        <f t="shared" si="489"/>
        <v>20.862199354343829</v>
      </c>
      <c r="AI452" s="4">
        <f t="shared" si="490"/>
        <v>0</v>
      </c>
      <c r="AJ452" s="4">
        <f t="shared" si="491"/>
        <v>33.981749291815049</v>
      </c>
      <c r="AK452" s="4">
        <f t="shared" si="492"/>
        <v>111.64777651341365</v>
      </c>
      <c r="AL452" s="4">
        <f t="shared" si="474"/>
        <v>0</v>
      </c>
      <c r="AM452" s="4">
        <f t="shared" si="475"/>
        <v>0</v>
      </c>
      <c r="AN452" s="4">
        <f t="shared" si="476"/>
        <v>92.042032220711008</v>
      </c>
      <c r="AO452" s="4">
        <f t="shared" si="477"/>
        <v>0</v>
      </c>
      <c r="AP452" s="4">
        <f t="shared" si="478"/>
        <v>320.03160903887829</v>
      </c>
      <c r="AQ452" s="4">
        <f t="shared" si="479"/>
        <v>0</v>
      </c>
      <c r="AR452" s="4">
        <f t="shared" si="480"/>
        <v>65.858084465283355</v>
      </c>
      <c r="AS452" s="4">
        <f t="shared" si="481"/>
        <v>0</v>
      </c>
      <c r="AT452" s="4">
        <f t="shared" si="482"/>
        <v>0</v>
      </c>
      <c r="AU452" s="4">
        <f t="shared" si="483"/>
        <v>36.844231658341869</v>
      </c>
      <c r="AV452" s="4">
        <f t="shared" si="484"/>
        <v>15.596128884868904</v>
      </c>
      <c r="AW452" s="69">
        <f t="shared" si="427"/>
        <v>9.9208901562524261</v>
      </c>
      <c r="AX452" s="69">
        <f t="shared" si="428"/>
        <v>4.3631883854091029</v>
      </c>
      <c r="AY452" s="69">
        <f t="shared" si="429"/>
        <v>2.0025116371566583</v>
      </c>
      <c r="AZ452" s="69">
        <f>(AK452+AP452)- (EXP($Y452)-EXP($Y452-M452-R452) )</f>
        <v>14.335350354002458</v>
      </c>
      <c r="BA452" s="69">
        <f>(AC452+AP452)- (EXP($Y452)-EXP($Y452-R452-E452) )</f>
        <v>0</v>
      </c>
      <c r="BB452" s="69">
        <f t="shared" si="430"/>
        <v>2.5139289033063505</v>
      </c>
      <c r="BC452" s="69">
        <f t="shared" si="431"/>
        <v>8.4560458249688963</v>
      </c>
      <c r="BD452" s="69">
        <f t="shared" si="432"/>
        <v>1.0534247009345563</v>
      </c>
      <c r="BE452" s="69">
        <f>(AE452+AV452)- (EXP($Y452)-EXP($Y452-X452-G452) )</f>
        <v>0.48347562290564383</v>
      </c>
      <c r="BF452" s="69">
        <f t="shared" si="433"/>
        <v>3.4610497703833971</v>
      </c>
      <c r="BG452" s="69">
        <f t="shared" si="434"/>
        <v>0</v>
      </c>
      <c r="BH452" s="69">
        <f t="shared" si="435"/>
        <v>0.60694945283421475</v>
      </c>
      <c r="BI452" s="69">
        <f t="shared" si="436"/>
        <v>2.0415821544734172</v>
      </c>
      <c r="BJ452" s="69">
        <f t="shared" si="437"/>
        <v>0.21263164789343136</v>
      </c>
      <c r="BK452" s="69">
        <f t="shared" si="438"/>
        <v>1.5221630238434045</v>
      </c>
      <c r="BL452" s="69">
        <f t="shared" si="439"/>
        <v>0</v>
      </c>
      <c r="BM452" s="69">
        <f t="shared" si="440"/>
        <v>0.26693520051412634</v>
      </c>
      <c r="BN452" s="69">
        <f t="shared" si="441"/>
        <v>0.89788389992827433</v>
      </c>
      <c r="BO452" s="69">
        <f t="shared" si="442"/>
        <v>0</v>
      </c>
      <c r="BP452" s="69">
        <f t="shared" si="442"/>
        <v>0</v>
      </c>
      <c r="BQ452" s="69">
        <f t="shared" si="443"/>
        <v>0</v>
      </c>
      <c r="BR452" s="69">
        <f t="shared" si="444"/>
        <v>0.69860590459256855</v>
      </c>
      <c r="BS452" s="69">
        <f t="shared" si="445"/>
        <v>15.202245625910109</v>
      </c>
      <c r="BT452" s="69">
        <f t="shared" si="446"/>
        <v>15.202245625910109</v>
      </c>
      <c r="BU452" s="69">
        <f t="shared" si="447"/>
        <v>17.805740574490756</v>
      </c>
      <c r="BV452" s="69">
        <f t="shared" si="448"/>
        <v>1.0534247009345563</v>
      </c>
      <c r="BW452" s="5"/>
      <c r="BX452" s="5"/>
      <c r="BY452" s="5"/>
      <c r="CA452" s="56">
        <f>(EXP($Y452)-EXP($Y452-R452-G452) )</f>
        <v>387.37742668026112</v>
      </c>
      <c r="CB452" s="68">
        <f t="shared" si="449"/>
        <v>349.65016994528423</v>
      </c>
      <c r="CC452" s="56">
        <f>(EXP($Y452)-EXP($Y452-R452-X452) )</f>
        <v>333.62522628659053</v>
      </c>
      <c r="CD452" s="68">
        <f t="shared" si="450"/>
        <v>417.34403519828948</v>
      </c>
      <c r="CE452" s="68">
        <f t="shared" si="451"/>
        <v>320.03160903887829</v>
      </c>
      <c r="CF452" s="68">
        <f t="shared" si="452"/>
        <v>337.09687181459367</v>
      </c>
      <c r="CG452" s="68">
        <f t="shared" si="453"/>
        <v>377.43364767919275</v>
      </c>
      <c r="CH452" s="68">
        <f t="shared" si="454"/>
        <v>110.19503238851576</v>
      </c>
      <c r="CI452" s="68">
        <f t="shared" si="455"/>
        <v>92.379361059598523</v>
      </c>
      <c r="CJ452" s="68">
        <f t="shared" si="456"/>
        <v>185.45343454066551</v>
      </c>
      <c r="CK452" s="68">
        <f t="shared" si="457"/>
        <v>77.266707797635263</v>
      </c>
      <c r="CL452" s="68">
        <f t="shared" si="458"/>
        <v>96.238950023822781</v>
      </c>
      <c r="CM452" s="68">
        <f t="shared" si="459"/>
        <v>141.0832101084452</v>
      </c>
      <c r="CN452" s="68">
        <f t="shared" si="460"/>
        <v>49.365246528790522</v>
      </c>
      <c r="CO452" s="68">
        <f t="shared" si="461"/>
        <v>144.10736278138529</v>
      </c>
      <c r="CP452" s="68">
        <f t="shared" si="462"/>
        <v>33.981749291815049</v>
      </c>
      <c r="CQ452" s="68">
        <f t="shared" si="463"/>
        <v>53.294005770322656</v>
      </c>
      <c r="CR452" s="68">
        <f t="shared" si="464"/>
        <v>98.94194985717013</v>
      </c>
      <c r="CS452" s="68">
        <f t="shared" si="465"/>
        <v>111.64777651341365</v>
      </c>
      <c r="CT452" s="68">
        <f t="shared" si="466"/>
        <v>19.579191679021733</v>
      </c>
      <c r="CU452" s="68">
        <f t="shared" si="467"/>
        <v>15.596128884868904</v>
      </c>
      <c r="CV452" s="68">
        <f t="shared" si="468"/>
        <v>126.54529949368998</v>
      </c>
      <c r="CW452" s="68">
        <f t="shared" si="469"/>
        <v>416.07782050241849</v>
      </c>
      <c r="CX452" s="68">
        <f t="shared" si="470"/>
        <v>416.07782050241849</v>
      </c>
      <c r="CY452" s="68">
        <f t="shared" si="471"/>
        <v>429.07045443870675</v>
      </c>
      <c r="CZ452" s="68">
        <f t="shared" si="472"/>
        <v>110.19503238851576</v>
      </c>
    </row>
    <row r="453" spans="1:104" x14ac:dyDescent="0.25">
      <c r="A453" s="54">
        <v>44076</v>
      </c>
      <c r="B453" s="63">
        <v>3949</v>
      </c>
      <c r="C453" s="59">
        <f t="shared" si="493"/>
        <v>8.2812176612866502</v>
      </c>
      <c r="D453" s="57">
        <v>7.4629310995498477</v>
      </c>
      <c r="E453" s="58">
        <v>0</v>
      </c>
      <c r="F453" s="58">
        <v>7.9093729343999997E-3</v>
      </c>
      <c r="G453" s="58">
        <v>3.4877570377600003E-2</v>
      </c>
      <c r="H453" s="58">
        <v>1.479477620543E-2</v>
      </c>
      <c r="I453" s="58">
        <v>2.0515322751950001E-2</v>
      </c>
      <c r="J453" s="58">
        <v>8.0637562060300004E-3</v>
      </c>
      <c r="K453" s="58">
        <v>0</v>
      </c>
      <c r="L453" s="58">
        <v>1.5496666360349999E-2</v>
      </c>
      <c r="M453" s="58">
        <v>4.496475658824E-2</v>
      </c>
      <c r="N453" s="58">
        <v>0</v>
      </c>
      <c r="O453" s="58">
        <v>0</v>
      </c>
      <c r="P453" s="58">
        <v>3.8548981110319999E-2</v>
      </c>
      <c r="Q453" s="58">
        <v>0</v>
      </c>
      <c r="R453" s="58">
        <v>0.1374223725</v>
      </c>
      <c r="S453" s="58">
        <v>0</v>
      </c>
      <c r="T453" s="58">
        <v>3.4447495495739999E-2</v>
      </c>
      <c r="U453" s="58">
        <v>0</v>
      </c>
      <c r="V453" s="58">
        <v>0</v>
      </c>
      <c r="W453" s="58">
        <v>1.48924E-2</v>
      </c>
      <c r="X453" s="59">
        <v>6.0852474767400001E-3</v>
      </c>
      <c r="Y453" s="65">
        <f t="shared" ref="Y453:Y516" si="495">SUM(D453:X453)</f>
        <v>7.8409498175566474</v>
      </c>
      <c r="Z453" s="63">
        <f t="shared" si="494"/>
        <v>2542.6187111655422</v>
      </c>
      <c r="AA453" s="66">
        <f t="shared" si="473"/>
        <v>2583.8447309483804</v>
      </c>
      <c r="AB453" s="4">
        <f t="shared" ref="AB453:AB516" si="496">AA453-SUM(AC453:AV453)</f>
        <v>1654.6516726122863</v>
      </c>
      <c r="AC453" s="4">
        <f t="shared" ref="AC453:AC516" si="497">$Z453-EXP($Y453-E453)</f>
        <v>0</v>
      </c>
      <c r="AD453" s="4">
        <f t="shared" si="485"/>
        <v>20.031198082448554</v>
      </c>
      <c r="AE453" s="4">
        <f t="shared" si="486"/>
        <v>87.151708690094893</v>
      </c>
      <c r="AF453" s="4">
        <f t="shared" si="487"/>
        <v>37.340571005386209</v>
      </c>
      <c r="AG453" s="4">
        <f t="shared" si="488"/>
        <v>51.631217093739906</v>
      </c>
      <c r="AH453" s="4">
        <f t="shared" si="489"/>
        <v>20.42061333531683</v>
      </c>
      <c r="AI453" s="4">
        <f t="shared" si="490"/>
        <v>0</v>
      </c>
      <c r="AJ453" s="4">
        <f t="shared" si="491"/>
        <v>39.098384099282612</v>
      </c>
      <c r="AK453" s="4">
        <f t="shared" si="492"/>
        <v>111.79595705196652</v>
      </c>
      <c r="AL453" s="4">
        <f t="shared" si="474"/>
        <v>0</v>
      </c>
      <c r="AM453" s="4">
        <f t="shared" si="475"/>
        <v>0</v>
      </c>
      <c r="AN453" s="4">
        <f t="shared" si="476"/>
        <v>96.15020789578648</v>
      </c>
      <c r="AO453" s="4">
        <f t="shared" si="477"/>
        <v>0</v>
      </c>
      <c r="AP453" s="4">
        <f t="shared" si="478"/>
        <v>326.4671378101325</v>
      </c>
      <c r="AQ453" s="4">
        <f t="shared" si="479"/>
        <v>0</v>
      </c>
      <c r="AR453" s="4">
        <f t="shared" si="480"/>
        <v>86.095446889539744</v>
      </c>
      <c r="AS453" s="4">
        <f t="shared" si="481"/>
        <v>0</v>
      </c>
      <c r="AT453" s="4">
        <f t="shared" si="482"/>
        <v>0</v>
      </c>
      <c r="AU453" s="4">
        <f t="shared" si="483"/>
        <v>37.585133826112269</v>
      </c>
      <c r="AV453" s="4">
        <f t="shared" si="484"/>
        <v>15.425482556287534</v>
      </c>
      <c r="AW453" s="69">
        <f t="shared" ref="AW453:AW516" si="498">(AP453+AE453) - (EXP($Y453)-EXP($Y453-R453-G453) )</f>
        <v>11.190104425163554</v>
      </c>
      <c r="AX453" s="69">
        <f t="shared" ref="AX453:AX516" si="499">(AP453+AJ453)- (EXP($Y453)-EXP($Y453-R453-L453) )</f>
        <v>5.0201540222451513</v>
      </c>
      <c r="AY453" s="69">
        <f t="shared" ref="AY453:AY516" si="500">(AP453+AV453)- (EXP($Y453)-EXP($Y453-R453-X453) )</f>
        <v>1.9806009911658293</v>
      </c>
      <c r="AZ453" s="69">
        <f>(AK453+AP453)- (EXP($Y453)-EXP($Y453-M453-R453) )</f>
        <v>14.354376437656811</v>
      </c>
      <c r="BA453" s="69">
        <f>(AC453+AP453)- (EXP($Y453)-EXP($Y453-R453-E453) )</f>
        <v>0</v>
      </c>
      <c r="BB453" s="69">
        <f t="shared" ref="BB453:BB516" si="501">(AD453+AP453)- (EXP($Y453)-EXP($Y453-R453-F453) )</f>
        <v>2.5719656180331185</v>
      </c>
      <c r="BC453" s="69">
        <f t="shared" ref="BC453:BC516" si="502">(AP453+AR453)- (EXP($Y453)-EXP($Y453-T453-R453) )</f>
        <v>11.054482530582845</v>
      </c>
      <c r="BD453" s="69">
        <f t="shared" ref="BD453:BD516" si="503">(AE453+AJ453)- (EXP($Y453)-EXP($Y453-L453-G453) )</f>
        <v>1.3401502027459173</v>
      </c>
      <c r="BE453" s="69">
        <f>(AE453+AV453)- (EXP($Y453)-EXP($Y453-X453-G453) )</f>
        <v>0.52872935932009568</v>
      </c>
      <c r="BF453" s="69">
        <f t="shared" ref="BF453:BF516" si="504">(AE453+AK453)- (EXP($Y453)-EXP($Y453-G453-M453) )</f>
        <v>3.8319582243843797</v>
      </c>
      <c r="BG453" s="69">
        <f t="shared" ref="BG453:BG516" si="505">(AE453+AC453)- (EXP($Y453)-EXP($Y453-E453-G453) )</f>
        <v>0</v>
      </c>
      <c r="BH453" s="69">
        <f t="shared" ref="BH453:BH516" si="506">(AE453+AD453)- (EXP($Y453)-EXP($Y453-F453-G453) )</f>
        <v>0.68659651261486943</v>
      </c>
      <c r="BI453" s="69">
        <f t="shared" ref="BI453:BI516" si="507">(AE453+AR453)- (EXP($Y453)-EXP($Y453-T453-G453) )</f>
        <v>2.9510383424426436</v>
      </c>
      <c r="BJ453" s="69">
        <f t="shared" ref="BJ453:BJ516" si="508">(AJ453+AV453)- (EXP($Y453)-EXP($Y453-L453-X453) )</f>
        <v>0.23720089813468803</v>
      </c>
      <c r="BK453" s="69">
        <f t="shared" ref="BK453:BK516" si="509">(AK453+AJ453)- (EXP($Y453)-EXP($Y453-L453-M453) )</f>
        <v>1.7191100066916079</v>
      </c>
      <c r="BL453" s="69">
        <f t="shared" ref="BL453:BN516" si="510">(AJ453+AC453)- (EXP($Y453)-EXP($Y453-E453-L453) )</f>
        <v>0</v>
      </c>
      <c r="BM453" s="69">
        <f t="shared" ref="BM453:BM516" si="511">(AJ453+AD453)- (EXP($Y453)-EXP($Y453-F453-L453) )</f>
        <v>0.30802395701630303</v>
      </c>
      <c r="BN453" s="69">
        <f t="shared" ref="BN453:BN516" si="512">(AR453+AJ453)- (EXP($Y453)-EXP($Y453-L453-T453) )</f>
        <v>1.3239078422984676</v>
      </c>
      <c r="BO453" s="69">
        <f t="shared" ref="BO453:BQ516" si="513">(AC453+AK453)- (EXP($Y453)-EXP($Y453-M453-E453) )</f>
        <v>0</v>
      </c>
      <c r="BP453" s="69">
        <f t="shared" si="513"/>
        <v>0</v>
      </c>
      <c r="BQ453" s="69">
        <f t="shared" ref="BQ453:BQ516" si="514">(AC453+AV453)- (EXP($Y453)-EXP($Y453-X453-E453) )</f>
        <v>0</v>
      </c>
      <c r="BR453" s="69">
        <f t="shared" ref="BR453:BR516" si="515">(AK453+AV453)- (EXP($Y453)-EXP($Y453-X453-M453) )</f>
        <v>0.67824034244540599</v>
      </c>
      <c r="BS453" s="69">
        <f t="shared" ref="BS453:BS516" si="516">(AP453+AJ453+AE453)- (EXP($Y453)-EXP($Y453-R453-G453-L453) )</f>
        <v>17.378336054683132</v>
      </c>
      <c r="BT453" s="69">
        <f t="shared" ref="BT453:BT516" si="517">(AP453+AJ453+AE453+AC453)- (EXP($Y453)-EXP($Y453-R453-G453-L453-E453) )</f>
        <v>17.378336054683132</v>
      </c>
      <c r="BU453" s="69">
        <f t="shared" ref="BU453:BU516" si="518">(AP453+AJ453+AE453+AV453)- (EXP($Y453)-EXP($Y453-R453-G453-L453-X453) )</f>
        <v>20.019436937951923</v>
      </c>
      <c r="BV453" s="69">
        <f t="shared" ref="BV453:BV516" si="519">(AE453+AJ453+AC453)- (EXP($Y453)-EXP($Y453-E453-G453-L453) )</f>
        <v>1.3401502027459173</v>
      </c>
      <c r="BW453" s="5"/>
      <c r="BX453" s="5"/>
      <c r="BY453" s="5"/>
      <c r="CA453" s="56">
        <f>(EXP($Y453)-EXP($Y453-R453-G453) )</f>
        <v>402.42874207506384</v>
      </c>
      <c r="CB453" s="68">
        <f t="shared" ref="CB453:CB516" si="520">(EXP($Y453)-EXP($Y453-R453-L453) )</f>
        <v>360.54536788716996</v>
      </c>
      <c r="CC453" s="56">
        <f>(EXP($Y453)-EXP($Y453-R453-X453) )</f>
        <v>339.9120193752542</v>
      </c>
      <c r="CD453" s="68">
        <f t="shared" ref="CD453:CD516" si="521">(EXP($Y453)-EXP($Y453-R453-M453) )</f>
        <v>423.90871842444221</v>
      </c>
      <c r="CE453" s="68">
        <f t="shared" ref="CE453:CE516" si="522">(EXP($Y453)-EXP($Y453-R453-E453) )</f>
        <v>326.4671378101325</v>
      </c>
      <c r="CF453" s="68">
        <f t="shared" ref="CF453:CF516" si="523">(EXP($Y453)-EXP($Y453-R453-F453) )</f>
        <v>343.92637027454793</v>
      </c>
      <c r="CG453" s="68">
        <f t="shared" ref="CG453:CG516" si="524">(EXP($Y453)-EXP($Y453-T453-R453) )</f>
        <v>401.5081021690894</v>
      </c>
      <c r="CH453" s="68">
        <f t="shared" ref="CH453:CH516" si="525">(EXP($Y453)-EXP($Y453-L453-G453) )</f>
        <v>124.90994258663159</v>
      </c>
      <c r="CI453" s="68">
        <f t="shared" ref="CI453:CI516" si="526">(EXP($Y453)-EXP($Y453-X453-G453) )</f>
        <v>102.04846188706233</v>
      </c>
      <c r="CJ453" s="68">
        <f t="shared" ref="CJ453:CJ516" si="527">(EXP($Y453)-EXP($Y453-M453-G453) )</f>
        <v>195.11570751767704</v>
      </c>
      <c r="CK453" s="68">
        <f t="shared" ref="CK453:CK516" si="528">(EXP($Y453)-EXP($Y453-E453-G453) )</f>
        <v>87.151708690094893</v>
      </c>
      <c r="CL453" s="68">
        <f t="shared" ref="CL453:CL516" si="529">(EXP($Y453)-EXP($Y453-F453-G453) )</f>
        <v>106.49631025992858</v>
      </c>
      <c r="CM453" s="68">
        <f t="shared" ref="CM453:CM516" si="530">(EXP($Y453)-EXP($Y453-G453-T453) )</f>
        <v>170.29611723719199</v>
      </c>
      <c r="CN453" s="68">
        <f t="shared" ref="CN453:CN516" si="531">(EXP($Y453)-EXP($Y453-L453-X453) )</f>
        <v>54.286665757435458</v>
      </c>
      <c r="CO453" s="68">
        <f t="shared" ref="CO453:CO516" si="532">(EXP($Y453)-EXP($Y453-L453-M453) )</f>
        <v>149.17523114455753</v>
      </c>
      <c r="CP453" s="68">
        <f t="shared" ref="CP453:CP516" si="533">(EXP($Y453)-EXP($Y453-E453-L453) )</f>
        <v>39.098384099282612</v>
      </c>
      <c r="CQ453" s="68">
        <f t="shared" ref="CQ453:CQ516" si="534">(EXP($Y453)-EXP($Y453-F453-L453) )</f>
        <v>58.821558224714863</v>
      </c>
      <c r="CR453" s="68">
        <f t="shared" ref="CR453:CR516" si="535">(EXP($Y453)-EXP($Y453-L453-T453) )</f>
        <v>123.86992314652389</v>
      </c>
      <c r="CS453" s="68">
        <f t="shared" ref="CS453:CS516" si="536">(EXP($Y453)-EXP($Y453-M453-E453) )</f>
        <v>111.79595705196652</v>
      </c>
      <c r="CT453" s="68">
        <f t="shared" ref="CT453:CT516" si="537">(EXP($Y453)-EXP($Y453-N453-F453) )</f>
        <v>20.031198082448554</v>
      </c>
      <c r="CU453" s="68">
        <f t="shared" ref="CU453:CU516" si="538">(EXP($Y453)-EXP($Y453-X453-E453) )</f>
        <v>15.425482556287534</v>
      </c>
      <c r="CV453" s="68">
        <f t="shared" ref="CV453:CV516" si="539">(EXP($Y453)-EXP($Y453-X453-M453) )</f>
        <v>126.54319926580865</v>
      </c>
      <c r="CW453" s="68">
        <f t="shared" ref="CW453:CW516" si="540">(EXP($Y453)-EXP($Y453-R453-L453-G453) )</f>
        <v>435.33889454482687</v>
      </c>
      <c r="CX453" s="68">
        <f t="shared" ref="CX453:CX516" si="541">(EXP($Y453)-EXP($Y453-R453-L453-G453-E453) )</f>
        <v>435.33889454482687</v>
      </c>
      <c r="CY453" s="68">
        <f t="shared" ref="CY453:CY516" si="542">(EXP($Y453)-EXP($Y453-R453-L453-G453-X453) )</f>
        <v>448.12327621784561</v>
      </c>
      <c r="CZ453" s="68">
        <f t="shared" ref="CZ453:CZ516" si="543">(EXP($Y453)-EXP($Y453-L453-G453-E453) )</f>
        <v>124.90994258663159</v>
      </c>
    </row>
    <row r="454" spans="1:104" x14ac:dyDescent="0.25">
      <c r="A454" s="54">
        <v>44077</v>
      </c>
      <c r="B454" s="63">
        <v>4070</v>
      </c>
      <c r="C454" s="59">
        <f t="shared" si="493"/>
        <v>8.3113982784366414</v>
      </c>
      <c r="D454" s="57">
        <v>7.5398716566820481</v>
      </c>
      <c r="E454" s="58">
        <v>0</v>
      </c>
      <c r="F454" s="58">
        <v>7.9419216844799998E-3</v>
      </c>
      <c r="G454" s="58">
        <v>3.8686105154079997E-2</v>
      </c>
      <c r="H454" s="58">
        <v>1.2551862759669999E-2</v>
      </c>
      <c r="I454" s="58">
        <v>2.2723984278449998E-2</v>
      </c>
      <c r="J454" s="58">
        <v>7.8194822646599996E-3</v>
      </c>
      <c r="K454" s="58">
        <v>0</v>
      </c>
      <c r="L454" s="58">
        <v>1.7405304342300001E-2</v>
      </c>
      <c r="M454" s="58">
        <v>4.4391000502880001E-2</v>
      </c>
      <c r="N454" s="58">
        <v>0</v>
      </c>
      <c r="O454" s="58">
        <v>0</v>
      </c>
      <c r="P454" s="58">
        <v>3.9476286095359997E-2</v>
      </c>
      <c r="Q454" s="58">
        <v>0</v>
      </c>
      <c r="R454" s="58">
        <v>0.1374223725</v>
      </c>
      <c r="S454" s="58">
        <v>0</v>
      </c>
      <c r="T454" s="58">
        <v>3.9799885577839991E-2</v>
      </c>
      <c r="U454" s="58">
        <v>0</v>
      </c>
      <c r="V454" s="58">
        <v>0</v>
      </c>
      <c r="W454" s="58">
        <v>1.48924E-2</v>
      </c>
      <c r="X454" s="59">
        <v>5.8732369226399996E-3</v>
      </c>
      <c r="Y454" s="65">
        <f t="shared" si="495"/>
        <v>7.9288554987644071</v>
      </c>
      <c r="Z454" s="63">
        <f t="shared" si="494"/>
        <v>2776.2475667727726</v>
      </c>
      <c r="AA454" s="66">
        <f t="shared" si="473"/>
        <v>2821.2616448204262</v>
      </c>
      <c r="AB454" s="4">
        <f t="shared" si="496"/>
        <v>1777.3247901919685</v>
      </c>
      <c r="AC454" s="4">
        <f t="shared" si="497"/>
        <v>0</v>
      </c>
      <c r="AD454" s="4">
        <f t="shared" si="485"/>
        <v>21.961417390570205</v>
      </c>
      <c r="AE454" s="4">
        <f t="shared" si="486"/>
        <v>105.35125164378496</v>
      </c>
      <c r="AF454" s="4">
        <f t="shared" si="487"/>
        <v>34.62929272967358</v>
      </c>
      <c r="AG454" s="4">
        <f t="shared" si="488"/>
        <v>62.376006250129649</v>
      </c>
      <c r="AH454" s="4">
        <f t="shared" si="489"/>
        <v>21.624163546260661</v>
      </c>
      <c r="AI454" s="4">
        <f t="shared" si="490"/>
        <v>0</v>
      </c>
      <c r="AJ454" s="4">
        <f t="shared" si="491"/>
        <v>47.903338405160866</v>
      </c>
      <c r="AK454" s="4">
        <f t="shared" si="492"/>
        <v>120.5450548725139</v>
      </c>
      <c r="AL454" s="4">
        <f t="shared" si="474"/>
        <v>0</v>
      </c>
      <c r="AM454" s="4">
        <f t="shared" si="475"/>
        <v>0</v>
      </c>
      <c r="AN454" s="4">
        <f t="shared" si="476"/>
        <v>107.46090939269197</v>
      </c>
      <c r="AO454" s="4">
        <f t="shared" si="477"/>
        <v>0</v>
      </c>
      <c r="AP454" s="4">
        <f t="shared" si="478"/>
        <v>356.46461382374446</v>
      </c>
      <c r="AQ454" s="4">
        <f t="shared" si="479"/>
        <v>0</v>
      </c>
      <c r="AR454" s="4">
        <f t="shared" si="480"/>
        <v>108.32438765577399</v>
      </c>
      <c r="AS454" s="4">
        <f t="shared" si="481"/>
        <v>0</v>
      </c>
      <c r="AT454" s="4">
        <f t="shared" si="482"/>
        <v>0</v>
      </c>
      <c r="AU454" s="4">
        <f t="shared" si="483"/>
        <v>41.038648804618333</v>
      </c>
      <c r="AV454" s="4">
        <f t="shared" si="484"/>
        <v>16.257770113535116</v>
      </c>
      <c r="AW454" s="69">
        <f t="shared" si="498"/>
        <v>13.526889201997619</v>
      </c>
      <c r="AX454" s="69">
        <f t="shared" si="499"/>
        <v>6.1506924778013854</v>
      </c>
      <c r="AY454" s="69">
        <f t="shared" si="500"/>
        <v>2.0874650425694199</v>
      </c>
      <c r="AZ454" s="69">
        <f>(AK454+AP454)- (EXP($Y454)-EXP($Y454-M454-R454) )</f>
        <v>15.477743032637136</v>
      </c>
      <c r="BA454" s="69">
        <f>(AC454+AP454)- (EXP($Y454)-EXP($Y454-R454-E454) )</f>
        <v>0</v>
      </c>
      <c r="BB454" s="69">
        <f t="shared" si="501"/>
        <v>2.8198019019796448</v>
      </c>
      <c r="BC454" s="69">
        <f t="shared" si="502"/>
        <v>13.908633896902757</v>
      </c>
      <c r="BD454" s="69">
        <f t="shared" si="503"/>
        <v>1.8178049822718094</v>
      </c>
      <c r="BE454" s="69">
        <f>(AE454+AV454)- (EXP($Y454)-EXP($Y454-X454-G454) )</f>
        <v>0.61693937201334847</v>
      </c>
      <c r="BF454" s="69">
        <f t="shared" si="504"/>
        <v>4.574365975960518</v>
      </c>
      <c r="BG454" s="69">
        <f t="shared" si="505"/>
        <v>0</v>
      </c>
      <c r="BH454" s="69">
        <f t="shared" si="506"/>
        <v>0.83337769933041272</v>
      </c>
      <c r="BI454" s="69">
        <f t="shared" si="507"/>
        <v>4.1106239802488744</v>
      </c>
      <c r="BJ454" s="69">
        <f t="shared" si="508"/>
        <v>0.2805230602566553</v>
      </c>
      <c r="BK454" s="69">
        <f t="shared" si="509"/>
        <v>2.0799696056424182</v>
      </c>
      <c r="BL454" s="69">
        <f t="shared" si="510"/>
        <v>0</v>
      </c>
      <c r="BM454" s="69">
        <f t="shared" si="511"/>
        <v>0.37893782301989631</v>
      </c>
      <c r="BN454" s="69">
        <f t="shared" si="512"/>
        <v>1.8691055731169399</v>
      </c>
      <c r="BO454" s="69">
        <f t="shared" si="513"/>
        <v>0</v>
      </c>
      <c r="BP454" s="69">
        <f t="shared" si="513"/>
        <v>0</v>
      </c>
      <c r="BQ454" s="69">
        <f t="shared" si="514"/>
        <v>0</v>
      </c>
      <c r="BR454" s="69">
        <f t="shared" si="515"/>
        <v>0.70591463596247195</v>
      </c>
      <c r="BS454" s="69">
        <f t="shared" si="516"/>
        <v>21.261984151874003</v>
      </c>
      <c r="BT454" s="69">
        <f t="shared" si="517"/>
        <v>21.261984151874003</v>
      </c>
      <c r="BU454" s="69">
        <f t="shared" si="518"/>
        <v>24.122400954597651</v>
      </c>
      <c r="BV454" s="69">
        <f t="shared" si="519"/>
        <v>1.8178049822718094</v>
      </c>
      <c r="BW454" s="5"/>
      <c r="BX454" s="5"/>
      <c r="BY454" s="5"/>
      <c r="CA454" s="56">
        <f>(EXP($Y454)-EXP($Y454-R454-G454) )</f>
        <v>448.2889762655318</v>
      </c>
      <c r="CB454" s="68">
        <f t="shared" si="520"/>
        <v>398.21725975110394</v>
      </c>
      <c r="CC454" s="56">
        <f>(EXP($Y454)-EXP($Y454-R454-X454) )</f>
        <v>370.63491889471015</v>
      </c>
      <c r="CD454" s="68">
        <f t="shared" si="521"/>
        <v>461.53192566362122</v>
      </c>
      <c r="CE454" s="68">
        <f t="shared" si="522"/>
        <v>356.46461382374446</v>
      </c>
      <c r="CF454" s="68">
        <f t="shared" si="523"/>
        <v>375.60622931233502</v>
      </c>
      <c r="CG454" s="68">
        <f t="shared" si="524"/>
        <v>450.88036758261569</v>
      </c>
      <c r="CH454" s="68">
        <f t="shared" si="525"/>
        <v>151.43678506667402</v>
      </c>
      <c r="CI454" s="68">
        <f t="shared" si="526"/>
        <v>120.99208238530673</v>
      </c>
      <c r="CJ454" s="68">
        <f t="shared" si="527"/>
        <v>221.32194054033835</v>
      </c>
      <c r="CK454" s="68">
        <f t="shared" si="528"/>
        <v>105.35125164378496</v>
      </c>
      <c r="CL454" s="68">
        <f t="shared" si="529"/>
        <v>126.47929133502475</v>
      </c>
      <c r="CM454" s="68">
        <f t="shared" si="530"/>
        <v>209.56501531931008</v>
      </c>
      <c r="CN454" s="68">
        <f t="shared" si="531"/>
        <v>63.880585458439327</v>
      </c>
      <c r="CO454" s="68">
        <f t="shared" si="532"/>
        <v>166.36842367203235</v>
      </c>
      <c r="CP454" s="68">
        <f t="shared" si="533"/>
        <v>47.903338405160866</v>
      </c>
      <c r="CQ454" s="68">
        <f t="shared" si="534"/>
        <v>69.485817972711175</v>
      </c>
      <c r="CR454" s="68">
        <f t="shared" si="535"/>
        <v>154.35862048781792</v>
      </c>
      <c r="CS454" s="68">
        <f t="shared" si="536"/>
        <v>120.5450548725139</v>
      </c>
      <c r="CT454" s="68">
        <f t="shared" si="537"/>
        <v>21.961417390570205</v>
      </c>
      <c r="CU454" s="68">
        <f t="shared" si="538"/>
        <v>16.257770113535116</v>
      </c>
      <c r="CV454" s="68">
        <f t="shared" si="539"/>
        <v>136.09691035008655</v>
      </c>
      <c r="CW454" s="68">
        <f t="shared" si="540"/>
        <v>488.45721972081628</v>
      </c>
      <c r="CX454" s="68">
        <f t="shared" si="541"/>
        <v>488.45721972081628</v>
      </c>
      <c r="CY454" s="68">
        <f t="shared" si="542"/>
        <v>501.85457303162775</v>
      </c>
      <c r="CZ454" s="68">
        <f t="shared" si="543"/>
        <v>151.43678506667402</v>
      </c>
    </row>
    <row r="455" spans="1:104" x14ac:dyDescent="0.25">
      <c r="A455" s="54">
        <v>44078</v>
      </c>
      <c r="B455" s="63">
        <v>5071</v>
      </c>
      <c r="C455" s="59">
        <f t="shared" si="493"/>
        <v>8.5312933157950184</v>
      </c>
      <c r="D455" s="57">
        <v>7.946493002861561</v>
      </c>
      <c r="E455" s="58">
        <v>0</v>
      </c>
      <c r="F455" s="58">
        <v>8.1573778944000006E-3</v>
      </c>
      <c r="G455" s="58">
        <v>4.2762618354559995E-2</v>
      </c>
      <c r="H455" s="58">
        <v>1.0355038773430001E-2</v>
      </c>
      <c r="I455" s="58">
        <v>2.4561424577299998E-2</v>
      </c>
      <c r="J455" s="58">
        <v>7.6102368686399987E-3</v>
      </c>
      <c r="K455" s="58">
        <v>0</v>
      </c>
      <c r="L455" s="58">
        <v>2.0159375905199999E-2</v>
      </c>
      <c r="M455" s="58">
        <v>4.4000739044639997E-2</v>
      </c>
      <c r="N455" s="58">
        <v>0</v>
      </c>
      <c r="O455" s="58">
        <v>0</v>
      </c>
      <c r="P455" s="58">
        <v>4.0305074259919992E-2</v>
      </c>
      <c r="Q455" s="58">
        <v>0</v>
      </c>
      <c r="R455" s="58">
        <v>0.1374223725</v>
      </c>
      <c r="S455" s="58">
        <v>0</v>
      </c>
      <c r="T455" s="58">
        <v>4.281601206604E-2</v>
      </c>
      <c r="U455" s="58">
        <v>0</v>
      </c>
      <c r="V455" s="58">
        <v>0</v>
      </c>
      <c r="W455" s="58">
        <v>1.48924E-2</v>
      </c>
      <c r="X455" s="59">
        <v>5.6464698158700003E-3</v>
      </c>
      <c r="Y455" s="65">
        <f t="shared" si="495"/>
        <v>8.3451821429215602</v>
      </c>
      <c r="Z455" s="63">
        <f t="shared" si="494"/>
        <v>4209.849353087383</v>
      </c>
      <c r="AA455" s="66">
        <f t="shared" si="473"/>
        <v>4278.1078504983416</v>
      </c>
      <c r="AB455" s="4">
        <f t="shared" si="496"/>
        <v>2655.7941238572007</v>
      </c>
      <c r="AC455" s="4">
        <f t="shared" si="497"/>
        <v>0</v>
      </c>
      <c r="AD455" s="4">
        <f t="shared" si="485"/>
        <v>34.201644526198834</v>
      </c>
      <c r="AE455" s="4">
        <f t="shared" si="486"/>
        <v>176.22931357494463</v>
      </c>
      <c r="AF455" s="4">
        <f t="shared" si="487"/>
        <v>43.368225931904817</v>
      </c>
      <c r="AG455" s="4">
        <f t="shared" si="488"/>
        <v>102.14040568513519</v>
      </c>
      <c r="AH455" s="4">
        <f t="shared" si="489"/>
        <v>31.916351223871061</v>
      </c>
      <c r="AI455" s="4">
        <f t="shared" si="490"/>
        <v>0</v>
      </c>
      <c r="AJ455" s="4">
        <f t="shared" si="491"/>
        <v>84.018212844746813</v>
      </c>
      <c r="AK455" s="4">
        <f t="shared" si="492"/>
        <v>181.22033162284879</v>
      </c>
      <c r="AL455" s="4">
        <f t="shared" si="474"/>
        <v>0</v>
      </c>
      <c r="AM455" s="4">
        <f t="shared" si="475"/>
        <v>0</v>
      </c>
      <c r="AN455" s="4">
        <f t="shared" si="476"/>
        <v>166.30432391213026</v>
      </c>
      <c r="AO455" s="4">
        <f t="shared" si="477"/>
        <v>0</v>
      </c>
      <c r="AP455" s="4">
        <f t="shared" si="478"/>
        <v>540.53620500741863</v>
      </c>
      <c r="AQ455" s="4">
        <f t="shared" si="479"/>
        <v>0</v>
      </c>
      <c r="AR455" s="4">
        <f t="shared" si="480"/>
        <v>176.44467776995862</v>
      </c>
      <c r="AS455" s="4">
        <f t="shared" si="481"/>
        <v>0</v>
      </c>
      <c r="AT455" s="4">
        <f t="shared" si="482"/>
        <v>0</v>
      </c>
      <c r="AU455" s="4">
        <f t="shared" si="483"/>
        <v>62.230231622515021</v>
      </c>
      <c r="AV455" s="4">
        <f t="shared" si="484"/>
        <v>23.703802919468217</v>
      </c>
      <c r="AW455" s="69">
        <f t="shared" si="498"/>
        <v>22.627490055197541</v>
      </c>
      <c r="AX455" s="69">
        <f t="shared" si="499"/>
        <v>10.787769849602682</v>
      </c>
      <c r="AY455" s="69">
        <f t="shared" si="500"/>
        <v>3.0435207057794287</v>
      </c>
      <c r="AZ455" s="69">
        <f>(AK455+AP455)- (EXP($Y455)-EXP($Y455-M455-R455) )</f>
        <v>23.268326752301164</v>
      </c>
      <c r="BA455" s="69">
        <f>(AC455+AP455)- (EXP($Y455)-EXP($Y455-R455-E455) )</f>
        <v>0</v>
      </c>
      <c r="BB455" s="69">
        <f t="shared" si="501"/>
        <v>4.3914224920299603</v>
      </c>
      <c r="BC455" s="69">
        <f t="shared" si="502"/>
        <v>22.65514238545984</v>
      </c>
      <c r="BD455" s="69">
        <f t="shared" si="503"/>
        <v>3.517102569612689</v>
      </c>
      <c r="BE455" s="69">
        <f>(AE455+AV455)- (EXP($Y455)-EXP($Y455-X455-G455) )</f>
        <v>0.99226945366854125</v>
      </c>
      <c r="BF455" s="69">
        <f t="shared" si="504"/>
        <v>7.5860991615527382</v>
      </c>
      <c r="BG455" s="69">
        <f t="shared" si="505"/>
        <v>0</v>
      </c>
      <c r="BH455" s="69">
        <f t="shared" si="506"/>
        <v>1.4317216205299701</v>
      </c>
      <c r="BI455" s="69">
        <f t="shared" si="507"/>
        <v>7.3861845969736351</v>
      </c>
      <c r="BJ455" s="69">
        <f t="shared" si="508"/>
        <v>0.47306945970831293</v>
      </c>
      <c r="BK455" s="69">
        <f t="shared" si="509"/>
        <v>3.6167109834746043</v>
      </c>
      <c r="BL455" s="69">
        <f t="shared" si="510"/>
        <v>0</v>
      </c>
      <c r="BM455" s="69">
        <f t="shared" si="511"/>
        <v>0.68258049360747464</v>
      </c>
      <c r="BN455" s="69">
        <f t="shared" si="512"/>
        <v>3.5214007079202929</v>
      </c>
      <c r="BO455" s="69">
        <f t="shared" si="513"/>
        <v>0</v>
      </c>
      <c r="BP455" s="69">
        <f t="shared" si="513"/>
        <v>0</v>
      </c>
      <c r="BQ455" s="69">
        <f t="shared" si="514"/>
        <v>0</v>
      </c>
      <c r="BR455" s="69">
        <f t="shared" si="515"/>
        <v>1.0203716725964114</v>
      </c>
      <c r="BS455" s="69">
        <f t="shared" si="516"/>
        <v>36.480773565605887</v>
      </c>
      <c r="BT455" s="69">
        <f t="shared" si="517"/>
        <v>36.480773565605887</v>
      </c>
      <c r="BU455" s="69">
        <f t="shared" si="518"/>
        <v>40.784226056282478</v>
      </c>
      <c r="BV455" s="69">
        <f t="shared" si="519"/>
        <v>3.517102569612689</v>
      </c>
      <c r="BW455" s="5"/>
      <c r="BX455" s="5"/>
      <c r="BY455" s="5"/>
      <c r="CA455" s="56">
        <f>(EXP($Y455)-EXP($Y455-R455-G455) )</f>
        <v>694.13802852716572</v>
      </c>
      <c r="CB455" s="68">
        <f t="shared" si="520"/>
        <v>613.76664800256276</v>
      </c>
      <c r="CC455" s="56">
        <f>(EXP($Y455)-EXP($Y455-R455-X455) )</f>
        <v>561.19648722110742</v>
      </c>
      <c r="CD455" s="68">
        <f t="shared" si="521"/>
        <v>698.48820987796626</v>
      </c>
      <c r="CE455" s="68">
        <f t="shared" si="522"/>
        <v>540.53620500741863</v>
      </c>
      <c r="CF455" s="68">
        <f t="shared" si="523"/>
        <v>570.3464270415875</v>
      </c>
      <c r="CG455" s="68">
        <f t="shared" si="524"/>
        <v>694.32574039191741</v>
      </c>
      <c r="CH455" s="68">
        <f t="shared" si="525"/>
        <v>256.73042385007875</v>
      </c>
      <c r="CI455" s="68">
        <f t="shared" si="526"/>
        <v>198.9408470407443</v>
      </c>
      <c r="CJ455" s="68">
        <f t="shared" si="527"/>
        <v>349.86354603624068</v>
      </c>
      <c r="CK455" s="68">
        <f t="shared" si="528"/>
        <v>176.22931357494463</v>
      </c>
      <c r="CL455" s="68">
        <f t="shared" si="529"/>
        <v>208.99923648061349</v>
      </c>
      <c r="CM455" s="68">
        <f t="shared" si="530"/>
        <v>345.28780674792961</v>
      </c>
      <c r="CN455" s="68">
        <f t="shared" si="531"/>
        <v>107.24894630450672</v>
      </c>
      <c r="CO455" s="68">
        <f t="shared" si="532"/>
        <v>261.621833484121</v>
      </c>
      <c r="CP455" s="68">
        <f t="shared" si="533"/>
        <v>84.018212844746813</v>
      </c>
      <c r="CQ455" s="68">
        <f t="shared" si="534"/>
        <v>117.53727687733817</v>
      </c>
      <c r="CR455" s="68">
        <f t="shared" si="535"/>
        <v>256.94148990678514</v>
      </c>
      <c r="CS455" s="68">
        <f t="shared" si="536"/>
        <v>181.22033162284879</v>
      </c>
      <c r="CT455" s="68">
        <f t="shared" si="537"/>
        <v>34.201644526198834</v>
      </c>
      <c r="CU455" s="68">
        <f t="shared" si="538"/>
        <v>23.703802919468217</v>
      </c>
      <c r="CV455" s="68">
        <f t="shared" si="539"/>
        <v>203.90376286972059</v>
      </c>
      <c r="CW455" s="68">
        <f t="shared" si="540"/>
        <v>764.30295786150418</v>
      </c>
      <c r="CX455" s="68">
        <f t="shared" si="541"/>
        <v>764.30295786150418</v>
      </c>
      <c r="CY455" s="68">
        <f t="shared" si="542"/>
        <v>783.70330829029581</v>
      </c>
      <c r="CZ455" s="68">
        <f t="shared" si="543"/>
        <v>256.73042385007875</v>
      </c>
    </row>
    <row r="456" spans="1:104" x14ac:dyDescent="0.25">
      <c r="A456" s="54">
        <v>44079</v>
      </c>
      <c r="B456" s="63">
        <v>7762</v>
      </c>
      <c r="C456" s="59">
        <f t="shared" si="493"/>
        <v>8.9569953119288517</v>
      </c>
      <c r="D456" s="57">
        <v>8.2204069069391288</v>
      </c>
      <c r="E456" s="58">
        <v>0</v>
      </c>
      <c r="F456" s="58">
        <v>8.5019458406399989E-3</v>
      </c>
      <c r="G456" s="58">
        <v>4.7068484468159998E-2</v>
      </c>
      <c r="H456" s="58">
        <v>8.3225067706299994E-3</v>
      </c>
      <c r="I456" s="58">
        <v>2.5924875544099998E-2</v>
      </c>
      <c r="J456" s="58">
        <v>7.4859688291699991E-3</v>
      </c>
      <c r="K456" s="58">
        <v>0</v>
      </c>
      <c r="L456" s="58">
        <v>2.2891159423649998E-2</v>
      </c>
      <c r="M456" s="58">
        <v>4.365320949564E-2</v>
      </c>
      <c r="N456" s="58">
        <v>0</v>
      </c>
      <c r="O456" s="58">
        <v>0</v>
      </c>
      <c r="P456" s="58">
        <v>4.0999515922319998E-2</v>
      </c>
      <c r="Q456" s="58">
        <v>0</v>
      </c>
      <c r="R456" s="58">
        <v>0.1374223725</v>
      </c>
      <c r="S456" s="58">
        <v>0</v>
      </c>
      <c r="T456" s="58">
        <v>4.4885875770539992E-2</v>
      </c>
      <c r="U456" s="58">
        <v>0</v>
      </c>
      <c r="V456" s="58">
        <v>0</v>
      </c>
      <c r="W456" s="58">
        <v>1.48924E-2</v>
      </c>
      <c r="X456" s="59">
        <v>5.4096746497500001E-3</v>
      </c>
      <c r="Y456" s="65">
        <f t="shared" si="495"/>
        <v>8.6278648961537279</v>
      </c>
      <c r="Z456" s="63">
        <f t="shared" si="494"/>
        <v>5585.1406580438379</v>
      </c>
      <c r="AA456" s="66">
        <f t="shared" si="473"/>
        <v>5675.6981286733608</v>
      </c>
      <c r="AB456" s="4">
        <f t="shared" si="496"/>
        <v>3476.4610449134871</v>
      </c>
      <c r="AC456" s="4">
        <f t="shared" si="497"/>
        <v>0</v>
      </c>
      <c r="AD456" s="4">
        <f t="shared" si="485"/>
        <v>47.283278635230999</v>
      </c>
      <c r="AE456" s="4">
        <f t="shared" si="486"/>
        <v>256.79326396765646</v>
      </c>
      <c r="AF456" s="4">
        <f t="shared" si="487"/>
        <v>46.289481496872213</v>
      </c>
      <c r="AG456" s="4">
        <f t="shared" si="488"/>
        <v>142.93330700174465</v>
      </c>
      <c r="AH456" s="4">
        <f t="shared" si="489"/>
        <v>41.654083762871778</v>
      </c>
      <c r="AI456" s="4">
        <f t="shared" si="490"/>
        <v>0</v>
      </c>
      <c r="AJ456" s="4">
        <f t="shared" si="491"/>
        <v>126.39812598916888</v>
      </c>
      <c r="AK456" s="4">
        <f t="shared" si="492"/>
        <v>238.564381863991</v>
      </c>
      <c r="AL456" s="4">
        <f t="shared" si="474"/>
        <v>0</v>
      </c>
      <c r="AM456" s="4">
        <f t="shared" si="475"/>
        <v>0</v>
      </c>
      <c r="AN456" s="4">
        <f t="shared" si="476"/>
        <v>224.35736456262839</v>
      </c>
      <c r="AO456" s="4">
        <f t="shared" si="477"/>
        <v>0</v>
      </c>
      <c r="AP456" s="4">
        <f t="shared" si="478"/>
        <v>717.12084745208904</v>
      </c>
      <c r="AQ456" s="4">
        <f t="shared" si="479"/>
        <v>0</v>
      </c>
      <c r="AR456" s="4">
        <f t="shared" si="480"/>
        <v>245.15086582349977</v>
      </c>
      <c r="AS456" s="4">
        <f t="shared" si="481"/>
        <v>0</v>
      </c>
      <c r="AT456" s="4">
        <f t="shared" si="482"/>
        <v>0</v>
      </c>
      <c r="AU456" s="4">
        <f t="shared" si="483"/>
        <v>82.559865601721867</v>
      </c>
      <c r="AV456" s="4">
        <f t="shared" si="484"/>
        <v>30.132217602398669</v>
      </c>
      <c r="AW456" s="69">
        <f t="shared" si="498"/>
        <v>32.971739540928866</v>
      </c>
      <c r="AX456" s="69">
        <f t="shared" si="499"/>
        <v>16.229265613062125</v>
      </c>
      <c r="AY456" s="69">
        <f t="shared" si="500"/>
        <v>3.8689162450227741</v>
      </c>
      <c r="AZ456" s="69">
        <f>(AK456+AP456)- (EXP($Y456)-EXP($Y456-M456-R456) )</f>
        <v>30.631187676141963</v>
      </c>
      <c r="BA456" s="69">
        <f>(AC456+AP456)- (EXP($Y456)-EXP($Y456-R456-E456) )</f>
        <v>0</v>
      </c>
      <c r="BB456" s="69">
        <f t="shared" si="501"/>
        <v>6.0710780482086193</v>
      </c>
      <c r="BC456" s="69">
        <f t="shared" si="502"/>
        <v>31.476878993148603</v>
      </c>
      <c r="BD456" s="69">
        <f t="shared" si="503"/>
        <v>5.8115254958538571</v>
      </c>
      <c r="BE456" s="69">
        <f>(AE456+AV456)- (EXP($Y456)-EXP($Y456-X456-G456) )</f>
        <v>1.38541730324323</v>
      </c>
      <c r="BF456" s="69">
        <f t="shared" si="504"/>
        <v>10.968698916660287</v>
      </c>
      <c r="BG456" s="69">
        <f t="shared" si="505"/>
        <v>0</v>
      </c>
      <c r="BH456" s="69">
        <f t="shared" si="506"/>
        <v>2.173987764183039</v>
      </c>
      <c r="BI456" s="69">
        <f t="shared" si="507"/>
        <v>11.271531883202442</v>
      </c>
      <c r="BJ456" s="69">
        <f t="shared" si="508"/>
        <v>0.68192657446343219</v>
      </c>
      <c r="BK456" s="69">
        <f t="shared" si="509"/>
        <v>5.3989850285943248</v>
      </c>
      <c r="BL456" s="69">
        <f t="shared" si="510"/>
        <v>0</v>
      </c>
      <c r="BM456" s="69">
        <f t="shared" si="511"/>
        <v>1.0700747171877083</v>
      </c>
      <c r="BN456" s="69">
        <f t="shared" si="512"/>
        <v>5.5480446996589308</v>
      </c>
      <c r="BO456" s="69">
        <f t="shared" si="513"/>
        <v>0</v>
      </c>
      <c r="BP456" s="69">
        <f t="shared" si="513"/>
        <v>0</v>
      </c>
      <c r="BQ456" s="69">
        <f t="shared" si="514"/>
        <v>0</v>
      </c>
      <c r="BR456" s="69">
        <f t="shared" si="515"/>
        <v>1.2870712317971993</v>
      </c>
      <c r="BS456" s="69">
        <f t="shared" si="516"/>
        <v>54.266342443721442</v>
      </c>
      <c r="BT456" s="69">
        <f t="shared" si="517"/>
        <v>54.266342443721442</v>
      </c>
      <c r="BU456" s="69">
        <f t="shared" si="518"/>
        <v>59.909831920354918</v>
      </c>
      <c r="BV456" s="69">
        <f t="shared" si="519"/>
        <v>5.8115254958538571</v>
      </c>
      <c r="BW456" s="5"/>
      <c r="BX456" s="5"/>
      <c r="BY456" s="5"/>
      <c r="CA456" s="56">
        <f>(EXP($Y456)-EXP($Y456-R456-G456) )</f>
        <v>940.94237187881663</v>
      </c>
      <c r="CB456" s="68">
        <f t="shared" si="520"/>
        <v>827.28970782819579</v>
      </c>
      <c r="CC456" s="56">
        <f>(EXP($Y456)-EXP($Y456-R456-X456) )</f>
        <v>743.38414880946493</v>
      </c>
      <c r="CD456" s="68">
        <f t="shared" si="521"/>
        <v>925.05404163993808</v>
      </c>
      <c r="CE456" s="68">
        <f t="shared" si="522"/>
        <v>717.12084745208904</v>
      </c>
      <c r="CF456" s="68">
        <f t="shared" si="523"/>
        <v>758.33304803911142</v>
      </c>
      <c r="CG456" s="68">
        <f t="shared" si="524"/>
        <v>930.79483428244021</v>
      </c>
      <c r="CH456" s="68">
        <f t="shared" si="525"/>
        <v>377.37986446097148</v>
      </c>
      <c r="CI456" s="68">
        <f t="shared" si="526"/>
        <v>285.5400642668119</v>
      </c>
      <c r="CJ456" s="68">
        <f t="shared" si="527"/>
        <v>484.38894691498717</v>
      </c>
      <c r="CK456" s="68">
        <f t="shared" si="528"/>
        <v>256.79326396765646</v>
      </c>
      <c r="CL456" s="68">
        <f t="shared" si="529"/>
        <v>301.90255483870442</v>
      </c>
      <c r="CM456" s="68">
        <f t="shared" si="530"/>
        <v>490.67259790795379</v>
      </c>
      <c r="CN456" s="68">
        <f t="shared" si="531"/>
        <v>155.84841701710411</v>
      </c>
      <c r="CO456" s="68">
        <f t="shared" si="532"/>
        <v>359.56352282456555</v>
      </c>
      <c r="CP456" s="68">
        <f t="shared" si="533"/>
        <v>126.39812598916888</v>
      </c>
      <c r="CQ456" s="68">
        <f t="shared" si="534"/>
        <v>172.61132990721217</v>
      </c>
      <c r="CR456" s="68">
        <f t="shared" si="535"/>
        <v>366.00094711300972</v>
      </c>
      <c r="CS456" s="68">
        <f t="shared" si="536"/>
        <v>238.564381863991</v>
      </c>
      <c r="CT456" s="68">
        <f t="shared" si="537"/>
        <v>47.283278635230999</v>
      </c>
      <c r="CU456" s="68">
        <f t="shared" si="538"/>
        <v>30.132217602398669</v>
      </c>
      <c r="CV456" s="68">
        <f t="shared" si="539"/>
        <v>267.40952823459247</v>
      </c>
      <c r="CW456" s="68">
        <f t="shared" si="540"/>
        <v>1046.0458949651929</v>
      </c>
      <c r="CX456" s="68">
        <f t="shared" si="541"/>
        <v>1046.0458949651929</v>
      </c>
      <c r="CY456" s="68">
        <f t="shared" si="542"/>
        <v>1070.5346230909581</v>
      </c>
      <c r="CZ456" s="68">
        <f t="shared" si="543"/>
        <v>377.37986446097148</v>
      </c>
    </row>
    <row r="457" spans="1:104" x14ac:dyDescent="0.25">
      <c r="A457" s="54">
        <v>44080</v>
      </c>
      <c r="B457" s="63">
        <v>5942</v>
      </c>
      <c r="C457" s="59">
        <f t="shared" si="493"/>
        <v>8.6898010560225529</v>
      </c>
      <c r="D457" s="57">
        <v>8.0559306477655106</v>
      </c>
      <c r="E457" s="58">
        <v>0</v>
      </c>
      <c r="F457" s="58">
        <v>8.80058922624E-3</v>
      </c>
      <c r="G457" s="58">
        <v>5.0747542429120003E-2</v>
      </c>
      <c r="H457" s="58">
        <v>6.5105808379299999E-3</v>
      </c>
      <c r="I457" s="58">
        <v>2.7283136621000001E-2</v>
      </c>
      <c r="J457" s="58">
        <v>7.4980457096799989E-3</v>
      </c>
      <c r="K457" s="58">
        <v>0</v>
      </c>
      <c r="L457" s="58">
        <v>2.549396410575E-2</v>
      </c>
      <c r="M457" s="58">
        <v>4.3116252735159996E-2</v>
      </c>
      <c r="N457" s="58">
        <v>0</v>
      </c>
      <c r="O457" s="58">
        <v>0</v>
      </c>
      <c r="P457" s="58">
        <v>4.1558113716000003E-2</v>
      </c>
      <c r="Q457" s="58">
        <v>0</v>
      </c>
      <c r="R457" s="58">
        <v>0.1374223725</v>
      </c>
      <c r="S457" s="58">
        <v>0</v>
      </c>
      <c r="T457" s="58">
        <v>4.1206201217819996E-2</v>
      </c>
      <c r="U457" s="58">
        <v>0</v>
      </c>
      <c r="V457" s="58">
        <v>1.4430593865300001E-3</v>
      </c>
      <c r="W457" s="58">
        <v>1.48924E-2</v>
      </c>
      <c r="X457" s="59">
        <v>5.1668136004199994E-3</v>
      </c>
      <c r="Y457" s="65">
        <f t="shared" si="495"/>
        <v>8.4670697198511604</v>
      </c>
      <c r="Z457" s="63">
        <f t="shared" si="494"/>
        <v>4755.5599098273979</v>
      </c>
      <c r="AA457" s="66">
        <f t="shared" si="473"/>
        <v>4832.6665582053392</v>
      </c>
      <c r="AB457" s="4">
        <f t="shared" si="496"/>
        <v>2943.0944655175254</v>
      </c>
      <c r="AC457" s="4">
        <f t="shared" si="497"/>
        <v>0</v>
      </c>
      <c r="AD457" s="4">
        <f t="shared" si="485"/>
        <v>41.668108420289172</v>
      </c>
      <c r="AE457" s="4">
        <f t="shared" si="486"/>
        <v>235.31173424161716</v>
      </c>
      <c r="AF457" s="4">
        <f t="shared" si="487"/>
        <v>30.860887062575785</v>
      </c>
      <c r="AG457" s="4">
        <f t="shared" si="488"/>
        <v>127.99263112226708</v>
      </c>
      <c r="AH457" s="4">
        <f t="shared" si="489"/>
        <v>35.524058639171017</v>
      </c>
      <c r="AI457" s="4">
        <f t="shared" si="490"/>
        <v>0</v>
      </c>
      <c r="AJ457" s="4">
        <f t="shared" si="491"/>
        <v>119.70570377405238</v>
      </c>
      <c r="AK457" s="4">
        <f t="shared" si="492"/>
        <v>200.68445356777374</v>
      </c>
      <c r="AL457" s="4">
        <f t="shared" si="474"/>
        <v>0</v>
      </c>
      <c r="AM457" s="4">
        <f t="shared" si="475"/>
        <v>0</v>
      </c>
      <c r="AN457" s="4">
        <f t="shared" si="476"/>
        <v>193.58179236216438</v>
      </c>
      <c r="AO457" s="4">
        <f t="shared" si="477"/>
        <v>0</v>
      </c>
      <c r="AP457" s="4">
        <f t="shared" si="478"/>
        <v>610.6043448938035</v>
      </c>
      <c r="AQ457" s="4">
        <f t="shared" si="479"/>
        <v>0</v>
      </c>
      <c r="AR457" s="4">
        <f t="shared" si="480"/>
        <v>191.97609272988939</v>
      </c>
      <c r="AS457" s="4">
        <f t="shared" si="481"/>
        <v>0</v>
      </c>
      <c r="AT457" s="4">
        <f t="shared" si="482"/>
        <v>6.8576062095398811</v>
      </c>
      <c r="AU457" s="4">
        <f t="shared" si="483"/>
        <v>70.29695598638682</v>
      </c>
      <c r="AV457" s="4">
        <f t="shared" si="484"/>
        <v>24.507723678283583</v>
      </c>
      <c r="AW457" s="69">
        <f t="shared" si="498"/>
        <v>30.213554251625737</v>
      </c>
      <c r="AX457" s="69">
        <f t="shared" si="499"/>
        <v>15.369972036723084</v>
      </c>
      <c r="AY457" s="69">
        <f t="shared" si="500"/>
        <v>3.1467425172149888</v>
      </c>
      <c r="AZ457" s="69">
        <f>(AK457+AP457)- (EXP($Y457)-EXP($Y457-M457-R457) )</f>
        <v>25.767480932770013</v>
      </c>
      <c r="BA457" s="69">
        <f>(AC457+AP457)- (EXP($Y457)-EXP($Y457-R457-E457) )</f>
        <v>0</v>
      </c>
      <c r="BB457" s="69">
        <f t="shared" si="501"/>
        <v>5.3501014659404973</v>
      </c>
      <c r="BC457" s="69">
        <f t="shared" si="502"/>
        <v>24.649344884577658</v>
      </c>
      <c r="BD457" s="69">
        <f t="shared" si="503"/>
        <v>5.9232051089238666</v>
      </c>
      <c r="BE457" s="69">
        <f>(AE457+AV457)- (EXP($Y457)-EXP($Y457-X457-G457) )</f>
        <v>1.2126763347314409</v>
      </c>
      <c r="BF457" s="69">
        <f t="shared" si="504"/>
        <v>9.9301465442113113</v>
      </c>
      <c r="BG457" s="69">
        <f t="shared" si="505"/>
        <v>0</v>
      </c>
      <c r="BH457" s="69">
        <f t="shared" si="506"/>
        <v>2.0617960956988099</v>
      </c>
      <c r="BI457" s="69">
        <f t="shared" si="507"/>
        <v>9.49924470930182</v>
      </c>
      <c r="BJ457" s="69">
        <f t="shared" si="508"/>
        <v>0.61690197714506212</v>
      </c>
      <c r="BK457" s="69">
        <f t="shared" si="509"/>
        <v>5.0515763036019052</v>
      </c>
      <c r="BL457" s="69">
        <f t="shared" si="510"/>
        <v>0</v>
      </c>
      <c r="BM457" s="69">
        <f t="shared" si="511"/>
        <v>1.0488586702640532</v>
      </c>
      <c r="BN457" s="69">
        <f t="shared" si="512"/>
        <v>4.8323717340899748</v>
      </c>
      <c r="BO457" s="69">
        <f t="shared" si="513"/>
        <v>0</v>
      </c>
      <c r="BP457" s="69">
        <f t="shared" si="513"/>
        <v>0</v>
      </c>
      <c r="BQ457" s="69">
        <f t="shared" si="514"/>
        <v>0</v>
      </c>
      <c r="BR457" s="69">
        <f t="shared" si="515"/>
        <v>1.0342250392850474</v>
      </c>
      <c r="BS457" s="69">
        <f t="shared" si="516"/>
        <v>50.746203753044483</v>
      </c>
      <c r="BT457" s="69">
        <f t="shared" si="517"/>
        <v>50.746203753044483</v>
      </c>
      <c r="BU457" s="69">
        <f t="shared" si="518"/>
        <v>55.461004600709202</v>
      </c>
      <c r="BV457" s="69">
        <f t="shared" si="519"/>
        <v>5.9232051089238666</v>
      </c>
      <c r="BW457" s="5"/>
      <c r="BX457" s="5"/>
      <c r="BY457" s="5"/>
      <c r="CA457" s="56">
        <f>(EXP($Y457)-EXP($Y457-R457-G457) )</f>
        <v>815.70252488379492</v>
      </c>
      <c r="CB457" s="68">
        <f t="shared" si="520"/>
        <v>714.9400766311328</v>
      </c>
      <c r="CC457" s="56">
        <f>(EXP($Y457)-EXP($Y457-R457-X457) )</f>
        <v>631.96532605487209</v>
      </c>
      <c r="CD457" s="68">
        <f t="shared" si="521"/>
        <v>785.52131752880723</v>
      </c>
      <c r="CE457" s="68">
        <f t="shared" si="522"/>
        <v>610.6043448938035</v>
      </c>
      <c r="CF457" s="68">
        <f t="shared" si="523"/>
        <v>646.92235184815218</v>
      </c>
      <c r="CG457" s="68">
        <f t="shared" si="524"/>
        <v>777.93109273911523</v>
      </c>
      <c r="CH457" s="68">
        <f t="shared" si="525"/>
        <v>349.09423290674567</v>
      </c>
      <c r="CI457" s="68">
        <f t="shared" si="526"/>
        <v>258.6067815851693</v>
      </c>
      <c r="CJ457" s="68">
        <f t="shared" si="527"/>
        <v>426.06604126517959</v>
      </c>
      <c r="CK457" s="68">
        <f t="shared" si="528"/>
        <v>235.31173424161716</v>
      </c>
      <c r="CL457" s="68">
        <f t="shared" si="529"/>
        <v>274.91804656620752</v>
      </c>
      <c r="CM457" s="68">
        <f t="shared" si="530"/>
        <v>417.78858226220473</v>
      </c>
      <c r="CN457" s="68">
        <f t="shared" si="531"/>
        <v>143.5965254751909</v>
      </c>
      <c r="CO457" s="68">
        <f t="shared" si="532"/>
        <v>315.33858103822422</v>
      </c>
      <c r="CP457" s="68">
        <f t="shared" si="533"/>
        <v>119.70570377405238</v>
      </c>
      <c r="CQ457" s="68">
        <f t="shared" si="534"/>
        <v>160.3249535240775</v>
      </c>
      <c r="CR457" s="68">
        <f t="shared" si="535"/>
        <v>306.84942476985179</v>
      </c>
      <c r="CS457" s="68">
        <f t="shared" si="536"/>
        <v>200.68445356777374</v>
      </c>
      <c r="CT457" s="68">
        <f t="shared" si="537"/>
        <v>41.668108420289172</v>
      </c>
      <c r="CU457" s="68">
        <f t="shared" si="538"/>
        <v>24.507723678283583</v>
      </c>
      <c r="CV457" s="68">
        <f t="shared" si="539"/>
        <v>224.15795220677228</v>
      </c>
      <c r="CW457" s="68">
        <f t="shared" si="540"/>
        <v>914.87557915642856</v>
      </c>
      <c r="CX457" s="68">
        <f t="shared" si="541"/>
        <v>914.87557915642856</v>
      </c>
      <c r="CY457" s="68">
        <f t="shared" si="542"/>
        <v>934.66850198704742</v>
      </c>
      <c r="CZ457" s="68">
        <f t="shared" si="543"/>
        <v>349.09423290674567</v>
      </c>
    </row>
    <row r="458" spans="1:104" x14ac:dyDescent="0.25">
      <c r="A458" s="54">
        <v>44081</v>
      </c>
      <c r="B458" s="63">
        <v>3603</v>
      </c>
      <c r="C458" s="59">
        <f t="shared" si="493"/>
        <v>8.1895221107480936</v>
      </c>
      <c r="D458" s="57">
        <v>7.6097775896937501</v>
      </c>
      <c r="E458" s="58">
        <v>0</v>
      </c>
      <c r="F458" s="58">
        <v>9.0985501555199983E-3</v>
      </c>
      <c r="G458" s="58">
        <v>5.3114531034400003E-2</v>
      </c>
      <c r="H458" s="58">
        <v>5.0589398459600001E-3</v>
      </c>
      <c r="I458" s="58">
        <v>2.8340357494149999E-2</v>
      </c>
      <c r="J458" s="58">
        <v>7.7534682185399998E-3</v>
      </c>
      <c r="K458" s="58">
        <v>0</v>
      </c>
      <c r="L458" s="58">
        <v>2.8089642588000001E-2</v>
      </c>
      <c r="M458" s="58">
        <v>4.2621579497999995E-2</v>
      </c>
      <c r="N458" s="58">
        <v>0</v>
      </c>
      <c r="O458" s="58">
        <v>0</v>
      </c>
      <c r="P458" s="58">
        <v>4.1994959538639992E-2</v>
      </c>
      <c r="Q458" s="58">
        <v>0</v>
      </c>
      <c r="R458" s="58">
        <v>0.1374223725</v>
      </c>
      <c r="S458" s="58">
        <v>0</v>
      </c>
      <c r="T458" s="58">
        <v>4.0702618942279993E-2</v>
      </c>
      <c r="U458" s="58">
        <v>0</v>
      </c>
      <c r="V458" s="58">
        <v>3.0269949510299998E-3</v>
      </c>
      <c r="W458" s="58">
        <v>1.36466E-2</v>
      </c>
      <c r="X458" s="59">
        <v>4.92118555545E-3</v>
      </c>
      <c r="Y458" s="65">
        <f t="shared" si="495"/>
        <v>8.0255693900157201</v>
      </c>
      <c r="Z458" s="63">
        <f t="shared" si="494"/>
        <v>3058.1620890802956</v>
      </c>
      <c r="AA458" s="66">
        <f t="shared" si="473"/>
        <v>3107.7471291926431</v>
      </c>
      <c r="AB458" s="4">
        <f t="shared" si="496"/>
        <v>1878.9252742625986</v>
      </c>
      <c r="AC458" s="4">
        <f t="shared" si="497"/>
        <v>0</v>
      </c>
      <c r="AD458" s="4">
        <f t="shared" si="485"/>
        <v>27.69864132997327</v>
      </c>
      <c r="AE458" s="4">
        <f t="shared" si="486"/>
        <v>158.19444418021476</v>
      </c>
      <c r="AF458" s="4">
        <f t="shared" si="487"/>
        <v>15.431990379933723</v>
      </c>
      <c r="AG458" s="4">
        <f t="shared" si="488"/>
        <v>85.452805952109429</v>
      </c>
      <c r="AH458" s="4">
        <f t="shared" si="489"/>
        <v>23.619677030116691</v>
      </c>
      <c r="AI458" s="4">
        <f t="shared" si="490"/>
        <v>0</v>
      </c>
      <c r="AJ458" s="4">
        <f t="shared" si="491"/>
        <v>84.707409986144285</v>
      </c>
      <c r="AK458" s="4">
        <f t="shared" si="492"/>
        <v>127.60501820565923</v>
      </c>
      <c r="AL458" s="4">
        <f t="shared" si="474"/>
        <v>0</v>
      </c>
      <c r="AM458" s="4">
        <f t="shared" si="475"/>
        <v>0</v>
      </c>
      <c r="AN458" s="4">
        <f t="shared" si="476"/>
        <v>125.76809718742516</v>
      </c>
      <c r="AO458" s="4">
        <f t="shared" si="477"/>
        <v>0</v>
      </c>
      <c r="AP458" s="4">
        <f t="shared" si="478"/>
        <v>392.66187250066923</v>
      </c>
      <c r="AQ458" s="4">
        <f t="shared" si="479"/>
        <v>0</v>
      </c>
      <c r="AR458" s="4">
        <f t="shared" si="480"/>
        <v>121.97599557152671</v>
      </c>
      <c r="AS458" s="4">
        <f t="shared" si="481"/>
        <v>0</v>
      </c>
      <c r="AT458" s="4">
        <f t="shared" si="482"/>
        <v>9.2430448204750064</v>
      </c>
      <c r="AU458" s="4">
        <f t="shared" si="483"/>
        <v>41.450045402943033</v>
      </c>
      <c r="AV458" s="4">
        <f t="shared" si="484"/>
        <v>15.012812382854008</v>
      </c>
      <c r="AW458" s="69">
        <f t="shared" si="498"/>
        <v>20.311849032726514</v>
      </c>
      <c r="AX458" s="69">
        <f t="shared" si="499"/>
        <v>10.876261378887648</v>
      </c>
      <c r="AY458" s="69">
        <f t="shared" si="500"/>
        <v>1.9276149693969273</v>
      </c>
      <c r="AZ458" s="69">
        <f>(AK458+AP458)- (EXP($Y458)-EXP($Y458-M458-R458) )</f>
        <v>16.384228150635863</v>
      </c>
      <c r="BA458" s="69">
        <f>(AC458+AP458)- (EXP($Y458)-EXP($Y458-R458-E458) )</f>
        <v>0</v>
      </c>
      <c r="BB458" s="69">
        <f t="shared" si="501"/>
        <v>3.5564499374249863</v>
      </c>
      <c r="BC458" s="69">
        <f t="shared" si="502"/>
        <v>15.661472945553669</v>
      </c>
      <c r="BD458" s="69">
        <f t="shared" si="503"/>
        <v>4.3817957486794512</v>
      </c>
      <c r="BE458" s="69">
        <f>(AE458+AV458)- (EXP($Y458)-EXP($Y458-X458-G458) )</f>
        <v>0.77659177025589088</v>
      </c>
      <c r="BF458" s="69">
        <f t="shared" si="504"/>
        <v>6.600828975589593</v>
      </c>
      <c r="BG458" s="69">
        <f t="shared" si="505"/>
        <v>0</v>
      </c>
      <c r="BH458" s="69">
        <f t="shared" si="506"/>
        <v>1.4328119445954144</v>
      </c>
      <c r="BI458" s="69">
        <f t="shared" si="507"/>
        <v>6.3096475139973336</v>
      </c>
      <c r="BJ458" s="69">
        <f t="shared" si="508"/>
        <v>0.41583683811359151</v>
      </c>
      <c r="BK458" s="69">
        <f t="shared" si="509"/>
        <v>3.5345054573899688</v>
      </c>
      <c r="BL458" s="69">
        <f t="shared" si="510"/>
        <v>0</v>
      </c>
      <c r="BM458" s="69">
        <f t="shared" si="511"/>
        <v>0.7672190351113386</v>
      </c>
      <c r="BN458" s="69">
        <f t="shared" si="512"/>
        <v>3.3785883038181055</v>
      </c>
      <c r="BO458" s="69">
        <f t="shared" si="513"/>
        <v>0</v>
      </c>
      <c r="BP458" s="69">
        <f t="shared" si="513"/>
        <v>0</v>
      </c>
      <c r="BQ458" s="69">
        <f t="shared" si="514"/>
        <v>0</v>
      </c>
      <c r="BR458" s="69">
        <f t="shared" si="515"/>
        <v>0.62642533051939608</v>
      </c>
      <c r="BS458" s="69">
        <f t="shared" si="516"/>
        <v>35.007292383300864</v>
      </c>
      <c r="BT458" s="69">
        <f t="shared" si="517"/>
        <v>35.007292383300864</v>
      </c>
      <c r="BU458" s="69">
        <f t="shared" si="518"/>
        <v>37.955481789419082</v>
      </c>
      <c r="BV458" s="69">
        <f t="shared" si="519"/>
        <v>4.3817957486794512</v>
      </c>
      <c r="BW458" s="5"/>
      <c r="BX458" s="5"/>
      <c r="BY458" s="5"/>
      <c r="CA458" s="56">
        <f>(EXP($Y458)-EXP($Y458-R458-G458) )</f>
        <v>530.54446764815748</v>
      </c>
      <c r="CB458" s="68">
        <f t="shared" si="520"/>
        <v>466.49302110792587</v>
      </c>
      <c r="CC458" s="56">
        <f>(EXP($Y458)-EXP($Y458-R458-X458) )</f>
        <v>405.74706991412631</v>
      </c>
      <c r="CD458" s="68">
        <f t="shared" si="521"/>
        <v>503.8826625556926</v>
      </c>
      <c r="CE458" s="68">
        <f t="shared" si="522"/>
        <v>392.66187250066923</v>
      </c>
      <c r="CF458" s="68">
        <f t="shared" si="523"/>
        <v>416.80406389321752</v>
      </c>
      <c r="CG458" s="68">
        <f t="shared" si="524"/>
        <v>498.97639512664227</v>
      </c>
      <c r="CH458" s="68">
        <f t="shared" si="525"/>
        <v>238.52005841767959</v>
      </c>
      <c r="CI458" s="68">
        <f t="shared" si="526"/>
        <v>172.43066479281288</v>
      </c>
      <c r="CJ458" s="68">
        <f t="shared" si="527"/>
        <v>279.1986334102844</v>
      </c>
      <c r="CK458" s="68">
        <f t="shared" si="528"/>
        <v>158.19444418021476</v>
      </c>
      <c r="CL458" s="68">
        <f t="shared" si="529"/>
        <v>184.46027356559262</v>
      </c>
      <c r="CM458" s="68">
        <f t="shared" si="530"/>
        <v>273.86079223774414</v>
      </c>
      <c r="CN458" s="68">
        <f t="shared" si="531"/>
        <v>99.304385530884701</v>
      </c>
      <c r="CO458" s="68">
        <f t="shared" si="532"/>
        <v>208.77792273441355</v>
      </c>
      <c r="CP458" s="68">
        <f t="shared" si="533"/>
        <v>84.707409986144285</v>
      </c>
      <c r="CQ458" s="68">
        <f t="shared" si="534"/>
        <v>111.63883228100622</v>
      </c>
      <c r="CR458" s="68">
        <f t="shared" si="535"/>
        <v>203.30481725385289</v>
      </c>
      <c r="CS458" s="68">
        <f t="shared" si="536"/>
        <v>127.60501820565923</v>
      </c>
      <c r="CT458" s="68">
        <f t="shared" si="537"/>
        <v>27.69864132997327</v>
      </c>
      <c r="CU458" s="68">
        <f t="shared" si="538"/>
        <v>15.012812382854008</v>
      </c>
      <c r="CV458" s="68">
        <f t="shared" si="539"/>
        <v>141.99140525799385</v>
      </c>
      <c r="CW458" s="68">
        <f t="shared" si="540"/>
        <v>600.55643428372741</v>
      </c>
      <c r="CX458" s="68">
        <f t="shared" si="541"/>
        <v>600.55643428372741</v>
      </c>
      <c r="CY458" s="68">
        <f t="shared" si="542"/>
        <v>612.6210572604632</v>
      </c>
      <c r="CZ458" s="68">
        <f t="shared" si="543"/>
        <v>238.52005841767959</v>
      </c>
    </row>
    <row r="459" spans="1:104" x14ac:dyDescent="0.25">
      <c r="A459" s="54">
        <v>44082</v>
      </c>
      <c r="B459" s="63">
        <v>3830</v>
      </c>
      <c r="C459" s="59">
        <f t="shared" si="493"/>
        <v>8.2506200821746916</v>
      </c>
      <c r="D459" s="57">
        <v>7.6496260678540979</v>
      </c>
      <c r="E459" s="58">
        <v>0</v>
      </c>
      <c r="F459" s="58">
        <v>9.4318138252799995E-3</v>
      </c>
      <c r="G459" s="58">
        <v>5.5198215189759994E-2</v>
      </c>
      <c r="H459" s="58">
        <v>4.1060765008900007E-3</v>
      </c>
      <c r="I459" s="58">
        <v>2.8911665406649998E-2</v>
      </c>
      <c r="J459" s="58">
        <v>7.9292376114599994E-3</v>
      </c>
      <c r="K459" s="58">
        <v>0</v>
      </c>
      <c r="L459" s="58">
        <v>3.0109029487949999E-2</v>
      </c>
      <c r="M459" s="58">
        <v>4.2599495272999999E-2</v>
      </c>
      <c r="N459" s="58">
        <v>0</v>
      </c>
      <c r="O459" s="58">
        <v>0</v>
      </c>
      <c r="P459" s="58">
        <v>4.2329618428959999E-2</v>
      </c>
      <c r="Q459" s="58">
        <v>0</v>
      </c>
      <c r="R459" s="58">
        <v>0.1374223725</v>
      </c>
      <c r="S459" s="58">
        <v>0</v>
      </c>
      <c r="T459" s="58">
        <v>4.2150981379839997E-2</v>
      </c>
      <c r="U459" s="58">
        <v>2.3320586652500002E-3</v>
      </c>
      <c r="V459" s="58">
        <v>4.3309183545599999E-3</v>
      </c>
      <c r="W459" s="58">
        <v>1.36466E-2</v>
      </c>
      <c r="X459" s="59">
        <v>4.6755164732399995E-3</v>
      </c>
      <c r="Y459" s="65">
        <f t="shared" si="495"/>
        <v>8.0747996669509376</v>
      </c>
      <c r="Z459" s="63">
        <f t="shared" si="494"/>
        <v>3212.4837375548855</v>
      </c>
      <c r="AA459" s="66">
        <f t="shared" ref="AA459:AA522" si="544">Z459*$Z$811</f>
        <v>3264.5709488756002</v>
      </c>
      <c r="AB459" s="4">
        <f t="shared" si="496"/>
        <v>1944.4427167135677</v>
      </c>
      <c r="AC459" s="4">
        <f t="shared" si="497"/>
        <v>0</v>
      </c>
      <c r="AD459" s="4">
        <f t="shared" si="485"/>
        <v>30.157106858536281</v>
      </c>
      <c r="AE459" s="4">
        <f t="shared" si="486"/>
        <v>172.51821898216303</v>
      </c>
      <c r="AF459" s="4">
        <f t="shared" si="487"/>
        <v>13.163659991995701</v>
      </c>
      <c r="AG459" s="4">
        <f t="shared" si="488"/>
        <v>91.548468690977643</v>
      </c>
      <c r="AH459" s="4">
        <f t="shared" si="489"/>
        <v>25.371824333121367</v>
      </c>
      <c r="AI459" s="4">
        <f t="shared" si="490"/>
        <v>0</v>
      </c>
      <c r="AJ459" s="4">
        <f t="shared" si="491"/>
        <v>95.283128162230696</v>
      </c>
      <c r="AK459" s="4">
        <f t="shared" si="492"/>
        <v>133.97626502065532</v>
      </c>
      <c r="AL459" s="4">
        <f t="shared" si="474"/>
        <v>0</v>
      </c>
      <c r="AM459" s="4">
        <f t="shared" si="475"/>
        <v>0</v>
      </c>
      <c r="AN459" s="4">
        <f t="shared" si="476"/>
        <v>133.14533502027371</v>
      </c>
      <c r="AO459" s="4">
        <f t="shared" si="477"/>
        <v>0</v>
      </c>
      <c r="AP459" s="4">
        <f t="shared" si="478"/>
        <v>412.47646234003423</v>
      </c>
      <c r="AQ459" s="4">
        <f t="shared" si="479"/>
        <v>0</v>
      </c>
      <c r="AR459" s="4">
        <f t="shared" si="480"/>
        <v>132.59520195919458</v>
      </c>
      <c r="AS459" s="4">
        <f t="shared" si="481"/>
        <v>7.4829717812026502</v>
      </c>
      <c r="AT459" s="4">
        <f t="shared" si="482"/>
        <v>13.882920185792955</v>
      </c>
      <c r="AU459" s="4">
        <f t="shared" si="483"/>
        <v>43.541706717681336</v>
      </c>
      <c r="AV459" s="4">
        <f t="shared" si="484"/>
        <v>14.984962118172916</v>
      </c>
      <c r="AW459" s="69">
        <f t="shared" si="498"/>
        <v>22.150992960085205</v>
      </c>
      <c r="AX459" s="69">
        <f t="shared" si="499"/>
        <v>12.234162360291066</v>
      </c>
      <c r="AY459" s="69">
        <f t="shared" si="500"/>
        <v>1.9240390513255079</v>
      </c>
      <c r="AZ459" s="69">
        <f>(AK459+AP459)- (EXP($Y459)-EXP($Y459-M459-R459) )</f>
        <v>17.202283450409595</v>
      </c>
      <c r="BA459" s="69">
        <f>(AC459+AP459)- (EXP($Y459)-EXP($Y459-R459-E459) )</f>
        <v>0</v>
      </c>
      <c r="BB459" s="69">
        <f t="shared" si="501"/>
        <v>3.872111975541884</v>
      </c>
      <c r="BC459" s="69">
        <f t="shared" si="502"/>
        <v>17.024957726017419</v>
      </c>
      <c r="BD459" s="69">
        <f t="shared" si="503"/>
        <v>5.116936586302927</v>
      </c>
      <c r="BE459" s="69">
        <f>(AE459+AV459)- (EXP($Y459)-EXP($Y459-X459-G459) )</f>
        <v>0.80472904684984314</v>
      </c>
      <c r="BF459" s="69">
        <f t="shared" si="504"/>
        <v>7.1948524928061488</v>
      </c>
      <c r="BG459" s="69">
        <f t="shared" si="505"/>
        <v>0</v>
      </c>
      <c r="BH459" s="69">
        <f t="shared" si="506"/>
        <v>1.6195102574588418</v>
      </c>
      <c r="BI459" s="69">
        <f t="shared" si="507"/>
        <v>7.1206860349716408</v>
      </c>
      <c r="BJ459" s="69">
        <f t="shared" si="508"/>
        <v>0.44445799034565425</v>
      </c>
      <c r="BK459" s="69">
        <f t="shared" si="509"/>
        <v>3.9737719078311784</v>
      </c>
      <c r="BL459" s="69">
        <f t="shared" si="510"/>
        <v>0</v>
      </c>
      <c r="BM459" s="69">
        <f t="shared" si="511"/>
        <v>0.89446786740518291</v>
      </c>
      <c r="BN459" s="69">
        <f t="shared" si="512"/>
        <v>3.9328092074920278</v>
      </c>
      <c r="BO459" s="69">
        <f t="shared" si="513"/>
        <v>0</v>
      </c>
      <c r="BP459" s="69">
        <f t="shared" si="513"/>
        <v>0</v>
      </c>
      <c r="BQ459" s="69">
        <f t="shared" si="514"/>
        <v>0</v>
      </c>
      <c r="BR459" s="69">
        <f t="shared" si="515"/>
        <v>0.62494612271484584</v>
      </c>
      <c r="BS459" s="69">
        <f t="shared" si="516"/>
        <v>38.845087522046015</v>
      </c>
      <c r="BT459" s="69">
        <f t="shared" si="517"/>
        <v>38.845087522046015</v>
      </c>
      <c r="BU459" s="69">
        <f t="shared" si="518"/>
        <v>41.837116688636797</v>
      </c>
      <c r="BV459" s="69">
        <f t="shared" si="519"/>
        <v>5.1169365863001985</v>
      </c>
      <c r="BW459" s="5"/>
      <c r="BX459" s="5"/>
      <c r="BY459" s="5"/>
      <c r="CA459" s="56">
        <f>(EXP($Y459)-EXP($Y459-R459-G459) )</f>
        <v>562.84368836211206</v>
      </c>
      <c r="CB459" s="68">
        <f t="shared" si="520"/>
        <v>495.52542814197386</v>
      </c>
      <c r="CC459" s="56">
        <f>(EXP($Y459)-EXP($Y459-R459-X459) )</f>
        <v>425.53738540688164</v>
      </c>
      <c r="CD459" s="68">
        <f t="shared" si="521"/>
        <v>529.25044391027996</v>
      </c>
      <c r="CE459" s="68">
        <f t="shared" si="522"/>
        <v>412.47646234003423</v>
      </c>
      <c r="CF459" s="68">
        <f t="shared" si="523"/>
        <v>438.76145722302863</v>
      </c>
      <c r="CG459" s="68">
        <f t="shared" si="524"/>
        <v>528.0467065732114</v>
      </c>
      <c r="CH459" s="68">
        <f t="shared" si="525"/>
        <v>262.6844105580908</v>
      </c>
      <c r="CI459" s="68">
        <f t="shared" si="526"/>
        <v>186.69845205348611</v>
      </c>
      <c r="CJ459" s="68">
        <f t="shared" si="527"/>
        <v>299.2996315100122</v>
      </c>
      <c r="CK459" s="68">
        <f t="shared" si="528"/>
        <v>172.51821898216303</v>
      </c>
      <c r="CL459" s="68">
        <f t="shared" si="529"/>
        <v>201.05581558324047</v>
      </c>
      <c r="CM459" s="68">
        <f t="shared" si="530"/>
        <v>297.99273490638325</v>
      </c>
      <c r="CN459" s="68">
        <f t="shared" si="531"/>
        <v>109.82363229005796</v>
      </c>
      <c r="CO459" s="68">
        <f t="shared" si="532"/>
        <v>225.28562127505484</v>
      </c>
      <c r="CP459" s="68">
        <f t="shared" si="533"/>
        <v>95.283128162230696</v>
      </c>
      <c r="CQ459" s="68">
        <f t="shared" si="534"/>
        <v>124.54576715336179</v>
      </c>
      <c r="CR459" s="68">
        <f t="shared" si="535"/>
        <v>223.94552091393325</v>
      </c>
      <c r="CS459" s="68">
        <f t="shared" si="536"/>
        <v>133.97626502065532</v>
      </c>
      <c r="CT459" s="68">
        <f t="shared" si="537"/>
        <v>30.157106858536281</v>
      </c>
      <c r="CU459" s="68">
        <f t="shared" si="538"/>
        <v>14.984962118172916</v>
      </c>
      <c r="CV459" s="68">
        <f t="shared" si="539"/>
        <v>148.33628101611339</v>
      </c>
      <c r="CW459" s="68">
        <f t="shared" si="540"/>
        <v>641.43272196238195</v>
      </c>
      <c r="CX459" s="68">
        <f t="shared" si="541"/>
        <v>641.43272196238195</v>
      </c>
      <c r="CY459" s="68">
        <f t="shared" si="542"/>
        <v>653.42565491396408</v>
      </c>
      <c r="CZ459" s="68">
        <f t="shared" si="543"/>
        <v>262.6844105580908</v>
      </c>
    </row>
    <row r="460" spans="1:104" x14ac:dyDescent="0.25">
      <c r="A460" s="54">
        <v>44083</v>
      </c>
      <c r="B460" s="63">
        <v>3856</v>
      </c>
      <c r="C460" s="59">
        <f t="shared" si="493"/>
        <v>8.2573856557304364</v>
      </c>
      <c r="D460" s="57">
        <v>7.6397592690516793</v>
      </c>
      <c r="E460" s="58">
        <v>0</v>
      </c>
      <c r="F460" s="58">
        <v>9.8175858009599999E-3</v>
      </c>
      <c r="G460" s="58">
        <v>5.6121703135840001E-2</v>
      </c>
      <c r="H460" s="58">
        <v>3.0595104974200002E-3</v>
      </c>
      <c r="I460" s="58">
        <v>2.9291229269249999E-2</v>
      </c>
      <c r="J460" s="58">
        <v>7.3423783025099998E-3</v>
      </c>
      <c r="K460" s="58">
        <v>0</v>
      </c>
      <c r="L460" s="58">
        <v>3.1668067814250002E-2</v>
      </c>
      <c r="M460" s="58">
        <v>4.3132966076639995E-2</v>
      </c>
      <c r="N460" s="58">
        <v>0</v>
      </c>
      <c r="O460" s="58">
        <v>0</v>
      </c>
      <c r="P460" s="58">
        <v>4.2581988043359997E-2</v>
      </c>
      <c r="Q460" s="58">
        <v>0</v>
      </c>
      <c r="R460" s="58">
        <v>0.1374223725</v>
      </c>
      <c r="S460" s="58">
        <v>0</v>
      </c>
      <c r="T460" s="58">
        <v>4.340972974118E-2</v>
      </c>
      <c r="U460" s="58">
        <v>4.5989651302000001E-3</v>
      </c>
      <c r="V460" s="58">
        <v>5.2850628027600001E-3</v>
      </c>
      <c r="W460" s="58">
        <v>1.48924E-2</v>
      </c>
      <c r="X460" s="59">
        <v>4.4320385514299999E-3</v>
      </c>
      <c r="Y460" s="65">
        <f t="shared" si="495"/>
        <v>8.0728152667174786</v>
      </c>
      <c r="Z460" s="63">
        <f t="shared" si="494"/>
        <v>3206.1152050246751</v>
      </c>
      <c r="AA460" s="66">
        <f t="shared" si="544"/>
        <v>3258.0991569589451</v>
      </c>
      <c r="AB460" s="4">
        <f t="shared" si="496"/>
        <v>1916.01614727378</v>
      </c>
      <c r="AC460" s="4">
        <f t="shared" si="497"/>
        <v>0</v>
      </c>
      <c r="AD460" s="4">
        <f t="shared" si="485"/>
        <v>31.322304822616388</v>
      </c>
      <c r="AE460" s="4">
        <f t="shared" si="486"/>
        <v>174.97672600764236</v>
      </c>
      <c r="AF460" s="4">
        <f t="shared" si="487"/>
        <v>9.7941528290843962</v>
      </c>
      <c r="AG460" s="4">
        <f t="shared" si="488"/>
        <v>92.549001547758962</v>
      </c>
      <c r="AH460" s="4">
        <f t="shared" si="489"/>
        <v>23.45430017500621</v>
      </c>
      <c r="AI460" s="4">
        <f t="shared" si="490"/>
        <v>0</v>
      </c>
      <c r="AJ460" s="4">
        <f t="shared" si="491"/>
        <v>99.940657845948863</v>
      </c>
      <c r="AK460" s="4">
        <f t="shared" si="492"/>
        <v>135.34926711023172</v>
      </c>
      <c r="AL460" s="4">
        <f t="shared" si="474"/>
        <v>0</v>
      </c>
      <c r="AM460" s="4">
        <f t="shared" si="475"/>
        <v>0</v>
      </c>
      <c r="AN460" s="4">
        <f t="shared" si="476"/>
        <v>133.65687634083724</v>
      </c>
      <c r="AO460" s="4">
        <f t="shared" si="477"/>
        <v>0</v>
      </c>
      <c r="AP460" s="4">
        <f t="shared" si="478"/>
        <v>411.6587555489773</v>
      </c>
      <c r="AQ460" s="4">
        <f t="shared" si="479"/>
        <v>0</v>
      </c>
      <c r="AR460" s="4">
        <f t="shared" si="480"/>
        <v>136.19902594754194</v>
      </c>
      <c r="AS460" s="4">
        <f t="shared" si="481"/>
        <v>14.710958510056571</v>
      </c>
      <c r="AT460" s="4">
        <f t="shared" si="482"/>
        <v>16.899822562658301</v>
      </c>
      <c r="AU460" s="4">
        <f t="shared" si="483"/>
        <v>47.392976584977077</v>
      </c>
      <c r="AV460" s="4">
        <f t="shared" si="484"/>
        <v>14.178183851827725</v>
      </c>
      <c r="AW460" s="69">
        <f t="shared" si="498"/>
        <v>22.46666032632038</v>
      </c>
      <c r="AX460" s="69">
        <f t="shared" si="499"/>
        <v>12.832179820965848</v>
      </c>
      <c r="AY460" s="69">
        <f t="shared" si="500"/>
        <v>1.8204503416600346</v>
      </c>
      <c r="AZ460" s="69">
        <f>(AK460+AP460)- (EXP($Y460)-EXP($Y460-M460-R460) )</f>
        <v>17.378574162195491</v>
      </c>
      <c r="BA460" s="69">
        <f>(AC460+AP460)- (EXP($Y460)-EXP($Y460-R460-E460) )</f>
        <v>0</v>
      </c>
      <c r="BB460" s="69">
        <f t="shared" si="501"/>
        <v>4.0217210548130424</v>
      </c>
      <c r="BC460" s="69">
        <f t="shared" si="502"/>
        <v>17.487681490883006</v>
      </c>
      <c r="BD460" s="69">
        <f t="shared" si="503"/>
        <v>5.4543545651531531</v>
      </c>
      <c r="BE460" s="69">
        <f>(AE460+AV460)- (EXP($Y460)-EXP($Y460-X460-G460) )</f>
        <v>0.77378760040801353</v>
      </c>
      <c r="BF460" s="69">
        <f t="shared" si="504"/>
        <v>7.3868124231385082</v>
      </c>
      <c r="BG460" s="69">
        <f t="shared" si="505"/>
        <v>0</v>
      </c>
      <c r="BH460" s="69">
        <f t="shared" si="506"/>
        <v>1.7094439838856488</v>
      </c>
      <c r="BI460" s="69">
        <f t="shared" si="507"/>
        <v>7.4331888038150282</v>
      </c>
      <c r="BJ460" s="69">
        <f t="shared" si="508"/>
        <v>0.44196073147713832</v>
      </c>
      <c r="BK460" s="69">
        <f t="shared" si="509"/>
        <v>4.2190919318095439</v>
      </c>
      <c r="BL460" s="69">
        <f t="shared" si="510"/>
        <v>0</v>
      </c>
      <c r="BM460" s="69">
        <f t="shared" si="511"/>
        <v>0.97637531686859802</v>
      </c>
      <c r="BN460" s="69">
        <f t="shared" si="512"/>
        <v>4.2455805174568013</v>
      </c>
      <c r="BO460" s="69">
        <f t="shared" si="513"/>
        <v>0</v>
      </c>
      <c r="BP460" s="69">
        <f t="shared" si="513"/>
        <v>0</v>
      </c>
      <c r="BQ460" s="69">
        <f t="shared" si="514"/>
        <v>0</v>
      </c>
      <c r="BR460" s="69">
        <f t="shared" si="515"/>
        <v>0.59854580094042831</v>
      </c>
      <c r="BS460" s="69">
        <f t="shared" si="516"/>
        <v>40.052866536741021</v>
      </c>
      <c r="BT460" s="69">
        <f t="shared" si="517"/>
        <v>40.052866536741021</v>
      </c>
      <c r="BU460" s="69">
        <f t="shared" si="518"/>
        <v>42.911942159728824</v>
      </c>
      <c r="BV460" s="69">
        <f t="shared" si="519"/>
        <v>5.4543545651531531</v>
      </c>
      <c r="BW460" s="5"/>
      <c r="BX460" s="5"/>
      <c r="BY460" s="5"/>
      <c r="CA460" s="56">
        <f>(EXP($Y460)-EXP($Y460-R460-G460) )</f>
        <v>564.16882123029927</v>
      </c>
      <c r="CB460" s="68">
        <f t="shared" si="520"/>
        <v>498.76723357396031</v>
      </c>
      <c r="CC460" s="56">
        <f>(EXP($Y460)-EXP($Y460-R460-X460) )</f>
        <v>424.01648905914499</v>
      </c>
      <c r="CD460" s="68">
        <f t="shared" si="521"/>
        <v>529.62944849701125</v>
      </c>
      <c r="CE460" s="68">
        <f t="shared" si="522"/>
        <v>411.6587555489773</v>
      </c>
      <c r="CF460" s="68">
        <f t="shared" si="523"/>
        <v>438.95933931678064</v>
      </c>
      <c r="CG460" s="68">
        <f t="shared" si="524"/>
        <v>530.37010000563623</v>
      </c>
      <c r="CH460" s="68">
        <f t="shared" si="525"/>
        <v>269.46302928843807</v>
      </c>
      <c r="CI460" s="68">
        <f t="shared" si="526"/>
        <v>188.38112225906207</v>
      </c>
      <c r="CJ460" s="68">
        <f t="shared" si="527"/>
        <v>302.9391806947383</v>
      </c>
      <c r="CK460" s="68">
        <f t="shared" si="528"/>
        <v>174.97672600764236</v>
      </c>
      <c r="CL460" s="68">
        <f t="shared" si="529"/>
        <v>204.58958684637309</v>
      </c>
      <c r="CM460" s="68">
        <f t="shared" si="530"/>
        <v>303.74256315136927</v>
      </c>
      <c r="CN460" s="68">
        <f t="shared" si="531"/>
        <v>113.67688096629945</v>
      </c>
      <c r="CO460" s="68">
        <f t="shared" si="532"/>
        <v>231.07083302437104</v>
      </c>
      <c r="CP460" s="68">
        <f t="shared" si="533"/>
        <v>99.940657845948863</v>
      </c>
      <c r="CQ460" s="68">
        <f t="shared" si="534"/>
        <v>130.28658735169665</v>
      </c>
      <c r="CR460" s="68">
        <f t="shared" si="535"/>
        <v>231.894103276034</v>
      </c>
      <c r="CS460" s="68">
        <f t="shared" si="536"/>
        <v>135.34926711023172</v>
      </c>
      <c r="CT460" s="68">
        <f t="shared" si="537"/>
        <v>31.322304822616388</v>
      </c>
      <c r="CU460" s="68">
        <f t="shared" si="538"/>
        <v>14.178183851827725</v>
      </c>
      <c r="CV460" s="68">
        <f t="shared" si="539"/>
        <v>148.92890516111902</v>
      </c>
      <c r="CW460" s="68">
        <f t="shared" si="540"/>
        <v>646.52327286582749</v>
      </c>
      <c r="CX460" s="68">
        <f t="shared" si="541"/>
        <v>646.52327286582749</v>
      </c>
      <c r="CY460" s="68">
        <f t="shared" si="542"/>
        <v>657.84238109466742</v>
      </c>
      <c r="CZ460" s="68">
        <f t="shared" si="543"/>
        <v>269.46302928843807</v>
      </c>
    </row>
    <row r="461" spans="1:104" x14ac:dyDescent="0.25">
      <c r="A461" s="54">
        <v>44084</v>
      </c>
      <c r="B461" s="63">
        <v>4085</v>
      </c>
      <c r="C461" s="59">
        <f t="shared" si="493"/>
        <v>8.3150770072941036</v>
      </c>
      <c r="D461" s="57">
        <v>7.6215578676835998</v>
      </c>
      <c r="E461" s="58">
        <v>0</v>
      </c>
      <c r="F461" s="58">
        <v>1.0208147886719999E-2</v>
      </c>
      <c r="G461" s="58">
        <v>5.8550831475039998E-2</v>
      </c>
      <c r="H461" s="58">
        <v>1.93875138483E-3</v>
      </c>
      <c r="I461" s="58">
        <v>2.9016164499399998E-2</v>
      </c>
      <c r="J461" s="58">
        <v>6.5301625541899994E-3</v>
      </c>
      <c r="K461" s="58">
        <v>0</v>
      </c>
      <c r="L461" s="58">
        <v>3.3700703581649998E-2</v>
      </c>
      <c r="M461" s="58">
        <v>4.3636801982599997E-2</v>
      </c>
      <c r="N461" s="58">
        <v>0</v>
      </c>
      <c r="O461" s="58">
        <v>0</v>
      </c>
      <c r="P461" s="58">
        <v>4.2769952956959997E-2</v>
      </c>
      <c r="Q461" s="58">
        <v>0</v>
      </c>
      <c r="R461" s="58">
        <v>0.1374223725</v>
      </c>
      <c r="S461" s="58">
        <v>0</v>
      </c>
      <c r="T461" s="58">
        <v>4.5108749645259995E-2</v>
      </c>
      <c r="U461" s="58">
        <v>7.0076871853500004E-3</v>
      </c>
      <c r="V461" s="58">
        <v>5.9396197732200003E-3</v>
      </c>
      <c r="W461" s="58">
        <v>1.48924E-2</v>
      </c>
      <c r="X461" s="59">
        <v>5.2519941823199997E-3</v>
      </c>
      <c r="Y461" s="65">
        <f t="shared" si="495"/>
        <v>8.0635322072911428</v>
      </c>
      <c r="Z461" s="63">
        <f t="shared" si="494"/>
        <v>3176.4903643704529</v>
      </c>
      <c r="AA461" s="66">
        <f t="shared" si="544"/>
        <v>3227.9939791383554</v>
      </c>
      <c r="AB461" s="4">
        <f t="shared" si="496"/>
        <v>1870.9760893977682</v>
      </c>
      <c r="AC461" s="4">
        <f t="shared" si="497"/>
        <v>0</v>
      </c>
      <c r="AD461" s="4">
        <f t="shared" si="485"/>
        <v>32.261140005512061</v>
      </c>
      <c r="AE461" s="4">
        <f t="shared" si="486"/>
        <v>180.6460589125254</v>
      </c>
      <c r="AF461" s="4">
        <f t="shared" si="487"/>
        <v>6.1524591213706117</v>
      </c>
      <c r="AG461" s="4">
        <f t="shared" si="488"/>
        <v>90.845203513947126</v>
      </c>
      <c r="AH461" s="4">
        <f t="shared" si="489"/>
        <v>20.675418039014403</v>
      </c>
      <c r="AI461" s="4">
        <f t="shared" si="490"/>
        <v>0</v>
      </c>
      <c r="AJ461" s="4">
        <f t="shared" si="491"/>
        <v>105.26622457323629</v>
      </c>
      <c r="AK461" s="4">
        <f t="shared" si="492"/>
        <v>135.63110579709337</v>
      </c>
      <c r="AL461" s="4">
        <f t="shared" si="474"/>
        <v>0</v>
      </c>
      <c r="AM461" s="4">
        <f t="shared" si="475"/>
        <v>0</v>
      </c>
      <c r="AN461" s="4">
        <f t="shared" si="476"/>
        <v>132.99399708926285</v>
      </c>
      <c r="AO461" s="4">
        <f t="shared" si="477"/>
        <v>0</v>
      </c>
      <c r="AP461" s="4">
        <f t="shared" si="478"/>
        <v>407.85498548546184</v>
      </c>
      <c r="AQ461" s="4">
        <f t="shared" si="479"/>
        <v>0</v>
      </c>
      <c r="AR461" s="4">
        <f t="shared" si="480"/>
        <v>140.10379888260559</v>
      </c>
      <c r="AS461" s="4">
        <f t="shared" si="481"/>
        <v>22.182037654652504</v>
      </c>
      <c r="AT461" s="4">
        <f t="shared" si="482"/>
        <v>18.811223915368828</v>
      </c>
      <c r="AU461" s="4">
        <f t="shared" si="483"/>
        <v>46.955060512198543</v>
      </c>
      <c r="AV461" s="4">
        <f t="shared" si="484"/>
        <v>16.639176238337768</v>
      </c>
      <c r="AW461" s="69">
        <f t="shared" si="498"/>
        <v>23.194591289237451</v>
      </c>
      <c r="AX461" s="69">
        <f t="shared" si="499"/>
        <v>13.51597189684162</v>
      </c>
      <c r="AY461" s="69">
        <f t="shared" si="500"/>
        <v>2.1364368232616471</v>
      </c>
      <c r="AZ461" s="69">
        <f>(AK461+AP461)- (EXP($Y461)-EXP($Y461-M461-R461) )</f>
        <v>17.414761683753113</v>
      </c>
      <c r="BA461" s="69">
        <f>(AC461+AP461)- (EXP($Y461)-EXP($Y461-R461-E461) )</f>
        <v>0</v>
      </c>
      <c r="BB461" s="69">
        <f t="shared" si="501"/>
        <v>4.1422656074387305</v>
      </c>
      <c r="BC461" s="69">
        <f t="shared" si="502"/>
        <v>17.989046496304127</v>
      </c>
      <c r="BD461" s="69">
        <f t="shared" si="503"/>
        <v>5.9864587719362135</v>
      </c>
      <c r="BE461" s="69">
        <f>(AE461+AV461)- (EXP($Y461)-EXP($Y461-X461-G461) )</f>
        <v>0.94626498626303146</v>
      </c>
      <c r="BF461" s="69">
        <f t="shared" si="504"/>
        <v>7.7133005039213458</v>
      </c>
      <c r="BG461" s="69">
        <f t="shared" si="505"/>
        <v>0</v>
      </c>
      <c r="BH461" s="69">
        <f t="shared" si="506"/>
        <v>1.8346814029059715</v>
      </c>
      <c r="BI461" s="69">
        <f t="shared" si="507"/>
        <v>7.967661224695803</v>
      </c>
      <c r="BJ461" s="69">
        <f t="shared" si="508"/>
        <v>0.55140833489213037</v>
      </c>
      <c r="BK461" s="69">
        <f t="shared" si="509"/>
        <v>4.494701007787171</v>
      </c>
      <c r="BL461" s="69">
        <f t="shared" si="510"/>
        <v>0</v>
      </c>
      <c r="BM461" s="69">
        <f t="shared" si="511"/>
        <v>1.0691071022602046</v>
      </c>
      <c r="BN461" s="69">
        <f t="shared" si="512"/>
        <v>4.6429223026057116</v>
      </c>
      <c r="BO461" s="69">
        <f t="shared" si="513"/>
        <v>0</v>
      </c>
      <c r="BP461" s="69">
        <f t="shared" si="513"/>
        <v>0</v>
      </c>
      <c r="BQ461" s="69">
        <f t="shared" si="514"/>
        <v>0</v>
      </c>
      <c r="BR461" s="69">
        <f t="shared" si="515"/>
        <v>0.71046646263175717</v>
      </c>
      <c r="BS461" s="69">
        <f t="shared" si="516"/>
        <v>41.92837267044797</v>
      </c>
      <c r="BT461" s="69">
        <f t="shared" si="517"/>
        <v>41.92837267044797</v>
      </c>
      <c r="BU461" s="69">
        <f t="shared" si="518"/>
        <v>45.342852498942648</v>
      </c>
      <c r="BV461" s="69">
        <f t="shared" si="519"/>
        <v>5.986458771933485</v>
      </c>
      <c r="BW461" s="5"/>
      <c r="BX461" s="5"/>
      <c r="BY461" s="5"/>
      <c r="CA461" s="56">
        <f>(EXP($Y461)-EXP($Y461-R461-G461) )</f>
        <v>565.30645310874979</v>
      </c>
      <c r="CB461" s="68">
        <f t="shared" si="520"/>
        <v>499.60523816185651</v>
      </c>
      <c r="CC461" s="56">
        <f>(EXP($Y461)-EXP($Y461-R461-X461) )</f>
        <v>422.35772490053796</v>
      </c>
      <c r="CD461" s="68">
        <f t="shared" si="521"/>
        <v>526.07132959879937</v>
      </c>
      <c r="CE461" s="68">
        <f t="shared" si="522"/>
        <v>407.85498548546184</v>
      </c>
      <c r="CF461" s="68">
        <f t="shared" si="523"/>
        <v>435.97385988353517</v>
      </c>
      <c r="CG461" s="68">
        <f t="shared" si="524"/>
        <v>529.9697378717633</v>
      </c>
      <c r="CH461" s="68">
        <f t="shared" si="525"/>
        <v>279.92582471382548</v>
      </c>
      <c r="CI461" s="68">
        <f t="shared" si="526"/>
        <v>196.33897016460014</v>
      </c>
      <c r="CJ461" s="68">
        <f t="shared" si="527"/>
        <v>308.5638642056997</v>
      </c>
      <c r="CK461" s="68">
        <f t="shared" si="528"/>
        <v>180.6460589125254</v>
      </c>
      <c r="CL461" s="68">
        <f t="shared" si="529"/>
        <v>211.07251751513149</v>
      </c>
      <c r="CM461" s="68">
        <f t="shared" si="530"/>
        <v>312.78219657043246</v>
      </c>
      <c r="CN461" s="68">
        <f t="shared" si="531"/>
        <v>121.35399247668192</v>
      </c>
      <c r="CO461" s="68">
        <f t="shared" si="532"/>
        <v>236.40262936254248</v>
      </c>
      <c r="CP461" s="68">
        <f t="shared" si="533"/>
        <v>105.26622457323629</v>
      </c>
      <c r="CQ461" s="68">
        <f t="shared" si="534"/>
        <v>136.45825747648814</v>
      </c>
      <c r="CR461" s="68">
        <f t="shared" si="535"/>
        <v>240.72710115323616</v>
      </c>
      <c r="CS461" s="68">
        <f t="shared" si="536"/>
        <v>135.63110579709337</v>
      </c>
      <c r="CT461" s="68">
        <f t="shared" si="537"/>
        <v>32.261140005512061</v>
      </c>
      <c r="CU461" s="68">
        <f t="shared" si="538"/>
        <v>16.639176238337768</v>
      </c>
      <c r="CV461" s="68">
        <f t="shared" si="539"/>
        <v>151.55981557279938</v>
      </c>
      <c r="CW461" s="68">
        <f t="shared" si="540"/>
        <v>651.83889630077556</v>
      </c>
      <c r="CX461" s="68">
        <f t="shared" si="541"/>
        <v>651.83889630077556</v>
      </c>
      <c r="CY461" s="68">
        <f t="shared" si="542"/>
        <v>665.06359271061865</v>
      </c>
      <c r="CZ461" s="68">
        <f t="shared" si="543"/>
        <v>279.92582471382548</v>
      </c>
    </row>
    <row r="462" spans="1:104" x14ac:dyDescent="0.25">
      <c r="A462" s="54">
        <v>44085</v>
      </c>
      <c r="B462" s="63">
        <v>5991</v>
      </c>
      <c r="C462" s="59">
        <f t="shared" si="493"/>
        <v>8.6980136220839253</v>
      </c>
      <c r="D462" s="57">
        <v>8.0502428530113477</v>
      </c>
      <c r="E462" s="58">
        <v>0</v>
      </c>
      <c r="F462" s="58">
        <v>1.0485413057279999E-2</v>
      </c>
      <c r="G462" s="58">
        <v>6.4050648231679996E-2</v>
      </c>
      <c r="H462" s="58">
        <v>1.0975218100599999E-3</v>
      </c>
      <c r="I462" s="58">
        <v>2.8362447482199998E-2</v>
      </c>
      <c r="J462" s="58">
        <v>5.8020128576299996E-3</v>
      </c>
      <c r="K462" s="58">
        <v>0</v>
      </c>
      <c r="L462" s="58">
        <v>3.6365185061100001E-2</v>
      </c>
      <c r="M462" s="58">
        <v>4.4695754278799994E-2</v>
      </c>
      <c r="N462" s="58">
        <v>0</v>
      </c>
      <c r="O462" s="58">
        <v>0</v>
      </c>
      <c r="P462" s="58">
        <v>4.2908549292159995E-2</v>
      </c>
      <c r="Q462" s="58">
        <v>0</v>
      </c>
      <c r="R462" s="58">
        <v>0.1374223725</v>
      </c>
      <c r="S462" s="58">
        <v>0</v>
      </c>
      <c r="T462" s="58">
        <v>4.6572858556959994E-2</v>
      </c>
      <c r="U462" s="58">
        <v>1.138832715405E-2</v>
      </c>
      <c r="V462" s="58">
        <v>6.3706939506300003E-3</v>
      </c>
      <c r="W462" s="58">
        <v>1.36466E-2</v>
      </c>
      <c r="X462" s="59">
        <v>5.8757554500300001E-3</v>
      </c>
      <c r="Y462" s="65">
        <f t="shared" si="495"/>
        <v>8.5052869926939287</v>
      </c>
      <c r="Z462" s="63">
        <f t="shared" si="494"/>
        <v>4940.8219979902342</v>
      </c>
      <c r="AA462" s="66">
        <f t="shared" si="544"/>
        <v>5020.9324858656473</v>
      </c>
      <c r="AB462" s="4">
        <f t="shared" si="496"/>
        <v>2848.2880365457349</v>
      </c>
      <c r="AC462" s="4">
        <f t="shared" si="497"/>
        <v>0</v>
      </c>
      <c r="AD462" s="4">
        <f t="shared" si="485"/>
        <v>51.535899722924114</v>
      </c>
      <c r="AE462" s="4">
        <f t="shared" si="486"/>
        <v>306.54098616647298</v>
      </c>
      <c r="AF462" s="4">
        <f t="shared" si="487"/>
        <v>5.4196852470104204</v>
      </c>
      <c r="AG462" s="4">
        <f t="shared" si="488"/>
        <v>138.16519107262684</v>
      </c>
      <c r="AH462" s="4">
        <f t="shared" si="489"/>
        <v>28.583711044851043</v>
      </c>
      <c r="AI462" s="4">
        <f t="shared" si="490"/>
        <v>0</v>
      </c>
      <c r="AJ462" s="4">
        <f t="shared" si="491"/>
        <v>176.44621239099433</v>
      </c>
      <c r="AK462" s="4">
        <f t="shared" si="492"/>
        <v>215.97131277851167</v>
      </c>
      <c r="AL462" s="4">
        <f t="shared" si="474"/>
        <v>0</v>
      </c>
      <c r="AM462" s="4">
        <f t="shared" si="475"/>
        <v>0</v>
      </c>
      <c r="AN462" s="4">
        <f t="shared" si="476"/>
        <v>207.51948574873404</v>
      </c>
      <c r="AO462" s="4">
        <f t="shared" si="477"/>
        <v>0</v>
      </c>
      <c r="AP462" s="4">
        <f t="shared" si="478"/>
        <v>634.3916250713828</v>
      </c>
      <c r="AQ462" s="4">
        <f t="shared" si="479"/>
        <v>0</v>
      </c>
      <c r="AR462" s="4">
        <f t="shared" si="480"/>
        <v>224.83203136526208</v>
      </c>
      <c r="AS462" s="4">
        <f t="shared" si="481"/>
        <v>55.948512659194421</v>
      </c>
      <c r="AT462" s="4">
        <f t="shared" si="482"/>
        <v>31.37641392902151</v>
      </c>
      <c r="AU462" s="4">
        <f t="shared" si="483"/>
        <v>66.967443248288873</v>
      </c>
      <c r="AV462" s="4">
        <f t="shared" si="484"/>
        <v>28.94593887463725</v>
      </c>
      <c r="AW462" s="69">
        <f t="shared" si="498"/>
        <v>39.359247194948239</v>
      </c>
      <c r="AX462" s="69">
        <f t="shared" si="499"/>
        <v>22.655339427719809</v>
      </c>
      <c r="AY462" s="69">
        <f t="shared" si="500"/>
        <v>3.7166004380187587</v>
      </c>
      <c r="AZ462" s="69">
        <f>(AK462+AP462)- (EXP($Y462)-EXP($Y462-M462-R462) )</f>
        <v>27.730282964675098</v>
      </c>
      <c r="BA462" s="69">
        <f>(AC462+AP462)- (EXP($Y462)-EXP($Y462-R462-E462) )</f>
        <v>0</v>
      </c>
      <c r="BB462" s="69">
        <f t="shared" si="501"/>
        <v>6.6171060580700214</v>
      </c>
      <c r="BC462" s="69">
        <f t="shared" si="502"/>
        <v>28.867981441940174</v>
      </c>
      <c r="BD462" s="69">
        <f t="shared" si="503"/>
        <v>10.947165466328443</v>
      </c>
      <c r="BE462" s="69">
        <f>(AE462+AV462)- (EXP($Y462)-EXP($Y462-X462-G462) )</f>
        <v>1.7958786314820827</v>
      </c>
      <c r="BF462" s="69">
        <f t="shared" si="504"/>
        <v>13.399401805959315</v>
      </c>
      <c r="BG462" s="69">
        <f t="shared" si="505"/>
        <v>0</v>
      </c>
      <c r="BH462" s="69">
        <f t="shared" si="506"/>
        <v>3.1974164482089691</v>
      </c>
      <c r="BI462" s="69">
        <f t="shared" si="507"/>
        <v>13.94914300587152</v>
      </c>
      <c r="BJ462" s="69">
        <f t="shared" si="508"/>
        <v>1.0337148920989421</v>
      </c>
      <c r="BK462" s="69">
        <f t="shared" si="509"/>
        <v>7.71274904062102</v>
      </c>
      <c r="BL462" s="69">
        <f t="shared" si="510"/>
        <v>0</v>
      </c>
      <c r="BM462" s="69">
        <f t="shared" si="511"/>
        <v>1.8404456408206897</v>
      </c>
      <c r="BN462" s="69">
        <f t="shared" si="512"/>
        <v>8.0291822645522188</v>
      </c>
      <c r="BO462" s="69">
        <f t="shared" si="513"/>
        <v>0</v>
      </c>
      <c r="BP462" s="69">
        <f t="shared" si="513"/>
        <v>0</v>
      </c>
      <c r="BQ462" s="69">
        <f t="shared" si="514"/>
        <v>0</v>
      </c>
      <c r="BR462" s="69">
        <f t="shared" si="515"/>
        <v>1.2652737582748159</v>
      </c>
      <c r="BS462" s="69">
        <f t="shared" si="516"/>
        <v>71.556158021261581</v>
      </c>
      <c r="BT462" s="69">
        <f t="shared" si="517"/>
        <v>71.556158021261581</v>
      </c>
      <c r="BU462" s="69">
        <f t="shared" si="518"/>
        <v>77.683138302013049</v>
      </c>
      <c r="BV462" s="69">
        <f t="shared" si="519"/>
        <v>10.947165466328443</v>
      </c>
      <c r="BW462" s="5"/>
      <c r="BX462" s="5"/>
      <c r="BY462" s="5"/>
      <c r="CA462" s="56">
        <f>(EXP($Y462)-EXP($Y462-R462-G462) )</f>
        <v>901.57336404290754</v>
      </c>
      <c r="CB462" s="68">
        <f t="shared" si="520"/>
        <v>788.18249803465733</v>
      </c>
      <c r="CC462" s="56">
        <f>(EXP($Y462)-EXP($Y462-R462-X462) )</f>
        <v>659.6209635080013</v>
      </c>
      <c r="CD462" s="68">
        <f t="shared" si="521"/>
        <v>822.63265488521938</v>
      </c>
      <c r="CE462" s="68">
        <f t="shared" si="522"/>
        <v>634.3916250713828</v>
      </c>
      <c r="CF462" s="68">
        <f t="shared" si="523"/>
        <v>679.3104187362369</v>
      </c>
      <c r="CG462" s="68">
        <f t="shared" si="524"/>
        <v>830.35567499470471</v>
      </c>
      <c r="CH462" s="68">
        <f t="shared" si="525"/>
        <v>472.04003309113887</v>
      </c>
      <c r="CI462" s="68">
        <f t="shared" si="526"/>
        <v>333.69104640962814</v>
      </c>
      <c r="CJ462" s="68">
        <f t="shared" si="527"/>
        <v>509.11289713902534</v>
      </c>
      <c r="CK462" s="68">
        <f t="shared" si="528"/>
        <v>306.54098616647298</v>
      </c>
      <c r="CL462" s="68">
        <f t="shared" si="529"/>
        <v>354.87946944118812</v>
      </c>
      <c r="CM462" s="68">
        <f t="shared" si="530"/>
        <v>517.42387452586354</v>
      </c>
      <c r="CN462" s="68">
        <f t="shared" si="531"/>
        <v>204.35843637353264</v>
      </c>
      <c r="CO462" s="68">
        <f t="shared" si="532"/>
        <v>384.70477612888499</v>
      </c>
      <c r="CP462" s="68">
        <f t="shared" si="533"/>
        <v>176.44621239099433</v>
      </c>
      <c r="CQ462" s="68">
        <f t="shared" si="534"/>
        <v>226.14166647309776</v>
      </c>
      <c r="CR462" s="68">
        <f t="shared" si="535"/>
        <v>393.2490614917042</v>
      </c>
      <c r="CS462" s="68">
        <f t="shared" si="536"/>
        <v>215.97131277851167</v>
      </c>
      <c r="CT462" s="68">
        <f t="shared" si="537"/>
        <v>51.535899722924114</v>
      </c>
      <c r="CU462" s="68">
        <f t="shared" si="538"/>
        <v>28.94593887463725</v>
      </c>
      <c r="CV462" s="68">
        <f t="shared" si="539"/>
        <v>243.65197789487411</v>
      </c>
      <c r="CW462" s="68">
        <f t="shared" si="540"/>
        <v>1045.8226656075885</v>
      </c>
      <c r="CX462" s="68">
        <f t="shared" si="541"/>
        <v>1045.8226656075885</v>
      </c>
      <c r="CY462" s="68">
        <f t="shared" si="542"/>
        <v>1068.6416242014743</v>
      </c>
      <c r="CZ462" s="68">
        <f t="shared" si="543"/>
        <v>472.04003309113887</v>
      </c>
    </row>
    <row r="463" spans="1:104" x14ac:dyDescent="0.25">
      <c r="A463" s="54">
        <v>44086</v>
      </c>
      <c r="B463" s="63">
        <v>8980</v>
      </c>
      <c r="C463" s="59">
        <f t="shared" si="493"/>
        <v>9.1027551612962458</v>
      </c>
      <c r="D463" s="57">
        <v>8.3853891081834888</v>
      </c>
      <c r="E463" s="58">
        <v>0</v>
      </c>
      <c r="F463" s="58">
        <v>1.0677865739519999E-2</v>
      </c>
      <c r="G463" s="58">
        <v>7.1396037000320003E-2</v>
      </c>
      <c r="H463" s="58">
        <v>4.2419115570000007E-4</v>
      </c>
      <c r="I463" s="58">
        <v>2.7670015413299998E-2</v>
      </c>
      <c r="J463" s="58">
        <v>5.2936516960399999E-3</v>
      </c>
      <c r="K463" s="58">
        <v>0</v>
      </c>
      <c r="L463" s="58">
        <v>3.7870817574450003E-2</v>
      </c>
      <c r="M463" s="58">
        <v>4.5572869026279994E-2</v>
      </c>
      <c r="N463" s="58">
        <v>0</v>
      </c>
      <c r="O463" s="58">
        <v>0</v>
      </c>
      <c r="P463" s="58">
        <v>4.3009898974639998E-2</v>
      </c>
      <c r="Q463" s="58">
        <v>0</v>
      </c>
      <c r="R463" s="58">
        <v>0.1374223725</v>
      </c>
      <c r="S463" s="58">
        <v>0</v>
      </c>
      <c r="T463" s="58">
        <v>4.8273940362179996E-2</v>
      </c>
      <c r="U463" s="58">
        <v>1.9351537941500001E-2</v>
      </c>
      <c r="V463" s="58">
        <v>6.6467022299999999E-3</v>
      </c>
      <c r="W463" s="58">
        <v>1.48924E-2</v>
      </c>
      <c r="X463" s="59">
        <v>6.3332376288000002E-3</v>
      </c>
      <c r="Y463" s="65">
        <f t="shared" si="495"/>
        <v>8.8602246454262179</v>
      </c>
      <c r="Z463" s="63">
        <f t="shared" si="494"/>
        <v>7046.0654331592195</v>
      </c>
      <c r="AA463" s="66">
        <f t="shared" si="544"/>
        <v>7160.3103380924631</v>
      </c>
      <c r="AB463" s="4">
        <f t="shared" si="496"/>
        <v>3927.9702719226725</v>
      </c>
      <c r="AC463" s="4">
        <f t="shared" si="497"/>
        <v>0</v>
      </c>
      <c r="AD463" s="4">
        <f t="shared" si="485"/>
        <v>74.83668161580772</v>
      </c>
      <c r="AE463" s="4">
        <f t="shared" si="486"/>
        <v>485.52272495162561</v>
      </c>
      <c r="AF463" s="4">
        <f t="shared" si="487"/>
        <v>2.9882448009129803</v>
      </c>
      <c r="AG463" s="4">
        <f t="shared" si="488"/>
        <v>192.29210778875131</v>
      </c>
      <c r="AH463" s="4">
        <f t="shared" si="489"/>
        <v>37.200865146709475</v>
      </c>
      <c r="AI463" s="4">
        <f t="shared" si="490"/>
        <v>0</v>
      </c>
      <c r="AJ463" s="4">
        <f t="shared" si="491"/>
        <v>261.85071358314781</v>
      </c>
      <c r="AK463" s="4">
        <f t="shared" si="492"/>
        <v>313.90237481173153</v>
      </c>
      <c r="AL463" s="4">
        <f t="shared" si="474"/>
        <v>0</v>
      </c>
      <c r="AM463" s="4">
        <f t="shared" si="475"/>
        <v>0</v>
      </c>
      <c r="AN463" s="4">
        <f t="shared" si="476"/>
        <v>296.62591243975658</v>
      </c>
      <c r="AO463" s="4">
        <f t="shared" si="477"/>
        <v>0</v>
      </c>
      <c r="AP463" s="4">
        <f t="shared" si="478"/>
        <v>904.70065554262237</v>
      </c>
      <c r="AQ463" s="4">
        <f t="shared" si="479"/>
        <v>0</v>
      </c>
      <c r="AR463" s="4">
        <f t="shared" si="480"/>
        <v>332.06189136175726</v>
      </c>
      <c r="AS463" s="4">
        <f t="shared" si="481"/>
        <v>135.0413593860294</v>
      </c>
      <c r="AT463" s="4">
        <f t="shared" si="482"/>
        <v>46.67780026103901</v>
      </c>
      <c r="AU463" s="4">
        <f t="shared" si="483"/>
        <v>104.15533838789906</v>
      </c>
      <c r="AV463" s="4">
        <f t="shared" si="484"/>
        <v>44.483396092000476</v>
      </c>
      <c r="AW463" s="69">
        <f t="shared" si="498"/>
        <v>62.340143121213259</v>
      </c>
      <c r="AX463" s="69">
        <f t="shared" si="499"/>
        <v>33.62110591794044</v>
      </c>
      <c r="AY463" s="69">
        <f t="shared" si="500"/>
        <v>5.7115787508600988</v>
      </c>
      <c r="AZ463" s="69">
        <f>(AK463+AP463)- (EXP($Y463)-EXP($Y463-M463-R463) )</f>
        <v>40.304434717864751</v>
      </c>
      <c r="BA463" s="69">
        <f>(AC463+AP463)- (EXP($Y463)-EXP($Y463-R463-E463) )</f>
        <v>0</v>
      </c>
      <c r="BB463" s="69">
        <f t="shared" si="501"/>
        <v>9.6088796731637558</v>
      </c>
      <c r="BC463" s="69">
        <f t="shared" si="502"/>
        <v>42.636080184826824</v>
      </c>
      <c r="BD463" s="69">
        <f t="shared" si="503"/>
        <v>18.043328322090019</v>
      </c>
      <c r="BE463" s="69">
        <f>(AE463+AV463)- (EXP($Y463)-EXP($Y463-X463-G463) )</f>
        <v>3.0652141809605382</v>
      </c>
      <c r="BF463" s="69">
        <f t="shared" si="504"/>
        <v>21.630048405475463</v>
      </c>
      <c r="BG463" s="69">
        <f t="shared" si="505"/>
        <v>0</v>
      </c>
      <c r="BH463" s="69">
        <f t="shared" si="506"/>
        <v>5.1567658474259588</v>
      </c>
      <c r="BI463" s="69">
        <f t="shared" si="507"/>
        <v>22.881364908679643</v>
      </c>
      <c r="BJ463" s="69">
        <f t="shared" si="508"/>
        <v>1.6531224581713104</v>
      </c>
      <c r="BK463" s="69">
        <f t="shared" si="509"/>
        <v>11.66545522740762</v>
      </c>
      <c r="BL463" s="69">
        <f t="shared" si="510"/>
        <v>0</v>
      </c>
      <c r="BM463" s="69">
        <f t="shared" si="511"/>
        <v>2.781132061459175</v>
      </c>
      <c r="BN463" s="69">
        <f t="shared" si="512"/>
        <v>12.340311629473945</v>
      </c>
      <c r="BO463" s="69">
        <f t="shared" si="513"/>
        <v>0</v>
      </c>
      <c r="BP463" s="69">
        <f t="shared" si="513"/>
        <v>0</v>
      </c>
      <c r="BQ463" s="69">
        <f t="shared" si="514"/>
        <v>0</v>
      </c>
      <c r="BR463" s="69">
        <f t="shared" si="515"/>
        <v>1.9817363045285674</v>
      </c>
      <c r="BS463" s="69">
        <f t="shared" si="516"/>
        <v>111.68785022948123</v>
      </c>
      <c r="BT463" s="69">
        <f t="shared" si="517"/>
        <v>111.68785022948123</v>
      </c>
      <c r="BU463" s="69">
        <f t="shared" si="518"/>
        <v>121.41265509678942</v>
      </c>
      <c r="BV463" s="69">
        <f t="shared" si="519"/>
        <v>18.043328322090019</v>
      </c>
      <c r="BW463" s="5"/>
      <c r="BX463" s="5"/>
      <c r="BY463" s="5"/>
      <c r="CA463" s="56">
        <f>(EXP($Y463)-EXP($Y463-R463-G463) )</f>
        <v>1327.8832373730347</v>
      </c>
      <c r="CB463" s="68">
        <f t="shared" si="520"/>
        <v>1132.9302632078297</v>
      </c>
      <c r="CC463" s="56">
        <f>(EXP($Y463)-EXP($Y463-R463-X463) )</f>
        <v>943.47247288376275</v>
      </c>
      <c r="CD463" s="68">
        <f t="shared" si="521"/>
        <v>1178.2985956364892</v>
      </c>
      <c r="CE463" s="68">
        <f t="shared" si="522"/>
        <v>904.70065554262237</v>
      </c>
      <c r="CF463" s="68">
        <f t="shared" si="523"/>
        <v>969.92845748526634</v>
      </c>
      <c r="CG463" s="68">
        <f t="shared" si="524"/>
        <v>1194.1264667195528</v>
      </c>
      <c r="CH463" s="68">
        <f t="shared" si="525"/>
        <v>729.33011021268339</v>
      </c>
      <c r="CI463" s="68">
        <f t="shared" si="526"/>
        <v>526.94090686266554</v>
      </c>
      <c r="CJ463" s="68">
        <f t="shared" si="527"/>
        <v>777.79505135788168</v>
      </c>
      <c r="CK463" s="68">
        <f t="shared" si="528"/>
        <v>485.52272495162561</v>
      </c>
      <c r="CL463" s="68">
        <f t="shared" si="529"/>
        <v>555.20264072000737</v>
      </c>
      <c r="CM463" s="68">
        <f t="shared" si="530"/>
        <v>794.70325140470322</v>
      </c>
      <c r="CN463" s="68">
        <f t="shared" si="531"/>
        <v>304.68098721697697</v>
      </c>
      <c r="CO463" s="68">
        <f t="shared" si="532"/>
        <v>564.08763316747172</v>
      </c>
      <c r="CP463" s="68">
        <f t="shared" si="533"/>
        <v>261.85071358314781</v>
      </c>
      <c r="CQ463" s="68">
        <f t="shared" si="534"/>
        <v>333.90626313749635</v>
      </c>
      <c r="CR463" s="68">
        <f t="shared" si="535"/>
        <v>581.57229331543112</v>
      </c>
      <c r="CS463" s="68">
        <f t="shared" si="536"/>
        <v>313.90237481173153</v>
      </c>
      <c r="CT463" s="68">
        <f t="shared" si="537"/>
        <v>74.83668161580772</v>
      </c>
      <c r="CU463" s="68">
        <f t="shared" si="538"/>
        <v>44.483396092000476</v>
      </c>
      <c r="CV463" s="68">
        <f t="shared" si="539"/>
        <v>356.40403459920344</v>
      </c>
      <c r="CW463" s="68">
        <f t="shared" si="540"/>
        <v>1540.3862438479146</v>
      </c>
      <c r="CX463" s="68">
        <f t="shared" si="541"/>
        <v>1540.3862438479146</v>
      </c>
      <c r="CY463" s="68">
        <f t="shared" si="542"/>
        <v>1575.1448350726068</v>
      </c>
      <c r="CZ463" s="68">
        <f t="shared" si="543"/>
        <v>729.33011021268339</v>
      </c>
    </row>
    <row r="464" spans="1:104" x14ac:dyDescent="0.25">
      <c r="A464" s="54">
        <v>44087</v>
      </c>
      <c r="B464" s="63">
        <v>7253</v>
      </c>
      <c r="C464" s="59">
        <f t="shared" si="493"/>
        <v>8.8891704553634128</v>
      </c>
      <c r="D464" s="57">
        <v>8.2504966613784596</v>
      </c>
      <c r="E464" s="58">
        <v>0</v>
      </c>
      <c r="F464" s="58">
        <v>1.0837253038079999E-2</v>
      </c>
      <c r="G464" s="58">
        <v>7.9563424338399996E-2</v>
      </c>
      <c r="H464" s="58">
        <v>0</v>
      </c>
      <c r="I464" s="58">
        <v>2.72986944347E-2</v>
      </c>
      <c r="J464" s="58">
        <v>4.9719125677699996E-3</v>
      </c>
      <c r="K464" s="58">
        <v>0</v>
      </c>
      <c r="L464" s="58">
        <v>3.8832978122399997E-2</v>
      </c>
      <c r="M464" s="58">
        <v>4.6793653304839998E-2</v>
      </c>
      <c r="N464" s="58">
        <v>0</v>
      </c>
      <c r="O464" s="58">
        <v>0</v>
      </c>
      <c r="P464" s="58">
        <v>4.3083497128559994E-2</v>
      </c>
      <c r="Q464" s="58">
        <v>0</v>
      </c>
      <c r="R464" s="58">
        <v>0.1374223725</v>
      </c>
      <c r="S464" s="58">
        <v>0</v>
      </c>
      <c r="T464" s="58">
        <v>4.9879611412299997E-2</v>
      </c>
      <c r="U464" s="58">
        <v>2.74143527145E-2</v>
      </c>
      <c r="V464" s="58">
        <v>6.5832804484500006E-3</v>
      </c>
      <c r="W464" s="58">
        <v>1.48924E-2</v>
      </c>
      <c r="X464" s="59">
        <v>6.6504390831899993E-3</v>
      </c>
      <c r="Y464" s="65">
        <f t="shared" si="495"/>
        <v>8.744720530471648</v>
      </c>
      <c r="Z464" s="63">
        <f t="shared" si="494"/>
        <v>6277.4588162191167</v>
      </c>
      <c r="AA464" s="66">
        <f t="shared" si="544"/>
        <v>6379.2415334652933</v>
      </c>
      <c r="AB464" s="4">
        <f t="shared" si="496"/>
        <v>3383.7048040589407</v>
      </c>
      <c r="AC464" s="4">
        <f t="shared" si="497"/>
        <v>0</v>
      </c>
      <c r="AD464" s="4">
        <f t="shared" si="485"/>
        <v>67.663106296250589</v>
      </c>
      <c r="AE464" s="4">
        <f t="shared" si="486"/>
        <v>480.10353738462163</v>
      </c>
      <c r="AF464" s="4">
        <f t="shared" si="487"/>
        <v>0</v>
      </c>
      <c r="AG464" s="4">
        <f t="shared" si="488"/>
        <v>169.04852992188808</v>
      </c>
      <c r="AH464" s="4">
        <f t="shared" si="489"/>
        <v>31.133515688260559</v>
      </c>
      <c r="AI464" s="4">
        <f t="shared" si="490"/>
        <v>0</v>
      </c>
      <c r="AJ464" s="4">
        <f t="shared" si="491"/>
        <v>239.09989425777167</v>
      </c>
      <c r="AK464" s="4">
        <f t="shared" si="492"/>
        <v>286.97848247803813</v>
      </c>
      <c r="AL464" s="4">
        <f t="shared" si="474"/>
        <v>0</v>
      </c>
      <c r="AM464" s="4">
        <f t="shared" si="475"/>
        <v>0</v>
      </c>
      <c r="AN464" s="4">
        <f t="shared" si="476"/>
        <v>264.71158357513832</v>
      </c>
      <c r="AO464" s="4">
        <f t="shared" si="477"/>
        <v>0</v>
      </c>
      <c r="AP464" s="4">
        <f t="shared" si="478"/>
        <v>806.0131090251416</v>
      </c>
      <c r="AQ464" s="4">
        <f t="shared" si="479"/>
        <v>0</v>
      </c>
      <c r="AR464" s="4">
        <f t="shared" si="480"/>
        <v>305.43635906649342</v>
      </c>
      <c r="AS464" s="4">
        <f t="shared" si="481"/>
        <v>169.75497729388007</v>
      </c>
      <c r="AT464" s="4">
        <f t="shared" si="482"/>
        <v>41.190538691795155</v>
      </c>
      <c r="AU464" s="4">
        <f t="shared" si="483"/>
        <v>92.793751835234616</v>
      </c>
      <c r="AV464" s="4">
        <f t="shared" si="484"/>
        <v>41.609343891838762</v>
      </c>
      <c r="AW464" s="69">
        <f t="shared" si="498"/>
        <v>61.64433031747285</v>
      </c>
      <c r="AX464" s="69">
        <f t="shared" si="499"/>
        <v>30.699946392377569</v>
      </c>
      <c r="AY464" s="69">
        <f t="shared" si="500"/>
        <v>5.3425562184656883</v>
      </c>
      <c r="AZ464" s="69">
        <f>(AK464+AP464)- (EXP($Y464)-EXP($Y464-M464-R464) )</f>
        <v>36.847460996128575</v>
      </c>
      <c r="BA464" s="69">
        <f>(AC464+AP464)- (EXP($Y464)-EXP($Y464-R464-E464) )</f>
        <v>0</v>
      </c>
      <c r="BB464" s="69">
        <f t="shared" si="501"/>
        <v>8.6878070042021136</v>
      </c>
      <c r="BC464" s="69">
        <f t="shared" si="502"/>
        <v>39.217415293021077</v>
      </c>
      <c r="BD464" s="69">
        <f t="shared" si="503"/>
        <v>18.28649273251358</v>
      </c>
      <c r="BE464" s="69">
        <f>(AE464+AV464)- (EXP($Y464)-EXP($Y464-X464-G464) )</f>
        <v>3.1823057347837675</v>
      </c>
      <c r="BF464" s="69">
        <f t="shared" si="504"/>
        <v>21.948273756092931</v>
      </c>
      <c r="BG464" s="69">
        <f t="shared" si="505"/>
        <v>0</v>
      </c>
      <c r="BH464" s="69">
        <f t="shared" si="506"/>
        <v>5.1749119563037311</v>
      </c>
      <c r="BI464" s="69">
        <f t="shared" si="507"/>
        <v>23.359942410904296</v>
      </c>
      <c r="BJ464" s="69">
        <f t="shared" si="508"/>
        <v>1.5848434877771069</v>
      </c>
      <c r="BK464" s="69">
        <f t="shared" si="509"/>
        <v>10.930621263092689</v>
      </c>
      <c r="BL464" s="69">
        <f t="shared" si="510"/>
        <v>0</v>
      </c>
      <c r="BM464" s="69">
        <f t="shared" si="511"/>
        <v>2.577195969614877</v>
      </c>
      <c r="BN464" s="69">
        <f t="shared" si="512"/>
        <v>11.633656754002004</v>
      </c>
      <c r="BO464" s="69">
        <f t="shared" si="513"/>
        <v>0</v>
      </c>
      <c r="BP464" s="69">
        <f t="shared" si="513"/>
        <v>0</v>
      </c>
      <c r="BQ464" s="69">
        <f t="shared" si="514"/>
        <v>0</v>
      </c>
      <c r="BR464" s="69">
        <f t="shared" si="515"/>
        <v>1.9022006701397913</v>
      </c>
      <c r="BS464" s="69">
        <f t="shared" si="516"/>
        <v>108.28282048849542</v>
      </c>
      <c r="BT464" s="69">
        <f t="shared" si="517"/>
        <v>108.28282048849542</v>
      </c>
      <c r="BU464" s="69">
        <f t="shared" si="518"/>
        <v>117.67478691327597</v>
      </c>
      <c r="BV464" s="69">
        <f t="shared" si="519"/>
        <v>18.28649273251358</v>
      </c>
      <c r="BW464" s="5"/>
      <c r="BX464" s="5"/>
      <c r="BY464" s="5"/>
      <c r="CA464" s="56">
        <f>(EXP($Y464)-EXP($Y464-R464-G464) )</f>
        <v>1224.4723160922904</v>
      </c>
      <c r="CB464" s="68">
        <f t="shared" si="520"/>
        <v>1014.4130568905357</v>
      </c>
      <c r="CC464" s="56">
        <f>(EXP($Y464)-EXP($Y464-R464-X464) )</f>
        <v>842.27989669851468</v>
      </c>
      <c r="CD464" s="68">
        <f t="shared" si="521"/>
        <v>1056.1441305070512</v>
      </c>
      <c r="CE464" s="68">
        <f t="shared" si="522"/>
        <v>806.0131090251416</v>
      </c>
      <c r="CF464" s="68">
        <f t="shared" si="523"/>
        <v>864.98840831719008</v>
      </c>
      <c r="CG464" s="68">
        <f t="shared" si="524"/>
        <v>1072.2320527986139</v>
      </c>
      <c r="CH464" s="68">
        <f t="shared" si="525"/>
        <v>700.91693890987972</v>
      </c>
      <c r="CI464" s="68">
        <f t="shared" si="526"/>
        <v>518.53057554167663</v>
      </c>
      <c r="CJ464" s="68">
        <f t="shared" si="527"/>
        <v>745.13374610656683</v>
      </c>
      <c r="CK464" s="68">
        <f t="shared" si="528"/>
        <v>480.10353738462163</v>
      </c>
      <c r="CL464" s="68">
        <f t="shared" si="529"/>
        <v>542.59173172456849</v>
      </c>
      <c r="CM464" s="68">
        <f t="shared" si="530"/>
        <v>762.17995404021076</v>
      </c>
      <c r="CN464" s="68">
        <f t="shared" si="531"/>
        <v>279.12439466183332</v>
      </c>
      <c r="CO464" s="68">
        <f t="shared" si="532"/>
        <v>515.14775547271711</v>
      </c>
      <c r="CP464" s="68">
        <f t="shared" si="533"/>
        <v>239.09989425777167</v>
      </c>
      <c r="CQ464" s="68">
        <f t="shared" si="534"/>
        <v>304.18580458440738</v>
      </c>
      <c r="CR464" s="68">
        <f t="shared" si="535"/>
        <v>532.90259657026309</v>
      </c>
      <c r="CS464" s="68">
        <f t="shared" si="536"/>
        <v>286.97848247803813</v>
      </c>
      <c r="CT464" s="68">
        <f t="shared" si="537"/>
        <v>67.663106296250589</v>
      </c>
      <c r="CU464" s="68">
        <f t="shared" si="538"/>
        <v>41.609343891838762</v>
      </c>
      <c r="CV464" s="68">
        <f t="shared" si="539"/>
        <v>326.6856256997371</v>
      </c>
      <c r="CW464" s="68">
        <f t="shared" si="540"/>
        <v>1416.9337201790395</v>
      </c>
      <c r="CX464" s="68">
        <f t="shared" si="541"/>
        <v>1416.9337201790395</v>
      </c>
      <c r="CY464" s="68">
        <f t="shared" si="542"/>
        <v>1449.1510976460977</v>
      </c>
      <c r="CZ464" s="68">
        <f t="shared" si="543"/>
        <v>700.91693890987972</v>
      </c>
    </row>
    <row r="465" spans="1:104" x14ac:dyDescent="0.25">
      <c r="A465" s="54">
        <v>44088</v>
      </c>
      <c r="B465" s="63">
        <v>4177</v>
      </c>
      <c r="C465" s="59">
        <f t="shared" si="493"/>
        <v>8.3373485644971748</v>
      </c>
      <c r="D465" s="57">
        <v>7.7765704237653877</v>
      </c>
      <c r="E465" s="58">
        <v>0</v>
      </c>
      <c r="F465" s="58">
        <v>1.1005409775359999E-2</v>
      </c>
      <c r="G465" s="58">
        <v>8.7726158018400002E-2</v>
      </c>
      <c r="H465" s="58">
        <v>0</v>
      </c>
      <c r="I465" s="58">
        <v>2.589822393535E-2</v>
      </c>
      <c r="J465" s="58">
        <v>4.7916954572499995E-3</v>
      </c>
      <c r="K465" s="58">
        <v>0</v>
      </c>
      <c r="L465" s="58">
        <v>4.3553638139550002E-2</v>
      </c>
      <c r="M465" s="58">
        <v>4.7898777166400001E-2</v>
      </c>
      <c r="N465" s="58">
        <v>0</v>
      </c>
      <c r="O465" s="58">
        <v>0</v>
      </c>
      <c r="P465" s="58">
        <v>4.3136626357679994E-2</v>
      </c>
      <c r="Q465" s="58">
        <v>0</v>
      </c>
      <c r="R465" s="58">
        <v>0.1374223725</v>
      </c>
      <c r="S465" s="58">
        <v>0</v>
      </c>
      <c r="T465" s="58">
        <v>5.0843650681079995E-2</v>
      </c>
      <c r="U465" s="58">
        <v>3.1706251508149999E-2</v>
      </c>
      <c r="V465" s="58">
        <v>6.4305351283799996E-3</v>
      </c>
      <c r="W465" s="58">
        <v>1.36466E-2</v>
      </c>
      <c r="X465" s="59">
        <v>6.8499158444100001E-3</v>
      </c>
      <c r="Y465" s="65">
        <f t="shared" si="495"/>
        <v>8.2874802782773962</v>
      </c>
      <c r="Z465" s="63">
        <f t="shared" si="494"/>
        <v>3973.8086770338728</v>
      </c>
      <c r="AA465" s="66">
        <f t="shared" si="544"/>
        <v>4038.2400109232999</v>
      </c>
      <c r="AB465" s="4">
        <f t="shared" si="496"/>
        <v>2079.7193940667521</v>
      </c>
      <c r="AC465" s="4">
        <f t="shared" si="497"/>
        <v>0</v>
      </c>
      <c r="AD465" s="4">
        <f t="shared" si="485"/>
        <v>43.493621305826309</v>
      </c>
      <c r="AE465" s="4">
        <f t="shared" si="486"/>
        <v>333.75349556892525</v>
      </c>
      <c r="AF465" s="4">
        <f t="shared" si="487"/>
        <v>0</v>
      </c>
      <c r="AG465" s="4">
        <f t="shared" si="488"/>
        <v>101.59336482632852</v>
      </c>
      <c r="AH465" s="4">
        <f t="shared" si="489"/>
        <v>18.995733754451066</v>
      </c>
      <c r="AI465" s="4">
        <f t="shared" si="490"/>
        <v>0</v>
      </c>
      <c r="AJ465" s="4">
        <f t="shared" si="491"/>
        <v>169.35895499047911</v>
      </c>
      <c r="AK465" s="4">
        <f t="shared" si="492"/>
        <v>185.85395546582004</v>
      </c>
      <c r="AL465" s="4">
        <f t="shared" ref="AL465:AL528" si="545">$Z465-EXP($Y465-N465)</f>
        <v>0</v>
      </c>
      <c r="AM465" s="4">
        <f t="shared" ref="AM465:AM528" si="546">$Z465-EXP($Y465-O465)</f>
        <v>0</v>
      </c>
      <c r="AN465" s="4">
        <f t="shared" ref="AN465:AN528" si="547">$Z465-EXP($Y465-P465)</f>
        <v>167.77212379219691</v>
      </c>
      <c r="AO465" s="4">
        <f t="shared" ref="AO465:AO528" si="548">$Z465-EXP($Y465-Q465)</f>
        <v>0</v>
      </c>
      <c r="AP465" s="4">
        <f t="shared" ref="AP465:AP528" si="549">$Z465-EXP($Y465-R465)</f>
        <v>510.2290560906099</v>
      </c>
      <c r="AQ465" s="4">
        <f t="shared" ref="AQ465:AQ528" si="550">$Z465-EXP($Y465-S465)</f>
        <v>0</v>
      </c>
      <c r="AR465" s="4">
        <f t="shared" ref="AR465:AR528" si="551">$Z465-EXP($Y465-T465)</f>
        <v>196.99259400956726</v>
      </c>
      <c r="AS465" s="4">
        <f t="shared" ref="AS465:AS528" si="552">$Z465-EXP($Y465-U465)</f>
        <v>124.01811331054478</v>
      </c>
      <c r="AT465" s="4">
        <f t="shared" ref="AT465:AT528" si="553">$Z465-EXP($Y465-V465)</f>
        <v>25.47173008851405</v>
      </c>
      <c r="AU465" s="4">
        <f t="shared" ref="AU465:AU528" si="554">$Z465-EXP($Y465-W465)</f>
        <v>53.86063435741471</v>
      </c>
      <c r="AV465" s="4">
        <f t="shared" ref="AV465:AV528" si="555">$Z465-EXP($Y465-X465)</f>
        <v>27.127239295869913</v>
      </c>
      <c r="AW465" s="69">
        <f t="shared" si="498"/>
        <v>42.853278768866858</v>
      </c>
      <c r="AX465" s="69">
        <f t="shared" si="499"/>
        <v>21.745349806268223</v>
      </c>
      <c r="AY465" s="69">
        <f t="shared" si="500"/>
        <v>3.4830830634273298</v>
      </c>
      <c r="AZ465" s="69">
        <f>(AK465+AP465)- (EXP($Y465)-EXP($Y465-M465-R465) )</f>
        <v>23.863274751016434</v>
      </c>
      <c r="BA465" s="69">
        <f>(AC465+AP465)- (EXP($Y465)-EXP($Y465-R465-E465) )</f>
        <v>0</v>
      </c>
      <c r="BB465" s="69">
        <f t="shared" si="501"/>
        <v>5.5844936554417473</v>
      </c>
      <c r="BC465" s="69">
        <f t="shared" si="502"/>
        <v>25.29345357747934</v>
      </c>
      <c r="BD465" s="69">
        <f t="shared" si="503"/>
        <v>14.224173287618669</v>
      </c>
      <c r="BE465" s="69">
        <f>(AE465+AV465)- (EXP($Y465)-EXP($Y465-X465-G465) )</f>
        <v>2.2783711235160808</v>
      </c>
      <c r="BF465" s="69">
        <f t="shared" si="504"/>
        <v>15.609560586175121</v>
      </c>
      <c r="BG465" s="69">
        <f t="shared" si="505"/>
        <v>0</v>
      </c>
      <c r="BH465" s="69">
        <f t="shared" si="506"/>
        <v>3.6529559738660282</v>
      </c>
      <c r="BI465" s="69">
        <f t="shared" si="507"/>
        <v>16.545076070687173</v>
      </c>
      <c r="BJ465" s="69">
        <f t="shared" si="508"/>
        <v>1.1561303707139814</v>
      </c>
      <c r="BK465" s="69">
        <f t="shared" si="509"/>
        <v>7.9208724517743576</v>
      </c>
      <c r="BL465" s="69">
        <f t="shared" si="510"/>
        <v>0</v>
      </c>
      <c r="BM465" s="69">
        <f t="shared" si="511"/>
        <v>1.8536459230354012</v>
      </c>
      <c r="BN465" s="69">
        <f t="shared" si="512"/>
        <v>8.3955878538231445</v>
      </c>
      <c r="BO465" s="69">
        <f t="shared" si="513"/>
        <v>0</v>
      </c>
      <c r="BP465" s="69">
        <f t="shared" si="513"/>
        <v>0</v>
      </c>
      <c r="BQ465" s="69">
        <f t="shared" si="514"/>
        <v>0</v>
      </c>
      <c r="BR465" s="69">
        <f t="shared" si="515"/>
        <v>1.2687336340936781</v>
      </c>
      <c r="BS465" s="69">
        <f t="shared" si="516"/>
        <v>76.996446569869022</v>
      </c>
      <c r="BT465" s="69">
        <f t="shared" si="517"/>
        <v>76.996446569869022</v>
      </c>
      <c r="BU465" s="69">
        <f t="shared" si="518"/>
        <v>83.388414219217339</v>
      </c>
      <c r="BV465" s="69">
        <f t="shared" si="519"/>
        <v>14.224173287618669</v>
      </c>
      <c r="BW465" s="5"/>
      <c r="BX465" s="5"/>
      <c r="BY465" s="5"/>
      <c r="CA465" s="56">
        <f>(EXP($Y465)-EXP($Y465-R465-G465) )</f>
        <v>801.12927289066829</v>
      </c>
      <c r="CB465" s="68">
        <f t="shared" si="520"/>
        <v>657.84266127482078</v>
      </c>
      <c r="CC465" s="56">
        <f>(EXP($Y465)-EXP($Y465-R465-X465) )</f>
        <v>533.87321232305248</v>
      </c>
      <c r="CD465" s="68">
        <f t="shared" si="521"/>
        <v>672.2197368054135</v>
      </c>
      <c r="CE465" s="68">
        <f t="shared" si="522"/>
        <v>510.2290560906099</v>
      </c>
      <c r="CF465" s="68">
        <f t="shared" si="523"/>
        <v>548.13818374099446</v>
      </c>
      <c r="CG465" s="68">
        <f t="shared" si="524"/>
        <v>681.92819652269782</v>
      </c>
      <c r="CH465" s="68">
        <f t="shared" si="525"/>
        <v>488.88827727178568</v>
      </c>
      <c r="CI465" s="68">
        <f t="shared" si="526"/>
        <v>358.60236374127908</v>
      </c>
      <c r="CJ465" s="68">
        <f t="shared" si="527"/>
        <v>503.99789044857016</v>
      </c>
      <c r="CK465" s="68">
        <f t="shared" si="528"/>
        <v>333.75349556892525</v>
      </c>
      <c r="CL465" s="68">
        <f t="shared" si="529"/>
        <v>373.59416090088553</v>
      </c>
      <c r="CM465" s="68">
        <f t="shared" si="530"/>
        <v>514.20101350780533</v>
      </c>
      <c r="CN465" s="68">
        <f t="shared" si="531"/>
        <v>195.33006391563504</v>
      </c>
      <c r="CO465" s="68">
        <f t="shared" si="532"/>
        <v>347.29203800452478</v>
      </c>
      <c r="CP465" s="68">
        <f t="shared" si="533"/>
        <v>169.35895499047911</v>
      </c>
      <c r="CQ465" s="68">
        <f t="shared" si="534"/>
        <v>210.99893037327001</v>
      </c>
      <c r="CR465" s="68">
        <f t="shared" si="535"/>
        <v>357.95596114622322</v>
      </c>
      <c r="CS465" s="68">
        <f t="shared" si="536"/>
        <v>185.85395546582004</v>
      </c>
      <c r="CT465" s="68">
        <f t="shared" si="537"/>
        <v>43.493621305826309</v>
      </c>
      <c r="CU465" s="68">
        <f t="shared" si="538"/>
        <v>27.127239295869913</v>
      </c>
      <c r="CV465" s="68">
        <f t="shared" si="539"/>
        <v>211.71246112759627</v>
      </c>
      <c r="CW465" s="68">
        <f t="shared" si="540"/>
        <v>936.34506008014523</v>
      </c>
      <c r="CX465" s="68">
        <f t="shared" si="541"/>
        <v>936.34506008014523</v>
      </c>
      <c r="CY465" s="68">
        <f t="shared" si="542"/>
        <v>957.08033172666683</v>
      </c>
      <c r="CZ465" s="68">
        <f t="shared" si="543"/>
        <v>488.88827727178568</v>
      </c>
    </row>
    <row r="466" spans="1:104" x14ac:dyDescent="0.25">
      <c r="A466" s="54">
        <v>44089</v>
      </c>
      <c r="B466" s="63">
        <v>4461</v>
      </c>
      <c r="C466" s="59">
        <f t="shared" si="493"/>
        <v>8.4031282351282641</v>
      </c>
      <c r="D466" s="57">
        <v>7.7805292231285277</v>
      </c>
      <c r="E466" s="58">
        <v>0</v>
      </c>
      <c r="F466" s="58">
        <v>1.106696833536E-2</v>
      </c>
      <c r="G466" s="58">
        <v>9.6203023110079999E-2</v>
      </c>
      <c r="H466" s="58">
        <v>9.9520276543999995E-4</v>
      </c>
      <c r="I466" s="58">
        <v>2.3252418350849999E-2</v>
      </c>
      <c r="J466" s="58">
        <v>5.2270085165999998E-3</v>
      </c>
      <c r="K466" s="58">
        <v>0</v>
      </c>
      <c r="L466" s="58">
        <v>4.8620564197799997E-2</v>
      </c>
      <c r="M466" s="58">
        <v>4.9005308326159999E-2</v>
      </c>
      <c r="N466" s="58">
        <v>0</v>
      </c>
      <c r="O466" s="58">
        <v>0</v>
      </c>
      <c r="P466" s="58">
        <v>4.3136626357679994E-2</v>
      </c>
      <c r="Q466" s="58">
        <v>0</v>
      </c>
      <c r="R466" s="58">
        <v>0.1374223725</v>
      </c>
      <c r="S466" s="58">
        <v>0</v>
      </c>
      <c r="T466" s="58">
        <v>5.2054795222159993E-2</v>
      </c>
      <c r="U466" s="58">
        <v>3.5794666223200003E-2</v>
      </c>
      <c r="V466" s="58">
        <v>6.2819805842100002E-3</v>
      </c>
      <c r="W466" s="58">
        <v>1.36466E-2</v>
      </c>
      <c r="X466" s="59">
        <v>7.0147839551699996E-3</v>
      </c>
      <c r="Y466" s="65">
        <f t="shared" si="495"/>
        <v>8.3102515415732388</v>
      </c>
      <c r="Z466" s="63">
        <f t="shared" si="494"/>
        <v>4065.3354559794025</v>
      </c>
      <c r="AA466" s="66">
        <f t="shared" si="544"/>
        <v>4131.250805062652</v>
      </c>
      <c r="AB466" s="4">
        <f t="shared" si="496"/>
        <v>2055.8616651255134</v>
      </c>
      <c r="AC466" s="4">
        <f t="shared" si="497"/>
        <v>0</v>
      </c>
      <c r="AD466" s="4">
        <f t="shared" ref="AD466:AD529" si="556">$Z466-EXP($Y466-F466)</f>
        <v>44.742897979687314</v>
      </c>
      <c r="AE466" s="4">
        <f t="shared" ref="AE466:AE529" si="557">$Z466-EXP($Y466-G466)</f>
        <v>372.87421204323573</v>
      </c>
      <c r="AF466" s="4">
        <f t="shared" ref="AF466:AF529" si="558">$Z466-EXP($Y466-H466)</f>
        <v>4.0438205437772012</v>
      </c>
      <c r="AG466" s="4">
        <f t="shared" ref="AG466:AG529" si="559">$Z466-EXP($Y466-I466)</f>
        <v>93.438337163289361</v>
      </c>
      <c r="AH466" s="4">
        <f t="shared" ref="AH466:AH529" si="560">$Z466-EXP($Y466-J466)</f>
        <v>21.194103915661799</v>
      </c>
      <c r="AI466" s="4">
        <f t="shared" ref="AI466:AI529" si="561">$Z466-EXP($Y466-K466)</f>
        <v>0</v>
      </c>
      <c r="AJ466" s="4">
        <f t="shared" ref="AJ466:AJ529" si="562">$Z466-EXP($Y466-L466)</f>
        <v>192.93069861875529</v>
      </c>
      <c r="AK466" s="4">
        <f t="shared" ref="AK466:AK529" si="563">$Z466-EXP($Y466-M466)</f>
        <v>194.42029703628941</v>
      </c>
      <c r="AL466" s="4">
        <f t="shared" si="545"/>
        <v>0</v>
      </c>
      <c r="AM466" s="4">
        <f t="shared" si="546"/>
        <v>0</v>
      </c>
      <c r="AN466" s="4">
        <f t="shared" si="547"/>
        <v>171.63633652500857</v>
      </c>
      <c r="AO466" s="4">
        <f t="shared" si="548"/>
        <v>0</v>
      </c>
      <c r="AP466" s="4">
        <f t="shared" si="549"/>
        <v>521.98091075293587</v>
      </c>
      <c r="AQ466" s="4">
        <f t="shared" si="550"/>
        <v>0</v>
      </c>
      <c r="AR466" s="4">
        <f t="shared" si="551"/>
        <v>206.20662183372087</v>
      </c>
      <c r="AS466" s="4">
        <f t="shared" si="552"/>
        <v>142.94375179557983</v>
      </c>
      <c r="AT466" s="4">
        <f t="shared" si="553"/>
        <v>25.458310374711346</v>
      </c>
      <c r="AU466" s="4">
        <f t="shared" si="554"/>
        <v>55.101179832890011</v>
      </c>
      <c r="AV466" s="4">
        <f t="shared" si="555"/>
        <v>28.417661521596074</v>
      </c>
      <c r="AW466" s="69">
        <f t="shared" si="498"/>
        <v>47.876300223230373</v>
      </c>
      <c r="AX466" s="69">
        <f t="shared" si="499"/>
        <v>24.771914364187978</v>
      </c>
      <c r="AY466" s="69">
        <f t="shared" si="500"/>
        <v>3.6487706864863867</v>
      </c>
      <c r="AZ466" s="69">
        <f>(AK466+AP466)- (EXP($Y466)-EXP($Y466-M466-R466) )</f>
        <v>24.963175810397843</v>
      </c>
      <c r="BA466" s="69">
        <f>(AC466+AP466)- (EXP($Y466)-EXP($Y466-R466-E466) )</f>
        <v>0</v>
      </c>
      <c r="BB466" s="69">
        <f t="shared" si="501"/>
        <v>5.7448982722476103</v>
      </c>
      <c r="BC466" s="69">
        <f t="shared" si="502"/>
        <v>26.476516251503654</v>
      </c>
      <c r="BD466" s="69">
        <f t="shared" si="503"/>
        <v>17.695681698446606</v>
      </c>
      <c r="BE466" s="69">
        <f>(AE466+AV466)- (EXP($Y466)-EXP($Y466-X466-G466) )</f>
        <v>2.6064794068574884</v>
      </c>
      <c r="BF466" s="69">
        <f t="shared" si="504"/>
        <v>17.83230826769568</v>
      </c>
      <c r="BG466" s="69">
        <f t="shared" si="505"/>
        <v>0</v>
      </c>
      <c r="BH466" s="69">
        <f t="shared" si="506"/>
        <v>4.1038366967154616</v>
      </c>
      <c r="BI466" s="69">
        <f t="shared" si="507"/>
        <v>18.913354744503522</v>
      </c>
      <c r="BJ466" s="69">
        <f t="shared" si="508"/>
        <v>1.3486314597753335</v>
      </c>
      <c r="BK466" s="69">
        <f t="shared" si="509"/>
        <v>9.2267032177401234</v>
      </c>
      <c r="BL466" s="69">
        <f t="shared" si="510"/>
        <v>0</v>
      </c>
      <c r="BM466" s="69">
        <f t="shared" si="511"/>
        <v>2.1233865344993319</v>
      </c>
      <c r="BN466" s="69">
        <f t="shared" si="512"/>
        <v>9.7860528463106675</v>
      </c>
      <c r="BO466" s="69">
        <f t="shared" si="513"/>
        <v>0</v>
      </c>
      <c r="BP466" s="69">
        <f t="shared" si="513"/>
        <v>0</v>
      </c>
      <c r="BQ466" s="69">
        <f t="shared" si="514"/>
        <v>0</v>
      </c>
      <c r="BR466" s="69">
        <f t="shared" si="515"/>
        <v>1.3590441069209191</v>
      </c>
      <c r="BS466" s="69">
        <f t="shared" si="516"/>
        <v>88.071806282624493</v>
      </c>
      <c r="BT466" s="69">
        <f t="shared" si="517"/>
        <v>88.071806282624493</v>
      </c>
      <c r="BU466" s="69">
        <f t="shared" si="518"/>
        <v>95.060044967488466</v>
      </c>
      <c r="BV466" s="69">
        <f t="shared" si="519"/>
        <v>17.695681698446606</v>
      </c>
      <c r="BW466" s="5"/>
      <c r="BX466" s="5"/>
      <c r="BY466" s="5"/>
      <c r="CA466" s="56">
        <f>(EXP($Y466)-EXP($Y466-R466-G466) )</f>
        <v>846.97882257294123</v>
      </c>
      <c r="CB466" s="68">
        <f t="shared" si="520"/>
        <v>690.13969500750318</v>
      </c>
      <c r="CC466" s="56">
        <f>(EXP($Y466)-EXP($Y466-R466-X466) )</f>
        <v>546.74980158804556</v>
      </c>
      <c r="CD466" s="68">
        <f t="shared" si="521"/>
        <v>691.43803197882744</v>
      </c>
      <c r="CE466" s="68">
        <f t="shared" si="522"/>
        <v>521.98091075293587</v>
      </c>
      <c r="CF466" s="68">
        <f t="shared" si="523"/>
        <v>560.97891046037557</v>
      </c>
      <c r="CG466" s="68">
        <f t="shared" si="524"/>
        <v>701.71101633515309</v>
      </c>
      <c r="CH466" s="68">
        <f t="shared" si="525"/>
        <v>548.10922896354441</v>
      </c>
      <c r="CI466" s="68">
        <f t="shared" si="526"/>
        <v>398.68539415797432</v>
      </c>
      <c r="CJ466" s="68">
        <f t="shared" si="527"/>
        <v>549.46220081182946</v>
      </c>
      <c r="CK466" s="68">
        <f t="shared" si="528"/>
        <v>372.87421204323573</v>
      </c>
      <c r="CL466" s="68">
        <f t="shared" si="529"/>
        <v>413.51327332620758</v>
      </c>
      <c r="CM466" s="68">
        <f t="shared" si="530"/>
        <v>560.16747913245308</v>
      </c>
      <c r="CN466" s="68">
        <f t="shared" si="531"/>
        <v>219.99972868057603</v>
      </c>
      <c r="CO466" s="68">
        <f t="shared" si="532"/>
        <v>378.12429243730458</v>
      </c>
      <c r="CP466" s="68">
        <f t="shared" si="533"/>
        <v>192.93069861875529</v>
      </c>
      <c r="CQ466" s="68">
        <f t="shared" si="534"/>
        <v>235.55021006394327</v>
      </c>
      <c r="CR466" s="68">
        <f t="shared" si="535"/>
        <v>389.35126760616549</v>
      </c>
      <c r="CS466" s="68">
        <f t="shared" si="536"/>
        <v>194.42029703628941</v>
      </c>
      <c r="CT466" s="68">
        <f t="shared" si="537"/>
        <v>44.742897979687314</v>
      </c>
      <c r="CU466" s="68">
        <f t="shared" si="538"/>
        <v>28.417661521596074</v>
      </c>
      <c r="CV466" s="68">
        <f t="shared" si="539"/>
        <v>221.47891445096457</v>
      </c>
      <c r="CW466" s="68">
        <f t="shared" si="540"/>
        <v>999.71401513230239</v>
      </c>
      <c r="CX466" s="68">
        <f t="shared" si="541"/>
        <v>999.71401513230239</v>
      </c>
      <c r="CY466" s="68">
        <f t="shared" si="542"/>
        <v>1021.1434379690345</v>
      </c>
      <c r="CZ466" s="68">
        <f t="shared" si="543"/>
        <v>548.10922896354441</v>
      </c>
    </row>
    <row r="467" spans="1:104" x14ac:dyDescent="0.25">
      <c r="A467" s="54">
        <v>44090</v>
      </c>
      <c r="B467" s="63">
        <v>4312</v>
      </c>
      <c r="C467" s="59">
        <f t="shared" si="493"/>
        <v>8.3691571125888338</v>
      </c>
      <c r="D467" s="57">
        <v>7.7759178177026298</v>
      </c>
      <c r="E467" s="58">
        <v>0</v>
      </c>
      <c r="F467" s="58">
        <v>1.1086111276799999E-2</v>
      </c>
      <c r="G467" s="58">
        <v>0.104872632004</v>
      </c>
      <c r="H467" s="58">
        <v>3.12510199885E-3</v>
      </c>
      <c r="I467" s="58">
        <v>2.0080346242449996E-2</v>
      </c>
      <c r="J467" s="58">
        <v>5.7561184701099997E-3</v>
      </c>
      <c r="K467" s="58">
        <v>0</v>
      </c>
      <c r="L467" s="58">
        <v>5.2985518826099996E-2</v>
      </c>
      <c r="M467" s="58">
        <v>4.9696677987840006E-2</v>
      </c>
      <c r="N467" s="58">
        <v>0</v>
      </c>
      <c r="O467" s="58">
        <v>0</v>
      </c>
      <c r="P467" s="58">
        <v>4.3136626357679994E-2</v>
      </c>
      <c r="Q467" s="58">
        <v>0</v>
      </c>
      <c r="R467" s="58">
        <v>0.1374223725</v>
      </c>
      <c r="S467" s="58">
        <v>0</v>
      </c>
      <c r="T467" s="58">
        <v>5.2859560059939997E-2</v>
      </c>
      <c r="U467" s="58">
        <v>3.8272509843400006E-2</v>
      </c>
      <c r="V467" s="58">
        <v>6.1649296646999995E-3</v>
      </c>
      <c r="W467" s="58">
        <v>1.48924E-2</v>
      </c>
      <c r="X467" s="59">
        <v>1.039998106995E-2</v>
      </c>
      <c r="Y467" s="65">
        <f t="shared" si="495"/>
        <v>8.3266687040044491</v>
      </c>
      <c r="Z467" s="63">
        <f t="shared" si="494"/>
        <v>4132.6275900526753</v>
      </c>
      <c r="AA467" s="66">
        <f t="shared" si="544"/>
        <v>4199.6340137977895</v>
      </c>
      <c r="AB467" s="4">
        <f t="shared" si="496"/>
        <v>2007.9298214777832</v>
      </c>
      <c r="AC467" s="4">
        <f t="shared" si="497"/>
        <v>0</v>
      </c>
      <c r="AD467" s="4">
        <f t="shared" si="556"/>
        <v>45.561751371672472</v>
      </c>
      <c r="AE467" s="4">
        <f t="shared" si="557"/>
        <v>411.44769896852404</v>
      </c>
      <c r="AF467" s="4">
        <f t="shared" si="558"/>
        <v>12.894723584512576</v>
      </c>
      <c r="AG467" s="4">
        <f t="shared" si="559"/>
        <v>82.156962181547442</v>
      </c>
      <c r="AH467" s="4">
        <f t="shared" si="560"/>
        <v>23.719562204680187</v>
      </c>
      <c r="AI467" s="4">
        <f t="shared" si="561"/>
        <v>0</v>
      </c>
      <c r="AJ467" s="4">
        <f t="shared" si="562"/>
        <v>213.26942811766094</v>
      </c>
      <c r="AK467" s="4">
        <f t="shared" si="563"/>
        <v>200.35806286020215</v>
      </c>
      <c r="AL467" s="4">
        <f t="shared" si="545"/>
        <v>0</v>
      </c>
      <c r="AM467" s="4">
        <f t="shared" si="546"/>
        <v>0</v>
      </c>
      <c r="AN467" s="4">
        <f t="shared" si="547"/>
        <v>174.47737522755824</v>
      </c>
      <c r="AO467" s="4">
        <f t="shared" si="548"/>
        <v>0</v>
      </c>
      <c r="AP467" s="4">
        <f t="shared" si="549"/>
        <v>530.62108566849247</v>
      </c>
      <c r="AQ467" s="4">
        <f t="shared" si="550"/>
        <v>0</v>
      </c>
      <c r="AR467" s="4">
        <f t="shared" si="551"/>
        <v>212.77571950663196</v>
      </c>
      <c r="AS467" s="4">
        <f t="shared" si="552"/>
        <v>155.17757120606984</v>
      </c>
      <c r="AT467" s="4">
        <f t="shared" si="553"/>
        <v>25.398986496893485</v>
      </c>
      <c r="AU467" s="4">
        <f t="shared" si="554"/>
        <v>61.08873514677407</v>
      </c>
      <c r="AV467" s="4">
        <f t="shared" si="555"/>
        <v>42.756529778786444</v>
      </c>
      <c r="AW467" s="69">
        <f t="shared" si="498"/>
        <v>52.829058502147745</v>
      </c>
      <c r="AX467" s="69">
        <f t="shared" si="499"/>
        <v>27.383366398676571</v>
      </c>
      <c r="AY467" s="69">
        <f t="shared" si="500"/>
        <v>5.4898525831958978</v>
      </c>
      <c r="AZ467" s="69">
        <f>(AK467+AP467)- (EXP($Y467)-EXP($Y467-M467-R467) )</f>
        <v>25.725573021197761</v>
      </c>
      <c r="BA467" s="69">
        <f>(AC467+AP467)- (EXP($Y467)-EXP($Y467-R467-E467) )</f>
        <v>0</v>
      </c>
      <c r="BB467" s="69">
        <f t="shared" si="501"/>
        <v>5.8500374038026166</v>
      </c>
      <c r="BC467" s="69">
        <f t="shared" si="502"/>
        <v>27.319975204217371</v>
      </c>
      <c r="BD467" s="69">
        <f t="shared" si="503"/>
        <v>21.233274362916291</v>
      </c>
      <c r="BE467" s="69">
        <f>(AE467+AV467)- (EXP($Y467)-EXP($Y467-X467-G467) )</f>
        <v>4.2568742065473089</v>
      </c>
      <c r="BF467" s="69">
        <f t="shared" si="504"/>
        <v>19.947808540031474</v>
      </c>
      <c r="BG467" s="69">
        <f t="shared" si="505"/>
        <v>0</v>
      </c>
      <c r="BH467" s="69">
        <f t="shared" si="506"/>
        <v>4.5361643057249239</v>
      </c>
      <c r="BI467" s="69">
        <f t="shared" si="507"/>
        <v>21.18412033982986</v>
      </c>
      <c r="BJ467" s="69">
        <f t="shared" si="508"/>
        <v>2.2065043257625803</v>
      </c>
      <c r="BK467" s="69">
        <f t="shared" si="509"/>
        <v>10.339729035301843</v>
      </c>
      <c r="BL467" s="69">
        <f t="shared" si="510"/>
        <v>0</v>
      </c>
      <c r="BM467" s="69">
        <f t="shared" si="511"/>
        <v>2.3512713031445855</v>
      </c>
      <c r="BN467" s="69">
        <f t="shared" si="512"/>
        <v>10.980557775331818</v>
      </c>
      <c r="BO467" s="69">
        <f t="shared" si="513"/>
        <v>0</v>
      </c>
      <c r="BP467" s="69">
        <f t="shared" si="513"/>
        <v>0</v>
      </c>
      <c r="BQ467" s="69">
        <f t="shared" si="514"/>
        <v>0</v>
      </c>
      <c r="BR467" s="69">
        <f t="shared" si="515"/>
        <v>2.0729222012946593</v>
      </c>
      <c r="BS467" s="69">
        <f t="shared" si="516"/>
        <v>98.719389464650703</v>
      </c>
      <c r="BT467" s="69">
        <f t="shared" si="517"/>
        <v>98.719389464650703</v>
      </c>
      <c r="BU467" s="69">
        <f t="shared" si="518"/>
        <v>109.65126106410753</v>
      </c>
      <c r="BV467" s="69">
        <f t="shared" si="519"/>
        <v>21.233274362916291</v>
      </c>
      <c r="BW467" s="5"/>
      <c r="BX467" s="5"/>
      <c r="BY467" s="5"/>
      <c r="CA467" s="56">
        <f>(EXP($Y467)-EXP($Y467-R467-G467) )</f>
        <v>889.23972613486876</v>
      </c>
      <c r="CB467" s="68">
        <f t="shared" si="520"/>
        <v>716.50714738747683</v>
      </c>
      <c r="CC467" s="56">
        <f>(EXP($Y467)-EXP($Y467-R467-X467) )</f>
        <v>567.88776286408302</v>
      </c>
      <c r="CD467" s="68">
        <f t="shared" si="521"/>
        <v>705.25357550749686</v>
      </c>
      <c r="CE467" s="68">
        <f t="shared" si="522"/>
        <v>530.62108566849247</v>
      </c>
      <c r="CF467" s="68">
        <f t="shared" si="523"/>
        <v>570.33279963636232</v>
      </c>
      <c r="CG467" s="68">
        <f t="shared" si="524"/>
        <v>716.07682997090706</v>
      </c>
      <c r="CH467" s="68">
        <f t="shared" si="525"/>
        <v>603.48385272326868</v>
      </c>
      <c r="CI467" s="68">
        <f t="shared" si="526"/>
        <v>449.94735454076317</v>
      </c>
      <c r="CJ467" s="68">
        <f t="shared" si="527"/>
        <v>591.85795328869472</v>
      </c>
      <c r="CK467" s="68">
        <f t="shared" si="528"/>
        <v>411.44769896852404</v>
      </c>
      <c r="CL467" s="68">
        <f t="shared" si="529"/>
        <v>452.47328603447158</v>
      </c>
      <c r="CM467" s="68">
        <f t="shared" si="530"/>
        <v>603.03929813532613</v>
      </c>
      <c r="CN467" s="68">
        <f t="shared" si="531"/>
        <v>253.8194535706848</v>
      </c>
      <c r="CO467" s="68">
        <f t="shared" si="532"/>
        <v>403.28776194256125</v>
      </c>
      <c r="CP467" s="68">
        <f t="shared" si="533"/>
        <v>213.26942811766094</v>
      </c>
      <c r="CQ467" s="68">
        <f t="shared" si="534"/>
        <v>256.47990818618882</v>
      </c>
      <c r="CR467" s="68">
        <f t="shared" si="535"/>
        <v>415.06458984896108</v>
      </c>
      <c r="CS467" s="68">
        <f t="shared" si="536"/>
        <v>200.35806286020215</v>
      </c>
      <c r="CT467" s="68">
        <f t="shared" si="537"/>
        <v>45.561751371672472</v>
      </c>
      <c r="CU467" s="68">
        <f t="shared" si="538"/>
        <v>42.756529778786444</v>
      </c>
      <c r="CV467" s="68">
        <f t="shared" si="539"/>
        <v>241.04167043769394</v>
      </c>
      <c r="CW467" s="68">
        <f t="shared" si="540"/>
        <v>1056.6188232900267</v>
      </c>
      <c r="CX467" s="68">
        <f t="shared" si="541"/>
        <v>1056.6188232900267</v>
      </c>
      <c r="CY467" s="68">
        <f t="shared" si="542"/>
        <v>1088.4434814693564</v>
      </c>
      <c r="CZ467" s="68">
        <f t="shared" si="543"/>
        <v>603.48385272326868</v>
      </c>
    </row>
    <row r="468" spans="1:104" x14ac:dyDescent="0.25">
      <c r="A468" s="54">
        <v>44091</v>
      </c>
      <c r="B468" s="63">
        <v>4491</v>
      </c>
      <c r="C468" s="59">
        <f t="shared" si="493"/>
        <v>8.4098306730877379</v>
      </c>
      <c r="D468" s="57">
        <v>7.7125254864211863</v>
      </c>
      <c r="E468" s="58">
        <v>0</v>
      </c>
      <c r="F468" s="58">
        <v>1.1046765461759998E-2</v>
      </c>
      <c r="G468" s="58">
        <v>0.11288431099151999</v>
      </c>
      <c r="H468" s="58">
        <v>5.3699477451100005E-3</v>
      </c>
      <c r="I468" s="58">
        <v>1.6855903069849999E-2</v>
      </c>
      <c r="J468" s="58">
        <v>6.0217657246599996E-3</v>
      </c>
      <c r="K468" s="58">
        <v>0</v>
      </c>
      <c r="L468" s="58">
        <v>5.8091577945450001E-2</v>
      </c>
      <c r="M468" s="58">
        <v>4.9894252907599995E-2</v>
      </c>
      <c r="N468" s="58">
        <v>0</v>
      </c>
      <c r="O468" s="58">
        <v>2.3523632576E-3</v>
      </c>
      <c r="P468" s="58">
        <v>4.3136626357679994E-2</v>
      </c>
      <c r="Q468" s="58">
        <v>0</v>
      </c>
      <c r="R468" s="58">
        <v>0.1374223725</v>
      </c>
      <c r="S468" s="58">
        <v>0</v>
      </c>
      <c r="T468" s="58">
        <v>5.1954026596459993E-2</v>
      </c>
      <c r="U468" s="58">
        <v>3.6149026409200001E-2</v>
      </c>
      <c r="V468" s="58">
        <v>6.0811956215699996E-3</v>
      </c>
      <c r="W468" s="58">
        <v>1.48924E-2</v>
      </c>
      <c r="X468" s="59">
        <v>1.3077364687710001E-2</v>
      </c>
      <c r="Y468" s="65">
        <f t="shared" si="495"/>
        <v>8.2777553856973576</v>
      </c>
      <c r="Z468" s="63">
        <f t="shared" si="494"/>
        <v>3935.3511154323128</v>
      </c>
      <c r="AA468" s="66">
        <f t="shared" si="544"/>
        <v>3999.1588984179321</v>
      </c>
      <c r="AB468" s="4">
        <f t="shared" si="496"/>
        <v>1858.9287171050046</v>
      </c>
      <c r="AC468" s="4">
        <f t="shared" si="497"/>
        <v>0</v>
      </c>
      <c r="AD468" s="4">
        <f t="shared" si="556"/>
        <v>43.233665049776391</v>
      </c>
      <c r="AE468" s="4">
        <f t="shared" si="557"/>
        <v>420.08301453768354</v>
      </c>
      <c r="AF468" s="4">
        <f t="shared" si="558"/>
        <v>21.075990717942659</v>
      </c>
      <c r="AG468" s="4">
        <f t="shared" si="559"/>
        <v>65.777966034101155</v>
      </c>
      <c r="AH468" s="4">
        <f t="shared" si="560"/>
        <v>23.62655427923346</v>
      </c>
      <c r="AI468" s="4">
        <f t="shared" si="561"/>
        <v>0</v>
      </c>
      <c r="AJ468" s="4">
        <f t="shared" si="562"/>
        <v>222.09730993482344</v>
      </c>
      <c r="AK468" s="4">
        <f t="shared" si="563"/>
        <v>191.53346179183018</v>
      </c>
      <c r="AL468" s="4">
        <f t="shared" si="545"/>
        <v>0</v>
      </c>
      <c r="AM468" s="4">
        <f t="shared" si="546"/>
        <v>9.2464955476280011</v>
      </c>
      <c r="AN468" s="4">
        <f t="shared" si="547"/>
        <v>166.14846565710559</v>
      </c>
      <c r="AO468" s="4">
        <f t="shared" si="548"/>
        <v>0</v>
      </c>
      <c r="AP468" s="4">
        <f t="shared" si="549"/>
        <v>505.29118239052104</v>
      </c>
      <c r="AQ468" s="4">
        <f t="shared" si="550"/>
        <v>0</v>
      </c>
      <c r="AR468" s="4">
        <f t="shared" si="551"/>
        <v>199.23694245368824</v>
      </c>
      <c r="AS468" s="4">
        <f t="shared" si="552"/>
        <v>139.71855212455421</v>
      </c>
      <c r="AT468" s="4">
        <f t="shared" si="553"/>
        <v>23.859020758849965</v>
      </c>
      <c r="AU468" s="4">
        <f t="shared" si="554"/>
        <v>58.172583123353888</v>
      </c>
      <c r="AV468" s="4">
        <f t="shared" si="555"/>
        <v>51.128976911835707</v>
      </c>
      <c r="AW468" s="69">
        <f t="shared" si="498"/>
        <v>53.937815684485031</v>
      </c>
      <c r="AX468" s="69">
        <f t="shared" si="499"/>
        <v>28.516848700651281</v>
      </c>
      <c r="AY468" s="69">
        <f t="shared" si="500"/>
        <v>6.564857986086281</v>
      </c>
      <c r="AZ468" s="69">
        <f>(AK468+AP468)- (EXP($Y468)-EXP($Y468-M468-R468) )</f>
        <v>24.592511960781394</v>
      </c>
      <c r="BA468" s="69">
        <f>(AC468+AP468)- (EXP($Y468)-EXP($Y468-R468-E468) )</f>
        <v>0</v>
      </c>
      <c r="BB468" s="69">
        <f t="shared" si="501"/>
        <v>5.5511157940677549</v>
      </c>
      <c r="BC468" s="69">
        <f t="shared" si="502"/>
        <v>25.581623411825149</v>
      </c>
      <c r="BD468" s="69">
        <f t="shared" si="503"/>
        <v>23.708000821645328</v>
      </c>
      <c r="BE468" s="69">
        <f>(AE468+AV468)- (EXP($Y468)-EXP($Y468-X468-G468) )</f>
        <v>5.4578140860480744</v>
      </c>
      <c r="BF468" s="69">
        <f t="shared" si="504"/>
        <v>20.445432098505989</v>
      </c>
      <c r="BG468" s="69">
        <f t="shared" si="505"/>
        <v>0</v>
      </c>
      <c r="BH468" s="69">
        <f t="shared" si="506"/>
        <v>4.6150210771288585</v>
      </c>
      <c r="BI468" s="69">
        <f t="shared" si="507"/>
        <v>21.267747892940406</v>
      </c>
      <c r="BJ468" s="69">
        <f t="shared" si="508"/>
        <v>2.8855387737344245</v>
      </c>
      <c r="BK468" s="69">
        <f t="shared" si="509"/>
        <v>10.809471729131474</v>
      </c>
      <c r="BL468" s="69">
        <f t="shared" si="510"/>
        <v>0</v>
      </c>
      <c r="BM468" s="69">
        <f t="shared" si="511"/>
        <v>2.4399552732475058</v>
      </c>
      <c r="BN468" s="69">
        <f t="shared" si="512"/>
        <v>11.244228954585651</v>
      </c>
      <c r="BO468" s="69">
        <f t="shared" si="513"/>
        <v>0</v>
      </c>
      <c r="BP468" s="69">
        <f t="shared" si="513"/>
        <v>0</v>
      </c>
      <c r="BQ468" s="69">
        <f t="shared" si="514"/>
        <v>0</v>
      </c>
      <c r="BR468" s="69">
        <f t="shared" si="515"/>
        <v>2.4884463059465816</v>
      </c>
      <c r="BS468" s="69">
        <f t="shared" si="516"/>
        <v>103.11860549879293</v>
      </c>
      <c r="BT468" s="69">
        <f t="shared" si="517"/>
        <v>103.11860549879293</v>
      </c>
      <c r="BU468" s="69">
        <f t="shared" si="518"/>
        <v>116.68707596443119</v>
      </c>
      <c r="BV468" s="69">
        <f t="shared" si="519"/>
        <v>23.708000821645328</v>
      </c>
      <c r="BW468" s="5"/>
      <c r="BX468" s="5"/>
      <c r="BY468" s="5"/>
      <c r="CA468" s="56">
        <f>(EXP($Y468)-EXP($Y468-R468-G468) )</f>
        <v>871.43638124371955</v>
      </c>
      <c r="CB468" s="68">
        <f t="shared" si="520"/>
        <v>698.87164362469321</v>
      </c>
      <c r="CC468" s="56">
        <f>(EXP($Y468)-EXP($Y468-R468-X468) )</f>
        <v>549.85530131627047</v>
      </c>
      <c r="CD468" s="68">
        <f t="shared" si="521"/>
        <v>672.23213222156983</v>
      </c>
      <c r="CE468" s="68">
        <f t="shared" si="522"/>
        <v>505.29118239052104</v>
      </c>
      <c r="CF468" s="68">
        <f t="shared" si="523"/>
        <v>542.97373164622968</v>
      </c>
      <c r="CG468" s="68">
        <f t="shared" si="524"/>
        <v>678.94650143238414</v>
      </c>
      <c r="CH468" s="68">
        <f t="shared" si="525"/>
        <v>618.47232365086165</v>
      </c>
      <c r="CI468" s="68">
        <f t="shared" si="526"/>
        <v>465.75417736347117</v>
      </c>
      <c r="CJ468" s="68">
        <f t="shared" si="527"/>
        <v>591.17104423100773</v>
      </c>
      <c r="CK468" s="68">
        <f t="shared" si="528"/>
        <v>420.08301453768354</v>
      </c>
      <c r="CL468" s="68">
        <f t="shared" si="529"/>
        <v>458.70165851033107</v>
      </c>
      <c r="CM468" s="68">
        <f t="shared" si="530"/>
        <v>598.05220909843138</v>
      </c>
      <c r="CN468" s="68">
        <f t="shared" si="531"/>
        <v>270.34074807292473</v>
      </c>
      <c r="CO468" s="68">
        <f t="shared" si="532"/>
        <v>402.82129999752215</v>
      </c>
      <c r="CP468" s="68">
        <f t="shared" si="533"/>
        <v>222.09730993482344</v>
      </c>
      <c r="CQ468" s="68">
        <f t="shared" si="534"/>
        <v>262.89101971135233</v>
      </c>
      <c r="CR468" s="68">
        <f t="shared" si="535"/>
        <v>410.09002343392604</v>
      </c>
      <c r="CS468" s="68">
        <f t="shared" si="536"/>
        <v>191.53346179183018</v>
      </c>
      <c r="CT468" s="68">
        <f t="shared" si="537"/>
        <v>43.233665049776391</v>
      </c>
      <c r="CU468" s="68">
        <f t="shared" si="538"/>
        <v>51.128976911835707</v>
      </c>
      <c r="CV468" s="68">
        <f t="shared" si="539"/>
        <v>240.1739923977193</v>
      </c>
      <c r="CW468" s="68">
        <f t="shared" si="540"/>
        <v>1044.3529013642378</v>
      </c>
      <c r="CX468" s="68">
        <f t="shared" si="541"/>
        <v>1044.3529013642378</v>
      </c>
      <c r="CY468" s="68">
        <f t="shared" si="542"/>
        <v>1081.9134078104348</v>
      </c>
      <c r="CZ468" s="68">
        <f t="shared" si="543"/>
        <v>618.47232365086165</v>
      </c>
    </row>
    <row r="469" spans="1:104" x14ac:dyDescent="0.25">
      <c r="A469" s="54">
        <v>44092</v>
      </c>
      <c r="B469" s="63">
        <v>5933</v>
      </c>
      <c r="C469" s="59">
        <f t="shared" si="493"/>
        <v>8.6882852662586441</v>
      </c>
      <c r="D469" s="57">
        <v>8.1236500236207121</v>
      </c>
      <c r="E469" s="58">
        <v>0</v>
      </c>
      <c r="F469" s="58">
        <v>1.0963297470719998E-2</v>
      </c>
      <c r="G469" s="58">
        <v>0.11948847544832</v>
      </c>
      <c r="H469" s="58">
        <v>7.4003986248399999E-3</v>
      </c>
      <c r="I469" s="58">
        <v>1.4235761513999998E-2</v>
      </c>
      <c r="J469" s="58">
        <v>5.8875044890799996E-3</v>
      </c>
      <c r="K469" s="58">
        <v>0</v>
      </c>
      <c r="L469" s="58">
        <v>6.5413972646400004E-2</v>
      </c>
      <c r="M469" s="58">
        <v>4.9576689671959995E-2</v>
      </c>
      <c r="N469" s="58">
        <v>0</v>
      </c>
      <c r="O469" s="58">
        <v>6.4386101791999995E-3</v>
      </c>
      <c r="P469" s="58">
        <v>4.3136626357679994E-2</v>
      </c>
      <c r="Q469" s="58">
        <v>0</v>
      </c>
      <c r="R469" s="58">
        <v>0.1374223725</v>
      </c>
      <c r="S469" s="58">
        <v>0</v>
      </c>
      <c r="T469" s="58">
        <v>5.0730102301819999E-2</v>
      </c>
      <c r="U469" s="58">
        <v>3.2086182656200002E-2</v>
      </c>
      <c r="V469" s="58">
        <v>6.0245422456799997E-3</v>
      </c>
      <c r="W469" s="58">
        <v>1.48924E-2</v>
      </c>
      <c r="X469" s="59">
        <v>1.2611906892210001E-2</v>
      </c>
      <c r="Y469" s="65">
        <f t="shared" si="495"/>
        <v>8.6999588666188217</v>
      </c>
      <c r="Z469" s="63">
        <f t="shared" si="494"/>
        <v>6002.6653022628689</v>
      </c>
      <c r="AA469" s="66">
        <f t="shared" si="544"/>
        <v>6099.9925174737591</v>
      </c>
      <c r="AB469" s="4">
        <f t="shared" si="496"/>
        <v>2774.5526601715137</v>
      </c>
      <c r="AC469" s="4">
        <f t="shared" si="497"/>
        <v>0</v>
      </c>
      <c r="AD469" s="4">
        <f t="shared" si="556"/>
        <v>65.449578176460818</v>
      </c>
      <c r="AE469" s="4">
        <f t="shared" si="557"/>
        <v>676.05477560596682</v>
      </c>
      <c r="AF469" s="4">
        <f t="shared" si="558"/>
        <v>44.258150085461239</v>
      </c>
      <c r="AG469" s="4">
        <f t="shared" si="559"/>
        <v>84.847146916866222</v>
      </c>
      <c r="AH469" s="4">
        <f t="shared" si="560"/>
        <v>35.236888460242881</v>
      </c>
      <c r="AI469" s="4">
        <f t="shared" si="561"/>
        <v>0</v>
      </c>
      <c r="AJ469" s="4">
        <f t="shared" si="562"/>
        <v>380.0910277660314</v>
      </c>
      <c r="AK469" s="4">
        <f t="shared" si="563"/>
        <v>290.33586500161255</v>
      </c>
      <c r="AL469" s="4">
        <f t="shared" si="545"/>
        <v>0</v>
      </c>
      <c r="AM469" s="4">
        <f t="shared" si="546"/>
        <v>38.524666174765116</v>
      </c>
      <c r="AN469" s="4">
        <f t="shared" si="547"/>
        <v>253.4293892895912</v>
      </c>
      <c r="AO469" s="4">
        <f t="shared" si="548"/>
        <v>0</v>
      </c>
      <c r="AP469" s="4">
        <f t="shared" si="549"/>
        <v>770.7301735239862</v>
      </c>
      <c r="AQ469" s="4">
        <f t="shared" si="550"/>
        <v>0</v>
      </c>
      <c r="AR469" s="4">
        <f t="shared" si="551"/>
        <v>296.92073965165309</v>
      </c>
      <c r="AS469" s="4">
        <f t="shared" si="552"/>
        <v>189.54545870074617</v>
      </c>
      <c r="AT469" s="4">
        <f t="shared" si="553"/>
        <v>36.054595433098257</v>
      </c>
      <c r="AU469" s="4">
        <f t="shared" si="554"/>
        <v>88.731738545062399</v>
      </c>
      <c r="AV469" s="4">
        <f t="shared" si="555"/>
        <v>75.22966397070104</v>
      </c>
      <c r="AW469" s="69">
        <f t="shared" si="498"/>
        <v>86.804075902428849</v>
      </c>
      <c r="AX469" s="69">
        <f t="shared" si="499"/>
        <v>48.802924873153643</v>
      </c>
      <c r="AY469" s="69">
        <f t="shared" si="500"/>
        <v>9.6593378185571055</v>
      </c>
      <c r="AZ469" s="69">
        <f>(AK469+AP469)- (EXP($Y469)-EXP($Y469-M469-R469) )</f>
        <v>37.27854217168715</v>
      </c>
      <c r="BA469" s="69">
        <f>(AC469+AP469)- (EXP($Y469)-EXP($Y469-R469-E469) )</f>
        <v>0</v>
      </c>
      <c r="BB469" s="69">
        <f t="shared" si="501"/>
        <v>8.4035944376237239</v>
      </c>
      <c r="BC469" s="69">
        <f t="shared" si="502"/>
        <v>38.124026856589808</v>
      </c>
      <c r="BD469" s="69">
        <f t="shared" si="503"/>
        <v>42.808043018712851</v>
      </c>
      <c r="BE469" s="69">
        <f>(AE469+AV469)- (EXP($Y469)-EXP($Y469-X469-G469) )</f>
        <v>8.4727985042663931</v>
      </c>
      <c r="BF469" s="69">
        <f t="shared" si="504"/>
        <v>32.699299091361354</v>
      </c>
      <c r="BG469" s="69">
        <f t="shared" si="505"/>
        <v>0</v>
      </c>
      <c r="BH469" s="69">
        <f t="shared" si="506"/>
        <v>7.3713088535705538</v>
      </c>
      <c r="BI469" s="69">
        <f t="shared" si="507"/>
        <v>33.440925640528803</v>
      </c>
      <c r="BJ469" s="69">
        <f t="shared" si="508"/>
        <v>4.7635706569108152</v>
      </c>
      <c r="BK469" s="69">
        <f t="shared" si="509"/>
        <v>18.38417632317487</v>
      </c>
      <c r="BL469" s="69">
        <f t="shared" si="510"/>
        <v>0</v>
      </c>
      <c r="BM469" s="69">
        <f t="shared" si="511"/>
        <v>4.1442919408764283</v>
      </c>
      <c r="BN469" s="69">
        <f t="shared" si="512"/>
        <v>18.801133066123839</v>
      </c>
      <c r="BO469" s="69">
        <f t="shared" si="513"/>
        <v>0</v>
      </c>
      <c r="BP469" s="69">
        <f t="shared" si="513"/>
        <v>0</v>
      </c>
      <c r="BQ469" s="69">
        <f t="shared" si="514"/>
        <v>0</v>
      </c>
      <c r="BR469" s="69">
        <f t="shared" si="515"/>
        <v>3.6386952233506236</v>
      </c>
      <c r="BS469" s="69">
        <f t="shared" si="516"/>
        <v>172.91857701451499</v>
      </c>
      <c r="BT469" s="69">
        <f t="shared" si="517"/>
        <v>172.91857701451499</v>
      </c>
      <c r="BU469" s="69">
        <f t="shared" si="518"/>
        <v>193.64714560021184</v>
      </c>
      <c r="BV469" s="69">
        <f t="shared" si="519"/>
        <v>42.808043018712851</v>
      </c>
      <c r="BW469" s="5"/>
      <c r="BX469" s="5"/>
      <c r="BY469" s="5"/>
      <c r="CA469" s="56">
        <f>(EXP($Y469)-EXP($Y469-R469-G469) )</f>
        <v>1359.9808732275242</v>
      </c>
      <c r="CB469" s="68">
        <f t="shared" si="520"/>
        <v>1102.018276416864</v>
      </c>
      <c r="CC469" s="56">
        <f>(EXP($Y469)-EXP($Y469-R469-X469) )</f>
        <v>836.30049967613013</v>
      </c>
      <c r="CD469" s="68">
        <f t="shared" si="521"/>
        <v>1023.7874963539116</v>
      </c>
      <c r="CE469" s="68">
        <f t="shared" si="522"/>
        <v>770.7301735239862</v>
      </c>
      <c r="CF469" s="68">
        <f t="shared" si="523"/>
        <v>827.77615726282329</v>
      </c>
      <c r="CG469" s="68">
        <f t="shared" si="524"/>
        <v>1029.5268863190495</v>
      </c>
      <c r="CH469" s="68">
        <f t="shared" si="525"/>
        <v>1013.3377603532854</v>
      </c>
      <c r="CI469" s="68">
        <f t="shared" si="526"/>
        <v>742.81164107240147</v>
      </c>
      <c r="CJ469" s="68">
        <f t="shared" si="527"/>
        <v>933.69134151621802</v>
      </c>
      <c r="CK469" s="68">
        <f t="shared" si="528"/>
        <v>676.05477560596682</v>
      </c>
      <c r="CL469" s="68">
        <f t="shared" si="529"/>
        <v>734.13304492885709</v>
      </c>
      <c r="CM469" s="68">
        <f t="shared" si="530"/>
        <v>939.53458961709111</v>
      </c>
      <c r="CN469" s="68">
        <f t="shared" si="531"/>
        <v>450.55712107982163</v>
      </c>
      <c r="CO469" s="68">
        <f t="shared" si="532"/>
        <v>652.04271644446908</v>
      </c>
      <c r="CP469" s="68">
        <f t="shared" si="533"/>
        <v>380.0910277660314</v>
      </c>
      <c r="CQ469" s="68">
        <f t="shared" si="534"/>
        <v>441.39631400161579</v>
      </c>
      <c r="CR469" s="68">
        <f t="shared" si="535"/>
        <v>658.21063435156066</v>
      </c>
      <c r="CS469" s="68">
        <f t="shared" si="536"/>
        <v>290.33586500161255</v>
      </c>
      <c r="CT469" s="68">
        <f t="shared" si="537"/>
        <v>65.449578176460818</v>
      </c>
      <c r="CU469" s="68">
        <f t="shared" si="538"/>
        <v>75.22966397070104</v>
      </c>
      <c r="CV469" s="68">
        <f t="shared" si="539"/>
        <v>361.92683374896296</v>
      </c>
      <c r="CW469" s="68">
        <f t="shared" si="540"/>
        <v>1653.9573998814694</v>
      </c>
      <c r="CX469" s="68">
        <f t="shared" si="541"/>
        <v>1653.9573998814694</v>
      </c>
      <c r="CY469" s="68">
        <f t="shared" si="542"/>
        <v>1708.4584952664736</v>
      </c>
      <c r="CZ469" s="68">
        <f t="shared" si="543"/>
        <v>1013.3377603532854</v>
      </c>
    </row>
    <row r="470" spans="1:104" x14ac:dyDescent="0.25">
      <c r="A470" s="54">
        <v>44093</v>
      </c>
      <c r="B470" s="63">
        <v>8580</v>
      </c>
      <c r="C470" s="59">
        <f t="shared" si="493"/>
        <v>9.0571891924820083</v>
      </c>
      <c r="D470" s="57">
        <v>8.4442554307562929</v>
      </c>
      <c r="E470" s="58">
        <v>0</v>
      </c>
      <c r="F470" s="58">
        <v>1.1014521692159999E-2</v>
      </c>
      <c r="G470" s="58">
        <v>0.12480858781968</v>
      </c>
      <c r="H470" s="58">
        <v>9.2678356534400003E-3</v>
      </c>
      <c r="I470" s="58">
        <v>1.2760657642849999E-2</v>
      </c>
      <c r="J470" s="58">
        <v>5.3664279888399995E-3</v>
      </c>
      <c r="K470" s="58">
        <v>0</v>
      </c>
      <c r="L470" s="58">
        <v>6.8673290294699998E-2</v>
      </c>
      <c r="M470" s="58">
        <v>4.9606863120120005E-2</v>
      </c>
      <c r="N470" s="58">
        <v>0</v>
      </c>
      <c r="O470" s="58">
        <v>1.0583613171200001E-2</v>
      </c>
      <c r="P470" s="58">
        <v>4.3136626357679994E-2</v>
      </c>
      <c r="Q470" s="58">
        <v>0</v>
      </c>
      <c r="R470" s="58">
        <v>0.1374223725</v>
      </c>
      <c r="S470" s="58">
        <v>0</v>
      </c>
      <c r="T470" s="58">
        <v>5.0859436849959999E-2</v>
      </c>
      <c r="U470" s="58">
        <v>3.2038453866200002E-2</v>
      </c>
      <c r="V470" s="58">
        <v>5.9875783905000007E-3</v>
      </c>
      <c r="W470" s="58">
        <v>1.48924E-2</v>
      </c>
      <c r="X470" s="59">
        <v>1.4339958806249999E-2</v>
      </c>
      <c r="Y470" s="65">
        <f t="shared" si="495"/>
        <v>9.0350140549098725</v>
      </c>
      <c r="Z470" s="63">
        <f t="shared" si="494"/>
        <v>8391.8313630591401</v>
      </c>
      <c r="AA470" s="66">
        <f t="shared" si="544"/>
        <v>8527.8965167797815</v>
      </c>
      <c r="AB470" s="4">
        <f t="shared" si="496"/>
        <v>3765.0048449534315</v>
      </c>
      <c r="AC470" s="4">
        <f t="shared" si="497"/>
        <v>0</v>
      </c>
      <c r="AD470" s="4">
        <f t="shared" si="556"/>
        <v>91.924825238835183</v>
      </c>
      <c r="AE470" s="4">
        <f t="shared" si="557"/>
        <v>984.64848880903355</v>
      </c>
      <c r="AF470" s="4">
        <f t="shared" si="558"/>
        <v>77.414825848913097</v>
      </c>
      <c r="AG470" s="4">
        <f t="shared" si="559"/>
        <v>106.40494462422612</v>
      </c>
      <c r="AH470" s="4">
        <f t="shared" si="560"/>
        <v>44.913538282869922</v>
      </c>
      <c r="AI470" s="4">
        <f t="shared" si="561"/>
        <v>0</v>
      </c>
      <c r="AJ470" s="4">
        <f t="shared" si="562"/>
        <v>556.95194415198421</v>
      </c>
      <c r="AK470" s="4">
        <f t="shared" si="563"/>
        <v>406.13559058984811</v>
      </c>
      <c r="AL470" s="4">
        <f t="shared" si="545"/>
        <v>0</v>
      </c>
      <c r="AM470" s="4">
        <f t="shared" si="546"/>
        <v>88.347554105552263</v>
      </c>
      <c r="AN470" s="4">
        <f t="shared" si="547"/>
        <v>354.29873069211044</v>
      </c>
      <c r="AO470" s="4">
        <f t="shared" si="548"/>
        <v>0</v>
      </c>
      <c r="AP470" s="4">
        <f t="shared" si="549"/>
        <v>1077.4942991068265</v>
      </c>
      <c r="AQ470" s="4">
        <f t="shared" si="550"/>
        <v>0</v>
      </c>
      <c r="AR470" s="4">
        <f t="shared" si="551"/>
        <v>416.13200140116624</v>
      </c>
      <c r="AS470" s="4">
        <f t="shared" si="552"/>
        <v>264.59998171477582</v>
      </c>
      <c r="AT470" s="4">
        <f t="shared" si="553"/>
        <v>50.096619739138987</v>
      </c>
      <c r="AU470" s="4">
        <f t="shared" si="554"/>
        <v>124.04852660042707</v>
      </c>
      <c r="AV470" s="4">
        <f t="shared" si="555"/>
        <v>119.47980092064245</v>
      </c>
      <c r="AW470" s="69">
        <f t="shared" si="498"/>
        <v>126.42688912770518</v>
      </c>
      <c r="AX470" s="69">
        <f t="shared" si="499"/>
        <v>71.511511461242662</v>
      </c>
      <c r="AY470" s="69">
        <f t="shared" si="500"/>
        <v>15.340966563880102</v>
      </c>
      <c r="AZ470" s="69">
        <f>(AK470+AP470)- (EXP($Y470)-EXP($Y470-M470-R470) )</f>
        <v>52.146994451210048</v>
      </c>
      <c r="BA470" s="69">
        <f>(AC470+AP470)- (EXP($Y470)-EXP($Y470-R470-E470) )</f>
        <v>0</v>
      </c>
      <c r="BB470" s="69">
        <f t="shared" si="501"/>
        <v>11.802963007246035</v>
      </c>
      <c r="BC470" s="69">
        <f t="shared" si="502"/>
        <v>53.430513530030112</v>
      </c>
      <c r="BD470" s="69">
        <f t="shared" si="503"/>
        <v>65.349488856814787</v>
      </c>
      <c r="BE470" s="69">
        <f>(AE470+AV470)- (EXP($Y470)-EXP($Y470-X470-G470) )</f>
        <v>14.019062148649937</v>
      </c>
      <c r="BF470" s="69">
        <f t="shared" si="504"/>
        <v>47.653578608146745</v>
      </c>
      <c r="BG470" s="69">
        <f t="shared" si="505"/>
        <v>0</v>
      </c>
      <c r="BH470" s="69">
        <f t="shared" si="506"/>
        <v>10.785922206908253</v>
      </c>
      <c r="BI470" s="69">
        <f t="shared" si="507"/>
        <v>48.82649907961968</v>
      </c>
      <c r="BJ470" s="69">
        <f t="shared" si="508"/>
        <v>7.9296764354176048</v>
      </c>
      <c r="BK470" s="69">
        <f t="shared" si="509"/>
        <v>26.95454627032268</v>
      </c>
      <c r="BL470" s="69">
        <f t="shared" si="510"/>
        <v>0</v>
      </c>
      <c r="BM470" s="69">
        <f t="shared" si="511"/>
        <v>6.10089835193412</v>
      </c>
      <c r="BN470" s="69">
        <f t="shared" si="512"/>
        <v>27.617991494022135</v>
      </c>
      <c r="BO470" s="69">
        <f t="shared" si="513"/>
        <v>0</v>
      </c>
      <c r="BP470" s="69">
        <f t="shared" si="513"/>
        <v>0</v>
      </c>
      <c r="BQ470" s="69">
        <f t="shared" si="514"/>
        <v>0</v>
      </c>
      <c r="BR470" s="69">
        <f t="shared" si="515"/>
        <v>5.7824087986400627</v>
      </c>
      <c r="BS470" s="69">
        <f t="shared" si="516"/>
        <v>254.89714627583726</v>
      </c>
      <c r="BT470" s="69">
        <f t="shared" si="517"/>
        <v>254.89714627583726</v>
      </c>
      <c r="BU470" s="69">
        <f t="shared" si="518"/>
        <v>288.55771983442264</v>
      </c>
      <c r="BV470" s="69">
        <f t="shared" si="519"/>
        <v>65.349488856814787</v>
      </c>
      <c r="BW470" s="5"/>
      <c r="BX470" s="5"/>
      <c r="BY470" s="5"/>
      <c r="CA470" s="56">
        <f>(EXP($Y470)-EXP($Y470-R470-G470) )</f>
        <v>1935.7158987881548</v>
      </c>
      <c r="CB470" s="68">
        <f t="shared" si="520"/>
        <v>1562.934731797568</v>
      </c>
      <c r="CC470" s="56">
        <f>(EXP($Y470)-EXP($Y470-R470-X470) )</f>
        <v>1181.6331334635888</v>
      </c>
      <c r="CD470" s="68">
        <f t="shared" si="521"/>
        <v>1431.4828952454645</v>
      </c>
      <c r="CE470" s="68">
        <f t="shared" si="522"/>
        <v>1077.4942991068265</v>
      </c>
      <c r="CF470" s="68">
        <f t="shared" si="523"/>
        <v>1157.6161613384156</v>
      </c>
      <c r="CG470" s="68">
        <f t="shared" si="524"/>
        <v>1440.1957869779626</v>
      </c>
      <c r="CH470" s="68">
        <f t="shared" si="525"/>
        <v>1476.250944104203</v>
      </c>
      <c r="CI470" s="68">
        <f t="shared" si="526"/>
        <v>1090.1092275810261</v>
      </c>
      <c r="CJ470" s="68">
        <f t="shared" si="527"/>
        <v>1343.1305007907349</v>
      </c>
      <c r="CK470" s="68">
        <f t="shared" si="528"/>
        <v>984.64848880903355</v>
      </c>
      <c r="CL470" s="68">
        <f t="shared" si="529"/>
        <v>1065.7873918409605</v>
      </c>
      <c r="CM470" s="68">
        <f t="shared" si="530"/>
        <v>1351.9539911305801</v>
      </c>
      <c r="CN470" s="68">
        <f t="shared" si="531"/>
        <v>668.50206863720905</v>
      </c>
      <c r="CO470" s="68">
        <f t="shared" si="532"/>
        <v>936.13298847150963</v>
      </c>
      <c r="CP470" s="68">
        <f t="shared" si="533"/>
        <v>556.95194415198421</v>
      </c>
      <c r="CQ470" s="68">
        <f t="shared" si="534"/>
        <v>642.77587103888527</v>
      </c>
      <c r="CR470" s="68">
        <f t="shared" si="535"/>
        <v>945.46595405912831</v>
      </c>
      <c r="CS470" s="68">
        <f t="shared" si="536"/>
        <v>406.13559058984811</v>
      </c>
      <c r="CT470" s="68">
        <f t="shared" si="537"/>
        <v>91.924825238835183</v>
      </c>
      <c r="CU470" s="68">
        <f t="shared" si="538"/>
        <v>119.47980092064245</v>
      </c>
      <c r="CV470" s="68">
        <f t="shared" si="539"/>
        <v>519.83298271185049</v>
      </c>
      <c r="CW470" s="68">
        <f t="shared" si="540"/>
        <v>2364.197585792007</v>
      </c>
      <c r="CX470" s="68">
        <f t="shared" si="541"/>
        <v>2364.197585792007</v>
      </c>
      <c r="CY470" s="68">
        <f t="shared" si="542"/>
        <v>2450.016813154064</v>
      </c>
      <c r="CZ470" s="68">
        <f t="shared" si="543"/>
        <v>1476.250944104203</v>
      </c>
    </row>
    <row r="471" spans="1:104" x14ac:dyDescent="0.25">
      <c r="A471" s="54">
        <v>44094</v>
      </c>
      <c r="B471" s="63">
        <v>6735</v>
      </c>
      <c r="C471" s="59">
        <f t="shared" si="493"/>
        <v>8.8150730888444642</v>
      </c>
      <c r="D471" s="57">
        <v>8.2719313406232509</v>
      </c>
      <c r="E471" s="58">
        <v>0</v>
      </c>
      <c r="F471" s="58">
        <v>1.123940021568E-2</v>
      </c>
      <c r="G471" s="58">
        <v>0.12831402951472001</v>
      </c>
      <c r="H471" s="58">
        <v>1.107838087707E-2</v>
      </c>
      <c r="I471" s="58">
        <v>1.1936404687349999E-2</v>
      </c>
      <c r="J471" s="58">
        <v>4.6654498812499995E-3</v>
      </c>
      <c r="K471" s="58">
        <v>0</v>
      </c>
      <c r="L471" s="58">
        <v>7.2711166490549997E-2</v>
      </c>
      <c r="M471" s="58">
        <v>4.9702005007519999E-2</v>
      </c>
      <c r="N471" s="58">
        <v>0</v>
      </c>
      <c r="O471" s="58">
        <v>1.43481066976E-2</v>
      </c>
      <c r="P471" s="58">
        <v>4.3136626357679994E-2</v>
      </c>
      <c r="Q471" s="58">
        <v>0</v>
      </c>
      <c r="R471" s="58">
        <v>0.1374223725</v>
      </c>
      <c r="S471" s="58">
        <v>0</v>
      </c>
      <c r="T471" s="58">
        <v>4.8424503354219994E-2</v>
      </c>
      <c r="U471" s="58">
        <v>3.5196411454649995E-2</v>
      </c>
      <c r="V471" s="58">
        <v>5.0961540285900005E-3</v>
      </c>
      <c r="W471" s="58">
        <v>1.36466E-2</v>
      </c>
      <c r="X471" s="59">
        <v>1.5624906574380001E-2</v>
      </c>
      <c r="Y471" s="65">
        <f t="shared" si="495"/>
        <v>8.8744738582645102</v>
      </c>
      <c r="Z471" s="63">
        <f t="shared" si="494"/>
        <v>7147.1850456907678</v>
      </c>
      <c r="AA471" s="66">
        <f t="shared" si="544"/>
        <v>7263.0695040215978</v>
      </c>
      <c r="AB471" s="4">
        <f t="shared" si="496"/>
        <v>3127.6154223240756</v>
      </c>
      <c r="AC471" s="4">
        <f t="shared" si="497"/>
        <v>0</v>
      </c>
      <c r="AD471" s="4">
        <f t="shared" si="556"/>
        <v>79.880328752710739</v>
      </c>
      <c r="AE471" s="4">
        <f t="shared" si="557"/>
        <v>860.68458855812696</v>
      </c>
      <c r="AF471" s="4">
        <f t="shared" si="558"/>
        <v>78.742264398701082</v>
      </c>
      <c r="AG471" s="4">
        <f t="shared" si="559"/>
        <v>84.804555439704927</v>
      </c>
      <c r="AH471" s="4">
        <f t="shared" si="560"/>
        <v>33.26717012298559</v>
      </c>
      <c r="AI471" s="4">
        <f t="shared" si="561"/>
        <v>0</v>
      </c>
      <c r="AJ471" s="4">
        <f t="shared" si="562"/>
        <v>501.23659944709925</v>
      </c>
      <c r="AK471" s="4">
        <f t="shared" si="563"/>
        <v>346.54607344066426</v>
      </c>
      <c r="AL471" s="4">
        <f t="shared" si="545"/>
        <v>0</v>
      </c>
      <c r="AM471" s="4">
        <f t="shared" si="546"/>
        <v>101.81639068106142</v>
      </c>
      <c r="AN471" s="4">
        <f t="shared" si="547"/>
        <v>301.75041420121852</v>
      </c>
      <c r="AO471" s="4">
        <f t="shared" si="548"/>
        <v>0</v>
      </c>
      <c r="AP471" s="4">
        <f t="shared" si="549"/>
        <v>917.68421077828316</v>
      </c>
      <c r="AQ471" s="4">
        <f t="shared" si="550"/>
        <v>0</v>
      </c>
      <c r="AR471" s="4">
        <f t="shared" si="551"/>
        <v>337.85269418924054</v>
      </c>
      <c r="AS471" s="4">
        <f t="shared" si="552"/>
        <v>247.17982773968561</v>
      </c>
      <c r="AT471" s="4">
        <f t="shared" si="553"/>
        <v>36.330504313110396</v>
      </c>
      <c r="AU471" s="4">
        <f t="shared" si="554"/>
        <v>96.87228342308299</v>
      </c>
      <c r="AV471" s="4">
        <f t="shared" si="555"/>
        <v>110.80617621184683</v>
      </c>
      <c r="AW471" s="69">
        <f t="shared" si="498"/>
        <v>110.51017321234849</v>
      </c>
      <c r="AX471" s="69">
        <f t="shared" si="499"/>
        <v>64.35777305837837</v>
      </c>
      <c r="AY471" s="69">
        <f t="shared" si="500"/>
        <v>14.22729056492426</v>
      </c>
      <c r="AZ471" s="69">
        <f>(AK471+AP471)- (EXP($Y471)-EXP($Y471-M471-R471) )</f>
        <v>44.495820084503066</v>
      </c>
      <c r="BA471" s="69">
        <f>(AC471+AP471)- (EXP($Y471)-EXP($Y471-R471-E471) )</f>
        <v>0</v>
      </c>
      <c r="BB471" s="69">
        <f t="shared" si="501"/>
        <v>10.256473839633145</v>
      </c>
      <c r="BC471" s="69">
        <f t="shared" si="502"/>
        <v>43.379607641934854</v>
      </c>
      <c r="BD471" s="69">
        <f t="shared" si="503"/>
        <v>60.360353566822596</v>
      </c>
      <c r="BE471" s="69">
        <f>(AE471+AV471)- (EXP($Y471)-EXP($Y471-X471-G471) )</f>
        <v>13.343598573831514</v>
      </c>
      <c r="BF471" s="69">
        <f t="shared" si="504"/>
        <v>41.732075317616363</v>
      </c>
      <c r="BG471" s="69">
        <f t="shared" si="505"/>
        <v>0</v>
      </c>
      <c r="BH471" s="69">
        <f t="shared" si="506"/>
        <v>9.6194190365704344</v>
      </c>
      <c r="BI471" s="69">
        <f t="shared" si="507"/>
        <v>40.685193573774995</v>
      </c>
      <c r="BJ471" s="69">
        <f t="shared" si="508"/>
        <v>7.7709070923874606</v>
      </c>
      <c r="BK471" s="69">
        <f t="shared" si="509"/>
        <v>24.30349491340985</v>
      </c>
      <c r="BL471" s="69">
        <f t="shared" si="510"/>
        <v>0</v>
      </c>
      <c r="BM471" s="69">
        <f t="shared" si="511"/>
        <v>5.602057885834256</v>
      </c>
      <c r="BN471" s="69">
        <f t="shared" si="512"/>
        <v>23.693822738164272</v>
      </c>
      <c r="BO471" s="69">
        <f t="shared" si="513"/>
        <v>0</v>
      </c>
      <c r="BP471" s="69">
        <f t="shared" si="513"/>
        <v>0</v>
      </c>
      <c r="BQ471" s="69">
        <f t="shared" si="514"/>
        <v>0</v>
      </c>
      <c r="BR471" s="69">
        <f t="shared" si="515"/>
        <v>5.3726670057803858</v>
      </c>
      <c r="BS471" s="69">
        <f t="shared" si="516"/>
        <v>227.47815162239112</v>
      </c>
      <c r="BT471" s="69">
        <f t="shared" si="517"/>
        <v>227.47815162239112</v>
      </c>
      <c r="BU471" s="69">
        <f t="shared" si="518"/>
        <v>259.29324692276532</v>
      </c>
      <c r="BV471" s="69">
        <f t="shared" si="519"/>
        <v>60.360353566822596</v>
      </c>
      <c r="BW471" s="5"/>
      <c r="BX471" s="5"/>
      <c r="BY471" s="5"/>
      <c r="CA471" s="56">
        <f>(EXP($Y471)-EXP($Y471-R471-G471) )</f>
        <v>1667.8586261240616</v>
      </c>
      <c r="CB471" s="68">
        <f t="shared" si="520"/>
        <v>1354.563037167004</v>
      </c>
      <c r="CC471" s="56">
        <f>(EXP($Y471)-EXP($Y471-R471-X471) )</f>
        <v>1014.2630964252057</v>
      </c>
      <c r="CD471" s="68">
        <f t="shared" si="521"/>
        <v>1219.7344641344444</v>
      </c>
      <c r="CE471" s="68">
        <f t="shared" si="522"/>
        <v>917.68421077828316</v>
      </c>
      <c r="CF471" s="68">
        <f t="shared" si="523"/>
        <v>987.30806569136075</v>
      </c>
      <c r="CG471" s="68">
        <f t="shared" si="524"/>
        <v>1212.1572973255888</v>
      </c>
      <c r="CH471" s="68">
        <f t="shared" si="525"/>
        <v>1301.5608344384036</v>
      </c>
      <c r="CI471" s="68">
        <f t="shared" si="526"/>
        <v>958.14716619614228</v>
      </c>
      <c r="CJ471" s="68">
        <f t="shared" si="527"/>
        <v>1165.4985866811749</v>
      </c>
      <c r="CK471" s="68">
        <f t="shared" si="528"/>
        <v>860.68458855812696</v>
      </c>
      <c r="CL471" s="68">
        <f t="shared" si="529"/>
        <v>930.94549827426727</v>
      </c>
      <c r="CM471" s="68">
        <f t="shared" si="530"/>
        <v>1157.8520891735925</v>
      </c>
      <c r="CN471" s="68">
        <f t="shared" si="531"/>
        <v>604.27186856655862</v>
      </c>
      <c r="CO471" s="68">
        <f t="shared" si="532"/>
        <v>823.47917797435366</v>
      </c>
      <c r="CP471" s="68">
        <f t="shared" si="533"/>
        <v>501.23659944709925</v>
      </c>
      <c r="CQ471" s="68">
        <f t="shared" si="534"/>
        <v>575.51487031397573</v>
      </c>
      <c r="CR471" s="68">
        <f t="shared" si="535"/>
        <v>815.39547089817552</v>
      </c>
      <c r="CS471" s="68">
        <f t="shared" si="536"/>
        <v>346.54607344066426</v>
      </c>
      <c r="CT471" s="68">
        <f t="shared" si="537"/>
        <v>79.880328752710739</v>
      </c>
      <c r="CU471" s="68">
        <f t="shared" si="538"/>
        <v>110.80617621184683</v>
      </c>
      <c r="CV471" s="68">
        <f t="shared" si="539"/>
        <v>451.97958264673071</v>
      </c>
      <c r="CW471" s="68">
        <f t="shared" si="540"/>
        <v>2052.1272471611182</v>
      </c>
      <c r="CX471" s="68">
        <f t="shared" si="541"/>
        <v>2052.1272471611182</v>
      </c>
      <c r="CY471" s="68">
        <f t="shared" si="542"/>
        <v>2131.1183280725909</v>
      </c>
      <c r="CZ471" s="68">
        <f t="shared" si="543"/>
        <v>1301.5608344384036</v>
      </c>
    </row>
    <row r="472" spans="1:104" x14ac:dyDescent="0.25">
      <c r="A472" s="54">
        <v>44095</v>
      </c>
      <c r="B472" s="63">
        <v>4008</v>
      </c>
      <c r="C472" s="59">
        <f t="shared" si="493"/>
        <v>8.2960476427646999</v>
      </c>
      <c r="D472" s="57">
        <v>7.7541269977136986</v>
      </c>
      <c r="E472" s="58">
        <v>0</v>
      </c>
      <c r="F472" s="58">
        <v>1.134976648512E-2</v>
      </c>
      <c r="G472" s="58">
        <v>0.12983041258271999</v>
      </c>
      <c r="H472" s="58">
        <v>1.28411353746E-2</v>
      </c>
      <c r="I472" s="58">
        <v>1.1527898784999999E-2</v>
      </c>
      <c r="J472" s="58">
        <v>4.16035072497E-3</v>
      </c>
      <c r="K472" s="58">
        <v>0</v>
      </c>
      <c r="L472" s="58">
        <v>8.0001359298000008E-2</v>
      </c>
      <c r="M472" s="58">
        <v>4.9768620777640001E-2</v>
      </c>
      <c r="N472" s="58">
        <v>0</v>
      </c>
      <c r="O472" s="58">
        <v>1.7372675884799998E-2</v>
      </c>
      <c r="P472" s="58">
        <v>4.3136626357679994E-2</v>
      </c>
      <c r="Q472" s="58">
        <v>0</v>
      </c>
      <c r="R472" s="58">
        <v>0.1374223725</v>
      </c>
      <c r="S472" s="58">
        <v>0</v>
      </c>
      <c r="T472" s="58">
        <v>4.3611897074459997E-2</v>
      </c>
      <c r="U472" s="58">
        <v>3.4395244472600006E-2</v>
      </c>
      <c r="V472" s="58">
        <v>4.1259897971399999E-3</v>
      </c>
      <c r="W472" s="58">
        <v>1.48924E-2</v>
      </c>
      <c r="X472" s="59">
        <v>1.6535434971089998E-2</v>
      </c>
      <c r="Y472" s="65">
        <f t="shared" si="495"/>
        <v>8.3650991827995185</v>
      </c>
      <c r="Z472" s="63">
        <f t="shared" si="494"/>
        <v>4294.5376611833017</v>
      </c>
      <c r="AA472" s="66">
        <f t="shared" si="544"/>
        <v>4364.1692948217278</v>
      </c>
      <c r="AB472" s="4">
        <f t="shared" si="496"/>
        <v>1845.5379648258599</v>
      </c>
      <c r="AC472" s="4">
        <f t="shared" si="497"/>
        <v>0</v>
      </c>
      <c r="AD472" s="4">
        <f t="shared" si="556"/>
        <v>48.466437964569195</v>
      </c>
      <c r="AE472" s="4">
        <f t="shared" si="557"/>
        <v>522.88419224440668</v>
      </c>
      <c r="AF472" s="4">
        <f t="shared" si="558"/>
        <v>54.794176820124449</v>
      </c>
      <c r="AG472" s="4">
        <f t="shared" si="559"/>
        <v>49.222733034723205</v>
      </c>
      <c r="AH472" s="4">
        <f t="shared" si="560"/>
        <v>17.829668318269796</v>
      </c>
      <c r="AI472" s="4">
        <f t="shared" si="561"/>
        <v>0</v>
      </c>
      <c r="AJ472" s="4">
        <f t="shared" si="562"/>
        <v>330.18513471208917</v>
      </c>
      <c r="AK472" s="4">
        <f t="shared" si="563"/>
        <v>208.50175879691324</v>
      </c>
      <c r="AL472" s="4">
        <f t="shared" si="545"/>
        <v>0</v>
      </c>
      <c r="AM472" s="4">
        <f t="shared" si="546"/>
        <v>73.963280584354834</v>
      </c>
      <c r="AN472" s="4">
        <f t="shared" si="547"/>
        <v>181.31313374153069</v>
      </c>
      <c r="AO472" s="4">
        <f t="shared" si="548"/>
        <v>0</v>
      </c>
      <c r="AP472" s="4">
        <f t="shared" si="549"/>
        <v>551.41001374195093</v>
      </c>
      <c r="AQ472" s="4">
        <f t="shared" si="550"/>
        <v>0</v>
      </c>
      <c r="AR472" s="4">
        <f t="shared" si="551"/>
        <v>183.2675644323399</v>
      </c>
      <c r="AS472" s="4">
        <f t="shared" si="552"/>
        <v>145.20025910774348</v>
      </c>
      <c r="AT472" s="4">
        <f t="shared" si="553"/>
        <v>17.682714138853044</v>
      </c>
      <c r="AU472" s="4">
        <f t="shared" si="554"/>
        <v>63.482098990325539</v>
      </c>
      <c r="AV472" s="4">
        <f t="shared" si="555"/>
        <v>70.428163367673733</v>
      </c>
      <c r="AW472" s="69">
        <f t="shared" si="498"/>
        <v>67.137280512634788</v>
      </c>
      <c r="AX472" s="69">
        <f t="shared" si="499"/>
        <v>42.395108398889988</v>
      </c>
      <c r="AY472" s="69">
        <f t="shared" si="500"/>
        <v>9.0428347808897342</v>
      </c>
      <c r="AZ472" s="69">
        <f>(AK472+AP472)- (EXP($Y472)-EXP($Y472-M472-R472) )</f>
        <v>26.771207229732227</v>
      </c>
      <c r="BA472" s="69">
        <f>(AC472+AP472)- (EXP($Y472)-EXP($Y472-R472-E472) )</f>
        <v>0</v>
      </c>
      <c r="BB472" s="69">
        <f t="shared" si="501"/>
        <v>6.2229933307194187</v>
      </c>
      <c r="BC472" s="69">
        <f t="shared" si="502"/>
        <v>23.531187334901006</v>
      </c>
      <c r="BD472" s="69">
        <f t="shared" si="503"/>
        <v>40.201903225939077</v>
      </c>
      <c r="BE472" s="69">
        <f>(AE472+AV472)- (EXP($Y472)-EXP($Y472-X472-G472) )</f>
        <v>8.5750262820179159</v>
      </c>
      <c r="BF472" s="69">
        <f t="shared" si="504"/>
        <v>25.386265607931364</v>
      </c>
      <c r="BG472" s="69">
        <f t="shared" si="505"/>
        <v>0</v>
      </c>
      <c r="BH472" s="69">
        <f t="shared" si="506"/>
        <v>5.9010622948144373</v>
      </c>
      <c r="BI472" s="69">
        <f t="shared" si="507"/>
        <v>22.313860059712169</v>
      </c>
      <c r="BJ472" s="69">
        <f t="shared" si="508"/>
        <v>5.4148628894949979</v>
      </c>
      <c r="BK472" s="69">
        <f t="shared" si="509"/>
        <v>16.030638626905784</v>
      </c>
      <c r="BL472" s="69">
        <f t="shared" si="510"/>
        <v>0</v>
      </c>
      <c r="BM472" s="69">
        <f t="shared" si="511"/>
        <v>3.7263376435121245</v>
      </c>
      <c r="BN472" s="69">
        <f t="shared" si="512"/>
        <v>14.090509904569899</v>
      </c>
      <c r="BO472" s="69">
        <f t="shared" si="513"/>
        <v>0</v>
      </c>
      <c r="BP472" s="69">
        <f t="shared" si="513"/>
        <v>0</v>
      </c>
      <c r="BQ472" s="69">
        <f t="shared" si="514"/>
        <v>0</v>
      </c>
      <c r="BR472" s="69">
        <f t="shared" si="515"/>
        <v>3.4193193981559489</v>
      </c>
      <c r="BS472" s="69">
        <f t="shared" si="516"/>
        <v>144.57244847484253</v>
      </c>
      <c r="BT472" s="69">
        <f t="shared" si="517"/>
        <v>144.57244847484253</v>
      </c>
      <c r="BU472" s="69">
        <f t="shared" si="518"/>
        <v>165.23426016079065</v>
      </c>
      <c r="BV472" s="69">
        <f t="shared" si="519"/>
        <v>40.201903225939077</v>
      </c>
      <c r="BW472" s="5"/>
      <c r="BX472" s="5"/>
      <c r="BY472" s="5"/>
      <c r="CA472" s="56">
        <f>(EXP($Y472)-EXP($Y472-R472-G472) )</f>
        <v>1007.1569254737228</v>
      </c>
      <c r="CB472" s="68">
        <f t="shared" si="520"/>
        <v>839.20004005515011</v>
      </c>
      <c r="CC472" s="56">
        <f>(EXP($Y472)-EXP($Y472-R472-X472) )</f>
        <v>612.79534232873493</v>
      </c>
      <c r="CD472" s="68">
        <f t="shared" si="521"/>
        <v>733.14056530913194</v>
      </c>
      <c r="CE472" s="68">
        <f t="shared" si="522"/>
        <v>551.41001374195093</v>
      </c>
      <c r="CF472" s="68">
        <f t="shared" si="523"/>
        <v>593.65345837580071</v>
      </c>
      <c r="CG472" s="68">
        <f t="shared" si="524"/>
        <v>711.14639083938982</v>
      </c>
      <c r="CH472" s="68">
        <f t="shared" si="525"/>
        <v>812.86742373055677</v>
      </c>
      <c r="CI472" s="68">
        <f t="shared" si="526"/>
        <v>584.73732933006249</v>
      </c>
      <c r="CJ472" s="68">
        <f t="shared" si="527"/>
        <v>705.99968543338855</v>
      </c>
      <c r="CK472" s="68">
        <f t="shared" si="528"/>
        <v>522.88419224440668</v>
      </c>
      <c r="CL472" s="68">
        <f t="shared" si="529"/>
        <v>565.44956791416143</v>
      </c>
      <c r="CM472" s="68">
        <f t="shared" si="530"/>
        <v>683.8378966170344</v>
      </c>
      <c r="CN472" s="68">
        <f t="shared" si="531"/>
        <v>395.1984351902679</v>
      </c>
      <c r="CO472" s="68">
        <f t="shared" si="532"/>
        <v>522.65625488209662</v>
      </c>
      <c r="CP472" s="68">
        <f t="shared" si="533"/>
        <v>330.18513471208917</v>
      </c>
      <c r="CQ472" s="68">
        <f t="shared" si="534"/>
        <v>374.92523503314624</v>
      </c>
      <c r="CR472" s="68">
        <f t="shared" si="535"/>
        <v>499.36218923985916</v>
      </c>
      <c r="CS472" s="68">
        <f t="shared" si="536"/>
        <v>208.50175879691324</v>
      </c>
      <c r="CT472" s="68">
        <f t="shared" si="537"/>
        <v>48.466437964569195</v>
      </c>
      <c r="CU472" s="68">
        <f t="shared" si="538"/>
        <v>70.428163367673733</v>
      </c>
      <c r="CV472" s="68">
        <f t="shared" si="539"/>
        <v>275.51060276643102</v>
      </c>
      <c r="CW472" s="68">
        <f t="shared" si="540"/>
        <v>1259.9068922236042</v>
      </c>
      <c r="CX472" s="68">
        <f t="shared" si="541"/>
        <v>1259.9068922236042</v>
      </c>
      <c r="CY472" s="68">
        <f t="shared" si="542"/>
        <v>1309.6732439053299</v>
      </c>
      <c r="CZ472" s="68">
        <f t="shared" si="543"/>
        <v>812.86742373055677</v>
      </c>
    </row>
    <row r="473" spans="1:104" x14ac:dyDescent="0.25">
      <c r="A473" s="54">
        <v>44096</v>
      </c>
      <c r="B473" s="63">
        <v>3977</v>
      </c>
      <c r="C473" s="59">
        <f t="shared" si="493"/>
        <v>8.2882830452076899</v>
      </c>
      <c r="D473" s="57">
        <v>7.7236186611279285</v>
      </c>
      <c r="E473" s="58">
        <v>0</v>
      </c>
      <c r="F473" s="58">
        <v>1.1480195220479999E-2</v>
      </c>
      <c r="G473" s="58">
        <v>0.12956463768064</v>
      </c>
      <c r="H473" s="58">
        <v>1.4186960058310001E-2</v>
      </c>
      <c r="I473" s="58">
        <v>1.1309711446150001E-2</v>
      </c>
      <c r="J473" s="58">
        <v>4.3802752955699993E-3</v>
      </c>
      <c r="K473" s="58">
        <v>0</v>
      </c>
      <c r="L473" s="58">
        <v>8.5897726189800003E-2</v>
      </c>
      <c r="M473" s="58">
        <v>5.0221027549639995E-2</v>
      </c>
      <c r="N473" s="58">
        <v>0</v>
      </c>
      <c r="O473" s="58">
        <v>1.9601578185599999E-2</v>
      </c>
      <c r="P473" s="58">
        <v>4.3136626357679994E-2</v>
      </c>
      <c r="Q473" s="58">
        <v>0</v>
      </c>
      <c r="R473" s="58">
        <v>0.1374223725</v>
      </c>
      <c r="S473" s="58">
        <v>0</v>
      </c>
      <c r="T473" s="58">
        <v>3.9602216785219996E-2</v>
      </c>
      <c r="U473" s="58">
        <v>3.3975259387900004E-2</v>
      </c>
      <c r="V473" s="58">
        <v>3.3310728674400001E-3</v>
      </c>
      <c r="W473" s="58">
        <v>1.48924E-2</v>
      </c>
      <c r="X473" s="59">
        <v>1.713116904429E-2</v>
      </c>
      <c r="Y473" s="65">
        <f t="shared" si="495"/>
        <v>8.3397518896966467</v>
      </c>
      <c r="Z473" s="63">
        <f t="shared" si="494"/>
        <v>4187.050762145418</v>
      </c>
      <c r="AA473" s="66">
        <f t="shared" si="544"/>
        <v>4254.9396032028435</v>
      </c>
      <c r="AB473" s="4">
        <f t="shared" si="496"/>
        <v>1779.1914440535661</v>
      </c>
      <c r="AC473" s="4">
        <f t="shared" si="497"/>
        <v>0</v>
      </c>
      <c r="AD473" s="4">
        <f t="shared" si="556"/>
        <v>47.793297049136527</v>
      </c>
      <c r="AE473" s="4">
        <f t="shared" si="557"/>
        <v>508.81960416101447</v>
      </c>
      <c r="AF473" s="4">
        <f t="shared" si="558"/>
        <v>58.982143990319855</v>
      </c>
      <c r="AG473" s="4">
        <f t="shared" si="559"/>
        <v>47.087560656971618</v>
      </c>
      <c r="AH473" s="4">
        <f t="shared" si="560"/>
        <v>18.300325522433013</v>
      </c>
      <c r="AI473" s="4">
        <f t="shared" si="561"/>
        <v>0</v>
      </c>
      <c r="AJ473" s="4">
        <f t="shared" si="562"/>
        <v>344.64417950827647</v>
      </c>
      <c r="AK473" s="4">
        <f t="shared" si="563"/>
        <v>205.08509670134254</v>
      </c>
      <c r="AL473" s="4">
        <f t="shared" si="545"/>
        <v>0</v>
      </c>
      <c r="AM473" s="4">
        <f t="shared" si="546"/>
        <v>81.273654689904106</v>
      </c>
      <c r="AN473" s="4">
        <f t="shared" si="547"/>
        <v>176.77509308656772</v>
      </c>
      <c r="AO473" s="4">
        <f t="shared" si="548"/>
        <v>0</v>
      </c>
      <c r="AP473" s="4">
        <f t="shared" si="549"/>
        <v>537.60891170219656</v>
      </c>
      <c r="AQ473" s="4">
        <f t="shared" si="550"/>
        <v>0</v>
      </c>
      <c r="AR473" s="4">
        <f t="shared" si="551"/>
        <v>162.57605855310931</v>
      </c>
      <c r="AS473" s="4">
        <f t="shared" si="552"/>
        <v>139.8666784120137</v>
      </c>
      <c r="AT473" s="4">
        <f t="shared" si="553"/>
        <v>13.924167105486049</v>
      </c>
      <c r="AU473" s="4">
        <f t="shared" si="554"/>
        <v>61.893221559685117</v>
      </c>
      <c r="AV473" s="4">
        <f t="shared" si="555"/>
        <v>71.118166450820354</v>
      </c>
      <c r="AW473" s="69">
        <f t="shared" si="498"/>
        <v>65.331415639580882</v>
      </c>
      <c r="AX473" s="69">
        <f t="shared" si="499"/>
        <v>44.25162072193325</v>
      </c>
      <c r="AY473" s="69">
        <f t="shared" si="500"/>
        <v>9.1314297914773306</v>
      </c>
      <c r="AZ473" s="69">
        <f>(AK473+AP473)- (EXP($Y473)-EXP($Y473-M473-R473) )</f>
        <v>26.332514676142637</v>
      </c>
      <c r="BA473" s="69">
        <f>(AC473+AP473)- (EXP($Y473)-EXP($Y473-R473-E473) )</f>
        <v>0</v>
      </c>
      <c r="BB473" s="69">
        <f t="shared" si="501"/>
        <v>6.1365633886134674</v>
      </c>
      <c r="BC473" s="69">
        <f t="shared" si="502"/>
        <v>20.874439521432123</v>
      </c>
      <c r="BD473" s="69">
        <f t="shared" si="503"/>
        <v>41.881917596801486</v>
      </c>
      <c r="BE473" s="69">
        <f>(AE473+AV473)- (EXP($Y473)-EXP($Y473-X473-G473) )</f>
        <v>8.6424357758737642</v>
      </c>
      <c r="BF473" s="69">
        <f t="shared" si="504"/>
        <v>24.922391356304161</v>
      </c>
      <c r="BG473" s="69">
        <f t="shared" si="505"/>
        <v>0</v>
      </c>
      <c r="BH473" s="69">
        <f t="shared" si="506"/>
        <v>5.8079464204133728</v>
      </c>
      <c r="BI473" s="69">
        <f t="shared" si="507"/>
        <v>19.756599682747947</v>
      </c>
      <c r="BJ473" s="69">
        <f t="shared" si="508"/>
        <v>5.8538726939191292</v>
      </c>
      <c r="BK473" s="69">
        <f t="shared" si="509"/>
        <v>16.880947687816388</v>
      </c>
      <c r="BL473" s="69">
        <f t="shared" si="510"/>
        <v>0</v>
      </c>
      <c r="BM473" s="69">
        <f t="shared" si="511"/>
        <v>3.9339579535107987</v>
      </c>
      <c r="BN473" s="69">
        <f t="shared" si="512"/>
        <v>13.381947220294933</v>
      </c>
      <c r="BO473" s="69">
        <f t="shared" si="513"/>
        <v>0</v>
      </c>
      <c r="BP473" s="69">
        <f t="shared" si="513"/>
        <v>0</v>
      </c>
      <c r="BQ473" s="69">
        <f t="shared" si="514"/>
        <v>0</v>
      </c>
      <c r="BR473" s="69">
        <f t="shared" si="515"/>
        <v>3.4834246997083937</v>
      </c>
      <c r="BS473" s="69">
        <f t="shared" si="516"/>
        <v>146.08739982336874</v>
      </c>
      <c r="BT473" s="69">
        <f t="shared" si="517"/>
        <v>146.08739982336874</v>
      </c>
      <c r="BU473" s="69">
        <f t="shared" si="518"/>
        <v>167.2338048963893</v>
      </c>
      <c r="BV473" s="69">
        <f t="shared" si="519"/>
        <v>41.881917596801486</v>
      </c>
      <c r="BW473" s="5"/>
      <c r="BX473" s="5"/>
      <c r="BY473" s="5"/>
      <c r="CA473" s="56">
        <f>(EXP($Y473)-EXP($Y473-R473-G473) )</f>
        <v>981.09710022363015</v>
      </c>
      <c r="CB473" s="68">
        <f t="shared" si="520"/>
        <v>838.00147048853978</v>
      </c>
      <c r="CC473" s="56">
        <f>(EXP($Y473)-EXP($Y473-R473-X473) )</f>
        <v>599.59564836153959</v>
      </c>
      <c r="CD473" s="68">
        <f t="shared" si="521"/>
        <v>716.36149372739646</v>
      </c>
      <c r="CE473" s="68">
        <f t="shared" si="522"/>
        <v>537.60891170219656</v>
      </c>
      <c r="CF473" s="68">
        <f t="shared" si="523"/>
        <v>579.26564536271962</v>
      </c>
      <c r="CG473" s="68">
        <f t="shared" si="524"/>
        <v>679.31053073387375</v>
      </c>
      <c r="CH473" s="68">
        <f t="shared" si="525"/>
        <v>811.58186607248945</v>
      </c>
      <c r="CI473" s="68">
        <f t="shared" si="526"/>
        <v>571.29533483596106</v>
      </c>
      <c r="CJ473" s="68">
        <f t="shared" si="527"/>
        <v>688.98230950605284</v>
      </c>
      <c r="CK473" s="68">
        <f t="shared" si="528"/>
        <v>508.81960416101447</v>
      </c>
      <c r="CL473" s="68">
        <f t="shared" si="529"/>
        <v>550.80495478973762</v>
      </c>
      <c r="CM473" s="68">
        <f t="shared" si="530"/>
        <v>651.63906303137583</v>
      </c>
      <c r="CN473" s="68">
        <f t="shared" si="531"/>
        <v>409.90847326517769</v>
      </c>
      <c r="CO473" s="68">
        <f t="shared" si="532"/>
        <v>532.84832852180261</v>
      </c>
      <c r="CP473" s="68">
        <f t="shared" si="533"/>
        <v>344.64417950827647</v>
      </c>
      <c r="CQ473" s="68">
        <f t="shared" si="534"/>
        <v>388.50351860390219</v>
      </c>
      <c r="CR473" s="68">
        <f t="shared" si="535"/>
        <v>493.83829084109084</v>
      </c>
      <c r="CS473" s="68">
        <f t="shared" si="536"/>
        <v>205.08509670134254</v>
      </c>
      <c r="CT473" s="68">
        <f t="shared" si="537"/>
        <v>47.793297049136527</v>
      </c>
      <c r="CU473" s="68">
        <f t="shared" si="538"/>
        <v>71.118166450820354</v>
      </c>
      <c r="CV473" s="68">
        <f t="shared" si="539"/>
        <v>272.7198384524545</v>
      </c>
      <c r="CW473" s="68">
        <f t="shared" si="540"/>
        <v>1244.9852955481238</v>
      </c>
      <c r="CX473" s="68">
        <f t="shared" si="541"/>
        <v>1244.9852955481238</v>
      </c>
      <c r="CY473" s="68">
        <f t="shared" si="542"/>
        <v>1294.9570569259236</v>
      </c>
      <c r="CZ473" s="68">
        <f t="shared" si="543"/>
        <v>811.58186607248945</v>
      </c>
    </row>
    <row r="474" spans="1:104" x14ac:dyDescent="0.25">
      <c r="A474" s="54">
        <v>44097</v>
      </c>
      <c r="B474" s="63">
        <v>4473</v>
      </c>
      <c r="C474" s="59">
        <f t="shared" si="493"/>
        <v>8.405814603432848</v>
      </c>
      <c r="D474" s="57">
        <v>7.689898469025569</v>
      </c>
      <c r="E474" s="58">
        <v>0</v>
      </c>
      <c r="F474" s="58">
        <v>1.1680418238719998E-2</v>
      </c>
      <c r="G474" s="58">
        <v>0.12920822770015999</v>
      </c>
      <c r="H474" s="58">
        <v>1.5273796991180002E-2</v>
      </c>
      <c r="I474" s="58">
        <v>1.1097083348649998E-2</v>
      </c>
      <c r="J474" s="58">
        <v>5.2179377425600002E-3</v>
      </c>
      <c r="K474" s="58">
        <v>0</v>
      </c>
      <c r="L474" s="58">
        <v>9.15381960843E-2</v>
      </c>
      <c r="M474" s="58">
        <v>4.9985343481999997E-2</v>
      </c>
      <c r="N474" s="58">
        <v>0</v>
      </c>
      <c r="O474" s="58">
        <v>2.1014651523199996E-2</v>
      </c>
      <c r="P474" s="58">
        <v>4.3136626357679994E-2</v>
      </c>
      <c r="Q474" s="58">
        <v>0</v>
      </c>
      <c r="R474" s="58">
        <v>0.1374223725</v>
      </c>
      <c r="S474" s="58">
        <v>0</v>
      </c>
      <c r="T474" s="58">
        <v>3.659933090518E-2</v>
      </c>
      <c r="U474" s="58">
        <v>3.3924558745900002E-2</v>
      </c>
      <c r="V474" s="58">
        <v>2.7507613966800001E-3</v>
      </c>
      <c r="W474" s="58">
        <v>1.36466E-2</v>
      </c>
      <c r="X474" s="59">
        <v>1.746377640558E-2</v>
      </c>
      <c r="Y474" s="65">
        <f t="shared" si="495"/>
        <v>8.3098581504473579</v>
      </c>
      <c r="Z474" s="63">
        <f t="shared" si="494"/>
        <v>4063.7365036147471</v>
      </c>
      <c r="AA474" s="66">
        <f t="shared" si="544"/>
        <v>4129.6259272843563</v>
      </c>
      <c r="AB474" s="4">
        <f t="shared" si="496"/>
        <v>1712.6427862597607</v>
      </c>
      <c r="AC474" s="4">
        <f t="shared" si="497"/>
        <v>0</v>
      </c>
      <c r="AD474" s="4">
        <f t="shared" si="556"/>
        <v>47.190005952709726</v>
      </c>
      <c r="AE474" s="4">
        <f t="shared" si="557"/>
        <v>492.56160906156811</v>
      </c>
      <c r="AF474" s="4">
        <f t="shared" si="558"/>
        <v>61.597078259464979</v>
      </c>
      <c r="AG474" s="4">
        <f t="shared" si="559"/>
        <v>44.846330735731044</v>
      </c>
      <c r="AH474" s="4">
        <f t="shared" si="560"/>
        <v>21.149098752426653</v>
      </c>
      <c r="AI474" s="4">
        <f t="shared" si="561"/>
        <v>0</v>
      </c>
      <c r="AJ474" s="4">
        <f t="shared" si="562"/>
        <v>355.46941536851909</v>
      </c>
      <c r="AK474" s="4">
        <f t="shared" si="563"/>
        <v>198.13411210290406</v>
      </c>
      <c r="AL474" s="4">
        <f t="shared" si="545"/>
        <v>0</v>
      </c>
      <c r="AM474" s="4">
        <f t="shared" si="546"/>
        <v>84.506954463166039</v>
      </c>
      <c r="AN474" s="4">
        <f t="shared" si="547"/>
        <v>171.56882959252516</v>
      </c>
      <c r="AO474" s="4">
        <f t="shared" si="548"/>
        <v>0</v>
      </c>
      <c r="AP474" s="4">
        <f t="shared" si="549"/>
        <v>521.77560847946006</v>
      </c>
      <c r="AQ474" s="4">
        <f t="shared" si="550"/>
        <v>0</v>
      </c>
      <c r="AR474" s="4">
        <f t="shared" si="551"/>
        <v>146.04122973827407</v>
      </c>
      <c r="AS474" s="4">
        <f t="shared" si="552"/>
        <v>135.54826059621701</v>
      </c>
      <c r="AT474" s="4">
        <f t="shared" si="553"/>
        <v>11.163009074288766</v>
      </c>
      <c r="AU474" s="4">
        <f t="shared" si="554"/>
        <v>55.079507780793847</v>
      </c>
      <c r="AV474" s="4">
        <f t="shared" si="555"/>
        <v>70.352091066547018</v>
      </c>
      <c r="AW474" s="69">
        <f t="shared" si="498"/>
        <v>63.243921709271945</v>
      </c>
      <c r="AX474" s="69">
        <f t="shared" si="499"/>
        <v>45.641559273039547</v>
      </c>
      <c r="AY474" s="69">
        <f t="shared" si="500"/>
        <v>9.0330672501518166</v>
      </c>
      <c r="AZ474" s="69">
        <f>(AK474+AP474)- (EXP($Y474)-EXP($Y474-M474-R474) )</f>
        <v>25.440022208888422</v>
      </c>
      <c r="BA474" s="69">
        <f>(AC474+AP474)- (EXP($Y474)-EXP($Y474-R474-E474) )</f>
        <v>0</v>
      </c>
      <c r="BB474" s="69">
        <f t="shared" si="501"/>
        <v>6.0591020230326649</v>
      </c>
      <c r="BC474" s="69">
        <f t="shared" si="502"/>
        <v>18.751400697853569</v>
      </c>
      <c r="BD474" s="69">
        <f t="shared" si="503"/>
        <v>43.086107342429386</v>
      </c>
      <c r="BE474" s="69">
        <f>(AE474+AV474)- (EXP($Y474)-EXP($Y474-X474-G474) )</f>
        <v>8.5273095698403267</v>
      </c>
      <c r="BF474" s="69">
        <f t="shared" si="504"/>
        <v>24.015645940769446</v>
      </c>
      <c r="BG474" s="69">
        <f t="shared" si="505"/>
        <v>0</v>
      </c>
      <c r="BH474" s="69">
        <f t="shared" si="506"/>
        <v>5.7198554195174438</v>
      </c>
      <c r="BI474" s="69">
        <f t="shared" si="507"/>
        <v>17.701517567693372</v>
      </c>
      <c r="BJ474" s="69">
        <f t="shared" si="508"/>
        <v>6.1539464133888941</v>
      </c>
      <c r="BK474" s="69">
        <f t="shared" si="509"/>
        <v>17.331492071676166</v>
      </c>
      <c r="BL474" s="69">
        <f t="shared" si="510"/>
        <v>0</v>
      </c>
      <c r="BM474" s="69">
        <f t="shared" si="511"/>
        <v>4.1278768474098797</v>
      </c>
      <c r="BN474" s="69">
        <f t="shared" si="512"/>
        <v>12.774743271022999</v>
      </c>
      <c r="BO474" s="69">
        <f t="shared" si="513"/>
        <v>0</v>
      </c>
      <c r="BP474" s="69">
        <f t="shared" si="513"/>
        <v>0</v>
      </c>
      <c r="BQ474" s="69">
        <f t="shared" si="514"/>
        <v>0</v>
      </c>
      <c r="BR474" s="69">
        <f t="shared" si="515"/>
        <v>3.4301311331710167</v>
      </c>
      <c r="BS474" s="69">
        <f t="shared" si="516"/>
        <v>146.43941864405406</v>
      </c>
      <c r="BT474" s="69">
        <f t="shared" si="517"/>
        <v>146.43941864405406</v>
      </c>
      <c r="BU474" s="69">
        <f t="shared" si="518"/>
        <v>167.61855798767692</v>
      </c>
      <c r="BV474" s="69">
        <f t="shared" si="519"/>
        <v>43.086107342429386</v>
      </c>
      <c r="BW474" s="5"/>
      <c r="BX474" s="5"/>
      <c r="BY474" s="5"/>
      <c r="CA474" s="56">
        <f>(EXP($Y474)-EXP($Y474-R474-G474) )</f>
        <v>951.09329583175622</v>
      </c>
      <c r="CB474" s="68">
        <f t="shared" si="520"/>
        <v>831.60346457493961</v>
      </c>
      <c r="CC474" s="56">
        <f>(EXP($Y474)-EXP($Y474-R474-X474) )</f>
        <v>583.09463229585526</v>
      </c>
      <c r="CD474" s="68">
        <f t="shared" si="521"/>
        <v>694.46969837347569</v>
      </c>
      <c r="CE474" s="68">
        <f t="shared" si="522"/>
        <v>521.77560847946006</v>
      </c>
      <c r="CF474" s="68">
        <f t="shared" si="523"/>
        <v>562.90651240913712</v>
      </c>
      <c r="CG474" s="68">
        <f t="shared" si="524"/>
        <v>649.06543751988056</v>
      </c>
      <c r="CH474" s="68">
        <f t="shared" si="525"/>
        <v>804.94491708765781</v>
      </c>
      <c r="CI474" s="68">
        <f t="shared" si="526"/>
        <v>554.3863905582748</v>
      </c>
      <c r="CJ474" s="68">
        <f t="shared" si="527"/>
        <v>666.68007522370272</v>
      </c>
      <c r="CK474" s="68">
        <f t="shared" si="528"/>
        <v>492.56160906156811</v>
      </c>
      <c r="CL474" s="68">
        <f t="shared" si="529"/>
        <v>534.03175959476039</v>
      </c>
      <c r="CM474" s="68">
        <f t="shared" si="530"/>
        <v>620.9013212321488</v>
      </c>
      <c r="CN474" s="68">
        <f t="shared" si="531"/>
        <v>419.66756002167722</v>
      </c>
      <c r="CO474" s="68">
        <f t="shared" si="532"/>
        <v>536.27203539974698</v>
      </c>
      <c r="CP474" s="68">
        <f t="shared" si="533"/>
        <v>355.46941536851909</v>
      </c>
      <c r="CQ474" s="68">
        <f t="shared" si="534"/>
        <v>398.53154447381894</v>
      </c>
      <c r="CR474" s="68">
        <f t="shared" si="535"/>
        <v>488.73590183577016</v>
      </c>
      <c r="CS474" s="68">
        <f t="shared" si="536"/>
        <v>198.13411210290406</v>
      </c>
      <c r="CT474" s="68">
        <f t="shared" si="537"/>
        <v>47.190005952709726</v>
      </c>
      <c r="CU474" s="68">
        <f t="shared" si="538"/>
        <v>70.352091066547018</v>
      </c>
      <c r="CV474" s="68">
        <f t="shared" si="539"/>
        <v>265.05607203628006</v>
      </c>
      <c r="CW474" s="68">
        <f t="shared" si="540"/>
        <v>1223.3672142654982</v>
      </c>
      <c r="CX474" s="68">
        <f t="shared" si="541"/>
        <v>1223.3672142654982</v>
      </c>
      <c r="CY474" s="68">
        <f t="shared" si="542"/>
        <v>1272.5401659884224</v>
      </c>
      <c r="CZ474" s="68">
        <f t="shared" si="543"/>
        <v>804.94491708765781</v>
      </c>
    </row>
    <row r="475" spans="1:104" x14ac:dyDescent="0.25">
      <c r="A475" s="54">
        <v>44098</v>
      </c>
      <c r="B475" s="63">
        <v>5075</v>
      </c>
      <c r="C475" s="59">
        <f t="shared" si="493"/>
        <v>8.5320818039099873</v>
      </c>
      <c r="D475" s="57">
        <v>7.6643575156349</v>
      </c>
      <c r="E475" s="58">
        <v>0</v>
      </c>
      <c r="F475" s="58">
        <v>1.1979088705919998E-2</v>
      </c>
      <c r="G475" s="58">
        <v>0.1284583762408</v>
      </c>
      <c r="H475" s="58">
        <v>1.606976164365E-2</v>
      </c>
      <c r="I475" s="58">
        <v>1.25007164113E-2</v>
      </c>
      <c r="J475" s="58">
        <v>6.3674537700099997E-3</v>
      </c>
      <c r="K475" s="58">
        <v>7.8983058000000001E-6</v>
      </c>
      <c r="L475" s="58">
        <v>9.3686116131299998E-2</v>
      </c>
      <c r="M475" s="58">
        <v>4.9087928305679991E-2</v>
      </c>
      <c r="N475" s="58">
        <v>0</v>
      </c>
      <c r="O475" s="58">
        <v>2.1711621868800001E-2</v>
      </c>
      <c r="P475" s="58">
        <v>4.3136626357679994E-2</v>
      </c>
      <c r="Q475" s="58">
        <v>0</v>
      </c>
      <c r="R475" s="58">
        <v>0.1374223725</v>
      </c>
      <c r="S475" s="58">
        <v>0</v>
      </c>
      <c r="T475" s="58">
        <v>3.4013857850039998E-2</v>
      </c>
      <c r="U475" s="58">
        <v>3.1396312482950002E-2</v>
      </c>
      <c r="V475" s="58">
        <v>2.3532223986000001E-3</v>
      </c>
      <c r="W475" s="58">
        <v>1.36466E-2</v>
      </c>
      <c r="X475" s="59">
        <v>1.757794177116E-2</v>
      </c>
      <c r="Y475" s="65">
        <f t="shared" si="495"/>
        <v>8.2837734103785898</v>
      </c>
      <c r="Z475" s="63">
        <f t="shared" si="494"/>
        <v>3959.1055613029648</v>
      </c>
      <c r="AA475" s="66">
        <f t="shared" si="544"/>
        <v>4023.2984988739308</v>
      </c>
      <c r="AB475" s="4">
        <f t="shared" si="496"/>
        <v>1670.4608975882252</v>
      </c>
      <c r="AC475" s="4">
        <f t="shared" si="497"/>
        <v>0</v>
      </c>
      <c r="AD475" s="4">
        <f t="shared" si="556"/>
        <v>47.1435446122955</v>
      </c>
      <c r="AE475" s="4">
        <f t="shared" si="557"/>
        <v>477.26951155781944</v>
      </c>
      <c r="AF475" s="4">
        <f t="shared" si="558"/>
        <v>63.113415738129788</v>
      </c>
      <c r="AG475" s="4">
        <f t="shared" si="559"/>
        <v>49.183600261565061</v>
      </c>
      <c r="AH475" s="4">
        <f t="shared" si="560"/>
        <v>25.129331798376825</v>
      </c>
      <c r="AI475" s="4">
        <f t="shared" si="561"/>
        <v>3.1270102925645915E-2</v>
      </c>
      <c r="AJ475" s="4">
        <f t="shared" si="562"/>
        <v>354.06862958948477</v>
      </c>
      <c r="AK475" s="4">
        <f t="shared" si="563"/>
        <v>189.65141163457338</v>
      </c>
      <c r="AL475" s="4">
        <f t="shared" si="545"/>
        <v>0</v>
      </c>
      <c r="AM475" s="4">
        <f t="shared" si="546"/>
        <v>85.032169448782952</v>
      </c>
      <c r="AN475" s="4">
        <f t="shared" si="547"/>
        <v>167.15136593669376</v>
      </c>
      <c r="AO475" s="4">
        <f t="shared" si="548"/>
        <v>0</v>
      </c>
      <c r="AP475" s="4">
        <f t="shared" si="549"/>
        <v>508.34120554955871</v>
      </c>
      <c r="AQ475" s="4">
        <f t="shared" si="550"/>
        <v>0</v>
      </c>
      <c r="AR475" s="4">
        <f t="shared" si="551"/>
        <v>132.39997217528025</v>
      </c>
      <c r="AS475" s="4">
        <f t="shared" si="552"/>
        <v>122.37027582320979</v>
      </c>
      <c r="AT475" s="4">
        <f t="shared" si="553"/>
        <v>9.305702397308778</v>
      </c>
      <c r="AU475" s="4">
        <f t="shared" si="554"/>
        <v>53.661349690069528</v>
      </c>
      <c r="AV475" s="4">
        <f t="shared" si="555"/>
        <v>68.984844969631467</v>
      </c>
      <c r="AW475" s="69">
        <f t="shared" si="498"/>
        <v>61.280447091060978</v>
      </c>
      <c r="AX475" s="69">
        <f t="shared" si="499"/>
        <v>45.461701191307384</v>
      </c>
      <c r="AY475" s="69">
        <f t="shared" si="500"/>
        <v>8.8575155962676035</v>
      </c>
      <c r="AZ475" s="69">
        <f>(AK475+AP475)- (EXP($Y475)-EXP($Y475-M475-R475) )</f>
        <v>24.350860499098872</v>
      </c>
      <c r="BA475" s="69">
        <f>(AC475+AP475)- (EXP($Y475)-EXP($Y475-R475-E475) )</f>
        <v>0</v>
      </c>
      <c r="BB475" s="69">
        <f t="shared" si="501"/>
        <v>6.0531364802018288</v>
      </c>
      <c r="BC475" s="69">
        <f t="shared" si="502"/>
        <v>16.999890613717071</v>
      </c>
      <c r="BD475" s="69">
        <f t="shared" si="503"/>
        <v>42.682913927282698</v>
      </c>
      <c r="BE475" s="69">
        <f>(AE475+AV475)- (EXP($Y475)-EXP($Y475-X475-G475) )</f>
        <v>8.3161114938075116</v>
      </c>
      <c r="BF475" s="69">
        <f t="shared" si="504"/>
        <v>22.862445872066019</v>
      </c>
      <c r="BG475" s="69">
        <f t="shared" si="505"/>
        <v>0</v>
      </c>
      <c r="BH475" s="69">
        <f t="shared" si="506"/>
        <v>5.6831463980493027</v>
      </c>
      <c r="BI475" s="69">
        <f t="shared" si="507"/>
        <v>15.96079444508905</v>
      </c>
      <c r="BJ475" s="69">
        <f t="shared" si="508"/>
        <v>6.1694160821521109</v>
      </c>
      <c r="BK475" s="69">
        <f t="shared" si="509"/>
        <v>16.9608044992533</v>
      </c>
      <c r="BL475" s="69">
        <f t="shared" si="510"/>
        <v>0</v>
      </c>
      <c r="BM475" s="69">
        <f t="shared" si="511"/>
        <v>4.2161164880312754</v>
      </c>
      <c r="BN475" s="69">
        <f t="shared" si="512"/>
        <v>11.840724118090748</v>
      </c>
      <c r="BO475" s="69">
        <f t="shared" si="513"/>
        <v>0</v>
      </c>
      <c r="BP475" s="69">
        <f t="shared" si="513"/>
        <v>0</v>
      </c>
      <c r="BQ475" s="69">
        <f t="shared" si="514"/>
        <v>0</v>
      </c>
      <c r="BR475" s="69">
        <f t="shared" si="515"/>
        <v>3.3045527650892836</v>
      </c>
      <c r="BS475" s="69">
        <f t="shared" si="516"/>
        <v>143.94466175399293</v>
      </c>
      <c r="BT475" s="69">
        <f t="shared" si="517"/>
        <v>143.94466175399293</v>
      </c>
      <c r="BU475" s="69">
        <f t="shared" si="518"/>
        <v>164.77956261439022</v>
      </c>
      <c r="BV475" s="69">
        <f t="shared" si="519"/>
        <v>42.682913927282698</v>
      </c>
      <c r="BW475" s="5"/>
      <c r="BX475" s="5"/>
      <c r="BY475" s="5"/>
      <c r="CA475" s="56">
        <f>(EXP($Y475)-EXP($Y475-R475-G475) )</f>
        <v>924.33027001631717</v>
      </c>
      <c r="CB475" s="68">
        <f t="shared" si="520"/>
        <v>816.9481339477361</v>
      </c>
      <c r="CC475" s="56">
        <f>(EXP($Y475)-EXP($Y475-R475-X475) )</f>
        <v>568.46853492292257</v>
      </c>
      <c r="CD475" s="68">
        <f t="shared" si="521"/>
        <v>673.64175668503322</v>
      </c>
      <c r="CE475" s="68">
        <f t="shared" si="522"/>
        <v>508.34120554955871</v>
      </c>
      <c r="CF475" s="68">
        <f t="shared" si="523"/>
        <v>549.43161368165238</v>
      </c>
      <c r="CG475" s="68">
        <f t="shared" si="524"/>
        <v>623.74128711112189</v>
      </c>
      <c r="CH475" s="68">
        <f t="shared" si="525"/>
        <v>788.65522722002152</v>
      </c>
      <c r="CI475" s="68">
        <f t="shared" si="526"/>
        <v>537.9382450336434</v>
      </c>
      <c r="CJ475" s="68">
        <f t="shared" si="527"/>
        <v>644.0584773203268</v>
      </c>
      <c r="CK475" s="68">
        <f t="shared" si="528"/>
        <v>477.26951155781944</v>
      </c>
      <c r="CL475" s="68">
        <f t="shared" si="529"/>
        <v>518.72990977206564</v>
      </c>
      <c r="CM475" s="68">
        <f t="shared" si="530"/>
        <v>593.70868928801065</v>
      </c>
      <c r="CN475" s="68">
        <f t="shared" si="531"/>
        <v>416.88405847696413</v>
      </c>
      <c r="CO475" s="68">
        <f t="shared" si="532"/>
        <v>526.75923672480485</v>
      </c>
      <c r="CP475" s="68">
        <f t="shared" si="533"/>
        <v>354.06862958948477</v>
      </c>
      <c r="CQ475" s="68">
        <f t="shared" si="534"/>
        <v>396.996057713749</v>
      </c>
      <c r="CR475" s="68">
        <f t="shared" si="535"/>
        <v>474.62787764667428</v>
      </c>
      <c r="CS475" s="68">
        <f t="shared" si="536"/>
        <v>189.65141163457338</v>
      </c>
      <c r="CT475" s="68">
        <f t="shared" si="537"/>
        <v>47.1435446122955</v>
      </c>
      <c r="CU475" s="68">
        <f t="shared" si="538"/>
        <v>68.984844969631467</v>
      </c>
      <c r="CV475" s="68">
        <f t="shared" si="539"/>
        <v>255.33170383911556</v>
      </c>
      <c r="CW475" s="68">
        <f t="shared" si="540"/>
        <v>1195.7346849428677</v>
      </c>
      <c r="CX475" s="68">
        <f t="shared" si="541"/>
        <v>1195.7346849428677</v>
      </c>
      <c r="CY475" s="68">
        <f t="shared" si="542"/>
        <v>1243.8846290521019</v>
      </c>
      <c r="CZ475" s="68">
        <f t="shared" si="543"/>
        <v>788.65522722002152</v>
      </c>
    </row>
    <row r="476" spans="1:104" x14ac:dyDescent="0.25">
      <c r="A476" s="54">
        <v>44099</v>
      </c>
      <c r="B476" s="63">
        <v>6796</v>
      </c>
      <c r="C476" s="59">
        <f t="shared" si="493"/>
        <v>8.8240894827918233</v>
      </c>
      <c r="D476" s="57">
        <v>8.0502392930822602</v>
      </c>
      <c r="E476" s="58">
        <v>0</v>
      </c>
      <c r="F476" s="58">
        <v>1.2231844611839999E-2</v>
      </c>
      <c r="G476" s="58">
        <v>0.12681611266064</v>
      </c>
      <c r="H476" s="58">
        <v>1.64737441609E-2</v>
      </c>
      <c r="I476" s="58">
        <v>1.5034462331850001E-2</v>
      </c>
      <c r="J476" s="58">
        <v>7.6090496861299997E-3</v>
      </c>
      <c r="K476" s="58">
        <v>1.170241725E-5</v>
      </c>
      <c r="L476" s="58">
        <v>9.4507243034399988E-2</v>
      </c>
      <c r="M476" s="58">
        <v>4.8101040643280003E-2</v>
      </c>
      <c r="N476" s="58">
        <v>0</v>
      </c>
      <c r="O476" s="58">
        <v>2.1931555807999999E-2</v>
      </c>
      <c r="P476" s="58">
        <v>4.3136626357679994E-2</v>
      </c>
      <c r="Q476" s="58">
        <v>0</v>
      </c>
      <c r="R476" s="58">
        <v>0.1374223725</v>
      </c>
      <c r="S476" s="58">
        <v>0</v>
      </c>
      <c r="T476" s="58">
        <v>3.2257899230160002E-2</v>
      </c>
      <c r="U476" s="58">
        <v>3.40905100275E-2</v>
      </c>
      <c r="V476" s="58">
        <v>2.0916607990500002E-3</v>
      </c>
      <c r="W476" s="58">
        <v>1.36466E-2</v>
      </c>
      <c r="X476" s="59">
        <v>1.7512228085159998E-2</v>
      </c>
      <c r="Y476" s="65">
        <f t="shared" si="495"/>
        <v>8.6731139454360964</v>
      </c>
      <c r="Z476" s="63">
        <f t="shared" si="494"/>
        <v>5843.6679099088224</v>
      </c>
      <c r="AA476" s="66">
        <f t="shared" si="544"/>
        <v>5938.4171414000839</v>
      </c>
      <c r="AB476" s="4">
        <f t="shared" si="496"/>
        <v>2444.9069565658892</v>
      </c>
      <c r="AC476" s="4">
        <f t="shared" si="497"/>
        <v>0</v>
      </c>
      <c r="AD476" s="4">
        <f t="shared" si="556"/>
        <v>71.04345580160134</v>
      </c>
      <c r="AE476" s="4">
        <f t="shared" si="557"/>
        <v>696.00630740826819</v>
      </c>
      <c r="AF476" s="4">
        <f t="shared" si="558"/>
        <v>95.478486757242536</v>
      </c>
      <c r="AG476" s="4">
        <f t="shared" si="559"/>
        <v>87.199265533450671</v>
      </c>
      <c r="AH476" s="4">
        <f t="shared" si="560"/>
        <v>44.296020446130569</v>
      </c>
      <c r="AI476" s="4">
        <f t="shared" si="561"/>
        <v>6.8384640020667575E-2</v>
      </c>
      <c r="AJ476" s="4">
        <f t="shared" si="562"/>
        <v>526.97528265670553</v>
      </c>
      <c r="AK476" s="4">
        <f t="shared" si="563"/>
        <v>274.43333198817436</v>
      </c>
      <c r="AL476" s="4">
        <f t="shared" si="545"/>
        <v>0</v>
      </c>
      <c r="AM476" s="4">
        <f t="shared" si="546"/>
        <v>126.76556478706971</v>
      </c>
      <c r="AN476" s="4">
        <f t="shared" si="547"/>
        <v>246.7166025500519</v>
      </c>
      <c r="AO476" s="4">
        <f t="shared" si="548"/>
        <v>0</v>
      </c>
      <c r="AP476" s="4">
        <f t="shared" si="549"/>
        <v>750.31522755778406</v>
      </c>
      <c r="AQ476" s="4">
        <f t="shared" si="550"/>
        <v>0</v>
      </c>
      <c r="AR476" s="4">
        <f t="shared" si="551"/>
        <v>185.49650191173896</v>
      </c>
      <c r="AS476" s="4">
        <f t="shared" si="552"/>
        <v>195.85623235090861</v>
      </c>
      <c r="AT476" s="4">
        <f t="shared" si="553"/>
        <v>12.210196843097037</v>
      </c>
      <c r="AU476" s="4">
        <f t="shared" si="554"/>
        <v>79.204533026661011</v>
      </c>
      <c r="AV476" s="4">
        <f t="shared" si="555"/>
        <v>101.44479057528952</v>
      </c>
      <c r="AW476" s="69">
        <f t="shared" si="498"/>
        <v>89.365812530034418</v>
      </c>
      <c r="AX476" s="69">
        <f t="shared" si="499"/>
        <v>67.662568308072878</v>
      </c>
      <c r="AY476" s="69">
        <f t="shared" si="500"/>
        <v>13.0253074436323</v>
      </c>
      <c r="AZ476" s="69">
        <f>(AK476+AP476)- (EXP($Y476)-EXP($Y476-M476-R476) )</f>
        <v>35.236688859577043</v>
      </c>
      <c r="BA476" s="69">
        <f>(AC476+AP476)- (EXP($Y476)-EXP($Y476-R476-E476) )</f>
        <v>0</v>
      </c>
      <c r="BB476" s="69">
        <f t="shared" si="501"/>
        <v>9.1218370941114699</v>
      </c>
      <c r="BC476" s="69">
        <f t="shared" si="502"/>
        <v>23.817378432316218</v>
      </c>
      <c r="BD476" s="69">
        <f t="shared" si="503"/>
        <v>62.765052058382935</v>
      </c>
      <c r="BE476" s="69">
        <f>(AE476+AV476)- (EXP($Y476)-EXP($Y476-X476-G476) )</f>
        <v>12.082516526032123</v>
      </c>
      <c r="BF476" s="69">
        <f t="shared" si="504"/>
        <v>32.686205474298731</v>
      </c>
      <c r="BG476" s="69">
        <f t="shared" si="505"/>
        <v>0</v>
      </c>
      <c r="BH476" s="69">
        <f t="shared" si="506"/>
        <v>8.461585103793368</v>
      </c>
      <c r="BI476" s="69">
        <f t="shared" si="507"/>
        <v>22.093441537604122</v>
      </c>
      <c r="BJ476" s="69">
        <f t="shared" si="508"/>
        <v>9.1481750865441427</v>
      </c>
      <c r="BK476" s="69">
        <f t="shared" si="509"/>
        <v>24.748083724893149</v>
      </c>
      <c r="BL476" s="69">
        <f t="shared" si="510"/>
        <v>0</v>
      </c>
      <c r="BM476" s="69">
        <f t="shared" si="511"/>
        <v>6.4066175181651488</v>
      </c>
      <c r="BN476" s="69">
        <f t="shared" si="512"/>
        <v>16.727862197818467</v>
      </c>
      <c r="BO476" s="69">
        <f t="shared" si="513"/>
        <v>0</v>
      </c>
      <c r="BP476" s="69">
        <f t="shared" si="513"/>
        <v>0</v>
      </c>
      <c r="BQ476" s="69">
        <f t="shared" si="514"/>
        <v>0</v>
      </c>
      <c r="BR476" s="69">
        <f t="shared" si="515"/>
        <v>4.76410232744729</v>
      </c>
      <c r="BS476" s="69">
        <f t="shared" si="516"/>
        <v>211.73452622282139</v>
      </c>
      <c r="BT476" s="69">
        <f t="shared" si="517"/>
        <v>211.73452622282139</v>
      </c>
      <c r="BU476" s="69">
        <f t="shared" si="518"/>
        <v>242.31486043951782</v>
      </c>
      <c r="BV476" s="69">
        <f t="shared" si="519"/>
        <v>62.765052058382935</v>
      </c>
      <c r="BW476" s="5"/>
      <c r="BX476" s="5"/>
      <c r="BY476" s="5"/>
      <c r="CA476" s="56">
        <f>(EXP($Y476)-EXP($Y476-R476-G476) )</f>
        <v>1356.9557224360178</v>
      </c>
      <c r="CB476" s="68">
        <f t="shared" si="520"/>
        <v>1209.6279419064167</v>
      </c>
      <c r="CC476" s="56">
        <f>(EXP($Y476)-EXP($Y476-R476-X476) )</f>
        <v>838.73471068944127</v>
      </c>
      <c r="CD476" s="68">
        <f t="shared" si="521"/>
        <v>989.51187068638137</v>
      </c>
      <c r="CE476" s="68">
        <f t="shared" si="522"/>
        <v>750.31522755778406</v>
      </c>
      <c r="CF476" s="68">
        <f t="shared" si="523"/>
        <v>812.23684626527393</v>
      </c>
      <c r="CG476" s="68">
        <f t="shared" si="524"/>
        <v>911.9943510372068</v>
      </c>
      <c r="CH476" s="68">
        <f t="shared" si="525"/>
        <v>1160.2165380065908</v>
      </c>
      <c r="CI476" s="68">
        <f t="shared" si="526"/>
        <v>785.36858145752558</v>
      </c>
      <c r="CJ476" s="68">
        <f t="shared" si="527"/>
        <v>937.75343392214381</v>
      </c>
      <c r="CK476" s="68">
        <f t="shared" si="528"/>
        <v>696.00630740826819</v>
      </c>
      <c r="CL476" s="68">
        <f t="shared" si="529"/>
        <v>758.58817810607616</v>
      </c>
      <c r="CM476" s="68">
        <f t="shared" si="530"/>
        <v>859.40936778240302</v>
      </c>
      <c r="CN476" s="68">
        <f t="shared" si="531"/>
        <v>619.2718981454509</v>
      </c>
      <c r="CO476" s="68">
        <f t="shared" si="532"/>
        <v>776.66053091998674</v>
      </c>
      <c r="CP476" s="68">
        <f t="shared" si="533"/>
        <v>526.97528265670553</v>
      </c>
      <c r="CQ476" s="68">
        <f t="shared" si="534"/>
        <v>591.61212094014172</v>
      </c>
      <c r="CR476" s="68">
        <f t="shared" si="535"/>
        <v>695.74392237062602</v>
      </c>
      <c r="CS476" s="68">
        <f t="shared" si="536"/>
        <v>274.43333198817436</v>
      </c>
      <c r="CT476" s="68">
        <f t="shared" si="537"/>
        <v>71.04345580160134</v>
      </c>
      <c r="CU476" s="68">
        <f t="shared" si="538"/>
        <v>101.44479057528952</v>
      </c>
      <c r="CV476" s="68">
        <f t="shared" si="539"/>
        <v>371.11402023601659</v>
      </c>
      <c r="CW476" s="68">
        <f t="shared" si="540"/>
        <v>1761.5622913999364</v>
      </c>
      <c r="CX476" s="68">
        <f t="shared" si="541"/>
        <v>1761.5622913999364</v>
      </c>
      <c r="CY476" s="68">
        <f t="shared" si="542"/>
        <v>1832.4267477585295</v>
      </c>
      <c r="CZ476" s="68">
        <f t="shared" si="543"/>
        <v>1160.2165380065908</v>
      </c>
    </row>
    <row r="477" spans="1:104" x14ac:dyDescent="0.25">
      <c r="A477" s="54">
        <v>44100</v>
      </c>
      <c r="B477" s="63">
        <v>9696</v>
      </c>
      <c r="C477" s="59">
        <f t="shared" si="493"/>
        <v>9.1794687083090949</v>
      </c>
      <c r="D477" s="57">
        <v>8.2993836203044822</v>
      </c>
      <c r="E477" s="58">
        <v>0</v>
      </c>
      <c r="F477" s="58">
        <v>1.2601956756479999E-2</v>
      </c>
      <c r="G477" s="58">
        <v>0.12683146172463999</v>
      </c>
      <c r="H477" s="58">
        <v>1.6791547339060003E-2</v>
      </c>
      <c r="I477" s="58">
        <v>1.8121051753999997E-2</v>
      </c>
      <c r="J477" s="58">
        <v>8.8820278710899994E-3</v>
      </c>
      <c r="K477" s="58">
        <v>1.30040436E-5</v>
      </c>
      <c r="L477" s="58">
        <v>0.10181652449009999</v>
      </c>
      <c r="M477" s="58">
        <v>4.7032137347599999E-2</v>
      </c>
      <c r="N477" s="58">
        <v>0</v>
      </c>
      <c r="O477" s="58">
        <v>2.1961706944000001E-2</v>
      </c>
      <c r="P477" s="58">
        <v>4.3136626357679994E-2</v>
      </c>
      <c r="Q477" s="58">
        <v>0</v>
      </c>
      <c r="R477" s="58">
        <v>0.1374223725</v>
      </c>
      <c r="S477" s="58">
        <v>0</v>
      </c>
      <c r="T477" s="58">
        <v>3.177582572162E-2</v>
      </c>
      <c r="U477" s="58">
        <v>3.669788123355E-2</v>
      </c>
      <c r="V477" s="58">
        <v>1.9243011465300002E-3</v>
      </c>
      <c r="W477" s="58">
        <v>1.48924E-2</v>
      </c>
      <c r="X477" s="59">
        <v>1.7299836985349999E-2</v>
      </c>
      <c r="Y477" s="65">
        <f t="shared" si="495"/>
        <v>8.9365842825197834</v>
      </c>
      <c r="Z477" s="63">
        <f t="shared" si="494"/>
        <v>7605.1755088948712</v>
      </c>
      <c r="AA477" s="66">
        <f t="shared" si="544"/>
        <v>7728.4858245960922</v>
      </c>
      <c r="AB477" s="4">
        <f t="shared" si="496"/>
        <v>3079.0011121968446</v>
      </c>
      <c r="AC477" s="4">
        <f t="shared" si="497"/>
        <v>0</v>
      </c>
      <c r="AD477" s="4">
        <f t="shared" si="556"/>
        <v>95.238735280247965</v>
      </c>
      <c r="AE477" s="4">
        <f t="shared" si="557"/>
        <v>905.91236508494148</v>
      </c>
      <c r="AF477" s="4">
        <f t="shared" si="558"/>
        <v>126.63647789320657</v>
      </c>
      <c r="AG477" s="4">
        <f t="shared" si="559"/>
        <v>136.57262201489448</v>
      </c>
      <c r="AH477" s="4">
        <f t="shared" si="560"/>
        <v>67.250279290725302</v>
      </c>
      <c r="AI477" s="4">
        <f t="shared" si="561"/>
        <v>9.8897390869751689E-2</v>
      </c>
      <c r="AJ477" s="4">
        <f t="shared" si="562"/>
        <v>736.21710869816434</v>
      </c>
      <c r="AK477" s="4">
        <f t="shared" si="563"/>
        <v>349.4065843103217</v>
      </c>
      <c r="AL477" s="4">
        <f t="shared" si="545"/>
        <v>0</v>
      </c>
      <c r="AM477" s="4">
        <f t="shared" si="546"/>
        <v>165.20193759800077</v>
      </c>
      <c r="AN477" s="4">
        <f t="shared" si="547"/>
        <v>321.08653199984383</v>
      </c>
      <c r="AO477" s="4">
        <f t="shared" si="548"/>
        <v>0</v>
      </c>
      <c r="AP477" s="4">
        <f t="shared" si="549"/>
        <v>976.48926676642168</v>
      </c>
      <c r="AQ477" s="4">
        <f t="shared" si="550"/>
        <v>0</v>
      </c>
      <c r="AR477" s="4">
        <f t="shared" si="551"/>
        <v>237.8615934871541</v>
      </c>
      <c r="AS477" s="4">
        <f t="shared" si="552"/>
        <v>274.03482519574936</v>
      </c>
      <c r="AT477" s="4">
        <f t="shared" si="553"/>
        <v>14.620576243931282</v>
      </c>
      <c r="AU477" s="4">
        <f t="shared" si="554"/>
        <v>112.42013520063756</v>
      </c>
      <c r="AV477" s="4">
        <f t="shared" si="555"/>
        <v>130.43677594413748</v>
      </c>
      <c r="AW477" s="69">
        <f t="shared" si="498"/>
        <v>116.31732891657794</v>
      </c>
      <c r="AX477" s="69">
        <f t="shared" si="499"/>
        <v>94.528798686202208</v>
      </c>
      <c r="AY477" s="69">
        <f t="shared" si="500"/>
        <v>16.747820159060211</v>
      </c>
      <c r="AZ477" s="69">
        <f>(AK477+AP477)- (EXP($Y477)-EXP($Y477-M477-R477) )</f>
        <v>44.863103937244887</v>
      </c>
      <c r="BA477" s="69">
        <f>(AC477+AP477)- (EXP($Y477)-EXP($Y477-R477-E477) )</f>
        <v>0</v>
      </c>
      <c r="BB477" s="69">
        <f t="shared" si="501"/>
        <v>12.22846240337185</v>
      </c>
      <c r="BC477" s="69">
        <f t="shared" si="502"/>
        <v>30.540951059511826</v>
      </c>
      <c r="BD477" s="69">
        <f t="shared" si="503"/>
        <v>87.696619410912717</v>
      </c>
      <c r="BE477" s="69">
        <f>(AE477+AV477)- (EXP($Y477)-EXP($Y477-X477-G477) )</f>
        <v>15.537351906133154</v>
      </c>
      <c r="BF477" s="69">
        <f t="shared" si="504"/>
        <v>41.620570728263374</v>
      </c>
      <c r="BG477" s="69">
        <f t="shared" si="505"/>
        <v>0</v>
      </c>
      <c r="BH477" s="69">
        <f t="shared" si="506"/>
        <v>11.344636008007001</v>
      </c>
      <c r="BI477" s="69">
        <f t="shared" si="507"/>
        <v>28.333568169044156</v>
      </c>
      <c r="BJ477" s="69">
        <f t="shared" si="508"/>
        <v>12.626899397809211</v>
      </c>
      <c r="BK477" s="69">
        <f t="shared" si="509"/>
        <v>33.824216806066033</v>
      </c>
      <c r="BL477" s="69">
        <f t="shared" si="510"/>
        <v>0</v>
      </c>
      <c r="BM477" s="69">
        <f t="shared" si="511"/>
        <v>9.2195618946707327</v>
      </c>
      <c r="BN477" s="69">
        <f t="shared" si="512"/>
        <v>23.026131931160307</v>
      </c>
      <c r="BO477" s="69">
        <f t="shared" si="513"/>
        <v>0</v>
      </c>
      <c r="BP477" s="69">
        <f t="shared" si="513"/>
        <v>0</v>
      </c>
      <c r="BQ477" s="69">
        <f t="shared" si="514"/>
        <v>0</v>
      </c>
      <c r="BR477" s="69">
        <f t="shared" si="515"/>
        <v>5.9926912005885242</v>
      </c>
      <c r="BS477" s="69">
        <f t="shared" si="516"/>
        <v>287.28267714597041</v>
      </c>
      <c r="BT477" s="69">
        <f t="shared" si="517"/>
        <v>287.28267714597041</v>
      </c>
      <c r="BU477" s="69">
        <f t="shared" si="518"/>
        <v>327.26754789576353</v>
      </c>
      <c r="BV477" s="69">
        <f t="shared" si="519"/>
        <v>87.696619410912717</v>
      </c>
      <c r="BW477" s="5"/>
      <c r="BX477" s="5"/>
      <c r="BY477" s="5"/>
      <c r="CA477" s="56">
        <f>(EXP($Y477)-EXP($Y477-R477-G477) )</f>
        <v>1766.0843029347852</v>
      </c>
      <c r="CB477" s="68">
        <f t="shared" si="520"/>
        <v>1618.1775767783838</v>
      </c>
      <c r="CC477" s="56">
        <f>(EXP($Y477)-EXP($Y477-R477-X477) )</f>
        <v>1090.1782225514989</v>
      </c>
      <c r="CD477" s="68">
        <f t="shared" si="521"/>
        <v>1281.0327471394985</v>
      </c>
      <c r="CE477" s="68">
        <f t="shared" si="522"/>
        <v>976.48926676642168</v>
      </c>
      <c r="CF477" s="68">
        <f t="shared" si="523"/>
        <v>1059.4995396432978</v>
      </c>
      <c r="CG477" s="68">
        <f t="shared" si="524"/>
        <v>1183.8099091940639</v>
      </c>
      <c r="CH477" s="68">
        <f t="shared" si="525"/>
        <v>1554.4328543721931</v>
      </c>
      <c r="CI477" s="68">
        <f t="shared" si="526"/>
        <v>1020.8117891229458</v>
      </c>
      <c r="CJ477" s="68">
        <f t="shared" si="527"/>
        <v>1213.6983786669998</v>
      </c>
      <c r="CK477" s="68">
        <f t="shared" si="528"/>
        <v>905.91236508494148</v>
      </c>
      <c r="CL477" s="68">
        <f t="shared" si="529"/>
        <v>989.80646435718245</v>
      </c>
      <c r="CM477" s="68">
        <f t="shared" si="530"/>
        <v>1115.4403904030514</v>
      </c>
      <c r="CN477" s="68">
        <f t="shared" si="531"/>
        <v>854.02698524449261</v>
      </c>
      <c r="CO477" s="68">
        <f t="shared" si="532"/>
        <v>1051.79947620242</v>
      </c>
      <c r="CP477" s="68">
        <f t="shared" si="533"/>
        <v>736.21710869816434</v>
      </c>
      <c r="CQ477" s="68">
        <f t="shared" si="534"/>
        <v>822.23628208374157</v>
      </c>
      <c r="CR477" s="68">
        <f t="shared" si="535"/>
        <v>951.05257025415813</v>
      </c>
      <c r="CS477" s="68">
        <f t="shared" si="536"/>
        <v>349.4065843103217</v>
      </c>
      <c r="CT477" s="68">
        <f t="shared" si="537"/>
        <v>95.238735280247965</v>
      </c>
      <c r="CU477" s="68">
        <f t="shared" si="538"/>
        <v>130.43677594413748</v>
      </c>
      <c r="CV477" s="68">
        <f t="shared" si="539"/>
        <v>473.85066905387066</v>
      </c>
      <c r="CW477" s="68">
        <f t="shared" si="540"/>
        <v>2331.3360634035571</v>
      </c>
      <c r="CX477" s="68">
        <f t="shared" si="541"/>
        <v>2331.3360634035571</v>
      </c>
      <c r="CY477" s="68">
        <f t="shared" si="542"/>
        <v>2421.7879685979015</v>
      </c>
      <c r="CZ477" s="68">
        <f t="shared" si="543"/>
        <v>1554.4328543721931</v>
      </c>
    </row>
    <row r="478" spans="1:104" x14ac:dyDescent="0.25">
      <c r="A478" s="54">
        <v>44101</v>
      </c>
      <c r="B478" s="63">
        <v>6856</v>
      </c>
      <c r="C478" s="59">
        <f t="shared" si="493"/>
        <v>8.8328794602776153</v>
      </c>
      <c r="D478" s="57">
        <v>8.134605069125378</v>
      </c>
      <c r="E478" s="58">
        <v>0</v>
      </c>
      <c r="F478" s="58">
        <v>1.2877569949439999E-2</v>
      </c>
      <c r="G478" s="58">
        <v>0.12672089837760001</v>
      </c>
      <c r="H478" s="58">
        <v>1.7184319011340002E-2</v>
      </c>
      <c r="I478" s="58">
        <v>2.1421039333199998E-2</v>
      </c>
      <c r="J478" s="58">
        <v>1.012237606386E-2</v>
      </c>
      <c r="K478" s="58">
        <v>1.2844843349999999E-5</v>
      </c>
      <c r="L478" s="58">
        <v>0.10858194953129999</v>
      </c>
      <c r="M478" s="58">
        <v>4.6003737434399998E-2</v>
      </c>
      <c r="N478" s="58">
        <v>0</v>
      </c>
      <c r="O478" s="58">
        <v>2.1966265260799998E-2</v>
      </c>
      <c r="P478" s="58">
        <v>4.3136626357679994E-2</v>
      </c>
      <c r="Q478" s="58">
        <v>0</v>
      </c>
      <c r="R478" s="58">
        <v>0.1374223725</v>
      </c>
      <c r="S478" s="58">
        <v>0</v>
      </c>
      <c r="T478" s="58">
        <v>3.0949465334919997E-2</v>
      </c>
      <c r="U478" s="58">
        <v>3.8553808492500001E-2</v>
      </c>
      <c r="V478" s="58">
        <v>2.0360971856099998E-3</v>
      </c>
      <c r="W478" s="58">
        <v>1.48924E-2</v>
      </c>
      <c r="X478" s="59">
        <v>1.6969279972319999E-2</v>
      </c>
      <c r="Y478" s="65">
        <f t="shared" si="495"/>
        <v>8.7834561187737012</v>
      </c>
      <c r="Z478" s="63">
        <f t="shared" si="494"/>
        <v>6525.3907716536887</v>
      </c>
      <c r="AA478" s="66">
        <f t="shared" si="544"/>
        <v>6631.1934576252816</v>
      </c>
      <c r="AB478" s="4">
        <f t="shared" si="496"/>
        <v>2570.6479169687755</v>
      </c>
      <c r="AC478" s="4">
        <f t="shared" si="497"/>
        <v>0</v>
      </c>
      <c r="AD478" s="4">
        <f t="shared" si="556"/>
        <v>83.492432484388701</v>
      </c>
      <c r="AE478" s="4">
        <f t="shared" si="557"/>
        <v>776.65513464636206</v>
      </c>
      <c r="AF478" s="4">
        <f t="shared" si="558"/>
        <v>111.1764153394688</v>
      </c>
      <c r="AG478" s="4">
        <f t="shared" si="559"/>
        <v>138.29416193442557</v>
      </c>
      <c r="AH478" s="4">
        <f t="shared" si="560"/>
        <v>65.719280572179741</v>
      </c>
      <c r="AI478" s="4">
        <f t="shared" si="561"/>
        <v>8.3817083954272675E-2</v>
      </c>
      <c r="AJ478" s="4">
        <f t="shared" si="562"/>
        <v>671.42764008479662</v>
      </c>
      <c r="AK478" s="4">
        <f t="shared" si="563"/>
        <v>293.39205676227448</v>
      </c>
      <c r="AL478" s="4">
        <f t="shared" si="545"/>
        <v>0</v>
      </c>
      <c r="AM478" s="4">
        <f t="shared" si="546"/>
        <v>141.77562343035424</v>
      </c>
      <c r="AN478" s="4">
        <f t="shared" si="547"/>
        <v>275.49858518893416</v>
      </c>
      <c r="AO478" s="4">
        <f t="shared" si="548"/>
        <v>0</v>
      </c>
      <c r="AP478" s="4">
        <f t="shared" si="549"/>
        <v>837.84707434088068</v>
      </c>
      <c r="AQ478" s="4">
        <f t="shared" si="550"/>
        <v>0</v>
      </c>
      <c r="AR478" s="4">
        <f t="shared" si="551"/>
        <v>198.86411293195761</v>
      </c>
      <c r="AS478" s="4">
        <f t="shared" si="552"/>
        <v>246.79073644433811</v>
      </c>
      <c r="AT478" s="4">
        <f t="shared" si="553"/>
        <v>13.27281283132379</v>
      </c>
      <c r="AU478" s="4">
        <f t="shared" si="554"/>
        <v>96.458696045649049</v>
      </c>
      <c r="AV478" s="4">
        <f t="shared" si="555"/>
        <v>109.7969605352182</v>
      </c>
      <c r="AW478" s="69">
        <f t="shared" si="498"/>
        <v>99.72096003230854</v>
      </c>
      <c r="AX478" s="69">
        <f t="shared" si="499"/>
        <v>86.209960991206572</v>
      </c>
      <c r="AY478" s="69">
        <f t="shared" si="500"/>
        <v>14.097709298202972</v>
      </c>
      <c r="AZ478" s="69">
        <f>(AK478+AP478)- (EXP($Y478)-EXP($Y478-M478-R478) )</f>
        <v>37.67095105797398</v>
      </c>
      <c r="BA478" s="69">
        <f>(AC478+AP478)- (EXP($Y478)-EXP($Y478-R478-E478) )</f>
        <v>0</v>
      </c>
      <c r="BB478" s="69">
        <f t="shared" si="501"/>
        <v>10.720260706918452</v>
      </c>
      <c r="BC478" s="69">
        <f t="shared" si="502"/>
        <v>25.533752849748453</v>
      </c>
      <c r="BD478" s="69">
        <f t="shared" si="503"/>
        <v>79.913639269023406</v>
      </c>
      <c r="BE478" s="69">
        <f>(AE478+AV478)- (EXP($Y478)-EXP($Y478-X478-G478) )</f>
        <v>13.068086824573584</v>
      </c>
      <c r="BF478" s="69">
        <f t="shared" si="504"/>
        <v>34.919663101054539</v>
      </c>
      <c r="BG478" s="69">
        <f t="shared" si="505"/>
        <v>0</v>
      </c>
      <c r="BH478" s="69">
        <f t="shared" si="506"/>
        <v>9.9373092987470955</v>
      </c>
      <c r="BI478" s="69">
        <f t="shared" si="507"/>
        <v>23.668901957017624</v>
      </c>
      <c r="BJ478" s="69">
        <f t="shared" si="508"/>
        <v>11.297517141944809</v>
      </c>
      <c r="BK478" s="69">
        <f t="shared" si="509"/>
        <v>30.188465822958278</v>
      </c>
      <c r="BL478" s="69">
        <f t="shared" si="510"/>
        <v>0</v>
      </c>
      <c r="BM478" s="69">
        <f t="shared" si="511"/>
        <v>8.5909225776103995</v>
      </c>
      <c r="BN478" s="69">
        <f t="shared" si="512"/>
        <v>20.462048437540943</v>
      </c>
      <c r="BO478" s="69">
        <f t="shared" si="513"/>
        <v>0</v>
      </c>
      <c r="BP478" s="69">
        <f t="shared" si="513"/>
        <v>0</v>
      </c>
      <c r="BQ478" s="69">
        <f t="shared" si="514"/>
        <v>0</v>
      </c>
      <c r="BR478" s="69">
        <f t="shared" si="515"/>
        <v>4.9366478123592969</v>
      </c>
      <c r="BS478" s="69">
        <f t="shared" si="516"/>
        <v>255.5838094494884</v>
      </c>
      <c r="BT478" s="69">
        <f t="shared" si="517"/>
        <v>255.5838094494884</v>
      </c>
      <c r="BU478" s="69">
        <f t="shared" si="518"/>
        <v>289.74664073212443</v>
      </c>
      <c r="BV478" s="69">
        <f t="shared" si="519"/>
        <v>79.913639269023406</v>
      </c>
      <c r="BW478" s="5"/>
      <c r="BX478" s="5"/>
      <c r="BY478" s="5"/>
      <c r="CA478" s="56">
        <f>(EXP($Y478)-EXP($Y478-R478-G478) )</f>
        <v>1514.7812489549342</v>
      </c>
      <c r="CB478" s="68">
        <f t="shared" si="520"/>
        <v>1423.0647534344707</v>
      </c>
      <c r="CC478" s="56">
        <f>(EXP($Y478)-EXP($Y478-R478-X478) )</f>
        <v>933.54632557789591</v>
      </c>
      <c r="CD478" s="68">
        <f t="shared" si="521"/>
        <v>1093.5681800451812</v>
      </c>
      <c r="CE478" s="68">
        <f t="shared" si="522"/>
        <v>837.84707434088068</v>
      </c>
      <c r="CF478" s="68">
        <f t="shared" si="523"/>
        <v>910.61924611835093</v>
      </c>
      <c r="CG478" s="68">
        <f t="shared" si="524"/>
        <v>1011.1774344230898</v>
      </c>
      <c r="CH478" s="68">
        <f t="shared" si="525"/>
        <v>1368.1691354621353</v>
      </c>
      <c r="CI478" s="68">
        <f t="shared" si="526"/>
        <v>873.38400835700668</v>
      </c>
      <c r="CJ478" s="68">
        <f t="shared" si="527"/>
        <v>1035.127528307582</v>
      </c>
      <c r="CK478" s="68">
        <f t="shared" si="528"/>
        <v>776.65513464636206</v>
      </c>
      <c r="CL478" s="68">
        <f t="shared" si="529"/>
        <v>850.21025783200366</v>
      </c>
      <c r="CM478" s="68">
        <f t="shared" si="530"/>
        <v>951.85034562130204</v>
      </c>
      <c r="CN478" s="68">
        <f t="shared" si="531"/>
        <v>769.92708347807002</v>
      </c>
      <c r="CO478" s="68">
        <f t="shared" si="532"/>
        <v>934.63123102411282</v>
      </c>
      <c r="CP478" s="68">
        <f t="shared" si="533"/>
        <v>671.42764008479662</v>
      </c>
      <c r="CQ478" s="68">
        <f t="shared" si="534"/>
        <v>746.32914999157492</v>
      </c>
      <c r="CR478" s="68">
        <f t="shared" si="535"/>
        <v>849.82970457921328</v>
      </c>
      <c r="CS478" s="68">
        <f t="shared" si="536"/>
        <v>293.39205676227448</v>
      </c>
      <c r="CT478" s="68">
        <f t="shared" si="537"/>
        <v>83.492432484388701</v>
      </c>
      <c r="CU478" s="68">
        <f t="shared" si="538"/>
        <v>109.7969605352182</v>
      </c>
      <c r="CV478" s="68">
        <f t="shared" si="539"/>
        <v>398.25236948513339</v>
      </c>
      <c r="CW478" s="68">
        <f t="shared" si="540"/>
        <v>2030.346039622551</v>
      </c>
      <c r="CX478" s="68">
        <f t="shared" si="541"/>
        <v>2030.346039622551</v>
      </c>
      <c r="CY478" s="68">
        <f t="shared" si="542"/>
        <v>2105.9801688751331</v>
      </c>
      <c r="CZ478" s="68">
        <f t="shared" si="543"/>
        <v>1368.1691354621353</v>
      </c>
    </row>
    <row r="479" spans="1:104" x14ac:dyDescent="0.25">
      <c r="A479" s="54">
        <v>44102</v>
      </c>
      <c r="B479" s="63">
        <v>4640</v>
      </c>
      <c r="C479" s="59">
        <f t="shared" si="493"/>
        <v>8.4424696452203012</v>
      </c>
      <c r="D479" s="57">
        <v>7.6353881746199699</v>
      </c>
      <c r="E479" s="58">
        <v>0</v>
      </c>
      <c r="F479" s="58">
        <v>1.3086886552319999E-2</v>
      </c>
      <c r="G479" s="58">
        <v>0.12615796962928</v>
      </c>
      <c r="H479" s="58">
        <v>1.7462826201470001E-2</v>
      </c>
      <c r="I479" s="58">
        <v>2.4647257398399999E-2</v>
      </c>
      <c r="J479" s="58">
        <v>1.0144591007499999E-2</v>
      </c>
      <c r="K479" s="58">
        <v>1.1894620199999999E-5</v>
      </c>
      <c r="L479" s="58">
        <v>0.11452738506719999</v>
      </c>
      <c r="M479" s="58">
        <v>4.472086510876E-2</v>
      </c>
      <c r="N479" s="58">
        <v>0</v>
      </c>
      <c r="O479" s="58">
        <v>2.1944699484799997E-2</v>
      </c>
      <c r="P479" s="58">
        <v>4.3136626357679994E-2</v>
      </c>
      <c r="Q479" s="58">
        <v>0</v>
      </c>
      <c r="R479" s="58">
        <v>0.1374223725</v>
      </c>
      <c r="S479" s="58">
        <v>0</v>
      </c>
      <c r="T479" s="58">
        <v>2.8222196651839997E-2</v>
      </c>
      <c r="U479" s="58">
        <v>3.5042406222799999E-2</v>
      </c>
      <c r="V479" s="58">
        <v>2.20968193521E-3</v>
      </c>
      <c r="W479" s="58">
        <v>1.48924E-2</v>
      </c>
      <c r="X479" s="59">
        <v>1.6544970389070001E-2</v>
      </c>
      <c r="Y479" s="65">
        <f t="shared" si="495"/>
        <v>8.2855632037464986</v>
      </c>
      <c r="Z479" s="63">
        <f t="shared" si="494"/>
        <v>3966.1978871850761</v>
      </c>
      <c r="AA479" s="66">
        <f t="shared" si="544"/>
        <v>4030.5058197278945</v>
      </c>
      <c r="AB479" s="4">
        <f t="shared" si="496"/>
        <v>1558.6877298478139</v>
      </c>
      <c r="AC479" s="4">
        <f t="shared" si="497"/>
        <v>0</v>
      </c>
      <c r="AD479" s="4">
        <f t="shared" si="556"/>
        <v>51.567019950102349</v>
      </c>
      <c r="AE479" s="4">
        <f t="shared" si="557"/>
        <v>470.09126685235651</v>
      </c>
      <c r="AF479" s="4">
        <f t="shared" si="558"/>
        <v>68.659782649264343</v>
      </c>
      <c r="AG479" s="4">
        <f t="shared" si="559"/>
        <v>96.561029691290514</v>
      </c>
      <c r="AH479" s="4">
        <f t="shared" si="560"/>
        <v>40.032057677375633</v>
      </c>
      <c r="AI479" s="4">
        <f t="shared" si="561"/>
        <v>4.7176136937650881E-2</v>
      </c>
      <c r="AJ479" s="4">
        <f t="shared" si="562"/>
        <v>429.19212373148684</v>
      </c>
      <c r="AK479" s="4">
        <f t="shared" si="563"/>
        <v>173.46415801150442</v>
      </c>
      <c r="AL479" s="4">
        <f t="shared" si="545"/>
        <v>0</v>
      </c>
      <c r="AM479" s="4">
        <f t="shared" si="546"/>
        <v>86.088967676117136</v>
      </c>
      <c r="AN479" s="4">
        <f t="shared" si="547"/>
        <v>167.45080022570346</v>
      </c>
      <c r="AO479" s="4">
        <f t="shared" si="548"/>
        <v>0</v>
      </c>
      <c r="AP479" s="4">
        <f t="shared" si="549"/>
        <v>509.25184595387191</v>
      </c>
      <c r="AQ479" s="4">
        <f t="shared" si="550"/>
        <v>0</v>
      </c>
      <c r="AR479" s="4">
        <f t="shared" si="551"/>
        <v>110.37004848121978</v>
      </c>
      <c r="AS479" s="4">
        <f t="shared" si="552"/>
        <v>136.57812852200323</v>
      </c>
      <c r="AT479" s="4">
        <f t="shared" si="553"/>
        <v>8.7543600850394796</v>
      </c>
      <c r="AU479" s="4">
        <f t="shared" si="554"/>
        <v>58.628561850852748</v>
      </c>
      <c r="AV479" s="4">
        <f t="shared" si="555"/>
        <v>65.080762384954596</v>
      </c>
      <c r="AW479" s="69">
        <f t="shared" si="498"/>
        <v>60.358774882325179</v>
      </c>
      <c r="AX479" s="69">
        <f t="shared" si="499"/>
        <v>55.10740701701252</v>
      </c>
      <c r="AY479" s="69">
        <f t="shared" si="500"/>
        <v>8.3562392304502282</v>
      </c>
      <c r="AZ479" s="69">
        <f>(AK479+AP479)- (EXP($Y479)-EXP($Y479-M479-R479) )</f>
        <v>22.272449632332609</v>
      </c>
      <c r="BA479" s="69">
        <f>(AC479+AP479)- (EXP($Y479)-EXP($Y479-R479-E479) )</f>
        <v>0</v>
      </c>
      <c r="BB479" s="69">
        <f t="shared" si="501"/>
        <v>6.6211018327599049</v>
      </c>
      <c r="BC479" s="69">
        <f t="shared" si="502"/>
        <v>14.171292639907278</v>
      </c>
      <c r="BD479" s="69">
        <f t="shared" si="503"/>
        <v>50.86974349411048</v>
      </c>
      <c r="BE479" s="69">
        <f>(AE479+AV479)- (EXP($Y479)-EXP($Y479-X479-G479) )</f>
        <v>7.713659002267832</v>
      </c>
      <c r="BF479" s="69">
        <f t="shared" si="504"/>
        <v>20.559737086386576</v>
      </c>
      <c r="BG479" s="69">
        <f t="shared" si="505"/>
        <v>0</v>
      </c>
      <c r="BH479" s="69">
        <f t="shared" si="506"/>
        <v>6.1119506453446775</v>
      </c>
      <c r="BI479" s="69">
        <f t="shared" si="507"/>
        <v>13.081544942760502</v>
      </c>
      <c r="BJ479" s="69">
        <f t="shared" si="508"/>
        <v>7.0425509307824541</v>
      </c>
      <c r="BK479" s="69">
        <f t="shared" si="509"/>
        <v>18.770987350076666</v>
      </c>
      <c r="BL479" s="69">
        <f t="shared" si="510"/>
        <v>0</v>
      </c>
      <c r="BM479" s="69">
        <f t="shared" si="511"/>
        <v>5.5801952994825115</v>
      </c>
      <c r="BN479" s="69">
        <f t="shared" si="512"/>
        <v>11.943417058704199</v>
      </c>
      <c r="BO479" s="69">
        <f t="shared" si="513"/>
        <v>0</v>
      </c>
      <c r="BP479" s="69">
        <f t="shared" si="513"/>
        <v>0</v>
      </c>
      <c r="BQ479" s="69">
        <f t="shared" si="514"/>
        <v>0</v>
      </c>
      <c r="BR479" s="69">
        <f t="shared" si="515"/>
        <v>2.8463480569967032</v>
      </c>
      <c r="BS479" s="69">
        <f t="shared" si="516"/>
        <v>159.80435245774606</v>
      </c>
      <c r="BT479" s="69">
        <f t="shared" si="517"/>
        <v>159.80435245774606</v>
      </c>
      <c r="BU479" s="69">
        <f t="shared" si="518"/>
        <v>180.29459532034889</v>
      </c>
      <c r="BV479" s="69">
        <f t="shared" si="519"/>
        <v>50.86974349411048</v>
      </c>
      <c r="BW479" s="5"/>
      <c r="BX479" s="5"/>
      <c r="BY479" s="5"/>
      <c r="CA479" s="56">
        <f>(EXP($Y479)-EXP($Y479-R479-G479) )</f>
        <v>918.98433792390324</v>
      </c>
      <c r="CB479" s="68">
        <f t="shared" si="520"/>
        <v>883.33656266834623</v>
      </c>
      <c r="CC479" s="56">
        <f>(EXP($Y479)-EXP($Y479-R479-X479) )</f>
        <v>565.97636910837628</v>
      </c>
      <c r="CD479" s="68">
        <f t="shared" si="521"/>
        <v>660.44355433304372</v>
      </c>
      <c r="CE479" s="68">
        <f t="shared" si="522"/>
        <v>509.25184595387191</v>
      </c>
      <c r="CF479" s="68">
        <f t="shared" si="523"/>
        <v>554.19776407121435</v>
      </c>
      <c r="CG479" s="68">
        <f t="shared" si="524"/>
        <v>605.45060179518441</v>
      </c>
      <c r="CH479" s="68">
        <f t="shared" si="525"/>
        <v>848.41364708973288</v>
      </c>
      <c r="CI479" s="68">
        <f t="shared" si="526"/>
        <v>527.45837023504328</v>
      </c>
      <c r="CJ479" s="68">
        <f t="shared" si="527"/>
        <v>622.99568777747436</v>
      </c>
      <c r="CK479" s="68">
        <f t="shared" si="528"/>
        <v>470.09126685235651</v>
      </c>
      <c r="CL479" s="68">
        <f t="shared" si="529"/>
        <v>515.54633615711418</v>
      </c>
      <c r="CM479" s="68">
        <f t="shared" si="530"/>
        <v>567.37977039081579</v>
      </c>
      <c r="CN479" s="68">
        <f t="shared" si="531"/>
        <v>487.23033518565899</v>
      </c>
      <c r="CO479" s="68">
        <f t="shared" si="532"/>
        <v>583.8852943929146</v>
      </c>
      <c r="CP479" s="68">
        <f t="shared" si="533"/>
        <v>429.19212373148684</v>
      </c>
      <c r="CQ479" s="68">
        <f t="shared" si="534"/>
        <v>475.17894838210668</v>
      </c>
      <c r="CR479" s="68">
        <f t="shared" si="535"/>
        <v>527.61875515400243</v>
      </c>
      <c r="CS479" s="68">
        <f t="shared" si="536"/>
        <v>173.46415801150442</v>
      </c>
      <c r="CT479" s="68">
        <f t="shared" si="537"/>
        <v>51.567019950102349</v>
      </c>
      <c r="CU479" s="68">
        <f t="shared" si="538"/>
        <v>65.080762384954596</v>
      </c>
      <c r="CV479" s="68">
        <f t="shared" si="539"/>
        <v>235.69857233946232</v>
      </c>
      <c r="CW479" s="68">
        <f t="shared" si="540"/>
        <v>1248.7308840799715</v>
      </c>
      <c r="CX479" s="68">
        <f t="shared" si="541"/>
        <v>1248.7308840799715</v>
      </c>
      <c r="CY479" s="68">
        <f t="shared" si="542"/>
        <v>1293.3214036023237</v>
      </c>
      <c r="CZ479" s="68">
        <f t="shared" si="543"/>
        <v>848.41364708973288</v>
      </c>
    </row>
    <row r="480" spans="1:104" x14ac:dyDescent="0.25">
      <c r="A480" s="54">
        <v>44103</v>
      </c>
      <c r="B480" s="63">
        <v>4680</v>
      </c>
      <c r="C480" s="59">
        <f t="shared" si="493"/>
        <v>8.4510533889116921</v>
      </c>
      <c r="D480" s="57">
        <v>7.6492491021217193</v>
      </c>
      <c r="E480" s="58">
        <v>0</v>
      </c>
      <c r="F480" s="58">
        <v>1.3281545343359999E-2</v>
      </c>
      <c r="G480" s="58">
        <v>0.12537254036528001</v>
      </c>
      <c r="H480" s="58">
        <v>1.7368145787719998E-2</v>
      </c>
      <c r="I480" s="58">
        <v>2.8606717860499998E-2</v>
      </c>
      <c r="J480" s="58">
        <v>9.5222197931999989E-3</v>
      </c>
      <c r="K480" s="58">
        <v>1.0574101649999999E-5</v>
      </c>
      <c r="L480" s="58">
        <v>0.11835224882564999</v>
      </c>
      <c r="M480" s="58">
        <v>4.3787525447479998E-2</v>
      </c>
      <c r="N480" s="58">
        <v>0</v>
      </c>
      <c r="O480" s="58">
        <v>2.1640655782400001E-2</v>
      </c>
      <c r="P480" s="58">
        <v>4.3136626357679994E-2</v>
      </c>
      <c r="Q480" s="58">
        <v>0</v>
      </c>
      <c r="R480" s="58">
        <v>0.1374223725</v>
      </c>
      <c r="S480" s="58">
        <v>0</v>
      </c>
      <c r="T480" s="58">
        <v>2.9484129056279996E-2</v>
      </c>
      <c r="U480" s="58">
        <v>3.110654962E-2</v>
      </c>
      <c r="V480" s="58">
        <v>2.36629996926E-3</v>
      </c>
      <c r="W480" s="58">
        <v>1.48924E-2</v>
      </c>
      <c r="X480" s="59">
        <v>1.6047745205670001E-2</v>
      </c>
      <c r="Y480" s="65">
        <f t="shared" si="495"/>
        <v>8.3016473981378507</v>
      </c>
      <c r="Z480" s="63">
        <f t="shared" si="494"/>
        <v>4030.5067769456109</v>
      </c>
      <c r="AA480" s="66">
        <f t="shared" si="544"/>
        <v>4095.8574138270069</v>
      </c>
      <c r="AB480" s="4">
        <f t="shared" si="496"/>
        <v>1576.126950212099</v>
      </c>
      <c r="AC480" s="4">
        <f t="shared" si="497"/>
        <v>0</v>
      </c>
      <c r="AD480" s="4">
        <f t="shared" si="556"/>
        <v>53.17743753719742</v>
      </c>
      <c r="AE480" s="4">
        <f t="shared" si="557"/>
        <v>474.92187610655265</v>
      </c>
      <c r="AF480" s="4">
        <f t="shared" si="558"/>
        <v>69.398027274318792</v>
      </c>
      <c r="AG480" s="4">
        <f t="shared" si="559"/>
        <v>113.66601303152356</v>
      </c>
      <c r="AH480" s="4">
        <f t="shared" si="560"/>
        <v>38.197221618283493</v>
      </c>
      <c r="AI480" s="4">
        <f t="shared" si="561"/>
        <v>4.2618763030077389E-2</v>
      </c>
      <c r="AJ480" s="4">
        <f t="shared" si="562"/>
        <v>449.87281051458649</v>
      </c>
      <c r="AK480" s="4">
        <f t="shared" si="563"/>
        <v>172.67776270759123</v>
      </c>
      <c r="AL480" s="4">
        <f t="shared" si="545"/>
        <v>0</v>
      </c>
      <c r="AM480" s="4">
        <f t="shared" si="546"/>
        <v>86.285801715166599</v>
      </c>
      <c r="AN480" s="4">
        <f t="shared" si="547"/>
        <v>170.16588791379399</v>
      </c>
      <c r="AO480" s="4">
        <f t="shared" si="548"/>
        <v>0</v>
      </c>
      <c r="AP480" s="4">
        <f t="shared" si="549"/>
        <v>517.50897828900088</v>
      </c>
      <c r="AQ480" s="4">
        <f t="shared" si="550"/>
        <v>0</v>
      </c>
      <c r="AR480" s="4">
        <f t="shared" si="551"/>
        <v>117.10118572000283</v>
      </c>
      <c r="AS480" s="4">
        <f t="shared" si="552"/>
        <v>123.4452276817251</v>
      </c>
      <c r="AT480" s="4">
        <f t="shared" si="553"/>
        <v>9.5261127971575661</v>
      </c>
      <c r="AU480" s="4">
        <f t="shared" si="554"/>
        <v>59.579179502348779</v>
      </c>
      <c r="AV480" s="4">
        <f t="shared" si="555"/>
        <v>64.164322442628418</v>
      </c>
      <c r="AW480" s="69">
        <f t="shared" si="498"/>
        <v>60.979015412362514</v>
      </c>
      <c r="AX480" s="69">
        <f t="shared" si="499"/>
        <v>57.762765680259236</v>
      </c>
      <c r="AY480" s="69">
        <f t="shared" si="500"/>
        <v>8.2385701817515837</v>
      </c>
      <c r="AZ480" s="69">
        <f>(AK480+AP480)- (EXP($Y480)-EXP($Y480-M480-R480) )</f>
        <v>22.171478054121053</v>
      </c>
      <c r="BA480" s="69">
        <f>(AC480+AP480)- (EXP($Y480)-EXP($Y480-R480-E480) )</f>
        <v>0</v>
      </c>
      <c r="BB480" s="69">
        <f t="shared" si="501"/>
        <v>6.8278762177783392</v>
      </c>
      <c r="BC480" s="69">
        <f t="shared" si="502"/>
        <v>15.035557147559302</v>
      </c>
      <c r="BD480" s="69">
        <f t="shared" si="503"/>
        <v>53.009323889743428</v>
      </c>
      <c r="BE480" s="69">
        <f>(AE480+AV480)- (EXP($Y480)-EXP($Y480-X480-G480) )</f>
        <v>7.5605977312493451</v>
      </c>
      <c r="BF480" s="69">
        <f t="shared" si="504"/>
        <v>20.346931928277172</v>
      </c>
      <c r="BG480" s="69">
        <f t="shared" si="505"/>
        <v>0</v>
      </c>
      <c r="BH480" s="69">
        <f t="shared" si="506"/>
        <v>6.2659932855499392</v>
      </c>
      <c r="BI480" s="69">
        <f t="shared" si="507"/>
        <v>13.79824371827317</v>
      </c>
      <c r="BJ480" s="69">
        <f t="shared" si="508"/>
        <v>7.1618249687958269</v>
      </c>
      <c r="BK480" s="69">
        <f t="shared" si="509"/>
        <v>19.273762512193571</v>
      </c>
      <c r="BL480" s="69">
        <f t="shared" si="510"/>
        <v>0</v>
      </c>
      <c r="BM480" s="69">
        <f t="shared" si="511"/>
        <v>5.9355025570635007</v>
      </c>
      <c r="BN480" s="69">
        <f t="shared" si="512"/>
        <v>13.070475364483173</v>
      </c>
      <c r="BO480" s="69">
        <f t="shared" si="513"/>
        <v>0</v>
      </c>
      <c r="BP480" s="69">
        <f t="shared" si="513"/>
        <v>0</v>
      </c>
      <c r="BQ480" s="69">
        <f t="shared" si="514"/>
        <v>0</v>
      </c>
      <c r="BR480" s="69">
        <f t="shared" si="515"/>
        <v>2.7489723397607122</v>
      </c>
      <c r="BS480" s="69">
        <f t="shared" si="516"/>
        <v>164.94481421940509</v>
      </c>
      <c r="BT480" s="69">
        <f t="shared" si="517"/>
        <v>164.94481421940509</v>
      </c>
      <c r="BU480" s="69">
        <f t="shared" si="518"/>
        <v>185.27994071999319</v>
      </c>
      <c r="BV480" s="69">
        <f t="shared" si="519"/>
        <v>53.009323889743428</v>
      </c>
      <c r="BW480" s="5"/>
      <c r="BX480" s="5"/>
      <c r="BY480" s="5"/>
      <c r="CA480" s="56">
        <f>(EXP($Y480)-EXP($Y480-R480-G480) )</f>
        <v>931.45183898319101</v>
      </c>
      <c r="CB480" s="68">
        <f t="shared" si="520"/>
        <v>909.61902312332813</v>
      </c>
      <c r="CC480" s="56">
        <f>(EXP($Y480)-EXP($Y480-R480-X480) )</f>
        <v>573.43473054987771</v>
      </c>
      <c r="CD480" s="68">
        <f t="shared" si="521"/>
        <v>668.01526294247105</v>
      </c>
      <c r="CE480" s="68">
        <f t="shared" si="522"/>
        <v>517.50897828900088</v>
      </c>
      <c r="CF480" s="68">
        <f t="shared" si="523"/>
        <v>563.85853960841996</v>
      </c>
      <c r="CG480" s="68">
        <f t="shared" si="524"/>
        <v>619.57460686144441</v>
      </c>
      <c r="CH480" s="68">
        <f t="shared" si="525"/>
        <v>871.78536273139571</v>
      </c>
      <c r="CI480" s="68">
        <f t="shared" si="526"/>
        <v>531.52560081793172</v>
      </c>
      <c r="CJ480" s="68">
        <f t="shared" si="527"/>
        <v>627.2527068858667</v>
      </c>
      <c r="CK480" s="68">
        <f t="shared" si="528"/>
        <v>474.92187610655265</v>
      </c>
      <c r="CL480" s="68">
        <f t="shared" si="529"/>
        <v>521.83332035820013</v>
      </c>
      <c r="CM480" s="68">
        <f t="shared" si="530"/>
        <v>578.22481810828231</v>
      </c>
      <c r="CN480" s="68">
        <f t="shared" si="531"/>
        <v>506.87530798841908</v>
      </c>
      <c r="CO480" s="68">
        <f t="shared" si="532"/>
        <v>603.27681070998415</v>
      </c>
      <c r="CP480" s="68">
        <f t="shared" si="533"/>
        <v>449.87281051458649</v>
      </c>
      <c r="CQ480" s="68">
        <f t="shared" si="534"/>
        <v>497.11474549472041</v>
      </c>
      <c r="CR480" s="68">
        <f t="shared" si="535"/>
        <v>553.90352087010615</v>
      </c>
      <c r="CS480" s="68">
        <f t="shared" si="536"/>
        <v>172.67776270759123</v>
      </c>
      <c r="CT480" s="68">
        <f t="shared" si="537"/>
        <v>53.17743753719742</v>
      </c>
      <c r="CU480" s="68">
        <f t="shared" si="538"/>
        <v>64.164322442628418</v>
      </c>
      <c r="CV480" s="68">
        <f t="shared" si="539"/>
        <v>234.09311281045893</v>
      </c>
      <c r="CW480" s="68">
        <f t="shared" si="540"/>
        <v>1277.3588506907349</v>
      </c>
      <c r="CX480" s="68">
        <f t="shared" si="541"/>
        <v>1277.3588506907349</v>
      </c>
      <c r="CY480" s="68">
        <f t="shared" si="542"/>
        <v>1321.1880466327752</v>
      </c>
      <c r="CZ480" s="68">
        <f t="shared" si="543"/>
        <v>871.78536273139571</v>
      </c>
    </row>
    <row r="481" spans="1:104" x14ac:dyDescent="0.25">
      <c r="A481" s="54">
        <v>44104</v>
      </c>
      <c r="B481" s="63">
        <v>5258</v>
      </c>
      <c r="C481" s="59">
        <f t="shared" si="493"/>
        <v>8.5675060052898271</v>
      </c>
      <c r="D481" s="57">
        <v>7.6133977867244491</v>
      </c>
      <c r="E481" s="58">
        <v>0</v>
      </c>
      <c r="F481" s="58">
        <v>1.340051856192E-2</v>
      </c>
      <c r="G481" s="58">
        <v>0.12446720886864</v>
      </c>
      <c r="H481" s="58">
        <v>1.670569640376E-2</v>
      </c>
      <c r="I481" s="58">
        <v>3.2252535573699996E-2</v>
      </c>
      <c r="J481" s="58">
        <v>8.6485808311999989E-3</v>
      </c>
      <c r="K481" s="58">
        <v>9.139067249999999E-6</v>
      </c>
      <c r="L481" s="58">
        <v>0.11775866408250001</v>
      </c>
      <c r="M481" s="58">
        <v>4.300104557784E-2</v>
      </c>
      <c r="N481" s="58">
        <v>0</v>
      </c>
      <c r="O481" s="58">
        <v>2.1221574665599999E-2</v>
      </c>
      <c r="P481" s="58">
        <v>4.3136626357679994E-2</v>
      </c>
      <c r="Q481" s="58">
        <v>0</v>
      </c>
      <c r="R481" s="58">
        <v>0.1374223725</v>
      </c>
      <c r="S481" s="58">
        <v>0</v>
      </c>
      <c r="T481" s="58">
        <v>3.3042439284079995E-2</v>
      </c>
      <c r="U481" s="58">
        <v>2.7484768006000002E-2</v>
      </c>
      <c r="V481" s="58">
        <v>2.4859248475499998E-3</v>
      </c>
      <c r="W481" s="58">
        <v>1.48924E-2</v>
      </c>
      <c r="X481" s="59">
        <v>1.5495324608129999E-2</v>
      </c>
      <c r="Y481" s="65">
        <f t="shared" si="495"/>
        <v>8.2648226059602976</v>
      </c>
      <c r="Z481" s="63">
        <f t="shared" si="494"/>
        <v>3884.7837791881057</v>
      </c>
      <c r="AA481" s="66">
        <f t="shared" si="544"/>
        <v>3947.7716633838613</v>
      </c>
      <c r="AB481" s="4">
        <f t="shared" si="496"/>
        <v>1522.4330187019582</v>
      </c>
      <c r="AC481" s="4">
        <f t="shared" si="497"/>
        <v>0</v>
      </c>
      <c r="AD481" s="4">
        <f t="shared" si="556"/>
        <v>51.710867100324776</v>
      </c>
      <c r="AE481" s="4">
        <f t="shared" si="557"/>
        <v>454.64706718803063</v>
      </c>
      <c r="AF481" s="4">
        <f t="shared" si="558"/>
        <v>64.358941174255961</v>
      </c>
      <c r="AG481" s="4">
        <f t="shared" si="559"/>
        <v>123.29514873227754</v>
      </c>
      <c r="AH481" s="4">
        <f t="shared" si="560"/>
        <v>33.452997531729125</v>
      </c>
      <c r="AI481" s="4">
        <f t="shared" si="561"/>
        <v>3.5503137979048915E-2</v>
      </c>
      <c r="AJ481" s="4">
        <f t="shared" si="562"/>
        <v>431.55848262211248</v>
      </c>
      <c r="AK481" s="4">
        <f t="shared" si="563"/>
        <v>163.50904004061431</v>
      </c>
      <c r="AL481" s="4">
        <f t="shared" si="545"/>
        <v>0</v>
      </c>
      <c r="AM481" s="4">
        <f t="shared" si="546"/>
        <v>81.572617963402536</v>
      </c>
      <c r="AN481" s="4">
        <f t="shared" si="547"/>
        <v>164.01353917077631</v>
      </c>
      <c r="AO481" s="4">
        <f t="shared" si="548"/>
        <v>0</v>
      </c>
      <c r="AP481" s="4">
        <f t="shared" si="549"/>
        <v>498.79843793857708</v>
      </c>
      <c r="AQ481" s="4">
        <f t="shared" si="550"/>
        <v>0</v>
      </c>
      <c r="AR481" s="4">
        <f t="shared" si="551"/>
        <v>126.26518938052868</v>
      </c>
      <c r="AS481" s="4">
        <f t="shared" si="552"/>
        <v>105.31842486650976</v>
      </c>
      <c r="AT481" s="4">
        <f t="shared" si="553"/>
        <v>9.6452868277692687</v>
      </c>
      <c r="AU481" s="4">
        <f t="shared" si="554"/>
        <v>57.425093894386009</v>
      </c>
      <c r="AV481" s="4">
        <f t="shared" si="555"/>
        <v>59.732007112629617</v>
      </c>
      <c r="AW481" s="69">
        <f t="shared" si="498"/>
        <v>58.375770652064148</v>
      </c>
      <c r="AX481" s="69">
        <f t="shared" si="499"/>
        <v>55.411242747733922</v>
      </c>
      <c r="AY481" s="69">
        <f t="shared" si="500"/>
        <v>7.6694697919433565</v>
      </c>
      <c r="AZ481" s="69">
        <f>(AK481+AP481)- (EXP($Y481)-EXP($Y481-M481-R481) )</f>
        <v>20.994232471321538</v>
      </c>
      <c r="BA481" s="69">
        <f>(AC481+AP481)- (EXP($Y481)-EXP($Y481-R481-E481) )</f>
        <v>0</v>
      </c>
      <c r="BB481" s="69">
        <f t="shared" si="501"/>
        <v>6.6395715180528896</v>
      </c>
      <c r="BC481" s="69">
        <f t="shared" si="502"/>
        <v>16.212196819404198</v>
      </c>
      <c r="BD481" s="69">
        <f t="shared" si="503"/>
        <v>50.506491376790564</v>
      </c>
      <c r="BE481" s="69">
        <f>(AE481+AV481)- (EXP($Y481)-EXP($Y481-X481-G481) )</f>
        <v>6.9906031827304105</v>
      </c>
      <c r="BF481" s="69">
        <f t="shared" si="504"/>
        <v>19.135918429089998</v>
      </c>
      <c r="BG481" s="69">
        <f t="shared" si="505"/>
        <v>0</v>
      </c>
      <c r="BH481" s="69">
        <f t="shared" si="506"/>
        <v>6.0518668232871278</v>
      </c>
      <c r="BI481" s="69">
        <f t="shared" si="507"/>
        <v>14.777166839333404</v>
      </c>
      <c r="BJ481" s="69">
        <f t="shared" si="508"/>
        <v>6.6355956518350467</v>
      </c>
      <c r="BK481" s="69">
        <f t="shared" si="509"/>
        <v>18.164128874547714</v>
      </c>
      <c r="BL481" s="69">
        <f t="shared" si="510"/>
        <v>0</v>
      </c>
      <c r="BM481" s="69">
        <f t="shared" si="511"/>
        <v>5.7445316417465619</v>
      </c>
      <c r="BN481" s="69">
        <f t="shared" si="512"/>
        <v>14.026730092155503</v>
      </c>
      <c r="BO481" s="69">
        <f t="shared" si="513"/>
        <v>0</v>
      </c>
      <c r="BP481" s="69">
        <f t="shared" si="513"/>
        <v>0</v>
      </c>
      <c r="BQ481" s="69">
        <f t="shared" si="514"/>
        <v>0</v>
      </c>
      <c r="BR481" s="69">
        <f t="shared" si="515"/>
        <v>2.5140969736871739</v>
      </c>
      <c r="BS481" s="69">
        <f t="shared" si="516"/>
        <v>157.80857268346381</v>
      </c>
      <c r="BT481" s="69">
        <f t="shared" si="517"/>
        <v>157.80857268346381</v>
      </c>
      <c r="BU481" s="69">
        <f t="shared" si="518"/>
        <v>176.67779409392369</v>
      </c>
      <c r="BV481" s="69">
        <f t="shared" si="519"/>
        <v>50.506491376790564</v>
      </c>
      <c r="BW481" s="5"/>
      <c r="BX481" s="5"/>
      <c r="BY481" s="5"/>
      <c r="CA481" s="56">
        <f>(EXP($Y481)-EXP($Y481-R481-G481) )</f>
        <v>895.06973447454357</v>
      </c>
      <c r="CB481" s="68">
        <f t="shared" si="520"/>
        <v>874.94567781295564</v>
      </c>
      <c r="CC481" s="56">
        <f>(EXP($Y481)-EXP($Y481-R481-X481) )</f>
        <v>550.86097525926334</v>
      </c>
      <c r="CD481" s="68">
        <f t="shared" si="521"/>
        <v>641.31324550786985</v>
      </c>
      <c r="CE481" s="68">
        <f t="shared" si="522"/>
        <v>498.79843793857708</v>
      </c>
      <c r="CF481" s="68">
        <f t="shared" si="523"/>
        <v>543.86973352084897</v>
      </c>
      <c r="CG481" s="68">
        <f t="shared" si="524"/>
        <v>608.85143049970156</v>
      </c>
      <c r="CH481" s="68">
        <f t="shared" si="525"/>
        <v>835.69905843335255</v>
      </c>
      <c r="CI481" s="68">
        <f t="shared" si="526"/>
        <v>507.38847111792984</v>
      </c>
      <c r="CJ481" s="68">
        <f t="shared" si="527"/>
        <v>599.02018879955494</v>
      </c>
      <c r="CK481" s="68">
        <f t="shared" si="528"/>
        <v>454.64706718803063</v>
      </c>
      <c r="CL481" s="68">
        <f t="shared" si="529"/>
        <v>500.30606746506828</v>
      </c>
      <c r="CM481" s="68">
        <f t="shared" si="530"/>
        <v>566.13508972922591</v>
      </c>
      <c r="CN481" s="68">
        <f t="shared" si="531"/>
        <v>484.65489408290705</v>
      </c>
      <c r="CO481" s="68">
        <f t="shared" si="532"/>
        <v>576.90339378817907</v>
      </c>
      <c r="CP481" s="68">
        <f t="shared" si="533"/>
        <v>431.55848262211248</v>
      </c>
      <c r="CQ481" s="68">
        <f t="shared" si="534"/>
        <v>477.52481808069069</v>
      </c>
      <c r="CR481" s="68">
        <f t="shared" si="535"/>
        <v>543.79694191048566</v>
      </c>
      <c r="CS481" s="68">
        <f t="shared" si="536"/>
        <v>163.50904004061431</v>
      </c>
      <c r="CT481" s="68">
        <f t="shared" si="537"/>
        <v>51.710867100324776</v>
      </c>
      <c r="CU481" s="68">
        <f t="shared" si="538"/>
        <v>59.732007112629617</v>
      </c>
      <c r="CV481" s="68">
        <f t="shared" si="539"/>
        <v>220.72695017955675</v>
      </c>
      <c r="CW481" s="68">
        <f t="shared" si="540"/>
        <v>1227.1954150652518</v>
      </c>
      <c r="CX481" s="68">
        <f t="shared" si="541"/>
        <v>1227.1954150652518</v>
      </c>
      <c r="CY481" s="68">
        <f t="shared" si="542"/>
        <v>1268.0582007674216</v>
      </c>
      <c r="CZ481" s="68">
        <f t="shared" si="543"/>
        <v>835.69905843335255</v>
      </c>
    </row>
    <row r="482" spans="1:104" x14ac:dyDescent="0.25">
      <c r="A482" s="54">
        <v>44105</v>
      </c>
      <c r="B482" s="63">
        <v>5082</v>
      </c>
      <c r="C482" s="59">
        <f t="shared" si="493"/>
        <v>8.5334601638801093</v>
      </c>
      <c r="D482" s="57">
        <v>7.6185200264133703</v>
      </c>
      <c r="E482" s="58">
        <v>0</v>
      </c>
      <c r="F482" s="58">
        <v>1.370275380096E-2</v>
      </c>
      <c r="G482" s="58">
        <v>0.12605894228271999</v>
      </c>
      <c r="H482" s="58">
        <v>1.5187401499400002E-2</v>
      </c>
      <c r="I482" s="58">
        <v>3.3961796185849998E-2</v>
      </c>
      <c r="J482" s="58">
        <v>7.8726215640299996E-3</v>
      </c>
      <c r="K482" s="58">
        <v>7.7375875500000002E-6</v>
      </c>
      <c r="L482" s="58">
        <v>0.11667579358785</v>
      </c>
      <c r="M482" s="58">
        <v>4.270365239796E-2</v>
      </c>
      <c r="N482" s="58">
        <v>0</v>
      </c>
      <c r="O482" s="58">
        <v>1.9479763673599999E-2</v>
      </c>
      <c r="P482" s="58">
        <v>4.1305152311679999E-2</v>
      </c>
      <c r="Q482" s="58">
        <v>0</v>
      </c>
      <c r="R482" s="58">
        <v>0.1374223725</v>
      </c>
      <c r="S482" s="58">
        <v>0</v>
      </c>
      <c r="T482" s="58">
        <v>3.6908546672199997E-2</v>
      </c>
      <c r="U482" s="58">
        <v>2.6368897400950001E-2</v>
      </c>
      <c r="V482" s="58">
        <v>2.5700554521000001E-3</v>
      </c>
      <c r="W482" s="58">
        <v>1.48924E-2</v>
      </c>
      <c r="X482" s="59">
        <v>1.4902716502590001E-2</v>
      </c>
      <c r="Y482" s="65">
        <f t="shared" si="495"/>
        <v>8.2685406298328115</v>
      </c>
      <c r="Z482" s="63">
        <f t="shared" si="494"/>
        <v>3899.2543823729557</v>
      </c>
      <c r="AA482" s="66">
        <f t="shared" si="544"/>
        <v>3962.4768929287507</v>
      </c>
      <c r="AB482" s="4">
        <f t="shared" si="496"/>
        <v>1533.8452552111539</v>
      </c>
      <c r="AC482" s="4">
        <f t="shared" si="497"/>
        <v>0</v>
      </c>
      <c r="AD482" s="4">
        <f t="shared" si="556"/>
        <v>53.066116514692112</v>
      </c>
      <c r="AE482" s="4">
        <f t="shared" si="557"/>
        <v>461.81644389773828</v>
      </c>
      <c r="AF482" s="4">
        <f t="shared" si="558"/>
        <v>58.772114325021903</v>
      </c>
      <c r="AG482" s="4">
        <f t="shared" si="559"/>
        <v>130.20221762040001</v>
      </c>
      <c r="AH482" s="4">
        <f t="shared" si="560"/>
        <v>30.576836279444706</v>
      </c>
      <c r="AI482" s="4">
        <f t="shared" si="561"/>
        <v>3.0170705439559242E-2</v>
      </c>
      <c r="AJ482" s="4">
        <f t="shared" si="562"/>
        <v>429.41065618882612</v>
      </c>
      <c r="AK482" s="4">
        <f t="shared" si="563"/>
        <v>163.00713286205519</v>
      </c>
      <c r="AL482" s="4">
        <f t="shared" si="545"/>
        <v>0</v>
      </c>
      <c r="AM482" s="4">
        <f t="shared" si="546"/>
        <v>75.221526470000754</v>
      </c>
      <c r="AN482" s="4">
        <f t="shared" si="547"/>
        <v>157.77833537659171</v>
      </c>
      <c r="AO482" s="4">
        <f t="shared" si="548"/>
        <v>0</v>
      </c>
      <c r="AP482" s="4">
        <f t="shared" si="549"/>
        <v>500.65643433551941</v>
      </c>
      <c r="AQ482" s="4">
        <f t="shared" si="550"/>
        <v>0</v>
      </c>
      <c r="AR482" s="4">
        <f t="shared" si="551"/>
        <v>141.29232600389787</v>
      </c>
      <c r="AS482" s="4">
        <f t="shared" si="552"/>
        <v>101.47526360530719</v>
      </c>
      <c r="AT482" s="4">
        <f t="shared" si="553"/>
        <v>10.008433361217158</v>
      </c>
      <c r="AU482" s="4">
        <f t="shared" si="554"/>
        <v>57.638999170414536</v>
      </c>
      <c r="AV482" s="4">
        <f t="shared" si="555"/>
        <v>57.678631001030226</v>
      </c>
      <c r="AW482" s="69">
        <f t="shared" si="498"/>
        <v>59.296304227948895</v>
      </c>
      <c r="AX482" s="69">
        <f t="shared" si="499"/>
        <v>55.135466145796272</v>
      </c>
      <c r="AY482" s="69">
        <f t="shared" si="500"/>
        <v>7.4058204216867125</v>
      </c>
      <c r="AZ482" s="69">
        <f>(AK482+AP482)- (EXP($Y482)-EXP($Y482-M482-R482) )</f>
        <v>20.929788597251445</v>
      </c>
      <c r="BA482" s="69">
        <f>(AC482+AP482)- (EXP($Y482)-EXP($Y482-R482-E482) )</f>
        <v>0</v>
      </c>
      <c r="BB482" s="69">
        <f t="shared" si="501"/>
        <v>6.8135828219828909</v>
      </c>
      <c r="BC482" s="69">
        <f t="shared" si="502"/>
        <v>18.141650992524774</v>
      </c>
      <c r="BD482" s="69">
        <f t="shared" si="503"/>
        <v>50.858159731613341</v>
      </c>
      <c r="BE482" s="69">
        <f>(AE482+AV482)- (EXP($Y482)-EXP($Y482-X482-G482) )</f>
        <v>6.8312907150148021</v>
      </c>
      <c r="BF482" s="69">
        <f t="shared" si="504"/>
        <v>19.30609471611524</v>
      </c>
      <c r="BG482" s="69">
        <f t="shared" si="505"/>
        <v>0</v>
      </c>
      <c r="BH482" s="69">
        <f t="shared" si="506"/>
        <v>6.2849978013905456</v>
      </c>
      <c r="BI482" s="69">
        <f t="shared" si="507"/>
        <v>16.734255615672282</v>
      </c>
      <c r="BJ482" s="69">
        <f t="shared" si="508"/>
        <v>6.3519371544957721</v>
      </c>
      <c r="BK482" s="69">
        <f t="shared" si="509"/>
        <v>17.951380705547763</v>
      </c>
      <c r="BL482" s="69">
        <f t="shared" si="510"/>
        <v>0</v>
      </c>
      <c r="BM482" s="69">
        <f t="shared" si="511"/>
        <v>5.8439777658459207</v>
      </c>
      <c r="BN482" s="69">
        <f t="shared" si="512"/>
        <v>15.560008266722889</v>
      </c>
      <c r="BO482" s="69">
        <f t="shared" si="513"/>
        <v>0</v>
      </c>
      <c r="BP482" s="69">
        <f t="shared" si="513"/>
        <v>0</v>
      </c>
      <c r="BQ482" s="69">
        <f t="shared" si="514"/>
        <v>0</v>
      </c>
      <c r="BR482" s="69">
        <f t="shared" si="515"/>
        <v>2.4112374687297233</v>
      </c>
      <c r="BS482" s="69">
        <f t="shared" si="516"/>
        <v>158.75984450150554</v>
      </c>
      <c r="BT482" s="69">
        <f t="shared" si="517"/>
        <v>158.75984450150554</v>
      </c>
      <c r="BU482" s="69">
        <f t="shared" si="518"/>
        <v>177.00048215035622</v>
      </c>
      <c r="BV482" s="69">
        <f t="shared" si="519"/>
        <v>50.858159731613341</v>
      </c>
      <c r="BW482" s="5"/>
      <c r="BX482" s="5"/>
      <c r="BY482" s="5"/>
      <c r="CA482" s="56">
        <f>(EXP($Y482)-EXP($Y482-R482-G482) )</f>
        <v>903.17657400530879</v>
      </c>
      <c r="CB482" s="68">
        <f t="shared" si="520"/>
        <v>874.93162437854926</v>
      </c>
      <c r="CC482" s="56">
        <f>(EXP($Y482)-EXP($Y482-R482-X482) )</f>
        <v>550.92924491486292</v>
      </c>
      <c r="CD482" s="68">
        <f t="shared" si="521"/>
        <v>642.73377860032315</v>
      </c>
      <c r="CE482" s="68">
        <f t="shared" si="522"/>
        <v>500.65643433551941</v>
      </c>
      <c r="CF482" s="68">
        <f t="shared" si="523"/>
        <v>546.90896802822863</v>
      </c>
      <c r="CG482" s="68">
        <f t="shared" si="524"/>
        <v>623.8071093468925</v>
      </c>
      <c r="CH482" s="68">
        <f t="shared" si="525"/>
        <v>840.36894035495106</v>
      </c>
      <c r="CI482" s="68">
        <f t="shared" si="526"/>
        <v>512.66378418375371</v>
      </c>
      <c r="CJ482" s="68">
        <f t="shared" si="527"/>
        <v>605.51748204367823</v>
      </c>
      <c r="CK482" s="68">
        <f t="shared" si="528"/>
        <v>461.81644389773828</v>
      </c>
      <c r="CL482" s="68">
        <f t="shared" si="529"/>
        <v>508.59756261103985</v>
      </c>
      <c r="CM482" s="68">
        <f t="shared" si="530"/>
        <v>586.37451428596387</v>
      </c>
      <c r="CN482" s="68">
        <f t="shared" si="531"/>
        <v>480.73735003536058</v>
      </c>
      <c r="CO482" s="68">
        <f t="shared" si="532"/>
        <v>574.46640834533355</v>
      </c>
      <c r="CP482" s="68">
        <f t="shared" si="533"/>
        <v>429.41065618882612</v>
      </c>
      <c r="CQ482" s="68">
        <f t="shared" si="534"/>
        <v>476.63279493767232</v>
      </c>
      <c r="CR482" s="68">
        <f t="shared" si="535"/>
        <v>555.1429739260011</v>
      </c>
      <c r="CS482" s="68">
        <f t="shared" si="536"/>
        <v>163.00713286205519</v>
      </c>
      <c r="CT482" s="68">
        <f t="shared" si="537"/>
        <v>53.066116514692112</v>
      </c>
      <c r="CU482" s="68">
        <f t="shared" si="538"/>
        <v>57.678631001030226</v>
      </c>
      <c r="CV482" s="68">
        <f t="shared" si="539"/>
        <v>218.27452639435569</v>
      </c>
      <c r="CW482" s="68">
        <f t="shared" si="540"/>
        <v>1233.1236899205783</v>
      </c>
      <c r="CX482" s="68">
        <f t="shared" si="541"/>
        <v>1233.1236899205783</v>
      </c>
      <c r="CY482" s="68">
        <f t="shared" si="542"/>
        <v>1272.5616832727578</v>
      </c>
      <c r="CZ482" s="68">
        <f t="shared" si="543"/>
        <v>840.36894035495106</v>
      </c>
    </row>
    <row r="483" spans="1:104" x14ac:dyDescent="0.25">
      <c r="A483" s="54">
        <v>44106</v>
      </c>
      <c r="B483" s="63">
        <v>8872</v>
      </c>
      <c r="C483" s="59">
        <f t="shared" si="493"/>
        <v>9.0906555290302027</v>
      </c>
      <c r="D483" s="57">
        <v>8.037518692475718</v>
      </c>
      <c r="E483" s="58">
        <v>0</v>
      </c>
      <c r="F483" s="58">
        <v>1.412908984704E-2</v>
      </c>
      <c r="G483" s="58">
        <v>0.12847387203055999</v>
      </c>
      <c r="H483" s="58">
        <v>1.3273173036240002E-2</v>
      </c>
      <c r="I483" s="58">
        <v>3.4058816649649999E-2</v>
      </c>
      <c r="J483" s="58">
        <v>6.9780716428299991E-3</v>
      </c>
      <c r="K483" s="58">
        <v>6.4486640999999996E-6</v>
      </c>
      <c r="L483" s="58">
        <v>0.11678352062685</v>
      </c>
      <c r="M483" s="58">
        <v>4.3215107209240003E-2</v>
      </c>
      <c r="N483" s="58">
        <v>0</v>
      </c>
      <c r="O483" s="58">
        <v>1.6479308182399999E-2</v>
      </c>
      <c r="P483" s="58">
        <v>3.884980475712E-2</v>
      </c>
      <c r="Q483" s="58">
        <v>0</v>
      </c>
      <c r="R483" s="58">
        <v>0.1374223725</v>
      </c>
      <c r="S483" s="58">
        <v>0</v>
      </c>
      <c r="T483" s="58">
        <v>4.0765991699300001E-2</v>
      </c>
      <c r="U483" s="58">
        <v>2.7698189249900002E-2</v>
      </c>
      <c r="V483" s="58">
        <v>2.6263688410799999E-3</v>
      </c>
      <c r="W483" s="58">
        <v>1.48924E-2</v>
      </c>
      <c r="X483" s="59">
        <v>1.4282572258319999E-2</v>
      </c>
      <c r="Y483" s="65">
        <f t="shared" si="495"/>
        <v>8.6874537996703509</v>
      </c>
      <c r="Z483" s="63">
        <f t="shared" si="494"/>
        <v>5928.068959013659</v>
      </c>
      <c r="AA483" s="66">
        <f t="shared" si="544"/>
        <v>6024.1866691151063</v>
      </c>
      <c r="AB483" s="4">
        <f t="shared" si="496"/>
        <v>2334.3278629581382</v>
      </c>
      <c r="AC483" s="4">
        <f t="shared" si="497"/>
        <v>0</v>
      </c>
      <c r="AD483" s="4">
        <f t="shared" si="556"/>
        <v>83.169282216986176</v>
      </c>
      <c r="AE483" s="4">
        <f t="shared" si="557"/>
        <v>714.70850476228406</v>
      </c>
      <c r="AF483" s="4">
        <f t="shared" si="558"/>
        <v>78.16439274719869</v>
      </c>
      <c r="AG483" s="4">
        <f t="shared" si="559"/>
        <v>198.50342946394176</v>
      </c>
      <c r="AH483" s="4">
        <f t="shared" si="560"/>
        <v>41.222495862814867</v>
      </c>
      <c r="AI483" s="4">
        <f t="shared" si="561"/>
        <v>3.8228002221330826E-2</v>
      </c>
      <c r="AJ483" s="4">
        <f t="shared" si="562"/>
        <v>653.40485663022446</v>
      </c>
      <c r="AK483" s="4">
        <f t="shared" si="563"/>
        <v>250.7255509259976</v>
      </c>
      <c r="AL483" s="4">
        <f t="shared" si="545"/>
        <v>0</v>
      </c>
      <c r="AM483" s="4">
        <f t="shared" si="546"/>
        <v>96.889943015908102</v>
      </c>
      <c r="AN483" s="4">
        <f t="shared" si="547"/>
        <v>225.88805768171005</v>
      </c>
      <c r="AO483" s="4">
        <f t="shared" si="548"/>
        <v>0</v>
      </c>
      <c r="AP483" s="4">
        <f t="shared" si="549"/>
        <v>761.15215281457859</v>
      </c>
      <c r="AQ483" s="4">
        <f t="shared" si="550"/>
        <v>0</v>
      </c>
      <c r="AR483" s="4">
        <f t="shared" si="551"/>
        <v>236.80404039494169</v>
      </c>
      <c r="AS483" s="4">
        <f t="shared" si="552"/>
        <v>161.94364965939167</v>
      </c>
      <c r="AT483" s="4">
        <f t="shared" si="553"/>
        <v>15.548868132572352</v>
      </c>
      <c r="AU483" s="4">
        <f t="shared" si="554"/>
        <v>87.629051173319567</v>
      </c>
      <c r="AV483" s="4">
        <f t="shared" si="555"/>
        <v>84.0663026728771</v>
      </c>
      <c r="AW483" s="69">
        <f t="shared" si="498"/>
        <v>91.767137122712484</v>
      </c>
      <c r="AX483" s="69">
        <f t="shared" si="499"/>
        <v>83.895871779188383</v>
      </c>
      <c r="AY483" s="69">
        <f t="shared" si="500"/>
        <v>10.79394448698622</v>
      </c>
      <c r="AZ483" s="69">
        <f>(AK483+AP483)- (EXP($Y483)-EXP($Y483-M483-R483) )</f>
        <v>32.19265736826037</v>
      </c>
      <c r="BA483" s="69">
        <f>(AC483+AP483)- (EXP($Y483)-EXP($Y483-R483-E483) )</f>
        <v>0</v>
      </c>
      <c r="BB483" s="69">
        <f t="shared" si="501"/>
        <v>10.678768861359458</v>
      </c>
      <c r="BC483" s="69">
        <f t="shared" si="502"/>
        <v>30.405163365675435</v>
      </c>
      <c r="BD483" s="69">
        <f t="shared" si="503"/>
        <v>78.776750290081509</v>
      </c>
      <c r="BE483" s="69">
        <f>(AE483+AV483)- (EXP($Y483)-EXP($Y483-X483-G483) )</f>
        <v>10.135324318868697</v>
      </c>
      <c r="BF483" s="69">
        <f t="shared" si="504"/>
        <v>30.22833992771848</v>
      </c>
      <c r="BG483" s="69">
        <f t="shared" si="505"/>
        <v>0</v>
      </c>
      <c r="BH483" s="69">
        <f t="shared" si="506"/>
        <v>10.027176429024621</v>
      </c>
      <c r="BI483" s="69">
        <f t="shared" si="507"/>
        <v>28.549914449797143</v>
      </c>
      <c r="BJ483" s="69">
        <f t="shared" si="508"/>
        <v>9.2659735953111522</v>
      </c>
      <c r="BK483" s="69">
        <f t="shared" si="509"/>
        <v>27.635524112322855</v>
      </c>
      <c r="BL483" s="69">
        <f t="shared" si="510"/>
        <v>0</v>
      </c>
      <c r="BM483" s="69">
        <f t="shared" si="511"/>
        <v>9.1671020190142372</v>
      </c>
      <c r="BN483" s="69">
        <f t="shared" si="512"/>
        <v>26.1010644669459</v>
      </c>
      <c r="BO483" s="69">
        <f t="shared" si="513"/>
        <v>0</v>
      </c>
      <c r="BP483" s="69">
        <f t="shared" si="513"/>
        <v>0</v>
      </c>
      <c r="BQ483" s="69">
        <f t="shared" si="514"/>
        <v>0</v>
      </c>
      <c r="BR483" s="69">
        <f t="shared" si="515"/>
        <v>3.555554126934112</v>
      </c>
      <c r="BS483" s="69">
        <f t="shared" si="516"/>
        <v>244.32498261134515</v>
      </c>
      <c r="BT483" s="69">
        <f t="shared" si="517"/>
        <v>244.32498261134515</v>
      </c>
      <c r="BU483" s="69">
        <f t="shared" si="518"/>
        <v>271.05543773005002</v>
      </c>
      <c r="BV483" s="69">
        <f t="shared" si="519"/>
        <v>78.776750290081509</v>
      </c>
      <c r="BW483" s="5"/>
      <c r="BX483" s="5"/>
      <c r="BY483" s="5"/>
      <c r="CA483" s="56">
        <f>(EXP($Y483)-EXP($Y483-R483-G483) )</f>
        <v>1384.0935204541502</v>
      </c>
      <c r="CB483" s="68">
        <f t="shared" si="520"/>
        <v>1330.6611376656147</v>
      </c>
      <c r="CC483" s="56">
        <f>(EXP($Y483)-EXP($Y483-R483-X483) )</f>
        <v>834.42451100046947</v>
      </c>
      <c r="CD483" s="68">
        <f t="shared" si="521"/>
        <v>979.68504637231581</v>
      </c>
      <c r="CE483" s="68">
        <f t="shared" si="522"/>
        <v>761.15215281457859</v>
      </c>
      <c r="CF483" s="68">
        <f t="shared" si="523"/>
        <v>833.6426661702053</v>
      </c>
      <c r="CG483" s="68">
        <f t="shared" si="524"/>
        <v>967.55102984384484</v>
      </c>
      <c r="CH483" s="68">
        <f t="shared" si="525"/>
        <v>1289.336611102427</v>
      </c>
      <c r="CI483" s="68">
        <f t="shared" si="526"/>
        <v>788.63948311629247</v>
      </c>
      <c r="CJ483" s="68">
        <f t="shared" si="527"/>
        <v>935.20571576056318</v>
      </c>
      <c r="CK483" s="68">
        <f t="shared" si="528"/>
        <v>714.70850476228406</v>
      </c>
      <c r="CL483" s="68">
        <f t="shared" si="529"/>
        <v>787.85061055024562</v>
      </c>
      <c r="CM483" s="68">
        <f t="shared" si="530"/>
        <v>922.96263070742862</v>
      </c>
      <c r="CN483" s="68">
        <f t="shared" si="531"/>
        <v>728.20518570779041</v>
      </c>
      <c r="CO483" s="68">
        <f t="shared" si="532"/>
        <v>876.4948834438992</v>
      </c>
      <c r="CP483" s="68">
        <f t="shared" si="533"/>
        <v>653.40485663022446</v>
      </c>
      <c r="CQ483" s="68">
        <f t="shared" si="534"/>
        <v>727.4070368281964</v>
      </c>
      <c r="CR483" s="68">
        <f t="shared" si="535"/>
        <v>864.10783255822025</v>
      </c>
      <c r="CS483" s="68">
        <f t="shared" si="536"/>
        <v>250.7255509259976</v>
      </c>
      <c r="CT483" s="68">
        <f t="shared" si="537"/>
        <v>83.169282216986176</v>
      </c>
      <c r="CU483" s="68">
        <f t="shared" si="538"/>
        <v>84.0663026728771</v>
      </c>
      <c r="CV483" s="68">
        <f t="shared" si="539"/>
        <v>331.23629947194058</v>
      </c>
      <c r="CW483" s="68">
        <f t="shared" si="540"/>
        <v>1884.940531595742</v>
      </c>
      <c r="CX483" s="68">
        <f t="shared" si="541"/>
        <v>1884.940531595742</v>
      </c>
      <c r="CY483" s="68">
        <f t="shared" si="542"/>
        <v>1942.2763791499142</v>
      </c>
      <c r="CZ483" s="68">
        <f t="shared" si="543"/>
        <v>1289.336611102427</v>
      </c>
    </row>
    <row r="484" spans="1:104" x14ac:dyDescent="0.25">
      <c r="A484" s="54">
        <v>44107</v>
      </c>
      <c r="B484" s="63">
        <v>10422</v>
      </c>
      <c r="C484" s="59">
        <f t="shared" si="493"/>
        <v>9.2516742354691601</v>
      </c>
      <c r="D484" s="57">
        <v>8.5639937088461799</v>
      </c>
      <c r="E484" s="58">
        <v>0</v>
      </c>
      <c r="F484" s="58">
        <v>1.4440183269119999E-2</v>
      </c>
      <c r="G484" s="58">
        <v>0.13243743195583998</v>
      </c>
      <c r="H484" s="58">
        <v>1.1230059164350001E-2</v>
      </c>
      <c r="I484" s="58">
        <v>3.3326767892600001E-2</v>
      </c>
      <c r="J484" s="58">
        <v>6.0971985942300001E-3</v>
      </c>
      <c r="K484" s="58">
        <v>5.3080975499999998E-6</v>
      </c>
      <c r="L484" s="58">
        <v>0.12547463212934998</v>
      </c>
      <c r="M484" s="58">
        <v>4.3997145865080002E-2</v>
      </c>
      <c r="N484" s="58">
        <v>0</v>
      </c>
      <c r="O484" s="58">
        <v>1.3287106246399999E-2</v>
      </c>
      <c r="P484" s="58">
        <v>3.6381001706799997E-2</v>
      </c>
      <c r="Q484" s="58">
        <v>0</v>
      </c>
      <c r="R484" s="58">
        <v>0.1374223725</v>
      </c>
      <c r="S484" s="58">
        <v>0</v>
      </c>
      <c r="T484" s="58">
        <v>4.0686684975319999E-2</v>
      </c>
      <c r="U484" s="58">
        <v>3.5484767109899999E-2</v>
      </c>
      <c r="V484" s="58">
        <v>2.66284007694E-3</v>
      </c>
      <c r="W484" s="58">
        <v>1.48924E-2</v>
      </c>
      <c r="X484" s="59">
        <v>1.3645499305169999E-2</v>
      </c>
      <c r="Y484" s="65">
        <f t="shared" si="495"/>
        <v>9.2254651077348289</v>
      </c>
      <c r="Z484" s="63">
        <f t="shared" si="494"/>
        <v>10152.396934113507</v>
      </c>
      <c r="AA484" s="66">
        <f t="shared" si="544"/>
        <v>10317.007898003223</v>
      </c>
      <c r="AB484" s="4">
        <f t="shared" si="496"/>
        <v>3896.3903151354843</v>
      </c>
      <c r="AC484" s="4">
        <f t="shared" si="497"/>
        <v>0</v>
      </c>
      <c r="AD484" s="4">
        <f t="shared" si="556"/>
        <v>145.54906562294491</v>
      </c>
      <c r="AE484" s="4">
        <f t="shared" si="557"/>
        <v>1259.3262666811788</v>
      </c>
      <c r="AF484" s="4">
        <f t="shared" si="558"/>
        <v>113.37422708501799</v>
      </c>
      <c r="AG484" s="4">
        <f t="shared" si="559"/>
        <v>332.77069099228174</v>
      </c>
      <c r="AH484" s="4">
        <f t="shared" si="560"/>
        <v>61.712851373991725</v>
      </c>
      <c r="AI484" s="4">
        <f t="shared" si="561"/>
        <v>5.3889770275418414E-2</v>
      </c>
      <c r="AJ484" s="4">
        <f t="shared" si="562"/>
        <v>1197.1895239655732</v>
      </c>
      <c r="AK484" s="4">
        <f t="shared" si="563"/>
        <v>436.99278114166918</v>
      </c>
      <c r="AL484" s="4">
        <f t="shared" si="545"/>
        <v>0</v>
      </c>
      <c r="AM484" s="4">
        <f t="shared" si="546"/>
        <v>134.00374423274297</v>
      </c>
      <c r="AN484" s="4">
        <f t="shared" si="547"/>
        <v>362.71637167294102</v>
      </c>
      <c r="AO484" s="4">
        <f t="shared" si="548"/>
        <v>0</v>
      </c>
      <c r="AP484" s="4">
        <f t="shared" si="549"/>
        <v>1303.547383820307</v>
      </c>
      <c r="AQ484" s="4">
        <f t="shared" si="550"/>
        <v>0</v>
      </c>
      <c r="AR484" s="4">
        <f t="shared" si="551"/>
        <v>404.77702057880742</v>
      </c>
      <c r="AS484" s="4">
        <f t="shared" si="552"/>
        <v>353.93858837128573</v>
      </c>
      <c r="AT484" s="4">
        <f t="shared" si="553"/>
        <v>26.99824747240018</v>
      </c>
      <c r="AU484" s="4">
        <f t="shared" si="554"/>
        <v>150.07330660662592</v>
      </c>
      <c r="AV484" s="4">
        <f t="shared" si="555"/>
        <v>137.59362347969545</v>
      </c>
      <c r="AW484" s="69">
        <f t="shared" si="498"/>
        <v>161.69496434802204</v>
      </c>
      <c r="AX484" s="69">
        <f t="shared" si="499"/>
        <v>153.71673133253807</v>
      </c>
      <c r="AY484" s="69">
        <f t="shared" si="500"/>
        <v>17.66674501414127</v>
      </c>
      <c r="AZ484" s="69">
        <f>(AK484+AP484)- (EXP($Y484)-EXP($Y484-M484-R484) )</f>
        <v>56.108995767444867</v>
      </c>
      <c r="BA484" s="69">
        <f>(AC484+AP484)- (EXP($Y484)-EXP($Y484-R484-E484) )</f>
        <v>0</v>
      </c>
      <c r="BB484" s="69">
        <f t="shared" si="501"/>
        <v>18.688207813542249</v>
      </c>
      <c r="BC484" s="69">
        <f t="shared" si="502"/>
        <v>51.972556789334703</v>
      </c>
      <c r="BD484" s="69">
        <f t="shared" si="503"/>
        <v>148.50209497418837</v>
      </c>
      <c r="BE484" s="69">
        <f>(AE484+AV484)- (EXP($Y484)-EXP($Y484-X484-G484) )</f>
        <v>17.06742410687184</v>
      </c>
      <c r="BF484" s="69">
        <f t="shared" si="504"/>
        <v>54.205572458718962</v>
      </c>
      <c r="BG484" s="69">
        <f t="shared" si="505"/>
        <v>0</v>
      </c>
      <c r="BH484" s="69">
        <f t="shared" si="506"/>
        <v>18.054235134757619</v>
      </c>
      <c r="BI484" s="69">
        <f t="shared" si="507"/>
        <v>50.209456690077786</v>
      </c>
      <c r="BJ484" s="69">
        <f t="shared" si="508"/>
        <v>16.225295924044985</v>
      </c>
      <c r="BK484" s="69">
        <f t="shared" si="509"/>
        <v>51.531001302113509</v>
      </c>
      <c r="BL484" s="69">
        <f t="shared" si="510"/>
        <v>0</v>
      </c>
      <c r="BM484" s="69">
        <f t="shared" si="511"/>
        <v>17.163416454026446</v>
      </c>
      <c r="BN484" s="69">
        <f t="shared" si="512"/>
        <v>47.732058914149093</v>
      </c>
      <c r="BO484" s="69">
        <f t="shared" si="513"/>
        <v>0</v>
      </c>
      <c r="BP484" s="69">
        <f t="shared" si="513"/>
        <v>0</v>
      </c>
      <c r="BQ484" s="69">
        <f t="shared" si="514"/>
        <v>0</v>
      </c>
      <c r="BR484" s="69">
        <f t="shared" si="515"/>
        <v>5.9224851610870246</v>
      </c>
      <c r="BS484" s="69">
        <f t="shared" si="516"/>
        <v>444.8464198011734</v>
      </c>
      <c r="BT484" s="69">
        <f t="shared" si="517"/>
        <v>444.8464198011734</v>
      </c>
      <c r="BU484" s="69">
        <f t="shared" si="518"/>
        <v>489.77696072223807</v>
      </c>
      <c r="BV484" s="69">
        <f t="shared" si="519"/>
        <v>148.50209497418837</v>
      </c>
      <c r="BW484" s="5"/>
      <c r="BX484" s="5"/>
      <c r="BY484" s="5"/>
      <c r="CA484" s="56">
        <f>(EXP($Y484)-EXP($Y484-R484-G484) )</f>
        <v>2401.1786861534638</v>
      </c>
      <c r="CB484" s="68">
        <f t="shared" si="520"/>
        <v>2347.0201764533422</v>
      </c>
      <c r="CC484" s="56">
        <f>(EXP($Y484)-EXP($Y484-R484-X484) )</f>
        <v>1423.4742622858612</v>
      </c>
      <c r="CD484" s="68">
        <f t="shared" si="521"/>
        <v>1684.4311691945313</v>
      </c>
      <c r="CE484" s="68">
        <f t="shared" si="522"/>
        <v>1303.547383820307</v>
      </c>
      <c r="CF484" s="68">
        <f t="shared" si="523"/>
        <v>1430.4082416297097</v>
      </c>
      <c r="CG484" s="68">
        <f t="shared" si="524"/>
        <v>1656.3518476097797</v>
      </c>
      <c r="CH484" s="68">
        <f t="shared" si="525"/>
        <v>2308.0136956725637</v>
      </c>
      <c r="CI484" s="68">
        <f t="shared" si="526"/>
        <v>1379.8524660540024</v>
      </c>
      <c r="CJ484" s="68">
        <f t="shared" si="527"/>
        <v>1642.113475364129</v>
      </c>
      <c r="CK484" s="68">
        <f t="shared" si="528"/>
        <v>1259.3262666811788</v>
      </c>
      <c r="CL484" s="68">
        <f t="shared" si="529"/>
        <v>1386.8210971693661</v>
      </c>
      <c r="CM484" s="68">
        <f t="shared" si="530"/>
        <v>1613.8938305699085</v>
      </c>
      <c r="CN484" s="68">
        <f t="shared" si="531"/>
        <v>1318.5578515212237</v>
      </c>
      <c r="CO484" s="68">
        <f t="shared" si="532"/>
        <v>1582.6513038051289</v>
      </c>
      <c r="CP484" s="68">
        <f t="shared" si="533"/>
        <v>1197.1895239655732</v>
      </c>
      <c r="CQ484" s="68">
        <f t="shared" si="534"/>
        <v>1325.5751731344917</v>
      </c>
      <c r="CR484" s="68">
        <f t="shared" si="535"/>
        <v>1554.2344856302316</v>
      </c>
      <c r="CS484" s="68">
        <f t="shared" si="536"/>
        <v>436.99278114166918</v>
      </c>
      <c r="CT484" s="68">
        <f t="shared" si="537"/>
        <v>145.54906562294491</v>
      </c>
      <c r="CU484" s="68">
        <f t="shared" si="538"/>
        <v>137.59362347969545</v>
      </c>
      <c r="CV484" s="68">
        <f t="shared" si="539"/>
        <v>568.66391946027761</v>
      </c>
      <c r="CW484" s="68">
        <f t="shared" si="540"/>
        <v>3315.2167546658857</v>
      </c>
      <c r="CX484" s="68">
        <f t="shared" si="541"/>
        <v>3315.2167546658857</v>
      </c>
      <c r="CY484" s="68">
        <f t="shared" si="542"/>
        <v>3407.8798372245165</v>
      </c>
      <c r="CZ484" s="68">
        <f t="shared" si="543"/>
        <v>2308.0136956725637</v>
      </c>
    </row>
    <row r="485" spans="1:104" x14ac:dyDescent="0.25">
      <c r="A485" s="54">
        <v>44108</v>
      </c>
      <c r="B485" s="63">
        <v>8403</v>
      </c>
      <c r="C485" s="59">
        <f t="shared" si="493"/>
        <v>9.0363440639282189</v>
      </c>
      <c r="D485" s="57">
        <v>8.3342504606549994</v>
      </c>
      <c r="E485" s="58">
        <v>0</v>
      </c>
      <c r="F485" s="58">
        <v>1.470630123648E-2</v>
      </c>
      <c r="G485" s="58">
        <v>0.13662913539728</v>
      </c>
      <c r="H485" s="58">
        <v>9.2320743734700013E-3</v>
      </c>
      <c r="I485" s="58">
        <v>3.2622847557299994E-2</v>
      </c>
      <c r="J485" s="58">
        <v>5.2756251473599991E-3</v>
      </c>
      <c r="K485" s="58">
        <v>4.3255686000000002E-6</v>
      </c>
      <c r="L485" s="58">
        <v>0.13774312011599998</v>
      </c>
      <c r="M485" s="58">
        <v>4.49265572758E-2</v>
      </c>
      <c r="N485" s="58">
        <v>0</v>
      </c>
      <c r="O485" s="58">
        <v>1.03437004128E-2</v>
      </c>
      <c r="P485" s="58">
        <v>3.4174484203599996E-2</v>
      </c>
      <c r="Q485" s="58">
        <v>0</v>
      </c>
      <c r="R485" s="58">
        <v>0.1374223725</v>
      </c>
      <c r="S485" s="58">
        <v>0</v>
      </c>
      <c r="T485" s="58">
        <v>3.9313678459039998E-2</v>
      </c>
      <c r="U485" s="58">
        <v>4.5422159060850002E-2</v>
      </c>
      <c r="V485" s="58">
        <v>3.1293285860399997E-3</v>
      </c>
      <c r="W485" s="58">
        <v>1.48924E-2</v>
      </c>
      <c r="X485" s="59">
        <v>1.3000335577259998E-2</v>
      </c>
      <c r="Y485" s="65">
        <f t="shared" si="495"/>
        <v>9.0130889061268817</v>
      </c>
      <c r="Z485" s="63">
        <f t="shared" si="494"/>
        <v>8209.8415787446265</v>
      </c>
      <c r="AA485" s="66">
        <f t="shared" si="544"/>
        <v>8342.9559501023923</v>
      </c>
      <c r="AB485" s="4">
        <f t="shared" si="496"/>
        <v>3026.8200513413631</v>
      </c>
      <c r="AC485" s="4">
        <f t="shared" si="497"/>
        <v>0</v>
      </c>
      <c r="AD485" s="4">
        <f t="shared" si="556"/>
        <v>119.85294649831394</v>
      </c>
      <c r="AE485" s="4">
        <f t="shared" si="557"/>
        <v>1048.4487461401859</v>
      </c>
      <c r="AF485" s="4">
        <f t="shared" si="558"/>
        <v>75.445074922567073</v>
      </c>
      <c r="AG485" s="4">
        <f t="shared" si="559"/>
        <v>263.50686873355335</v>
      </c>
      <c r="AH485" s="4">
        <f t="shared" si="560"/>
        <v>43.197998274360543</v>
      </c>
      <c r="AI485" s="4">
        <f t="shared" si="561"/>
        <v>3.5512156140612205E-2</v>
      </c>
      <c r="AJ485" s="4">
        <f t="shared" si="562"/>
        <v>1056.4219864619727</v>
      </c>
      <c r="AK485" s="4">
        <f t="shared" si="563"/>
        <v>360.67726037387911</v>
      </c>
      <c r="AL485" s="4">
        <f t="shared" si="545"/>
        <v>0</v>
      </c>
      <c r="AM485" s="4">
        <f t="shared" si="546"/>
        <v>84.482457864717617</v>
      </c>
      <c r="AN485" s="4">
        <f t="shared" si="547"/>
        <v>275.82713211545797</v>
      </c>
      <c r="AO485" s="4">
        <f t="shared" si="548"/>
        <v>0</v>
      </c>
      <c r="AP485" s="4">
        <f t="shared" si="549"/>
        <v>1054.1271761737125</v>
      </c>
      <c r="AQ485" s="4">
        <f t="shared" si="550"/>
        <v>0</v>
      </c>
      <c r="AR485" s="4">
        <f t="shared" si="551"/>
        <v>316.4969789485649</v>
      </c>
      <c r="AS485" s="4">
        <f t="shared" si="552"/>
        <v>364.56635642013407</v>
      </c>
      <c r="AT485" s="4">
        <f t="shared" si="553"/>
        <v>25.651135590474041</v>
      </c>
      <c r="AU485" s="4">
        <f t="shared" si="554"/>
        <v>121.35834329908903</v>
      </c>
      <c r="AV485" s="4">
        <f t="shared" si="555"/>
        <v>106.03992478790587</v>
      </c>
      <c r="AW485" s="69">
        <f t="shared" si="498"/>
        <v>134.61871408006118</v>
      </c>
      <c r="AX485" s="69">
        <f t="shared" si="499"/>
        <v>135.64246212985563</v>
      </c>
      <c r="AY485" s="69">
        <f t="shared" si="500"/>
        <v>13.615313451083239</v>
      </c>
      <c r="AZ485" s="69">
        <f>(AK485+AP485)- (EXP($Y485)-EXP($Y485-M485-R485) )</f>
        <v>46.310236116166379</v>
      </c>
      <c r="BA485" s="69">
        <f>(AC485+AP485)- (EXP($Y485)-EXP($Y485-R485-E485) )</f>
        <v>0</v>
      </c>
      <c r="BB485" s="69">
        <f t="shared" si="501"/>
        <v>15.388877706905078</v>
      </c>
      <c r="BC485" s="69">
        <f t="shared" si="502"/>
        <v>40.637576679960148</v>
      </c>
      <c r="BD485" s="69">
        <f t="shared" si="503"/>
        <v>134.91177588232404</v>
      </c>
      <c r="BE485" s="69">
        <f>(AE485+AV485)- (EXP($Y485)-EXP($Y485-X485-G485) )</f>
        <v>13.541969734534177</v>
      </c>
      <c r="BF485" s="69">
        <f t="shared" si="504"/>
        <v>46.060769598685511</v>
      </c>
      <c r="BG485" s="69">
        <f t="shared" si="505"/>
        <v>0</v>
      </c>
      <c r="BH485" s="69">
        <f t="shared" si="506"/>
        <v>15.30598005723914</v>
      </c>
      <c r="BI485" s="69">
        <f t="shared" si="507"/>
        <v>40.418667955163983</v>
      </c>
      <c r="BJ485" s="69">
        <f t="shared" si="508"/>
        <v>13.644953671059739</v>
      </c>
      <c r="BK485" s="69">
        <f t="shared" si="509"/>
        <v>46.411052420587112</v>
      </c>
      <c r="BL485" s="69">
        <f t="shared" si="510"/>
        <v>0</v>
      </c>
      <c r="BM485" s="69">
        <f t="shared" si="511"/>
        <v>15.422378934920744</v>
      </c>
      <c r="BN485" s="69">
        <f t="shared" si="512"/>
        <v>40.726043737031432</v>
      </c>
      <c r="BO485" s="69">
        <f t="shared" si="513"/>
        <v>0</v>
      </c>
      <c r="BP485" s="69">
        <f t="shared" si="513"/>
        <v>0</v>
      </c>
      <c r="BQ485" s="69">
        <f t="shared" si="514"/>
        <v>0</v>
      </c>
      <c r="BR485" s="69">
        <f t="shared" si="515"/>
        <v>4.6585782680349439</v>
      </c>
      <c r="BS485" s="69">
        <f t="shared" si="516"/>
        <v>387.85055092537732</v>
      </c>
      <c r="BT485" s="69">
        <f t="shared" si="517"/>
        <v>387.85055092537732</v>
      </c>
      <c r="BU485" s="69">
        <f t="shared" si="518"/>
        <v>423.64323396124109</v>
      </c>
      <c r="BV485" s="69">
        <f t="shared" si="519"/>
        <v>134.91177588232404</v>
      </c>
      <c r="BW485" s="5"/>
      <c r="BX485" s="5"/>
      <c r="BY485" s="5"/>
      <c r="CA485" s="56">
        <f>(EXP($Y485)-EXP($Y485-R485-G485) )</f>
        <v>1967.9572082338373</v>
      </c>
      <c r="CB485" s="68">
        <f t="shared" si="520"/>
        <v>1974.9067005058296</v>
      </c>
      <c r="CC485" s="56">
        <f>(EXP($Y485)-EXP($Y485-R485-X485) )</f>
        <v>1146.5517875105352</v>
      </c>
      <c r="CD485" s="68">
        <f t="shared" si="521"/>
        <v>1368.4942004314253</v>
      </c>
      <c r="CE485" s="68">
        <f t="shared" si="522"/>
        <v>1054.1271761737125</v>
      </c>
      <c r="CF485" s="68">
        <f t="shared" si="523"/>
        <v>1158.5912449651214</v>
      </c>
      <c r="CG485" s="68">
        <f t="shared" si="524"/>
        <v>1329.9865784423173</v>
      </c>
      <c r="CH485" s="68">
        <f t="shared" si="525"/>
        <v>1969.9589567198345</v>
      </c>
      <c r="CI485" s="68">
        <f t="shared" si="526"/>
        <v>1140.9467011935576</v>
      </c>
      <c r="CJ485" s="68">
        <f t="shared" si="527"/>
        <v>1363.0652369153795</v>
      </c>
      <c r="CK485" s="68">
        <f t="shared" si="528"/>
        <v>1048.4487461401859</v>
      </c>
      <c r="CL485" s="68">
        <f t="shared" si="529"/>
        <v>1152.9957125812607</v>
      </c>
      <c r="CM485" s="68">
        <f t="shared" si="530"/>
        <v>1324.5270571335868</v>
      </c>
      <c r="CN485" s="68">
        <f t="shared" si="531"/>
        <v>1148.8169575788188</v>
      </c>
      <c r="CO485" s="68">
        <f t="shared" si="532"/>
        <v>1370.6881944152647</v>
      </c>
      <c r="CP485" s="68">
        <f t="shared" si="533"/>
        <v>1056.4219864619727</v>
      </c>
      <c r="CQ485" s="68">
        <f t="shared" si="534"/>
        <v>1160.8525540253659</v>
      </c>
      <c r="CR485" s="68">
        <f t="shared" si="535"/>
        <v>1332.1929216735061</v>
      </c>
      <c r="CS485" s="68">
        <f t="shared" si="536"/>
        <v>360.67726037387911</v>
      </c>
      <c r="CT485" s="68">
        <f t="shared" si="537"/>
        <v>119.85294649831394</v>
      </c>
      <c r="CU485" s="68">
        <f t="shared" si="538"/>
        <v>106.03992478790587</v>
      </c>
      <c r="CV485" s="68">
        <f t="shared" si="539"/>
        <v>462.05860689375004</v>
      </c>
      <c r="CW485" s="68">
        <f t="shared" si="540"/>
        <v>2771.1473578504938</v>
      </c>
      <c r="CX485" s="68">
        <f t="shared" si="541"/>
        <v>2771.1473578504938</v>
      </c>
      <c r="CY485" s="68">
        <f t="shared" si="542"/>
        <v>2841.3945996025359</v>
      </c>
      <c r="CZ485" s="68">
        <f t="shared" si="543"/>
        <v>1969.9589567198345</v>
      </c>
    </row>
    <row r="486" spans="1:104" x14ac:dyDescent="0.25">
      <c r="A486" s="54">
        <v>44109</v>
      </c>
      <c r="B486" s="63">
        <v>4510</v>
      </c>
      <c r="C486" s="59">
        <f t="shared" si="493"/>
        <v>8.4140524324967245</v>
      </c>
      <c r="D486" s="57">
        <v>7.6661002278856278</v>
      </c>
      <c r="E486" s="58">
        <v>0</v>
      </c>
      <c r="F486" s="58">
        <v>1.4566493101439999E-2</v>
      </c>
      <c r="G486" s="58">
        <v>0.1392757286936</v>
      </c>
      <c r="H486" s="58">
        <v>7.3940171857500006E-3</v>
      </c>
      <c r="I486" s="58">
        <v>3.180426207855E-2</v>
      </c>
      <c r="J486" s="58">
        <v>4.4671589534699997E-3</v>
      </c>
      <c r="K486" s="58">
        <v>3.4957745999999998E-6</v>
      </c>
      <c r="L486" s="58">
        <v>0.15068588602619998</v>
      </c>
      <c r="M486" s="58">
        <v>4.5772610332359999E-2</v>
      </c>
      <c r="N486" s="58">
        <v>0</v>
      </c>
      <c r="O486" s="58">
        <v>7.8423778816000007E-3</v>
      </c>
      <c r="P486" s="58">
        <v>3.2325643034719999E-2</v>
      </c>
      <c r="Q486" s="58">
        <v>0</v>
      </c>
      <c r="R486" s="58">
        <v>0.1374223725</v>
      </c>
      <c r="S486" s="58">
        <v>0</v>
      </c>
      <c r="T486" s="58">
        <v>3.7134358604359999E-2</v>
      </c>
      <c r="U486" s="58">
        <v>4.8478122207599998E-2</v>
      </c>
      <c r="V486" s="58">
        <v>3.6320860536299998E-3</v>
      </c>
      <c r="W486" s="58">
        <v>1.48924E-2</v>
      </c>
      <c r="X486" s="59">
        <v>1.2354390232409999E-2</v>
      </c>
      <c r="Y486" s="65">
        <f t="shared" si="495"/>
        <v>8.3541516305459194</v>
      </c>
      <c r="Z486" s="63">
        <f t="shared" si="494"/>
        <v>4247.7793969956347</v>
      </c>
      <c r="AA486" s="66">
        <f t="shared" si="544"/>
        <v>4316.6528921385216</v>
      </c>
      <c r="AB486" s="4">
        <f t="shared" si="496"/>
        <v>1535.6035574378725</v>
      </c>
      <c r="AC486" s="4">
        <f t="shared" si="497"/>
        <v>0</v>
      </c>
      <c r="AD486" s="4">
        <f t="shared" si="556"/>
        <v>61.426776784759568</v>
      </c>
      <c r="AE486" s="4">
        <f t="shared" si="557"/>
        <v>552.26180775079774</v>
      </c>
      <c r="AF486" s="4">
        <f t="shared" si="558"/>
        <v>31.292323308131017</v>
      </c>
      <c r="AG486" s="4">
        <f t="shared" si="559"/>
        <v>132.97174670918139</v>
      </c>
      <c r="AH486" s="4">
        <f t="shared" si="560"/>
        <v>18.933185505979964</v>
      </c>
      <c r="AI486" s="4">
        <f t="shared" si="561"/>
        <v>1.4849253365355253E-2</v>
      </c>
      <c r="AJ486" s="4">
        <f t="shared" si="562"/>
        <v>594.18859437792435</v>
      </c>
      <c r="AK486" s="4">
        <f t="shared" si="563"/>
        <v>190.0492457218329</v>
      </c>
      <c r="AL486" s="4">
        <f t="shared" si="545"/>
        <v>0</v>
      </c>
      <c r="AM486" s="4">
        <f t="shared" si="546"/>
        <v>33.182406635332882</v>
      </c>
      <c r="AN486" s="4">
        <f t="shared" si="547"/>
        <v>135.11656987278275</v>
      </c>
      <c r="AO486" s="4">
        <f t="shared" si="548"/>
        <v>0</v>
      </c>
      <c r="AP486" s="4">
        <f t="shared" si="549"/>
        <v>545.40634649476033</v>
      </c>
      <c r="AQ486" s="4">
        <f t="shared" si="550"/>
        <v>0</v>
      </c>
      <c r="AR486" s="4">
        <f t="shared" si="551"/>
        <v>154.84572168485693</v>
      </c>
      <c r="AS486" s="4">
        <f t="shared" si="552"/>
        <v>201.01264534120537</v>
      </c>
      <c r="AT486" s="4">
        <f t="shared" si="553"/>
        <v>15.400315740571386</v>
      </c>
      <c r="AU486" s="4">
        <f t="shared" si="554"/>
        <v>62.790915680277976</v>
      </c>
      <c r="AV486" s="4">
        <f t="shared" si="555"/>
        <v>52.155883838889167</v>
      </c>
      <c r="AW486" s="69">
        <f t="shared" si="498"/>
        <v>70.909307363510834</v>
      </c>
      <c r="AX486" s="69">
        <f t="shared" si="499"/>
        <v>76.292622591872714</v>
      </c>
      <c r="AY486" s="69">
        <f t="shared" si="500"/>
        <v>6.6967107738437335</v>
      </c>
      <c r="AZ486" s="69">
        <f>(AK486+AP486)- (EXP($Y486)-EXP($Y486-M486-R486) )</f>
        <v>24.401941597188852</v>
      </c>
      <c r="BA486" s="69">
        <f>(AC486+AP486)- (EXP($Y486)-EXP($Y486-R486-E486) )</f>
        <v>0</v>
      </c>
      <c r="BB486" s="69">
        <f t="shared" si="501"/>
        <v>7.8870748153303794</v>
      </c>
      <c r="BC486" s="69">
        <f t="shared" si="502"/>
        <v>19.881879787404614</v>
      </c>
      <c r="BD486" s="69">
        <f t="shared" si="503"/>
        <v>77.251579380075327</v>
      </c>
      <c r="BE486" s="69">
        <f>(AE486+AV486)- (EXP($Y486)-EXP($Y486-X486-G486) )</f>
        <v>6.7808847874907769</v>
      </c>
      <c r="BF486" s="69">
        <f t="shared" si="504"/>
        <v>24.708660736536331</v>
      </c>
      <c r="BG486" s="69">
        <f t="shared" si="505"/>
        <v>0</v>
      </c>
      <c r="BH486" s="69">
        <f t="shared" si="506"/>
        <v>7.9862110578173997</v>
      </c>
      <c r="BI486" s="69">
        <f t="shared" si="507"/>
        <v>20.13178420721124</v>
      </c>
      <c r="BJ486" s="69">
        <f t="shared" si="508"/>
        <v>7.2956781438992948</v>
      </c>
      <c r="BK486" s="69">
        <f t="shared" si="509"/>
        <v>26.584500658840625</v>
      </c>
      <c r="BL486" s="69">
        <f t="shared" si="510"/>
        <v>0</v>
      </c>
      <c r="BM486" s="69">
        <f t="shared" si="511"/>
        <v>8.5925107553180169</v>
      </c>
      <c r="BN486" s="69">
        <f t="shared" si="512"/>
        <v>21.660155369281711</v>
      </c>
      <c r="BO486" s="69">
        <f t="shared" si="513"/>
        <v>0</v>
      </c>
      <c r="BP486" s="69">
        <f t="shared" si="513"/>
        <v>0</v>
      </c>
      <c r="BQ486" s="69">
        <f t="shared" si="514"/>
        <v>0</v>
      </c>
      <c r="BR486" s="69">
        <f t="shared" si="515"/>
        <v>2.3334983898989776</v>
      </c>
      <c r="BS486" s="69">
        <f t="shared" si="516"/>
        <v>214.53456163764622</v>
      </c>
      <c r="BT486" s="69">
        <f t="shared" si="517"/>
        <v>214.53456163764622</v>
      </c>
      <c r="BU486" s="69">
        <f t="shared" si="518"/>
        <v>232.67369674234214</v>
      </c>
      <c r="BV486" s="69">
        <f t="shared" si="519"/>
        <v>77.251579380075327</v>
      </c>
      <c r="BW486" s="5"/>
      <c r="BX486" s="5"/>
      <c r="BY486" s="5"/>
      <c r="CA486" s="56">
        <f>(EXP($Y486)-EXP($Y486-R486-G486) )</f>
        <v>1026.7588468820472</v>
      </c>
      <c r="CB486" s="68">
        <f t="shared" si="520"/>
        <v>1063.302318280812</v>
      </c>
      <c r="CC486" s="56">
        <f>(EXP($Y486)-EXP($Y486-R486-X486) )</f>
        <v>590.86551955980576</v>
      </c>
      <c r="CD486" s="68">
        <f t="shared" si="521"/>
        <v>711.05365061940438</v>
      </c>
      <c r="CE486" s="68">
        <f t="shared" si="522"/>
        <v>545.40634649476033</v>
      </c>
      <c r="CF486" s="68">
        <f t="shared" si="523"/>
        <v>598.94604846418952</v>
      </c>
      <c r="CG486" s="68">
        <f t="shared" si="524"/>
        <v>680.37018839221264</v>
      </c>
      <c r="CH486" s="68">
        <f t="shared" si="525"/>
        <v>1069.1988227486468</v>
      </c>
      <c r="CI486" s="68">
        <f t="shared" si="526"/>
        <v>597.63680680219613</v>
      </c>
      <c r="CJ486" s="68">
        <f t="shared" si="527"/>
        <v>717.60239273609432</v>
      </c>
      <c r="CK486" s="68">
        <f t="shared" si="528"/>
        <v>552.26180775079774</v>
      </c>
      <c r="CL486" s="68">
        <f t="shared" si="529"/>
        <v>605.70237347773991</v>
      </c>
      <c r="CM486" s="68">
        <f t="shared" si="530"/>
        <v>686.97574522844343</v>
      </c>
      <c r="CN486" s="68">
        <f t="shared" si="531"/>
        <v>639.04880007291422</v>
      </c>
      <c r="CO486" s="68">
        <f t="shared" si="532"/>
        <v>757.65333944091662</v>
      </c>
      <c r="CP486" s="68">
        <f t="shared" si="533"/>
        <v>594.18859437792435</v>
      </c>
      <c r="CQ486" s="68">
        <f t="shared" si="534"/>
        <v>647.0228604073659</v>
      </c>
      <c r="CR486" s="68">
        <f t="shared" si="535"/>
        <v>727.37416069349956</v>
      </c>
      <c r="CS486" s="68">
        <f t="shared" si="536"/>
        <v>190.0492457218329</v>
      </c>
      <c r="CT486" s="68">
        <f t="shared" si="537"/>
        <v>61.426776784759568</v>
      </c>
      <c r="CU486" s="68">
        <f t="shared" si="538"/>
        <v>52.155883838889167</v>
      </c>
      <c r="CV486" s="68">
        <f t="shared" si="539"/>
        <v>239.87163117082309</v>
      </c>
      <c r="CW486" s="68">
        <f t="shared" si="540"/>
        <v>1477.3221869858362</v>
      </c>
      <c r="CX486" s="68">
        <f t="shared" si="541"/>
        <v>1477.3221869858362</v>
      </c>
      <c r="CY486" s="68">
        <f t="shared" si="542"/>
        <v>1511.3389357200294</v>
      </c>
      <c r="CZ486" s="68">
        <f t="shared" si="543"/>
        <v>1069.1988227486468</v>
      </c>
    </row>
    <row r="487" spans="1:104" x14ac:dyDescent="0.25">
      <c r="A487" s="54">
        <v>44110</v>
      </c>
      <c r="B487" s="63">
        <v>4483</v>
      </c>
      <c r="C487" s="59">
        <f t="shared" si="493"/>
        <v>8.4080477441554393</v>
      </c>
      <c r="D487" s="57">
        <v>7.6261564958791697</v>
      </c>
      <c r="E487" s="58">
        <v>0</v>
      </c>
      <c r="F487" s="58">
        <v>1.4391121825919999E-2</v>
      </c>
      <c r="G487" s="58">
        <v>0.13995376760624001</v>
      </c>
      <c r="H487" s="58">
        <v>5.84478769602E-3</v>
      </c>
      <c r="I487" s="58">
        <v>3.3532856961500004E-2</v>
      </c>
      <c r="J487" s="58">
        <v>3.5914681685500003E-3</v>
      </c>
      <c r="K487" s="58">
        <v>2.8055434499999999E-6</v>
      </c>
      <c r="L487" s="58">
        <v>0.1581282463908</v>
      </c>
      <c r="M487" s="58">
        <v>4.6342936509119997E-2</v>
      </c>
      <c r="N487" s="58">
        <v>0</v>
      </c>
      <c r="O487" s="58">
        <v>5.8134751711999997E-3</v>
      </c>
      <c r="P487" s="58">
        <v>3.0838464634559998E-2</v>
      </c>
      <c r="Q487" s="58">
        <v>0</v>
      </c>
      <c r="R487" s="58">
        <v>0.1374223725</v>
      </c>
      <c r="S487" s="58">
        <v>0</v>
      </c>
      <c r="T487" s="58">
        <v>3.6833450380260001E-2</v>
      </c>
      <c r="U487" s="58">
        <v>4.5218659347800005E-2</v>
      </c>
      <c r="V487" s="58">
        <v>4.0425389699399999E-3</v>
      </c>
      <c r="W487" s="58">
        <v>1.48924E-2</v>
      </c>
      <c r="X487" s="59">
        <v>1.1713654581179999E-2</v>
      </c>
      <c r="Y487" s="65">
        <f t="shared" si="495"/>
        <v>8.3147195021657119</v>
      </c>
      <c r="Z487" s="63">
        <f t="shared" si="494"/>
        <v>4083.5398525711698</v>
      </c>
      <c r="AA487" s="66">
        <f t="shared" si="544"/>
        <v>4149.7503677407585</v>
      </c>
      <c r="AB487" s="4">
        <f t="shared" si="496"/>
        <v>1478.1910609266538</v>
      </c>
      <c r="AC487" s="4">
        <f t="shared" si="497"/>
        <v>0</v>
      </c>
      <c r="AD487" s="4">
        <f t="shared" si="556"/>
        <v>58.345881186728093</v>
      </c>
      <c r="AE487" s="4">
        <f t="shared" si="557"/>
        <v>533.31672063955284</v>
      </c>
      <c r="AF487" s="4">
        <f t="shared" si="558"/>
        <v>23.797809167955165</v>
      </c>
      <c r="AG487" s="4">
        <f t="shared" si="559"/>
        <v>134.66233318127206</v>
      </c>
      <c r="AH487" s="4">
        <f t="shared" si="560"/>
        <v>14.639598832996853</v>
      </c>
      <c r="AI487" s="4">
        <f t="shared" si="561"/>
        <v>1.1456532411557419E-2</v>
      </c>
      <c r="AJ487" s="4">
        <f t="shared" si="562"/>
        <v>597.25737161007328</v>
      </c>
      <c r="AK487" s="4">
        <f t="shared" si="563"/>
        <v>184.92514568097886</v>
      </c>
      <c r="AL487" s="4">
        <f t="shared" si="545"/>
        <v>0</v>
      </c>
      <c r="AM487" s="4">
        <f t="shared" si="546"/>
        <v>23.670686404200751</v>
      </c>
      <c r="AN487" s="4">
        <f t="shared" si="547"/>
        <v>124.00816107876926</v>
      </c>
      <c r="AO487" s="4">
        <f t="shared" si="548"/>
        <v>0</v>
      </c>
      <c r="AP487" s="4">
        <f t="shared" si="549"/>
        <v>524.31831872715384</v>
      </c>
      <c r="AQ487" s="4">
        <f t="shared" si="550"/>
        <v>0</v>
      </c>
      <c r="AR487" s="4">
        <f t="shared" si="551"/>
        <v>147.67448660650825</v>
      </c>
      <c r="AS487" s="4">
        <f t="shared" si="552"/>
        <v>180.53955735878753</v>
      </c>
      <c r="AT487" s="4">
        <f t="shared" si="553"/>
        <v>16.474547054337563</v>
      </c>
      <c r="AU487" s="4">
        <f t="shared" si="554"/>
        <v>60.363117430534203</v>
      </c>
      <c r="AV487" s="4">
        <f t="shared" si="555"/>
        <v>47.55411532184462</v>
      </c>
      <c r="AW487" s="69">
        <f t="shared" si="498"/>
        <v>68.476796213643865</v>
      </c>
      <c r="AX487" s="69">
        <f t="shared" si="499"/>
        <v>76.686647427432035</v>
      </c>
      <c r="AY487" s="69">
        <f t="shared" si="500"/>
        <v>6.1058529350229946</v>
      </c>
      <c r="AZ487" s="69">
        <f>(AK487+AP487)- (EXP($Y487)-EXP($Y487-M487-R487) )</f>
        <v>23.744017439373238</v>
      </c>
      <c r="BA487" s="69">
        <f>(AC487+AP487)- (EXP($Y487)-EXP($Y487-R487-E487) )</f>
        <v>0</v>
      </c>
      <c r="BB487" s="69">
        <f t="shared" si="501"/>
        <v>7.4914940059215951</v>
      </c>
      <c r="BC487" s="69">
        <f t="shared" si="502"/>
        <v>18.961107600717696</v>
      </c>
      <c r="BD487" s="69">
        <f t="shared" si="503"/>
        <v>78.00275111906285</v>
      </c>
      <c r="BE487" s="69">
        <f>(AE487+AV487)- (EXP($Y487)-EXP($Y487-X487-G487) )</f>
        <v>6.2106421761482125</v>
      </c>
      <c r="BF487" s="69">
        <f t="shared" si="504"/>
        <v>24.151514572895394</v>
      </c>
      <c r="BG487" s="69">
        <f t="shared" si="505"/>
        <v>0</v>
      </c>
      <c r="BH487" s="69">
        <f t="shared" si="506"/>
        <v>7.6200637536908289</v>
      </c>
      <c r="BI487" s="69">
        <f t="shared" si="507"/>
        <v>19.28651997103043</v>
      </c>
      <c r="BJ487" s="69">
        <f t="shared" si="508"/>
        <v>6.9552513142448333</v>
      </c>
      <c r="BK487" s="69">
        <f t="shared" si="509"/>
        <v>27.047098948841722</v>
      </c>
      <c r="BL487" s="69">
        <f t="shared" si="510"/>
        <v>0</v>
      </c>
      <c r="BM487" s="69">
        <f t="shared" si="511"/>
        <v>8.5336519049560593</v>
      </c>
      <c r="BN487" s="69">
        <f t="shared" si="512"/>
        <v>21.598828200228127</v>
      </c>
      <c r="BO487" s="69">
        <f t="shared" si="513"/>
        <v>0</v>
      </c>
      <c r="BP487" s="69">
        <f t="shared" si="513"/>
        <v>0</v>
      </c>
      <c r="BQ487" s="69">
        <f t="shared" si="514"/>
        <v>0</v>
      </c>
      <c r="BR487" s="69">
        <f t="shared" si="515"/>
        <v>2.1535119090572152</v>
      </c>
      <c r="BS487" s="69">
        <f t="shared" si="516"/>
        <v>213.15079811913893</v>
      </c>
      <c r="BT487" s="69">
        <f t="shared" si="517"/>
        <v>213.15079811913893</v>
      </c>
      <c r="BU487" s="69">
        <f t="shared" si="518"/>
        <v>229.94033597046518</v>
      </c>
      <c r="BV487" s="69">
        <f t="shared" si="519"/>
        <v>78.00275111906285</v>
      </c>
      <c r="BW487" s="5"/>
      <c r="BX487" s="5"/>
      <c r="BY487" s="5"/>
      <c r="CA487" s="56">
        <f>(EXP($Y487)-EXP($Y487-R487-G487) )</f>
        <v>989.15824315306281</v>
      </c>
      <c r="CB487" s="68">
        <f t="shared" si="520"/>
        <v>1044.8890429097951</v>
      </c>
      <c r="CC487" s="56">
        <f>(EXP($Y487)-EXP($Y487-R487-X487) )</f>
        <v>565.76658111397546</v>
      </c>
      <c r="CD487" s="68">
        <f t="shared" si="521"/>
        <v>685.49944696875946</v>
      </c>
      <c r="CE487" s="68">
        <f t="shared" si="522"/>
        <v>524.31831872715384</v>
      </c>
      <c r="CF487" s="68">
        <f t="shared" si="523"/>
        <v>575.17270590796034</v>
      </c>
      <c r="CG487" s="68">
        <f t="shared" si="524"/>
        <v>653.03169773294439</v>
      </c>
      <c r="CH487" s="68">
        <f t="shared" si="525"/>
        <v>1052.5713411305633</v>
      </c>
      <c r="CI487" s="68">
        <f t="shared" si="526"/>
        <v>574.66019378524925</v>
      </c>
      <c r="CJ487" s="68">
        <f t="shared" si="527"/>
        <v>694.0903517476363</v>
      </c>
      <c r="CK487" s="68">
        <f t="shared" si="528"/>
        <v>533.31672063955284</v>
      </c>
      <c r="CL487" s="68">
        <f t="shared" si="529"/>
        <v>584.04253807259011</v>
      </c>
      <c r="CM487" s="68">
        <f t="shared" si="530"/>
        <v>661.70468727503066</v>
      </c>
      <c r="CN487" s="68">
        <f t="shared" si="531"/>
        <v>637.85623561767306</v>
      </c>
      <c r="CO487" s="68">
        <f t="shared" si="532"/>
        <v>755.13541834221041</v>
      </c>
      <c r="CP487" s="68">
        <f t="shared" si="533"/>
        <v>597.25737161007328</v>
      </c>
      <c r="CQ487" s="68">
        <f t="shared" si="534"/>
        <v>647.06960089184531</v>
      </c>
      <c r="CR487" s="68">
        <f t="shared" si="535"/>
        <v>723.3330300163534</v>
      </c>
      <c r="CS487" s="68">
        <f t="shared" si="536"/>
        <v>184.92514568097886</v>
      </c>
      <c r="CT487" s="68">
        <f t="shared" si="537"/>
        <v>58.345881186728093</v>
      </c>
      <c r="CU487" s="68">
        <f t="shared" si="538"/>
        <v>47.55411532184462</v>
      </c>
      <c r="CV487" s="68">
        <f t="shared" si="539"/>
        <v>230.32574909376626</v>
      </c>
      <c r="CW487" s="68">
        <f t="shared" si="540"/>
        <v>1441.7416128576438</v>
      </c>
      <c r="CX487" s="68">
        <f t="shared" si="541"/>
        <v>1441.7416128576438</v>
      </c>
      <c r="CY487" s="68">
        <f t="shared" si="542"/>
        <v>1472.5061903281617</v>
      </c>
      <c r="CZ487" s="68">
        <f t="shared" si="543"/>
        <v>1052.5713411305633</v>
      </c>
    </row>
    <row r="488" spans="1:104" x14ac:dyDescent="0.25">
      <c r="A488" s="54">
        <v>44111</v>
      </c>
      <c r="B488" s="63">
        <v>4739</v>
      </c>
      <c r="C488" s="59">
        <f t="shared" si="493"/>
        <v>8.4635814219675876</v>
      </c>
      <c r="D488" s="57">
        <v>7.5906975311878702</v>
      </c>
      <c r="E488" s="58">
        <v>0</v>
      </c>
      <c r="F488" s="58">
        <v>1.4165875409279998E-2</v>
      </c>
      <c r="G488" s="58">
        <v>0.13868552701632</v>
      </c>
      <c r="H488" s="58">
        <v>4.5022434043599999E-3</v>
      </c>
      <c r="I488" s="58">
        <v>3.6026483660049999E-2</v>
      </c>
      <c r="J488" s="58">
        <v>2.7750314488199997E-3</v>
      </c>
      <c r="K488" s="58">
        <v>2.2382737500000001E-6</v>
      </c>
      <c r="L488" s="58">
        <v>0.1586267152176</v>
      </c>
      <c r="M488" s="58">
        <v>4.6552421679879996E-2</v>
      </c>
      <c r="N488" s="58">
        <v>0</v>
      </c>
      <c r="O488" s="58">
        <v>4.2246815808000002E-3</v>
      </c>
      <c r="P488" s="58">
        <v>2.9675431625999997E-2</v>
      </c>
      <c r="Q488" s="58">
        <v>0</v>
      </c>
      <c r="R488" s="58">
        <v>0.1374223725</v>
      </c>
      <c r="S488" s="58">
        <v>0</v>
      </c>
      <c r="T488" s="58">
        <v>3.7500058750099999E-2</v>
      </c>
      <c r="U488" s="58">
        <v>3.8786880230049996E-2</v>
      </c>
      <c r="V488" s="58">
        <v>4.3416340035900003E-3</v>
      </c>
      <c r="W488" s="58">
        <v>1.48924E-2</v>
      </c>
      <c r="X488" s="59">
        <v>1.108298671515E-2</v>
      </c>
      <c r="Y488" s="65">
        <f t="shared" si="495"/>
        <v>8.2699605127036211</v>
      </c>
      <c r="Z488" s="63">
        <f t="shared" si="494"/>
        <v>3904.7947993201556</v>
      </c>
      <c r="AA488" s="66">
        <f t="shared" si="544"/>
        <v>3968.1071421963325</v>
      </c>
      <c r="AB488" s="4">
        <f t="shared" si="496"/>
        <v>1448.6361389313897</v>
      </c>
      <c r="AC488" s="4">
        <f t="shared" si="497"/>
        <v>0</v>
      </c>
      <c r="AD488" s="4">
        <f t="shared" si="556"/>
        <v>54.924888574116267</v>
      </c>
      <c r="AE488" s="4">
        <f t="shared" si="557"/>
        <v>505.66415287536802</v>
      </c>
      <c r="AF488" s="4">
        <f t="shared" si="558"/>
        <v>17.540820479318882</v>
      </c>
      <c r="AG488" s="4">
        <f t="shared" si="559"/>
        <v>138.17215338721735</v>
      </c>
      <c r="AH488" s="4">
        <f t="shared" si="560"/>
        <v>10.820907246210936</v>
      </c>
      <c r="AI488" s="4">
        <f t="shared" si="561"/>
        <v>8.7399899148294935E-3</v>
      </c>
      <c r="AJ488" s="4">
        <f t="shared" si="562"/>
        <v>572.77549299219845</v>
      </c>
      <c r="AK488" s="4">
        <f t="shared" si="563"/>
        <v>177.61145792448406</v>
      </c>
      <c r="AL488" s="4">
        <f t="shared" si="545"/>
        <v>0</v>
      </c>
      <c r="AM488" s="4">
        <f t="shared" si="546"/>
        <v>16.461717424330345</v>
      </c>
      <c r="AN488" s="4">
        <f t="shared" si="547"/>
        <v>114.1740109098937</v>
      </c>
      <c r="AO488" s="4">
        <f t="shared" si="548"/>
        <v>0</v>
      </c>
      <c r="AP488" s="4">
        <f t="shared" si="549"/>
        <v>501.367812748289</v>
      </c>
      <c r="AQ488" s="4">
        <f t="shared" si="550"/>
        <v>0</v>
      </c>
      <c r="AR488" s="4">
        <f t="shared" si="551"/>
        <v>143.71846723330054</v>
      </c>
      <c r="AS488" s="4">
        <f t="shared" si="552"/>
        <v>148.55518837940281</v>
      </c>
      <c r="AT488" s="4">
        <f t="shared" si="553"/>
        <v>16.916440807852723</v>
      </c>
      <c r="AU488" s="4">
        <f t="shared" si="554"/>
        <v>57.720897927588794</v>
      </c>
      <c r="AV488" s="4">
        <f t="shared" si="555"/>
        <v>43.037854365456042</v>
      </c>
      <c r="AW488" s="69">
        <f t="shared" si="498"/>
        <v>64.926262029561258</v>
      </c>
      <c r="AX488" s="69">
        <f t="shared" si="499"/>
        <v>73.54322336408768</v>
      </c>
      <c r="AY488" s="69">
        <f t="shared" si="500"/>
        <v>5.5259740953210894</v>
      </c>
      <c r="AZ488" s="69">
        <f>(AK488+AP488)- (EXP($Y488)-EXP($Y488-M488-R488) )</f>
        <v>22.80495461480723</v>
      </c>
      <c r="BA488" s="69">
        <f>(AC488+AP488)- (EXP($Y488)-EXP($Y488-R488-E488) )</f>
        <v>0</v>
      </c>
      <c r="BB488" s="69">
        <f t="shared" si="501"/>
        <v>7.052245422638407</v>
      </c>
      <c r="BC488" s="69">
        <f t="shared" si="502"/>
        <v>18.453162655523101</v>
      </c>
      <c r="BD488" s="69">
        <f t="shared" si="503"/>
        <v>74.173432750445045</v>
      </c>
      <c r="BE488" s="69">
        <f>(AE488+AV488)- (EXP($Y488)-EXP($Y488-X488-G488) )</f>
        <v>5.5733274826811794</v>
      </c>
      <c r="BF488" s="69">
        <f t="shared" si="504"/>
        <v>23.000375699122287</v>
      </c>
      <c r="BG488" s="69">
        <f t="shared" si="505"/>
        <v>0</v>
      </c>
      <c r="BH488" s="69">
        <f t="shared" si="506"/>
        <v>7.1126777922977453</v>
      </c>
      <c r="BI488" s="69">
        <f t="shared" si="507"/>
        <v>18.61129219869008</v>
      </c>
      <c r="BJ488" s="69">
        <f t="shared" si="508"/>
        <v>6.3130150285469426</v>
      </c>
      <c r="BK488" s="69">
        <f t="shared" si="509"/>
        <v>26.052967083307522</v>
      </c>
      <c r="BL488" s="69">
        <f t="shared" si="510"/>
        <v>0</v>
      </c>
      <c r="BM488" s="69">
        <f t="shared" si="511"/>
        <v>8.0566666745353359</v>
      </c>
      <c r="BN488" s="69">
        <f t="shared" si="512"/>
        <v>21.081367946906994</v>
      </c>
      <c r="BO488" s="69">
        <f t="shared" si="513"/>
        <v>0</v>
      </c>
      <c r="BP488" s="69">
        <f t="shared" si="513"/>
        <v>0</v>
      </c>
      <c r="BQ488" s="69">
        <f t="shared" si="514"/>
        <v>0</v>
      </c>
      <c r="BR488" s="69">
        <f t="shared" si="515"/>
        <v>1.9575973777473337</v>
      </c>
      <c r="BS488" s="69">
        <f t="shared" si="516"/>
        <v>203.11919829367116</v>
      </c>
      <c r="BT488" s="69">
        <f t="shared" si="517"/>
        <v>203.11919829367116</v>
      </c>
      <c r="BU488" s="69">
        <f t="shared" si="518"/>
        <v>218.29277639429347</v>
      </c>
      <c r="BV488" s="69">
        <f t="shared" si="519"/>
        <v>74.173432750450047</v>
      </c>
      <c r="BW488" s="5"/>
      <c r="BX488" s="5"/>
      <c r="BY488" s="5"/>
      <c r="CA488" s="56">
        <f>(EXP($Y488)-EXP($Y488-R488-G488) )</f>
        <v>942.10570359409576</v>
      </c>
      <c r="CB488" s="68">
        <f t="shared" si="520"/>
        <v>1000.6000823763998</v>
      </c>
      <c r="CC488" s="56">
        <f>(EXP($Y488)-EXP($Y488-R488-X488) )</f>
        <v>538.87969301842395</v>
      </c>
      <c r="CD488" s="68">
        <f t="shared" si="521"/>
        <v>656.17431605796583</v>
      </c>
      <c r="CE488" s="68">
        <f t="shared" si="522"/>
        <v>501.367812748289</v>
      </c>
      <c r="CF488" s="68">
        <f t="shared" si="523"/>
        <v>549.24045589976686</v>
      </c>
      <c r="CG488" s="68">
        <f t="shared" si="524"/>
        <v>626.63311732606644</v>
      </c>
      <c r="CH488" s="68">
        <f t="shared" si="525"/>
        <v>1004.2662131171214</v>
      </c>
      <c r="CI488" s="68">
        <f t="shared" si="526"/>
        <v>543.12867975814288</v>
      </c>
      <c r="CJ488" s="68">
        <f t="shared" si="527"/>
        <v>660.27523510072979</v>
      </c>
      <c r="CK488" s="68">
        <f t="shared" si="528"/>
        <v>505.66415287536802</v>
      </c>
      <c r="CL488" s="68">
        <f t="shared" si="529"/>
        <v>553.47636365718654</v>
      </c>
      <c r="CM488" s="68">
        <f t="shared" si="530"/>
        <v>630.77132790997848</v>
      </c>
      <c r="CN488" s="68">
        <f t="shared" si="531"/>
        <v>609.50033232910755</v>
      </c>
      <c r="CO488" s="68">
        <f t="shared" si="532"/>
        <v>724.33398383337499</v>
      </c>
      <c r="CP488" s="68">
        <f t="shared" si="533"/>
        <v>572.77549299219845</v>
      </c>
      <c r="CQ488" s="68">
        <f t="shared" si="534"/>
        <v>619.64371489177938</v>
      </c>
      <c r="CR488" s="68">
        <f t="shared" si="535"/>
        <v>695.412592278592</v>
      </c>
      <c r="CS488" s="68">
        <f t="shared" si="536"/>
        <v>177.61145792448406</v>
      </c>
      <c r="CT488" s="68">
        <f t="shared" si="537"/>
        <v>54.924888574116267</v>
      </c>
      <c r="CU488" s="68">
        <f t="shared" si="538"/>
        <v>43.037854365456042</v>
      </c>
      <c r="CV488" s="68">
        <f t="shared" si="539"/>
        <v>218.69171491219277</v>
      </c>
      <c r="CW488" s="68">
        <f t="shared" si="540"/>
        <v>1376.6882603221843</v>
      </c>
      <c r="CX488" s="68">
        <f t="shared" si="541"/>
        <v>1376.6882603221843</v>
      </c>
      <c r="CY488" s="68">
        <f t="shared" si="542"/>
        <v>1404.552536587018</v>
      </c>
      <c r="CZ488" s="68">
        <f t="shared" si="543"/>
        <v>1004.2662131171214</v>
      </c>
    </row>
    <row r="489" spans="1:104" x14ac:dyDescent="0.25">
      <c r="A489" s="54">
        <v>44112</v>
      </c>
      <c r="B489" s="63">
        <v>4814</v>
      </c>
      <c r="C489" s="59">
        <f t="shared" si="493"/>
        <v>8.4792836183430165</v>
      </c>
      <c r="D489" s="57">
        <v>7.6531792890501977</v>
      </c>
      <c r="E489" s="58">
        <v>0</v>
      </c>
      <c r="F489" s="58">
        <v>1.4027741750399999E-2</v>
      </c>
      <c r="G489" s="58">
        <v>0.13669136228511999</v>
      </c>
      <c r="H489" s="58">
        <v>3.3897178534699995E-3</v>
      </c>
      <c r="I489" s="58">
        <v>3.8202201647999999E-2</v>
      </c>
      <c r="J489" s="58">
        <v>2.06302959139E-3</v>
      </c>
      <c r="K489" s="58">
        <v>5.5395866849999998E-5</v>
      </c>
      <c r="L489" s="58">
        <v>0.15936815202419999</v>
      </c>
      <c r="M489" s="58">
        <v>4.6840348799400001E-2</v>
      </c>
      <c r="N489" s="58">
        <v>0</v>
      </c>
      <c r="O489" s="58">
        <v>3.0096967647999999E-3</v>
      </c>
      <c r="P489" s="58">
        <v>2.8784455178719998E-2</v>
      </c>
      <c r="Q489" s="58">
        <v>0</v>
      </c>
      <c r="R489" s="58">
        <v>0.1374223725</v>
      </c>
      <c r="S489" s="58">
        <v>0</v>
      </c>
      <c r="T489" s="58">
        <v>3.6154883901839997E-2</v>
      </c>
      <c r="U489" s="58">
        <v>3.1102707240350001E-2</v>
      </c>
      <c r="V489" s="58">
        <v>4.5463016293799995E-3</v>
      </c>
      <c r="W489" s="58">
        <v>1.48924E-2</v>
      </c>
      <c r="X489" s="59">
        <v>1.0466272930439998E-2</v>
      </c>
      <c r="Y489" s="65">
        <f t="shared" si="495"/>
        <v>8.3201963290145589</v>
      </c>
      <c r="Z489" s="63">
        <f t="shared" si="494"/>
        <v>4105.9660494152631</v>
      </c>
      <c r="AA489" s="66">
        <f t="shared" si="544"/>
        <v>4172.5401829404818</v>
      </c>
      <c r="AB489" s="4">
        <f t="shared" si="496"/>
        <v>1571.8606836622444</v>
      </c>
      <c r="AC489" s="4">
        <f t="shared" si="497"/>
        <v>0</v>
      </c>
      <c r="AD489" s="4">
        <f t="shared" si="556"/>
        <v>57.195332804826194</v>
      </c>
      <c r="AE489" s="4">
        <f t="shared" si="557"/>
        <v>524.58072479206703</v>
      </c>
      <c r="AF489" s="4">
        <f t="shared" si="558"/>
        <v>13.89450389528065</v>
      </c>
      <c r="AG489" s="4">
        <f t="shared" si="559"/>
        <v>153.89859413232398</v>
      </c>
      <c r="AH489" s="4">
        <f t="shared" si="560"/>
        <v>8.4619977840193314</v>
      </c>
      <c r="AI489" s="4">
        <f t="shared" si="561"/>
        <v>0.2274472486869854</v>
      </c>
      <c r="AJ489" s="4">
        <f t="shared" si="562"/>
        <v>604.88112800437739</v>
      </c>
      <c r="AK489" s="4">
        <f t="shared" si="563"/>
        <v>187.89011113694096</v>
      </c>
      <c r="AL489" s="4">
        <f t="shared" si="545"/>
        <v>0</v>
      </c>
      <c r="AM489" s="4">
        <f t="shared" si="546"/>
        <v>12.339134893843948</v>
      </c>
      <c r="AN489" s="4">
        <f t="shared" si="547"/>
        <v>116.50321108558819</v>
      </c>
      <c r="AO489" s="4">
        <f t="shared" si="548"/>
        <v>0</v>
      </c>
      <c r="AP489" s="4">
        <f t="shared" si="549"/>
        <v>527.19779737784802</v>
      </c>
      <c r="AQ489" s="4">
        <f t="shared" si="550"/>
        <v>0</v>
      </c>
      <c r="AR489" s="4">
        <f t="shared" si="551"/>
        <v>145.79916807682457</v>
      </c>
      <c r="AS489" s="4">
        <f t="shared" si="552"/>
        <v>125.74107954429564</v>
      </c>
      <c r="AT489" s="4">
        <f t="shared" si="553"/>
        <v>18.624591556092128</v>
      </c>
      <c r="AU489" s="4">
        <f t="shared" si="554"/>
        <v>60.694622742712454</v>
      </c>
      <c r="AV489" s="4">
        <f t="shared" si="555"/>
        <v>42.75005420251</v>
      </c>
      <c r="AW489" s="69">
        <f t="shared" si="498"/>
        <v>67.355111885699898</v>
      </c>
      <c r="AX489" s="69">
        <f t="shared" si="499"/>
        <v>77.665522442580368</v>
      </c>
      <c r="AY489" s="69">
        <f t="shared" si="500"/>
        <v>5.4890211322021969</v>
      </c>
      <c r="AZ489" s="69">
        <f>(AK489+AP489)- (EXP($Y489)-EXP($Y489-M489-R489) )</f>
        <v>24.124713051287472</v>
      </c>
      <c r="BA489" s="69">
        <f>(AC489+AP489)- (EXP($Y489)-EXP($Y489-R489-E489) )</f>
        <v>0</v>
      </c>
      <c r="BB489" s="69">
        <f t="shared" si="501"/>
        <v>7.343765903590338</v>
      </c>
      <c r="BC489" s="69">
        <f t="shared" si="502"/>
        <v>18.720320466499743</v>
      </c>
      <c r="BD489" s="69">
        <f t="shared" si="503"/>
        <v>77.279981549474087</v>
      </c>
      <c r="BE489" s="69">
        <f>(AE489+AV489)- (EXP($Y489)-EXP($Y489-X489-G489) )</f>
        <v>5.4617729782848983</v>
      </c>
      <c r="BF489" s="69">
        <f t="shared" si="504"/>
        <v>24.004955105635418</v>
      </c>
      <c r="BG489" s="69">
        <f t="shared" si="505"/>
        <v>0</v>
      </c>
      <c r="BH489" s="69">
        <f t="shared" si="506"/>
        <v>7.3073105759731334</v>
      </c>
      <c r="BI489" s="69">
        <f t="shared" si="507"/>
        <v>18.627390568587998</v>
      </c>
      <c r="BJ489" s="69">
        <f t="shared" si="508"/>
        <v>6.2978360505303499</v>
      </c>
      <c r="BK489" s="69">
        <f t="shared" si="509"/>
        <v>27.679523161562884</v>
      </c>
      <c r="BL489" s="69">
        <f t="shared" si="510"/>
        <v>0</v>
      </c>
      <c r="BM489" s="69">
        <f t="shared" si="511"/>
        <v>8.4258800504439932</v>
      </c>
      <c r="BN489" s="69">
        <f t="shared" si="512"/>
        <v>21.478785792923645</v>
      </c>
      <c r="BO489" s="69">
        <f t="shared" si="513"/>
        <v>0</v>
      </c>
      <c r="BP489" s="69">
        <f t="shared" si="513"/>
        <v>0</v>
      </c>
      <c r="BQ489" s="69">
        <f t="shared" si="514"/>
        <v>0</v>
      </c>
      <c r="BR489" s="69">
        <f t="shared" si="515"/>
        <v>1.9562539822659346</v>
      </c>
      <c r="BS489" s="69">
        <f t="shared" si="516"/>
        <v>212.37802139841551</v>
      </c>
      <c r="BT489" s="69">
        <f t="shared" si="517"/>
        <v>212.37802139841551</v>
      </c>
      <c r="BU489" s="69">
        <f t="shared" si="518"/>
        <v>227.41543699581189</v>
      </c>
      <c r="BV489" s="69">
        <f t="shared" si="519"/>
        <v>77.279981549474087</v>
      </c>
      <c r="BW489" s="5"/>
      <c r="BX489" s="5"/>
      <c r="BY489" s="5"/>
      <c r="CA489" s="56">
        <f>(EXP($Y489)-EXP($Y489-R489-G489) )</f>
        <v>984.42341028421515</v>
      </c>
      <c r="CB489" s="68">
        <f t="shared" si="520"/>
        <v>1054.413402939645</v>
      </c>
      <c r="CC489" s="56">
        <f>(EXP($Y489)-EXP($Y489-R489-X489) )</f>
        <v>564.45883044815582</v>
      </c>
      <c r="CD489" s="68">
        <f t="shared" si="521"/>
        <v>690.96319546350151</v>
      </c>
      <c r="CE489" s="68">
        <f t="shared" si="522"/>
        <v>527.19779737784802</v>
      </c>
      <c r="CF489" s="68">
        <f t="shared" si="523"/>
        <v>577.04936427908387</v>
      </c>
      <c r="CG489" s="68">
        <f t="shared" si="524"/>
        <v>654.27664498817285</v>
      </c>
      <c r="CH489" s="68">
        <f t="shared" si="525"/>
        <v>1052.1818712469703</v>
      </c>
      <c r="CI489" s="68">
        <f t="shared" si="526"/>
        <v>561.86900601629213</v>
      </c>
      <c r="CJ489" s="68">
        <f t="shared" si="527"/>
        <v>688.46588082337257</v>
      </c>
      <c r="CK489" s="68">
        <f t="shared" si="528"/>
        <v>524.58072479206703</v>
      </c>
      <c r="CL489" s="68">
        <f t="shared" si="529"/>
        <v>574.46874702092009</v>
      </c>
      <c r="CM489" s="68">
        <f t="shared" si="530"/>
        <v>651.7525023003036</v>
      </c>
      <c r="CN489" s="68">
        <f t="shared" si="531"/>
        <v>641.33334615635704</v>
      </c>
      <c r="CO489" s="68">
        <f t="shared" si="532"/>
        <v>765.09171597975546</v>
      </c>
      <c r="CP489" s="68">
        <f t="shared" si="533"/>
        <v>604.88112800437739</v>
      </c>
      <c r="CQ489" s="68">
        <f t="shared" si="534"/>
        <v>653.65058075875959</v>
      </c>
      <c r="CR489" s="68">
        <f t="shared" si="535"/>
        <v>729.20151028827831</v>
      </c>
      <c r="CS489" s="68">
        <f t="shared" si="536"/>
        <v>187.89011113694096</v>
      </c>
      <c r="CT489" s="68">
        <f t="shared" si="537"/>
        <v>57.195332804826194</v>
      </c>
      <c r="CU489" s="68">
        <f t="shared" si="538"/>
        <v>42.75005420251</v>
      </c>
      <c r="CV489" s="68">
        <f t="shared" si="539"/>
        <v>228.68391135718502</v>
      </c>
      <c r="CW489" s="68">
        <f t="shared" si="540"/>
        <v>1444.2816287758769</v>
      </c>
      <c r="CX489" s="68">
        <f t="shared" si="541"/>
        <v>1444.2816287758769</v>
      </c>
      <c r="CY489" s="68">
        <f t="shared" si="542"/>
        <v>1471.9942673809906</v>
      </c>
      <c r="CZ489" s="68">
        <f t="shared" si="543"/>
        <v>1052.1818712469703</v>
      </c>
    </row>
    <row r="490" spans="1:104" x14ac:dyDescent="0.25">
      <c r="A490" s="54">
        <v>44113</v>
      </c>
      <c r="B490" s="63">
        <v>6654</v>
      </c>
      <c r="C490" s="59">
        <f t="shared" si="493"/>
        <v>8.8029734565784228</v>
      </c>
      <c r="D490" s="57">
        <v>7.9812213875010185</v>
      </c>
      <c r="E490" s="58">
        <v>0</v>
      </c>
      <c r="F490" s="58">
        <v>1.430974536768E-2</v>
      </c>
      <c r="G490" s="58">
        <v>0.13496809241936</v>
      </c>
      <c r="H490" s="58">
        <v>2.5066215658899999E-3</v>
      </c>
      <c r="I490" s="58">
        <v>3.9949229227049993E-2</v>
      </c>
      <c r="J490" s="58">
        <v>1.5324366793299999E-3</v>
      </c>
      <c r="K490" s="58">
        <v>1.4819358735000001E-4</v>
      </c>
      <c r="L490" s="58">
        <v>0.1565669015169</v>
      </c>
      <c r="M490" s="58">
        <v>4.7301862191959997E-2</v>
      </c>
      <c r="N490" s="58">
        <v>0</v>
      </c>
      <c r="O490" s="58">
        <v>2.0923413856E-3</v>
      </c>
      <c r="P490" s="58">
        <v>2.8112560937680001E-2</v>
      </c>
      <c r="Q490" s="58">
        <v>0</v>
      </c>
      <c r="R490" s="58">
        <v>0.1374223725</v>
      </c>
      <c r="S490" s="58">
        <v>0</v>
      </c>
      <c r="T490" s="58">
        <v>3.6410350822620001E-2</v>
      </c>
      <c r="U490" s="58">
        <v>2.60972802686E-2</v>
      </c>
      <c r="V490" s="58">
        <v>4.6808638881300005E-3</v>
      </c>
      <c r="W490" s="58">
        <v>1.48924E-2</v>
      </c>
      <c r="X490" s="59">
        <v>9.8665686900299993E-3</v>
      </c>
      <c r="Y490" s="65">
        <f t="shared" si="495"/>
        <v>8.6380792085492004</v>
      </c>
      <c r="Z490" s="63">
        <f t="shared" si="494"/>
        <v>5642.481378976724</v>
      </c>
      <c r="AA490" s="66">
        <f t="shared" si="544"/>
        <v>5733.9685720554526</v>
      </c>
      <c r="AB490" s="4">
        <f t="shared" si="496"/>
        <v>2213.4583527321665</v>
      </c>
      <c r="AC490" s="4">
        <f t="shared" si="497"/>
        <v>0</v>
      </c>
      <c r="AD490" s="4">
        <f t="shared" si="556"/>
        <v>80.167515429508967</v>
      </c>
      <c r="AE490" s="4">
        <f t="shared" si="557"/>
        <v>712.39831224792033</v>
      </c>
      <c r="AF490" s="4">
        <f t="shared" si="558"/>
        <v>14.125854028267895</v>
      </c>
      <c r="AG490" s="4">
        <f t="shared" si="559"/>
        <v>220.96961208660559</v>
      </c>
      <c r="AH490" s="4">
        <f t="shared" si="560"/>
        <v>8.6401235156417897</v>
      </c>
      <c r="AI490" s="4">
        <f t="shared" si="561"/>
        <v>0.83611760194162343</v>
      </c>
      <c r="AJ490" s="4">
        <f t="shared" si="562"/>
        <v>817.74050704249203</v>
      </c>
      <c r="AK490" s="4">
        <f t="shared" si="563"/>
        <v>260.68580998521338</v>
      </c>
      <c r="AL490" s="4">
        <f t="shared" si="545"/>
        <v>0</v>
      </c>
      <c r="AM490" s="4">
        <f t="shared" si="546"/>
        <v>11.793654828055878</v>
      </c>
      <c r="AN490" s="4">
        <f t="shared" si="547"/>
        <v>156.41567762205432</v>
      </c>
      <c r="AO490" s="4">
        <f t="shared" si="548"/>
        <v>0</v>
      </c>
      <c r="AP490" s="4">
        <f t="shared" si="549"/>
        <v>724.48328089943334</v>
      </c>
      <c r="AQ490" s="4">
        <f t="shared" si="550"/>
        <v>0</v>
      </c>
      <c r="AR490" s="4">
        <f t="shared" si="551"/>
        <v>201.74955250729909</v>
      </c>
      <c r="AS490" s="4">
        <f t="shared" si="552"/>
        <v>145.34856754392695</v>
      </c>
      <c r="AT490" s="4">
        <f t="shared" si="553"/>
        <v>26.349968905640708</v>
      </c>
      <c r="AU490" s="4">
        <f t="shared" si="554"/>
        <v>83.407479386865816</v>
      </c>
      <c r="AV490" s="4">
        <f t="shared" si="555"/>
        <v>55.398185692418338</v>
      </c>
      <c r="AW490" s="69">
        <f t="shared" si="498"/>
        <v>91.470513041939739</v>
      </c>
      <c r="AX490" s="69">
        <f t="shared" si="499"/>
        <v>104.99623936268108</v>
      </c>
      <c r="AY490" s="69">
        <f t="shared" si="500"/>
        <v>7.1130158224104889</v>
      </c>
      <c r="AZ490" s="69">
        <f>(AK490+AP490)- (EXP($Y490)-EXP($Y490-M490-R490) )</f>
        <v>33.471534634690215</v>
      </c>
      <c r="BA490" s="69">
        <f>(AC490+AP490)- (EXP($Y490)-EXP($Y490-R490-E490) )</f>
        <v>0</v>
      </c>
      <c r="BB490" s="69">
        <f t="shared" si="501"/>
        <v>10.293348032361791</v>
      </c>
      <c r="BC490" s="69">
        <f t="shared" si="502"/>
        <v>25.90423749825186</v>
      </c>
      <c r="BD490" s="69">
        <f t="shared" si="503"/>
        <v>103.24481694248516</v>
      </c>
      <c r="BE490" s="69">
        <f>(AE490+AV490)- (EXP($Y490)-EXP($Y490-X490-G490) )</f>
        <v>6.9943649501301479</v>
      </c>
      <c r="BF490" s="69">
        <f t="shared" si="504"/>
        <v>32.913202292947062</v>
      </c>
      <c r="BG490" s="69">
        <f t="shared" si="505"/>
        <v>0</v>
      </c>
      <c r="BH490" s="69">
        <f t="shared" si="506"/>
        <v>10.121646639699975</v>
      </c>
      <c r="BI490" s="69">
        <f t="shared" si="507"/>
        <v>25.472133809511433</v>
      </c>
      <c r="BJ490" s="69">
        <f t="shared" si="508"/>
        <v>8.0286202850647896</v>
      </c>
      <c r="BK490" s="69">
        <f t="shared" si="509"/>
        <v>37.780070879870436</v>
      </c>
      <c r="BL490" s="69">
        <f t="shared" si="510"/>
        <v>0</v>
      </c>
      <c r="BM490" s="69">
        <f t="shared" si="511"/>
        <v>11.618332487532825</v>
      </c>
      <c r="BN490" s="69">
        <f t="shared" si="512"/>
        <v>29.238693100097407</v>
      </c>
      <c r="BO490" s="69">
        <f t="shared" si="513"/>
        <v>0</v>
      </c>
      <c r="BP490" s="69">
        <f t="shared" si="513"/>
        <v>0</v>
      </c>
      <c r="BQ490" s="69">
        <f t="shared" si="514"/>
        <v>0</v>
      </c>
      <c r="BR490" s="69">
        <f t="shared" si="515"/>
        <v>2.5594273049346157</v>
      </c>
      <c r="BS490" s="69">
        <f t="shared" si="516"/>
        <v>286.4551421317592</v>
      </c>
      <c r="BT490" s="69">
        <f t="shared" si="517"/>
        <v>286.4551421317592</v>
      </c>
      <c r="BU490" s="69">
        <f t="shared" si="518"/>
        <v>305.77871119526162</v>
      </c>
      <c r="BV490" s="69">
        <f t="shared" si="519"/>
        <v>103.24481694248516</v>
      </c>
      <c r="BW490" s="5"/>
      <c r="BX490" s="5"/>
      <c r="BY490" s="5"/>
      <c r="CA490" s="56">
        <f>(EXP($Y490)-EXP($Y490-R490-G490) )</f>
        <v>1345.4110801054139</v>
      </c>
      <c r="CB490" s="68">
        <f t="shared" si="520"/>
        <v>1437.2275485792443</v>
      </c>
      <c r="CC490" s="56">
        <f>(EXP($Y490)-EXP($Y490-R490-X490) )</f>
        <v>772.76845076944119</v>
      </c>
      <c r="CD490" s="68">
        <f t="shared" si="521"/>
        <v>951.69755624995651</v>
      </c>
      <c r="CE490" s="68">
        <f t="shared" si="522"/>
        <v>724.48328089943334</v>
      </c>
      <c r="CF490" s="68">
        <f t="shared" si="523"/>
        <v>794.35744829658051</v>
      </c>
      <c r="CG490" s="68">
        <f t="shared" si="524"/>
        <v>900.32859590848057</v>
      </c>
      <c r="CH490" s="68">
        <f t="shared" si="525"/>
        <v>1426.8940023479272</v>
      </c>
      <c r="CI490" s="68">
        <f t="shared" si="526"/>
        <v>760.80213299020852</v>
      </c>
      <c r="CJ490" s="68">
        <f t="shared" si="527"/>
        <v>940.17091994018665</v>
      </c>
      <c r="CK490" s="68">
        <f t="shared" si="528"/>
        <v>712.39831224792033</v>
      </c>
      <c r="CL490" s="68">
        <f t="shared" si="529"/>
        <v>782.44418103772932</v>
      </c>
      <c r="CM490" s="68">
        <f t="shared" si="530"/>
        <v>888.67573094570798</v>
      </c>
      <c r="CN490" s="68">
        <f t="shared" si="531"/>
        <v>865.11007244984557</v>
      </c>
      <c r="CO490" s="68">
        <f t="shared" si="532"/>
        <v>1040.646246147835</v>
      </c>
      <c r="CP490" s="68">
        <f t="shared" si="533"/>
        <v>817.74050704249203</v>
      </c>
      <c r="CQ490" s="68">
        <f t="shared" si="534"/>
        <v>886.28968998446817</v>
      </c>
      <c r="CR490" s="68">
        <f t="shared" si="535"/>
        <v>990.25136644969371</v>
      </c>
      <c r="CS490" s="68">
        <f t="shared" si="536"/>
        <v>260.68580998521338</v>
      </c>
      <c r="CT490" s="68">
        <f t="shared" si="537"/>
        <v>80.167515429508967</v>
      </c>
      <c r="CU490" s="68">
        <f t="shared" si="538"/>
        <v>55.398185692418338</v>
      </c>
      <c r="CV490" s="68">
        <f t="shared" si="539"/>
        <v>313.5245683726971</v>
      </c>
      <c r="CW490" s="68">
        <f t="shared" si="540"/>
        <v>1968.1669580580865</v>
      </c>
      <c r="CX490" s="68">
        <f t="shared" si="541"/>
        <v>1968.1669580580865</v>
      </c>
      <c r="CY490" s="68">
        <f t="shared" si="542"/>
        <v>2004.2415746870024</v>
      </c>
      <c r="CZ490" s="68">
        <f t="shared" si="543"/>
        <v>1426.8940023479272</v>
      </c>
    </row>
    <row r="491" spans="1:104" x14ac:dyDescent="0.25">
      <c r="A491" s="54">
        <v>44114</v>
      </c>
      <c r="B491" s="63">
        <v>9675</v>
      </c>
      <c r="C491" s="59">
        <f t="shared" si="493"/>
        <v>9.177300517897983</v>
      </c>
      <c r="D491" s="57">
        <v>8.2863183407543204</v>
      </c>
      <c r="E491" s="58">
        <v>0</v>
      </c>
      <c r="F491" s="58">
        <v>1.4665916737919999E-2</v>
      </c>
      <c r="G491" s="58">
        <v>0.13387623540272001</v>
      </c>
      <c r="H491" s="58">
        <v>1.7458323412400001E-3</v>
      </c>
      <c r="I491" s="58">
        <v>4.1411121907999997E-2</v>
      </c>
      <c r="J491" s="58">
        <v>1.2289932104199998E-3</v>
      </c>
      <c r="K491" s="58">
        <v>2.5615902929999998E-4</v>
      </c>
      <c r="L491" s="58">
        <v>0.15393738318630001</v>
      </c>
      <c r="M491" s="58">
        <v>4.7704085075679997E-2</v>
      </c>
      <c r="N491" s="58">
        <v>0</v>
      </c>
      <c r="O491" s="58">
        <v>1.4029779776E-3</v>
      </c>
      <c r="P491" s="58">
        <v>2.7612134045679998E-2</v>
      </c>
      <c r="Q491" s="58">
        <v>0</v>
      </c>
      <c r="R491" s="58">
        <v>0.1374223725</v>
      </c>
      <c r="S491" s="58">
        <v>0</v>
      </c>
      <c r="T491" s="58">
        <v>3.7695196887339993E-2</v>
      </c>
      <c r="U491" s="58">
        <v>2.6977177181850002E-2</v>
      </c>
      <c r="V491" s="58">
        <v>4.76691784725E-3</v>
      </c>
      <c r="W491" s="58">
        <v>1.48924E-2</v>
      </c>
      <c r="X491" s="59">
        <v>7.6510910271599996E-3</v>
      </c>
      <c r="Y491" s="65">
        <f t="shared" si="495"/>
        <v>8.9395643351127809</v>
      </c>
      <c r="Z491" s="63">
        <f t="shared" si="494"/>
        <v>7627.8731351527567</v>
      </c>
      <c r="AA491" s="66">
        <f t="shared" si="544"/>
        <v>7751.5514701661232</v>
      </c>
      <c r="AB491" s="4">
        <f t="shared" si="496"/>
        <v>3016.8001010195831</v>
      </c>
      <c r="AC491" s="4">
        <f t="shared" si="497"/>
        <v>0</v>
      </c>
      <c r="AD491" s="4">
        <f t="shared" si="556"/>
        <v>111.05341171818509</v>
      </c>
      <c r="AE491" s="4">
        <f t="shared" si="557"/>
        <v>955.78535993528658</v>
      </c>
      <c r="AF491" s="4">
        <f t="shared" si="558"/>
        <v>13.305369762310875</v>
      </c>
      <c r="AG491" s="4">
        <f t="shared" si="559"/>
        <v>309.42769231202055</v>
      </c>
      <c r="AH491" s="4">
        <f t="shared" si="560"/>
        <v>9.3688459897475695</v>
      </c>
      <c r="AI491" s="4">
        <f t="shared" si="561"/>
        <v>1.9536983385078202</v>
      </c>
      <c r="AJ491" s="4">
        <f t="shared" si="562"/>
        <v>1088.3014422390979</v>
      </c>
      <c r="AK491" s="4">
        <f t="shared" si="563"/>
        <v>355.33779313320701</v>
      </c>
      <c r="AL491" s="4">
        <f t="shared" si="545"/>
        <v>0</v>
      </c>
      <c r="AM491" s="4">
        <f t="shared" si="546"/>
        <v>10.694234382718605</v>
      </c>
      <c r="AN491" s="4">
        <f t="shared" si="547"/>
        <v>207.74057636858379</v>
      </c>
      <c r="AO491" s="4">
        <f t="shared" si="548"/>
        <v>0</v>
      </c>
      <c r="AP491" s="4">
        <f t="shared" si="549"/>
        <v>979.40359640891074</v>
      </c>
      <c r="AQ491" s="4">
        <f t="shared" si="550"/>
        <v>0</v>
      </c>
      <c r="AR491" s="4">
        <f t="shared" si="551"/>
        <v>282.18230822699115</v>
      </c>
      <c r="AS491" s="4">
        <f t="shared" si="552"/>
        <v>203.02761616497901</v>
      </c>
      <c r="AT491" s="4">
        <f t="shared" si="553"/>
        <v>36.274916120912167</v>
      </c>
      <c r="AU491" s="4">
        <f t="shared" si="554"/>
        <v>112.75565279778766</v>
      </c>
      <c r="AV491" s="4">
        <f t="shared" si="555"/>
        <v>58.138855247293577</v>
      </c>
      <c r="AW491" s="69">
        <f t="shared" si="498"/>
        <v>122.72092132754915</v>
      </c>
      <c r="AX491" s="69">
        <f t="shared" si="499"/>
        <v>139.73572024866007</v>
      </c>
      <c r="AY491" s="69">
        <f t="shared" si="500"/>
        <v>7.4649122909349899</v>
      </c>
      <c r="AZ491" s="69">
        <f>(AK491+AP491)- (EXP($Y491)-EXP($Y491-M491-R491) )</f>
        <v>45.62465924227763</v>
      </c>
      <c r="BA491" s="69">
        <f>(AC491+AP491)- (EXP($Y491)-EXP($Y491-R491-E491) )</f>
        <v>0</v>
      </c>
      <c r="BB491" s="69">
        <f t="shared" si="501"/>
        <v>14.259035107575073</v>
      </c>
      <c r="BC491" s="69">
        <f t="shared" si="502"/>
        <v>36.231641851361928</v>
      </c>
      <c r="BD491" s="69">
        <f t="shared" si="503"/>
        <v>136.36600494769027</v>
      </c>
      <c r="BE491" s="69">
        <f>(AE491+AV491)- (EXP($Y491)-EXP($Y491-X491-G491) )</f>
        <v>7.2848965503471845</v>
      </c>
      <c r="BF491" s="69">
        <f t="shared" si="504"/>
        <v>44.524424369786175</v>
      </c>
      <c r="BG491" s="69">
        <f t="shared" si="505"/>
        <v>0</v>
      </c>
      <c r="BH491" s="69">
        <f t="shared" si="506"/>
        <v>13.915179658921261</v>
      </c>
      <c r="BI491" s="69">
        <f t="shared" si="507"/>
        <v>35.357918813984725</v>
      </c>
      <c r="BJ491" s="69">
        <f t="shared" si="508"/>
        <v>8.2949203394809956</v>
      </c>
      <c r="BK491" s="69">
        <f t="shared" si="509"/>
        <v>50.697570069272842</v>
      </c>
      <c r="BL491" s="69">
        <f t="shared" si="510"/>
        <v>0</v>
      </c>
      <c r="BM491" s="69">
        <f t="shared" si="511"/>
        <v>15.844467520245416</v>
      </c>
      <c r="BN491" s="69">
        <f t="shared" si="512"/>
        <v>40.260162639902774</v>
      </c>
      <c r="BO491" s="69">
        <f t="shared" si="513"/>
        <v>0</v>
      </c>
      <c r="BP491" s="69">
        <f t="shared" si="513"/>
        <v>0</v>
      </c>
      <c r="BQ491" s="69">
        <f t="shared" si="514"/>
        <v>0</v>
      </c>
      <c r="BR491" s="69">
        <f t="shared" si="515"/>
        <v>2.7083476813031666</v>
      </c>
      <c r="BS491" s="69">
        <f t="shared" si="516"/>
        <v>381.31352526463343</v>
      </c>
      <c r="BT491" s="69">
        <f t="shared" si="517"/>
        <v>381.31352526463343</v>
      </c>
      <c r="BU491" s="69">
        <f t="shared" si="518"/>
        <v>401.45192243693327</v>
      </c>
      <c r="BV491" s="69">
        <f t="shared" si="519"/>
        <v>136.36600494769027</v>
      </c>
      <c r="BW491" s="5"/>
      <c r="BX491" s="5"/>
      <c r="BY491" s="5"/>
      <c r="CA491" s="56">
        <f>(EXP($Y491)-EXP($Y491-R491-G491) )</f>
        <v>1812.4680350166482</v>
      </c>
      <c r="CB491" s="68">
        <f t="shared" si="520"/>
        <v>1927.9693183993486</v>
      </c>
      <c r="CC491" s="56">
        <f>(EXP($Y491)-EXP($Y491-R491-X491) )</f>
        <v>1030.0775393652693</v>
      </c>
      <c r="CD491" s="68">
        <f t="shared" si="521"/>
        <v>1289.1167302998401</v>
      </c>
      <c r="CE491" s="68">
        <f t="shared" si="522"/>
        <v>979.40359640891074</v>
      </c>
      <c r="CF491" s="68">
        <f t="shared" si="523"/>
        <v>1076.1979730195208</v>
      </c>
      <c r="CG491" s="68">
        <f t="shared" si="524"/>
        <v>1225.35426278454</v>
      </c>
      <c r="CH491" s="68">
        <f t="shared" si="525"/>
        <v>1907.7207972266942</v>
      </c>
      <c r="CI491" s="68">
        <f t="shared" si="526"/>
        <v>1006.639318632233</v>
      </c>
      <c r="CJ491" s="68">
        <f t="shared" si="527"/>
        <v>1266.5987286987074</v>
      </c>
      <c r="CK491" s="68">
        <f t="shared" si="528"/>
        <v>955.78535993528658</v>
      </c>
      <c r="CL491" s="68">
        <f t="shared" si="529"/>
        <v>1052.9235919945504</v>
      </c>
      <c r="CM491" s="68">
        <f t="shared" si="530"/>
        <v>1202.609749348293</v>
      </c>
      <c r="CN491" s="68">
        <f t="shared" si="531"/>
        <v>1138.1453771469105</v>
      </c>
      <c r="CO491" s="68">
        <f t="shared" si="532"/>
        <v>1392.9416653030321</v>
      </c>
      <c r="CP491" s="68">
        <f t="shared" si="533"/>
        <v>1088.3014422390979</v>
      </c>
      <c r="CQ491" s="68">
        <f t="shared" si="534"/>
        <v>1183.5103864370376</v>
      </c>
      <c r="CR491" s="68">
        <f t="shared" si="535"/>
        <v>1330.2235878261863</v>
      </c>
      <c r="CS491" s="68">
        <f t="shared" si="536"/>
        <v>355.33779313320701</v>
      </c>
      <c r="CT491" s="68">
        <f t="shared" si="537"/>
        <v>111.05341171818509</v>
      </c>
      <c r="CU491" s="68">
        <f t="shared" si="538"/>
        <v>58.138855247293577</v>
      </c>
      <c r="CV491" s="68">
        <f t="shared" si="539"/>
        <v>410.76830069919743</v>
      </c>
      <c r="CW491" s="68">
        <f t="shared" si="540"/>
        <v>2642.1768733186618</v>
      </c>
      <c r="CX491" s="68">
        <f t="shared" si="541"/>
        <v>2642.1768733186618</v>
      </c>
      <c r="CY491" s="68">
        <f t="shared" si="542"/>
        <v>2680.1773313936555</v>
      </c>
      <c r="CZ491" s="68">
        <f t="shared" si="543"/>
        <v>1907.7207972266942</v>
      </c>
    </row>
    <row r="492" spans="1:104" x14ac:dyDescent="0.25">
      <c r="A492" s="54">
        <v>44115</v>
      </c>
      <c r="B492" s="63">
        <v>7231</v>
      </c>
      <c r="C492" s="59">
        <f t="shared" si="493"/>
        <v>8.8861326181749511</v>
      </c>
      <c r="D492" s="57">
        <v>8.1510133545265795</v>
      </c>
      <c r="E492" s="58">
        <v>0</v>
      </c>
      <c r="F492" s="58">
        <v>1.4913013839359999E-2</v>
      </c>
      <c r="G492" s="58">
        <v>0.13308275454559998</v>
      </c>
      <c r="H492" s="58">
        <v>1.0952442629700002E-3</v>
      </c>
      <c r="I492" s="58">
        <v>4.0889226654250002E-2</v>
      </c>
      <c r="J492" s="58">
        <v>1.13292324537E-3</v>
      </c>
      <c r="K492" s="58">
        <v>3.6652954904999995E-4</v>
      </c>
      <c r="L492" s="58">
        <v>0.15509003380184999</v>
      </c>
      <c r="M492" s="58">
        <v>4.8052551605040003E-2</v>
      </c>
      <c r="N492" s="58">
        <v>0</v>
      </c>
      <c r="O492" s="58">
        <v>8.891738368E-4</v>
      </c>
      <c r="P492" s="58">
        <v>2.7243143215919998E-2</v>
      </c>
      <c r="Q492" s="58">
        <v>0</v>
      </c>
      <c r="R492" s="58">
        <v>0.1374223725</v>
      </c>
      <c r="S492" s="58">
        <v>0</v>
      </c>
      <c r="T492" s="58">
        <v>3.8106920246959997E-2</v>
      </c>
      <c r="U492" s="58">
        <v>2.9929961008649999E-2</v>
      </c>
      <c r="V492" s="58">
        <v>4.5425150542199996E-3</v>
      </c>
      <c r="W492" s="58">
        <v>1.48924E-2</v>
      </c>
      <c r="X492" s="59">
        <v>7.1997242877899995E-3</v>
      </c>
      <c r="Y492" s="65">
        <f t="shared" si="495"/>
        <v>8.8058618421804091</v>
      </c>
      <c r="Z492" s="63">
        <f t="shared" si="494"/>
        <v>6673.2471009390601</v>
      </c>
      <c r="AA492" s="66">
        <f t="shared" si="544"/>
        <v>6781.4471294336854</v>
      </c>
      <c r="AB492" s="4">
        <f t="shared" si="496"/>
        <v>2629.53521763962</v>
      </c>
      <c r="AC492" s="4">
        <f t="shared" si="497"/>
        <v>0</v>
      </c>
      <c r="AD492" s="4">
        <f t="shared" si="556"/>
        <v>98.779843089888345</v>
      </c>
      <c r="AE492" s="4">
        <f t="shared" si="557"/>
        <v>831.53566123006294</v>
      </c>
      <c r="AF492" s="4">
        <f t="shared" si="558"/>
        <v>7.3048345833858548</v>
      </c>
      <c r="AG492" s="4">
        <f t="shared" si="559"/>
        <v>267.36057993664417</v>
      </c>
      <c r="AH492" s="4">
        <f t="shared" si="560"/>
        <v>7.5559957729401503</v>
      </c>
      <c r="AI492" s="4">
        <f t="shared" si="561"/>
        <v>2.445494050310117</v>
      </c>
      <c r="AJ492" s="4">
        <f t="shared" si="562"/>
        <v>958.69152692256921</v>
      </c>
      <c r="AK492" s="4">
        <f t="shared" si="563"/>
        <v>313.08406507537347</v>
      </c>
      <c r="AL492" s="4">
        <f t="shared" si="545"/>
        <v>0</v>
      </c>
      <c r="AM492" s="4">
        <f t="shared" si="546"/>
        <v>5.9310394753219953</v>
      </c>
      <c r="AN492" s="4">
        <f t="shared" si="547"/>
        <v>179.34615770033815</v>
      </c>
      <c r="AO492" s="4">
        <f t="shared" si="548"/>
        <v>0</v>
      </c>
      <c r="AP492" s="4">
        <f t="shared" si="549"/>
        <v>856.83153017648783</v>
      </c>
      <c r="AQ492" s="4">
        <f t="shared" si="550"/>
        <v>0</v>
      </c>
      <c r="AR492" s="4">
        <f t="shared" si="551"/>
        <v>249.51262309630511</v>
      </c>
      <c r="AS492" s="4">
        <f t="shared" si="552"/>
        <v>196.77066757499961</v>
      </c>
      <c r="AT492" s="4">
        <f t="shared" si="553"/>
        <v>30.244580179507466</v>
      </c>
      <c r="AU492" s="4">
        <f t="shared" si="554"/>
        <v>98.644316681108648</v>
      </c>
      <c r="AV492" s="4">
        <f t="shared" si="555"/>
        <v>47.872996248822346</v>
      </c>
      <c r="AW492" s="69">
        <f t="shared" si="498"/>
        <v>106.76750946444281</v>
      </c>
      <c r="AX492" s="69">
        <f t="shared" si="499"/>
        <v>123.0940673341338</v>
      </c>
      <c r="AY492" s="69">
        <f t="shared" si="500"/>
        <v>6.1467966058453385</v>
      </c>
      <c r="AZ492" s="69">
        <f>(AK492+AP492)- (EXP($Y492)-EXP($Y492-M492-R492) )</f>
        <v>40.199365390600178</v>
      </c>
      <c r="BA492" s="69">
        <f>(AC492+AP492)- (EXP($Y492)-EXP($Y492-R492-E492) )</f>
        <v>0</v>
      </c>
      <c r="BB492" s="69">
        <f t="shared" si="501"/>
        <v>12.683133536805144</v>
      </c>
      <c r="BC492" s="69">
        <f t="shared" si="502"/>
        <v>32.036919870070051</v>
      </c>
      <c r="BD492" s="69">
        <f t="shared" si="503"/>
        <v>119.46001409764085</v>
      </c>
      <c r="BE492" s="69">
        <f>(AE492+AV492)- (EXP($Y492)-EXP($Y492-X492-G492) )</f>
        <v>5.9653273719222852</v>
      </c>
      <c r="BF492" s="69">
        <f t="shared" si="504"/>
        <v>39.012576806337165</v>
      </c>
      <c r="BG492" s="69">
        <f t="shared" si="505"/>
        <v>0</v>
      </c>
      <c r="BH492" s="69">
        <f t="shared" si="506"/>
        <v>12.308694837390249</v>
      </c>
      <c r="BI492" s="69">
        <f t="shared" si="507"/>
        <v>31.091107656187887</v>
      </c>
      <c r="BJ492" s="69">
        <f t="shared" si="508"/>
        <v>6.8775268138488173</v>
      </c>
      <c r="BK492" s="69">
        <f t="shared" si="509"/>
        <v>44.978259588199762</v>
      </c>
      <c r="BL492" s="69">
        <f t="shared" si="510"/>
        <v>0</v>
      </c>
      <c r="BM492" s="69">
        <f t="shared" si="511"/>
        <v>14.190902445032407</v>
      </c>
      <c r="BN492" s="69">
        <f t="shared" si="512"/>
        <v>35.845463835588816</v>
      </c>
      <c r="BO492" s="69">
        <f t="shared" si="513"/>
        <v>0</v>
      </c>
      <c r="BP492" s="69">
        <f t="shared" si="513"/>
        <v>0</v>
      </c>
      <c r="BQ492" s="69">
        <f t="shared" si="514"/>
        <v>0</v>
      </c>
      <c r="BR492" s="69">
        <f t="shared" si="515"/>
        <v>2.2460238690719052</v>
      </c>
      <c r="BS492" s="69">
        <f t="shared" si="516"/>
        <v>333.98316492068443</v>
      </c>
      <c r="BT492" s="69">
        <f t="shared" si="517"/>
        <v>333.98316492068443</v>
      </c>
      <c r="BU492" s="69">
        <f t="shared" si="518"/>
        <v>350.576864452054</v>
      </c>
      <c r="BV492" s="69">
        <f t="shared" si="519"/>
        <v>119.46001409764085</v>
      </c>
      <c r="BW492" s="5"/>
      <c r="BX492" s="5"/>
      <c r="BY492" s="5"/>
      <c r="CA492" s="56">
        <f>(EXP($Y492)-EXP($Y492-R492-G492) )</f>
        <v>1581.599681942108</v>
      </c>
      <c r="CB492" s="68">
        <f t="shared" si="520"/>
        <v>1692.4289897649232</v>
      </c>
      <c r="CC492" s="56">
        <f>(EXP($Y492)-EXP($Y492-R492-X492) )</f>
        <v>898.55772981946484</v>
      </c>
      <c r="CD492" s="68">
        <f t="shared" si="521"/>
        <v>1129.7162298612611</v>
      </c>
      <c r="CE492" s="68">
        <f t="shared" si="522"/>
        <v>856.83153017648783</v>
      </c>
      <c r="CF492" s="68">
        <f t="shared" si="523"/>
        <v>942.92823972957103</v>
      </c>
      <c r="CG492" s="68">
        <f t="shared" si="524"/>
        <v>1074.3072334027229</v>
      </c>
      <c r="CH492" s="68">
        <f t="shared" si="525"/>
        <v>1670.7671740549913</v>
      </c>
      <c r="CI492" s="68">
        <f t="shared" si="526"/>
        <v>873.443330106963</v>
      </c>
      <c r="CJ492" s="68">
        <f t="shared" si="527"/>
        <v>1105.6071494990993</v>
      </c>
      <c r="CK492" s="68">
        <f t="shared" si="528"/>
        <v>831.53566123006294</v>
      </c>
      <c r="CL492" s="68">
        <f t="shared" si="529"/>
        <v>918.00680948256104</v>
      </c>
      <c r="CM492" s="68">
        <f t="shared" si="530"/>
        <v>1049.9571766701802</v>
      </c>
      <c r="CN492" s="68">
        <f t="shared" si="531"/>
        <v>999.68699635754274</v>
      </c>
      <c r="CO492" s="68">
        <f t="shared" si="532"/>
        <v>1226.7973324097429</v>
      </c>
      <c r="CP492" s="68">
        <f t="shared" si="533"/>
        <v>958.69152692256921</v>
      </c>
      <c r="CQ492" s="68">
        <f t="shared" si="534"/>
        <v>1043.2804675674251</v>
      </c>
      <c r="CR492" s="68">
        <f t="shared" si="535"/>
        <v>1172.3586861832855</v>
      </c>
      <c r="CS492" s="68">
        <f t="shared" si="536"/>
        <v>313.08406507537347</v>
      </c>
      <c r="CT492" s="68">
        <f t="shared" si="537"/>
        <v>98.779843089888345</v>
      </c>
      <c r="CU492" s="68">
        <f t="shared" si="538"/>
        <v>47.872996248822346</v>
      </c>
      <c r="CV492" s="68">
        <f t="shared" si="539"/>
        <v>358.71103745512391</v>
      </c>
      <c r="CW492" s="68">
        <f t="shared" si="540"/>
        <v>2313.0755534084356</v>
      </c>
      <c r="CX492" s="68">
        <f t="shared" si="541"/>
        <v>2313.0755534084356</v>
      </c>
      <c r="CY492" s="68">
        <f t="shared" si="542"/>
        <v>2344.3548501258883</v>
      </c>
      <c r="CZ492" s="68">
        <f t="shared" si="543"/>
        <v>1670.7671740549913</v>
      </c>
    </row>
    <row r="493" spans="1:104" x14ac:dyDescent="0.25">
      <c r="A493" s="54">
        <v>44116</v>
      </c>
      <c r="B493" s="63">
        <v>4630</v>
      </c>
      <c r="C493" s="59">
        <f t="shared" si="493"/>
        <v>8.4403121470802791</v>
      </c>
      <c r="D493" s="57">
        <v>7.6236605043200987</v>
      </c>
      <c r="E493" s="58">
        <v>0</v>
      </c>
      <c r="F493" s="58">
        <v>1.482034143744E-2</v>
      </c>
      <c r="G493" s="58">
        <v>0.13378312985376001</v>
      </c>
      <c r="H493" s="58">
        <v>6.0019657737000001E-4</v>
      </c>
      <c r="I493" s="58">
        <v>3.8621005894249993E-2</v>
      </c>
      <c r="J493" s="58">
        <v>1.32680328154E-3</v>
      </c>
      <c r="K493" s="58">
        <v>4.6875959024999993E-4</v>
      </c>
      <c r="L493" s="58">
        <v>0.15682249256309999</v>
      </c>
      <c r="M493" s="58">
        <v>4.8219934800039999E-2</v>
      </c>
      <c r="N493" s="58">
        <v>0</v>
      </c>
      <c r="O493" s="58">
        <v>5.130669056E-4</v>
      </c>
      <c r="P493" s="58">
        <v>2.6973315704960001E-2</v>
      </c>
      <c r="Q493" s="58">
        <v>0</v>
      </c>
      <c r="R493" s="58">
        <v>0.1374223725</v>
      </c>
      <c r="S493" s="58">
        <v>0</v>
      </c>
      <c r="T493" s="58">
        <v>3.7621747251899998E-2</v>
      </c>
      <c r="U493" s="58">
        <v>3.0356751973449999E-2</v>
      </c>
      <c r="V493" s="58">
        <v>4.2698584574699999E-3</v>
      </c>
      <c r="W493" s="58">
        <v>1.48924E-2</v>
      </c>
      <c r="X493" s="59">
        <v>6.7649763518099993E-3</v>
      </c>
      <c r="Y493" s="65">
        <f t="shared" si="495"/>
        <v>8.2771376574630384</v>
      </c>
      <c r="Z493" s="63">
        <f t="shared" si="494"/>
        <v>3932.9208886234874</v>
      </c>
      <c r="AA493" s="66">
        <f t="shared" si="544"/>
        <v>3996.6892679116286</v>
      </c>
      <c r="AB493" s="4">
        <f t="shared" si="496"/>
        <v>1556.0649883881756</v>
      </c>
      <c r="AC493" s="4">
        <f t="shared" si="497"/>
        <v>0</v>
      </c>
      <c r="AD493" s="4">
        <f t="shared" si="556"/>
        <v>57.857437931176719</v>
      </c>
      <c r="AE493" s="4">
        <f t="shared" si="557"/>
        <v>492.48130682790315</v>
      </c>
      <c r="AF493" s="4">
        <f t="shared" si="558"/>
        <v>2.3598174084113452</v>
      </c>
      <c r="AG493" s="4">
        <f t="shared" si="559"/>
        <v>148.99762207913773</v>
      </c>
      <c r="AH493" s="4">
        <f t="shared" si="560"/>
        <v>5.2147521009546836</v>
      </c>
      <c r="AI493" s="4">
        <f t="shared" si="561"/>
        <v>1.8431623504720847</v>
      </c>
      <c r="AJ493" s="4">
        <f t="shared" si="562"/>
        <v>570.84070083592223</v>
      </c>
      <c r="AK493" s="4">
        <f t="shared" si="563"/>
        <v>185.14546466108095</v>
      </c>
      <c r="AL493" s="4">
        <f t="shared" si="545"/>
        <v>0</v>
      </c>
      <c r="AM493" s="4">
        <f t="shared" si="546"/>
        <v>2.0173339923912863</v>
      </c>
      <c r="AN493" s="4">
        <f t="shared" si="547"/>
        <v>104.66597673532306</v>
      </c>
      <c r="AO493" s="4">
        <f t="shared" si="548"/>
        <v>0</v>
      </c>
      <c r="AP493" s="4">
        <f t="shared" si="549"/>
        <v>504.9791461473269</v>
      </c>
      <c r="AQ493" s="4">
        <f t="shared" si="550"/>
        <v>0</v>
      </c>
      <c r="AR493" s="4">
        <f t="shared" si="551"/>
        <v>145.21461426620999</v>
      </c>
      <c r="AS493" s="4">
        <f t="shared" si="552"/>
        <v>117.59674569732033</v>
      </c>
      <c r="AT493" s="4">
        <f t="shared" si="553"/>
        <v>16.757214592266337</v>
      </c>
      <c r="AU493" s="4">
        <f t="shared" si="554"/>
        <v>58.136659372995382</v>
      </c>
      <c r="AV493" s="4">
        <f t="shared" si="555"/>
        <v>26.516324524560787</v>
      </c>
      <c r="AW493" s="69">
        <f t="shared" si="498"/>
        <v>63.233611063688386</v>
      </c>
      <c r="AX493" s="69">
        <f t="shared" si="499"/>
        <v>73.294799935616538</v>
      </c>
      <c r="AY493" s="69">
        <f t="shared" si="500"/>
        <v>3.4046428332972027</v>
      </c>
      <c r="AZ493" s="69">
        <f>(AK493+AP493)- (EXP($Y493)-EXP($Y493-M493-R493) )</f>
        <v>23.772305954093554</v>
      </c>
      <c r="BA493" s="69">
        <f>(AC493+AP493)- (EXP($Y493)-EXP($Y493-R493-E493) )</f>
        <v>0</v>
      </c>
      <c r="BB493" s="69">
        <f t="shared" si="501"/>
        <v>7.4287788725350765</v>
      </c>
      <c r="BC493" s="69">
        <f t="shared" si="502"/>
        <v>18.645264930800295</v>
      </c>
      <c r="BD493" s="69">
        <f t="shared" si="503"/>
        <v>71.48081090353071</v>
      </c>
      <c r="BE493" s="69">
        <f>(AE493+AV493)- (EXP($Y493)-EXP($Y493-X493-G493) )</f>
        <v>3.3203805832713442</v>
      </c>
      <c r="BF493" s="69">
        <f t="shared" si="504"/>
        <v>23.183959955385944</v>
      </c>
      <c r="BG493" s="69">
        <f t="shared" si="505"/>
        <v>0</v>
      </c>
      <c r="BH493" s="69">
        <f t="shared" si="506"/>
        <v>7.2449223996550245</v>
      </c>
      <c r="BI493" s="69">
        <f t="shared" si="507"/>
        <v>18.183809191586079</v>
      </c>
      <c r="BJ493" s="69">
        <f t="shared" si="508"/>
        <v>3.8486910120609537</v>
      </c>
      <c r="BK493" s="69">
        <f t="shared" si="509"/>
        <v>26.872792460545952</v>
      </c>
      <c r="BL493" s="69">
        <f t="shared" si="510"/>
        <v>0</v>
      </c>
      <c r="BM493" s="69">
        <f t="shared" si="511"/>
        <v>8.3976722015286214</v>
      </c>
      <c r="BN493" s="69">
        <f t="shared" si="512"/>
        <v>21.077060669876573</v>
      </c>
      <c r="BO493" s="69">
        <f t="shared" si="513"/>
        <v>0</v>
      </c>
      <c r="BP493" s="69">
        <f t="shared" si="513"/>
        <v>0</v>
      </c>
      <c r="BQ493" s="69">
        <f t="shared" si="514"/>
        <v>0</v>
      </c>
      <c r="BR493" s="69">
        <f t="shared" si="515"/>
        <v>1.248277645097005</v>
      </c>
      <c r="BS493" s="69">
        <f t="shared" si="516"/>
        <v>198.83122929169349</v>
      </c>
      <c r="BT493" s="69">
        <f t="shared" si="517"/>
        <v>198.83122929169349</v>
      </c>
      <c r="BU493" s="69">
        <f t="shared" si="518"/>
        <v>208.06439466001666</v>
      </c>
      <c r="BV493" s="69">
        <f t="shared" si="519"/>
        <v>71.480810903527981</v>
      </c>
      <c r="BW493" s="5"/>
      <c r="BX493" s="5"/>
      <c r="BY493" s="5"/>
      <c r="CA493" s="56">
        <f>(EXP($Y493)-EXP($Y493-R493-G493) )</f>
        <v>934.22684191154167</v>
      </c>
      <c r="CB493" s="68">
        <f t="shared" si="520"/>
        <v>1002.5250470476326</v>
      </c>
      <c r="CC493" s="56">
        <f>(EXP($Y493)-EXP($Y493-R493-X493) )</f>
        <v>528.09082783859049</v>
      </c>
      <c r="CD493" s="68">
        <f t="shared" si="521"/>
        <v>666.3523048543143</v>
      </c>
      <c r="CE493" s="68">
        <f t="shared" si="522"/>
        <v>504.9791461473269</v>
      </c>
      <c r="CF493" s="68">
        <f t="shared" si="523"/>
        <v>555.40780520596854</v>
      </c>
      <c r="CG493" s="68">
        <f t="shared" si="524"/>
        <v>631.5484954827366</v>
      </c>
      <c r="CH493" s="68">
        <f t="shared" si="525"/>
        <v>991.84119676029468</v>
      </c>
      <c r="CI493" s="68">
        <f t="shared" si="526"/>
        <v>515.6772507691926</v>
      </c>
      <c r="CJ493" s="68">
        <f t="shared" si="527"/>
        <v>654.44281153359816</v>
      </c>
      <c r="CK493" s="68">
        <f t="shared" si="528"/>
        <v>492.48130682790315</v>
      </c>
      <c r="CL493" s="68">
        <f t="shared" si="529"/>
        <v>543.09382235942485</v>
      </c>
      <c r="CM493" s="68">
        <f t="shared" si="530"/>
        <v>619.51211190252707</v>
      </c>
      <c r="CN493" s="68">
        <f t="shared" si="531"/>
        <v>593.50833434842207</v>
      </c>
      <c r="CO493" s="68">
        <f t="shared" si="532"/>
        <v>729.11337303645723</v>
      </c>
      <c r="CP493" s="68">
        <f t="shared" si="533"/>
        <v>570.84070083592223</v>
      </c>
      <c r="CQ493" s="68">
        <f t="shared" si="534"/>
        <v>620.30046656557033</v>
      </c>
      <c r="CR493" s="68">
        <f t="shared" si="535"/>
        <v>694.97825443225565</v>
      </c>
      <c r="CS493" s="68">
        <f t="shared" si="536"/>
        <v>185.14546466108095</v>
      </c>
      <c r="CT493" s="68">
        <f t="shared" si="537"/>
        <v>57.857437931176719</v>
      </c>
      <c r="CU493" s="68">
        <f t="shared" si="538"/>
        <v>26.516324524560787</v>
      </c>
      <c r="CV493" s="68">
        <f t="shared" si="539"/>
        <v>210.41351154054473</v>
      </c>
      <c r="CW493" s="68">
        <f t="shared" si="540"/>
        <v>1369.4699245194565</v>
      </c>
      <c r="CX493" s="68">
        <f t="shared" si="541"/>
        <v>1369.4699245194565</v>
      </c>
      <c r="CY493" s="68">
        <f t="shared" si="542"/>
        <v>1386.7530836756941</v>
      </c>
      <c r="CZ493" s="68">
        <f t="shared" si="543"/>
        <v>991.84119676029468</v>
      </c>
    </row>
    <row r="494" spans="1:104" x14ac:dyDescent="0.25">
      <c r="A494" s="54">
        <v>44117</v>
      </c>
      <c r="B494" s="63">
        <v>4937</v>
      </c>
      <c r="C494" s="59">
        <f t="shared" si="493"/>
        <v>8.5045131382588632</v>
      </c>
      <c r="D494" s="57">
        <v>7.6103446148599785</v>
      </c>
      <c r="E494" s="58">
        <v>0</v>
      </c>
      <c r="F494" s="58">
        <v>1.4639801742719999E-2</v>
      </c>
      <c r="G494" s="58">
        <v>0.13555172984560002</v>
      </c>
      <c r="H494" s="58">
        <v>2.1897593354000002E-4</v>
      </c>
      <c r="I494" s="58">
        <v>3.5329126732249999E-2</v>
      </c>
      <c r="J494" s="58">
        <v>1.4718843897399999E-3</v>
      </c>
      <c r="K494" s="58">
        <v>5.5358211134999991E-4</v>
      </c>
      <c r="L494" s="58">
        <v>0.16021133730629999</v>
      </c>
      <c r="M494" s="58">
        <v>4.8290583606560002E-2</v>
      </c>
      <c r="N494" s="58">
        <v>0</v>
      </c>
      <c r="O494" s="58">
        <v>2.5436703039999998E-4</v>
      </c>
      <c r="P494" s="58">
        <v>2.6777372287360001E-2</v>
      </c>
      <c r="Q494" s="58">
        <v>0</v>
      </c>
      <c r="R494" s="58">
        <v>0.1374223725</v>
      </c>
      <c r="S494" s="58">
        <v>0</v>
      </c>
      <c r="T494" s="58">
        <v>3.7149236859880003E-2</v>
      </c>
      <c r="U494" s="58">
        <v>2.9158423379649998E-2</v>
      </c>
      <c r="V494" s="58">
        <v>4.0383932210700003E-3</v>
      </c>
      <c r="W494" s="58">
        <v>1.48924E-2</v>
      </c>
      <c r="X494" s="59">
        <v>6.3477717823500002E-3</v>
      </c>
      <c r="Y494" s="65">
        <f t="shared" si="495"/>
        <v>8.2626519735887491</v>
      </c>
      <c r="Z494" s="63">
        <f t="shared" si="494"/>
        <v>3876.3604870031759</v>
      </c>
      <c r="AA494" s="66">
        <f t="shared" si="544"/>
        <v>3939.211795939445</v>
      </c>
      <c r="AB494" s="4">
        <f t="shared" si="496"/>
        <v>1540.3123948642169</v>
      </c>
      <c r="AC494" s="4">
        <f t="shared" si="497"/>
        <v>0</v>
      </c>
      <c r="AD494" s="4">
        <f t="shared" si="556"/>
        <v>56.335770585752471</v>
      </c>
      <c r="AE494" s="4">
        <f t="shared" si="557"/>
        <v>491.39075419477922</v>
      </c>
      <c r="AF494" s="4">
        <f t="shared" si="558"/>
        <v>0.84873672653111498</v>
      </c>
      <c r="AG494" s="4">
        <f t="shared" si="559"/>
        <v>134.55753545078733</v>
      </c>
      <c r="AH494" s="4">
        <f t="shared" si="560"/>
        <v>5.701357590902262</v>
      </c>
      <c r="AI494" s="4">
        <f t="shared" si="561"/>
        <v>2.1452899708847326</v>
      </c>
      <c r="AJ494" s="4">
        <f t="shared" si="562"/>
        <v>573.84199332798471</v>
      </c>
      <c r="AK494" s="4">
        <f t="shared" si="563"/>
        <v>182.74379636490085</v>
      </c>
      <c r="AL494" s="4">
        <f t="shared" si="545"/>
        <v>0</v>
      </c>
      <c r="AM494" s="4">
        <f t="shared" si="546"/>
        <v>0.98589291119969857</v>
      </c>
      <c r="AN494" s="4">
        <f t="shared" si="547"/>
        <v>102.42134085524822</v>
      </c>
      <c r="AO494" s="4">
        <f t="shared" si="548"/>
        <v>0</v>
      </c>
      <c r="AP494" s="4">
        <f t="shared" si="549"/>
        <v>497.71690413310489</v>
      </c>
      <c r="AQ494" s="4">
        <f t="shared" si="550"/>
        <v>0</v>
      </c>
      <c r="AR494" s="4">
        <f t="shared" si="551"/>
        <v>141.36183473304573</v>
      </c>
      <c r="AS494" s="4">
        <f t="shared" si="552"/>
        <v>111.39659327377558</v>
      </c>
      <c r="AT494" s="4">
        <f t="shared" si="553"/>
        <v>15.622701375418274</v>
      </c>
      <c r="AU494" s="4">
        <f t="shared" si="554"/>
        <v>57.300580312134571</v>
      </c>
      <c r="AV494" s="4">
        <f t="shared" si="555"/>
        <v>24.528319268778432</v>
      </c>
      <c r="AW494" s="69">
        <f t="shared" si="498"/>
        <v>63.0935862950505</v>
      </c>
      <c r="AX494" s="69">
        <f t="shared" si="499"/>
        <v>73.680159866037684</v>
      </c>
      <c r="AY494" s="69">
        <f t="shared" si="500"/>
        <v>3.1493869496857769</v>
      </c>
      <c r="AZ494" s="69">
        <f>(AK494+AP494)- (EXP($Y494)-EXP($Y494-M494-R494) )</f>
        <v>23.463936566587563</v>
      </c>
      <c r="BA494" s="69">
        <f>(AC494+AP494)- (EXP($Y494)-EXP($Y494-R494-E494) )</f>
        <v>0</v>
      </c>
      <c r="BB494" s="69">
        <f t="shared" si="501"/>
        <v>7.2333998403673831</v>
      </c>
      <c r="BC494" s="69">
        <f t="shared" si="502"/>
        <v>18.150575773798209</v>
      </c>
      <c r="BD494" s="69">
        <f t="shared" si="503"/>
        <v>72.743660151193581</v>
      </c>
      <c r="BE494" s="69">
        <f>(AE494+AV494)- (EXP($Y494)-EXP($Y494-X494-G494) )</f>
        <v>3.1093571779579179</v>
      </c>
      <c r="BF494" s="69">
        <f t="shared" si="504"/>
        <v>23.165702008687276</v>
      </c>
      <c r="BG494" s="69">
        <f t="shared" si="505"/>
        <v>0</v>
      </c>
      <c r="BH494" s="69">
        <f t="shared" si="506"/>
        <v>7.1414608855634469</v>
      </c>
      <c r="BI494" s="69">
        <f t="shared" si="507"/>
        <v>17.919875825979489</v>
      </c>
      <c r="BJ494" s="69">
        <f t="shared" si="508"/>
        <v>3.6310811828193437</v>
      </c>
      <c r="BK494" s="69">
        <f t="shared" si="509"/>
        <v>27.052712131897351</v>
      </c>
      <c r="BL494" s="69">
        <f t="shared" si="510"/>
        <v>0</v>
      </c>
      <c r="BM494" s="69">
        <f t="shared" si="511"/>
        <v>8.3397380086262274</v>
      </c>
      <c r="BN494" s="69">
        <f t="shared" si="512"/>
        <v>20.926680399228189</v>
      </c>
      <c r="BO494" s="69">
        <f t="shared" si="513"/>
        <v>0</v>
      </c>
      <c r="BP494" s="69">
        <f t="shared" si="513"/>
        <v>0</v>
      </c>
      <c r="BQ494" s="69">
        <f t="shared" si="514"/>
        <v>0</v>
      </c>
      <c r="BR494" s="69">
        <f t="shared" si="515"/>
        <v>1.1563419337944651</v>
      </c>
      <c r="BS494" s="69">
        <f t="shared" si="516"/>
        <v>200.17726639310786</v>
      </c>
      <c r="BT494" s="69">
        <f t="shared" si="517"/>
        <v>200.17726639310786</v>
      </c>
      <c r="BU494" s="69">
        <f t="shared" si="518"/>
        <v>208.80043657257738</v>
      </c>
      <c r="BV494" s="69">
        <f t="shared" si="519"/>
        <v>72.743660151196309</v>
      </c>
      <c r="BW494" s="5"/>
      <c r="BX494" s="5"/>
      <c r="BY494" s="5"/>
      <c r="CA494" s="56">
        <f>(EXP($Y494)-EXP($Y494-R494-G494) )</f>
        <v>926.01407203283361</v>
      </c>
      <c r="CB494" s="68">
        <f t="shared" si="520"/>
        <v>997.87873759505192</v>
      </c>
      <c r="CC494" s="56">
        <f>(EXP($Y494)-EXP($Y494-R494-X494) )</f>
        <v>519.09583645219755</v>
      </c>
      <c r="CD494" s="68">
        <f t="shared" si="521"/>
        <v>656.99676393141817</v>
      </c>
      <c r="CE494" s="68">
        <f t="shared" si="522"/>
        <v>497.71690413310489</v>
      </c>
      <c r="CF494" s="68">
        <f t="shared" si="523"/>
        <v>546.81927487848998</v>
      </c>
      <c r="CG494" s="68">
        <f t="shared" si="524"/>
        <v>620.92816309235241</v>
      </c>
      <c r="CH494" s="68">
        <f t="shared" si="525"/>
        <v>992.48908737157035</v>
      </c>
      <c r="CI494" s="68">
        <f t="shared" si="526"/>
        <v>512.80971628559973</v>
      </c>
      <c r="CJ494" s="68">
        <f t="shared" si="527"/>
        <v>650.96884855099279</v>
      </c>
      <c r="CK494" s="68">
        <f t="shared" si="528"/>
        <v>491.39075419477922</v>
      </c>
      <c r="CL494" s="68">
        <f t="shared" si="529"/>
        <v>540.58506389496824</v>
      </c>
      <c r="CM494" s="68">
        <f t="shared" si="530"/>
        <v>614.83271310184546</v>
      </c>
      <c r="CN494" s="68">
        <f t="shared" si="531"/>
        <v>594.7392314139438</v>
      </c>
      <c r="CO494" s="68">
        <f t="shared" si="532"/>
        <v>729.5330775609882</v>
      </c>
      <c r="CP494" s="68">
        <f t="shared" si="533"/>
        <v>573.84199332798471</v>
      </c>
      <c r="CQ494" s="68">
        <f t="shared" si="534"/>
        <v>621.83802590511095</v>
      </c>
      <c r="CR494" s="68">
        <f t="shared" si="535"/>
        <v>694.27714766180225</v>
      </c>
      <c r="CS494" s="68">
        <f t="shared" si="536"/>
        <v>182.74379636490085</v>
      </c>
      <c r="CT494" s="68">
        <f t="shared" si="537"/>
        <v>56.335770585752471</v>
      </c>
      <c r="CU494" s="68">
        <f t="shared" si="538"/>
        <v>24.528319268778432</v>
      </c>
      <c r="CV494" s="68">
        <f t="shared" si="539"/>
        <v>206.11577369988481</v>
      </c>
      <c r="CW494" s="68">
        <f t="shared" si="540"/>
        <v>1362.772385262761</v>
      </c>
      <c r="CX494" s="68">
        <f t="shared" si="541"/>
        <v>1362.772385262761</v>
      </c>
      <c r="CY494" s="68">
        <f t="shared" si="542"/>
        <v>1378.6775343520699</v>
      </c>
      <c r="CZ494" s="68">
        <f t="shared" si="543"/>
        <v>992.48908737157035</v>
      </c>
    </row>
    <row r="495" spans="1:104" x14ac:dyDescent="0.25">
      <c r="A495" s="54">
        <v>44118</v>
      </c>
      <c r="B495" s="63">
        <v>4723</v>
      </c>
      <c r="C495" s="59">
        <f t="shared" si="493"/>
        <v>8.4601994698961178</v>
      </c>
      <c r="D495" s="57">
        <v>7.6175405745918185</v>
      </c>
      <c r="E495" s="58">
        <v>0</v>
      </c>
      <c r="F495" s="58">
        <v>1.4472727019519998E-2</v>
      </c>
      <c r="G495" s="58">
        <v>0.137995032568</v>
      </c>
      <c r="H495" s="58">
        <v>0</v>
      </c>
      <c r="I495" s="58">
        <v>3.1948198043449998E-2</v>
      </c>
      <c r="J495" s="58">
        <v>1.61552673662E-3</v>
      </c>
      <c r="K495" s="58">
        <v>6.2071976340000005E-4</v>
      </c>
      <c r="L495" s="58">
        <v>0.1593707610831</v>
      </c>
      <c r="M495" s="58">
        <v>4.8269853068399995E-2</v>
      </c>
      <c r="N495" s="58">
        <v>0</v>
      </c>
      <c r="O495" s="58">
        <v>6.8236246400000001E-5</v>
      </c>
      <c r="P495" s="58">
        <v>2.6635924071359996E-2</v>
      </c>
      <c r="Q495" s="58">
        <v>0</v>
      </c>
      <c r="R495" s="58">
        <v>0.1374223725</v>
      </c>
      <c r="S495" s="58">
        <v>0</v>
      </c>
      <c r="T495" s="58">
        <v>3.7513011902659994E-2</v>
      </c>
      <c r="U495" s="58">
        <v>2.9979780205349998E-2</v>
      </c>
      <c r="V495" s="58">
        <v>3.8664541785299999E-3</v>
      </c>
      <c r="W495" s="58">
        <v>1.48924E-2</v>
      </c>
      <c r="X495" s="59">
        <v>5.9487086765999996E-3</v>
      </c>
      <c r="Y495" s="65">
        <f t="shared" si="495"/>
        <v>8.2681602806552092</v>
      </c>
      <c r="Z495" s="63">
        <f t="shared" si="494"/>
        <v>3897.7715861833899</v>
      </c>
      <c r="AA495" s="66">
        <f t="shared" si="544"/>
        <v>3960.9700546817671</v>
      </c>
      <c r="AB495" s="4">
        <f t="shared" si="496"/>
        <v>1555.8021554545289</v>
      </c>
      <c r="AC495" s="4">
        <f t="shared" si="497"/>
        <v>0</v>
      </c>
      <c r="AD495" s="4">
        <f t="shared" si="556"/>
        <v>56.005133084481258</v>
      </c>
      <c r="AE495" s="4">
        <f t="shared" si="557"/>
        <v>502.41099055410996</v>
      </c>
      <c r="AF495" s="4">
        <f t="shared" si="558"/>
        <v>0</v>
      </c>
      <c r="AG495" s="4">
        <f t="shared" si="559"/>
        <v>122.55859116916417</v>
      </c>
      <c r="AH495" s="4">
        <f t="shared" si="560"/>
        <v>6.2918704997650821</v>
      </c>
      <c r="AI495" s="4">
        <f t="shared" si="561"/>
        <v>2.4186731200034046</v>
      </c>
      <c r="AJ495" s="4">
        <f t="shared" si="562"/>
        <v>574.21908746206645</v>
      </c>
      <c r="AK495" s="4">
        <f t="shared" si="563"/>
        <v>183.67618836439078</v>
      </c>
      <c r="AL495" s="4">
        <f t="shared" si="545"/>
        <v>0</v>
      </c>
      <c r="AM495" s="4">
        <f t="shared" si="546"/>
        <v>0.26596022820194776</v>
      </c>
      <c r="AN495" s="4">
        <f t="shared" si="547"/>
        <v>102.45026224897492</v>
      </c>
      <c r="AO495" s="4">
        <f t="shared" si="548"/>
        <v>0</v>
      </c>
      <c r="AP495" s="4">
        <f t="shared" si="549"/>
        <v>500.46604628172372</v>
      </c>
      <c r="AQ495" s="4">
        <f t="shared" si="550"/>
        <v>0</v>
      </c>
      <c r="AR495" s="4">
        <f t="shared" si="551"/>
        <v>143.50860324303039</v>
      </c>
      <c r="AS495" s="4">
        <f t="shared" si="552"/>
        <v>115.12007591591009</v>
      </c>
      <c r="AT495" s="4">
        <f t="shared" si="553"/>
        <v>15.041457943916157</v>
      </c>
      <c r="AU495" s="4">
        <f t="shared" si="554"/>
        <v>57.617080393140895</v>
      </c>
      <c r="AV495" s="4">
        <f t="shared" si="555"/>
        <v>23.117878718358952</v>
      </c>
      <c r="AW495" s="69">
        <f t="shared" si="498"/>
        <v>64.508562518744839</v>
      </c>
      <c r="AX495" s="69">
        <f t="shared" si="499"/>
        <v>73.72857799577514</v>
      </c>
      <c r="AY495" s="69">
        <f t="shared" si="500"/>
        <v>2.9682892146911399</v>
      </c>
      <c r="AZ495" s="69">
        <f>(AK495+AP495)- (EXP($Y495)-EXP($Y495-M495-R495) )</f>
        <v>23.583653827399758</v>
      </c>
      <c r="BA495" s="69">
        <f>(AC495+AP495)- (EXP($Y495)-EXP($Y495-R495-E495) )</f>
        <v>0</v>
      </c>
      <c r="BB495" s="69">
        <f t="shared" si="501"/>
        <v>7.1909466490101295</v>
      </c>
      <c r="BC495" s="69">
        <f t="shared" si="502"/>
        <v>18.426216540507085</v>
      </c>
      <c r="BD495" s="69">
        <f t="shared" si="503"/>
        <v>74.015106875305719</v>
      </c>
      <c r="BE495" s="69">
        <f>(AE495+AV495)- (EXP($Y495)-EXP($Y495-X495-G495) )</f>
        <v>2.9798247766934765</v>
      </c>
      <c r="BF495" s="69">
        <f t="shared" si="504"/>
        <v>23.675306183786688</v>
      </c>
      <c r="BG495" s="69">
        <f t="shared" si="505"/>
        <v>0</v>
      </c>
      <c r="BH495" s="69">
        <f t="shared" si="506"/>
        <v>7.218892581809996</v>
      </c>
      <c r="BI495" s="69">
        <f t="shared" si="507"/>
        <v>18.497825722765356</v>
      </c>
      <c r="BJ495" s="69">
        <f t="shared" si="508"/>
        <v>3.4057222000310503</v>
      </c>
      <c r="BK495" s="69">
        <f t="shared" si="509"/>
        <v>27.059146730141038</v>
      </c>
      <c r="BL495" s="69">
        <f t="shared" si="510"/>
        <v>0</v>
      </c>
      <c r="BM495" s="69">
        <f t="shared" si="511"/>
        <v>8.2506672599693047</v>
      </c>
      <c r="BN495" s="69">
        <f t="shared" si="512"/>
        <v>21.141664506271809</v>
      </c>
      <c r="BO495" s="69">
        <f t="shared" si="513"/>
        <v>0</v>
      </c>
      <c r="BP495" s="69">
        <f t="shared" si="513"/>
        <v>0</v>
      </c>
      <c r="BQ495" s="69">
        <f t="shared" si="514"/>
        <v>0</v>
      </c>
      <c r="BR495" s="69">
        <f t="shared" si="515"/>
        <v>1.0893926830167402</v>
      </c>
      <c r="BS495" s="69">
        <f t="shared" si="516"/>
        <v>202.74885626390505</v>
      </c>
      <c r="BT495" s="69">
        <f t="shared" si="517"/>
        <v>202.74885626390505</v>
      </c>
      <c r="BU495" s="69">
        <f t="shared" si="518"/>
        <v>210.90017882265647</v>
      </c>
      <c r="BV495" s="69">
        <f t="shared" si="519"/>
        <v>74.015106875305719</v>
      </c>
      <c r="BW495" s="5"/>
      <c r="BX495" s="5"/>
      <c r="BY495" s="5"/>
      <c r="CA495" s="56">
        <f>(EXP($Y495)-EXP($Y495-R495-G495) )</f>
        <v>938.36847431708884</v>
      </c>
      <c r="CB495" s="68">
        <f t="shared" si="520"/>
        <v>1000.956555748015</v>
      </c>
      <c r="CC495" s="56">
        <f>(EXP($Y495)-EXP($Y495-R495-X495) )</f>
        <v>520.61563578539153</v>
      </c>
      <c r="CD495" s="68">
        <f t="shared" si="521"/>
        <v>660.55858081871474</v>
      </c>
      <c r="CE495" s="68">
        <f t="shared" si="522"/>
        <v>500.46604628172372</v>
      </c>
      <c r="CF495" s="68">
        <f t="shared" si="523"/>
        <v>549.28023271719485</v>
      </c>
      <c r="CG495" s="68">
        <f t="shared" si="524"/>
        <v>625.54843298424703</v>
      </c>
      <c r="CH495" s="68">
        <f t="shared" si="525"/>
        <v>1002.6149711408707</v>
      </c>
      <c r="CI495" s="68">
        <f t="shared" si="526"/>
        <v>522.54904449577543</v>
      </c>
      <c r="CJ495" s="68">
        <f t="shared" si="527"/>
        <v>662.41187273471405</v>
      </c>
      <c r="CK495" s="68">
        <f t="shared" si="528"/>
        <v>502.41099055410996</v>
      </c>
      <c r="CL495" s="68">
        <f t="shared" si="529"/>
        <v>551.19723105678122</v>
      </c>
      <c r="CM495" s="68">
        <f t="shared" si="530"/>
        <v>627.421768074375</v>
      </c>
      <c r="CN495" s="68">
        <f t="shared" si="531"/>
        <v>593.93124398039436</v>
      </c>
      <c r="CO495" s="68">
        <f t="shared" si="532"/>
        <v>730.8361290963162</v>
      </c>
      <c r="CP495" s="68">
        <f t="shared" si="533"/>
        <v>574.21908746206645</v>
      </c>
      <c r="CQ495" s="68">
        <f t="shared" si="534"/>
        <v>621.97355328657841</v>
      </c>
      <c r="CR495" s="68">
        <f t="shared" si="535"/>
        <v>696.58602619882504</v>
      </c>
      <c r="CS495" s="68">
        <f t="shared" si="536"/>
        <v>183.67618836439078</v>
      </c>
      <c r="CT495" s="68">
        <f t="shared" si="537"/>
        <v>56.005133084481258</v>
      </c>
      <c r="CU495" s="68">
        <f t="shared" si="538"/>
        <v>23.117878718358952</v>
      </c>
      <c r="CV495" s="68">
        <f t="shared" si="539"/>
        <v>205.70467439973299</v>
      </c>
      <c r="CW495" s="68">
        <f t="shared" si="540"/>
        <v>1374.3472680339951</v>
      </c>
      <c r="CX495" s="68">
        <f t="shared" si="541"/>
        <v>1374.3472680339951</v>
      </c>
      <c r="CY495" s="68">
        <f t="shared" si="542"/>
        <v>1389.3138241936026</v>
      </c>
      <c r="CZ495" s="68">
        <f t="shared" si="543"/>
        <v>1002.6149711408707</v>
      </c>
    </row>
    <row r="496" spans="1:104" x14ac:dyDescent="0.25">
      <c r="A496" s="54">
        <v>44119</v>
      </c>
      <c r="B496" s="63">
        <v>5046</v>
      </c>
      <c r="C496" s="59">
        <f t="shared" si="493"/>
        <v>8.5263511292010037</v>
      </c>
      <c r="D496" s="57">
        <v>7.6039417766664394</v>
      </c>
      <c r="E496" s="58">
        <v>0</v>
      </c>
      <c r="F496" s="58">
        <v>1.4219846538240001E-2</v>
      </c>
      <c r="G496" s="58">
        <v>0.13985564024431998</v>
      </c>
      <c r="H496" s="58">
        <v>3.1046014870000005E-4</v>
      </c>
      <c r="I496" s="58">
        <v>2.8697152884399998E-2</v>
      </c>
      <c r="J496" s="58">
        <v>1.8571512106399998E-3</v>
      </c>
      <c r="K496" s="58">
        <v>6.8664958769999989E-4</v>
      </c>
      <c r="L496" s="58">
        <v>0.15454595280074998</v>
      </c>
      <c r="M496" s="58">
        <v>4.7959506652879999E-2</v>
      </c>
      <c r="N496" s="58">
        <v>0</v>
      </c>
      <c r="O496" s="58">
        <v>0</v>
      </c>
      <c r="P496" s="58">
        <v>2.6635924071359996E-2</v>
      </c>
      <c r="Q496" s="58">
        <v>0</v>
      </c>
      <c r="R496" s="58">
        <v>0.1374223725</v>
      </c>
      <c r="S496" s="58">
        <v>0</v>
      </c>
      <c r="T496" s="58">
        <v>3.7766982805340001E-2</v>
      </c>
      <c r="U496" s="58">
        <v>2.8582785057400001E-2</v>
      </c>
      <c r="V496" s="58">
        <v>3.7474458744300001E-3</v>
      </c>
      <c r="W496" s="58">
        <v>1.48924E-2</v>
      </c>
      <c r="X496" s="59">
        <v>5.4699790658999997E-3</v>
      </c>
      <c r="Y496" s="65">
        <f t="shared" si="495"/>
        <v>8.2465920261085</v>
      </c>
      <c r="Z496" s="63">
        <f t="shared" si="494"/>
        <v>3814.6035749157613</v>
      </c>
      <c r="AA496" s="66">
        <f t="shared" si="544"/>
        <v>3876.4535572794452</v>
      </c>
      <c r="AB496" s="4">
        <f t="shared" si="496"/>
        <v>1550.6850300171122</v>
      </c>
      <c r="AC496" s="4">
        <f t="shared" si="497"/>
        <v>0</v>
      </c>
      <c r="AD496" s="4">
        <f t="shared" si="556"/>
        <v>53.859234869106331</v>
      </c>
      <c r="AE496" s="4">
        <f t="shared" si="557"/>
        <v>497.8677736693885</v>
      </c>
      <c r="AF496" s="4">
        <f t="shared" si="558"/>
        <v>1.1840985758803981</v>
      </c>
      <c r="AG496" s="4">
        <f t="shared" si="559"/>
        <v>107.91246608366782</v>
      </c>
      <c r="AH496" s="4">
        <f t="shared" si="560"/>
        <v>7.0777214135587201</v>
      </c>
      <c r="AI496" s="4">
        <f t="shared" si="561"/>
        <v>2.6183969084941054</v>
      </c>
      <c r="AJ496" s="4">
        <f t="shared" si="562"/>
        <v>546.23552076407486</v>
      </c>
      <c r="AK496" s="4">
        <f t="shared" si="563"/>
        <v>178.62879354890674</v>
      </c>
      <c r="AL496" s="4">
        <f t="shared" si="545"/>
        <v>0</v>
      </c>
      <c r="AM496" s="4">
        <f t="shared" si="546"/>
        <v>0</v>
      </c>
      <c r="AN496" s="4">
        <f t="shared" si="547"/>
        <v>100.26424791316913</v>
      </c>
      <c r="AO496" s="4">
        <f t="shared" si="548"/>
        <v>0</v>
      </c>
      <c r="AP496" s="4">
        <f t="shared" si="549"/>
        <v>489.78744060771123</v>
      </c>
      <c r="AQ496" s="4">
        <f t="shared" si="550"/>
        <v>0</v>
      </c>
      <c r="AR496" s="4">
        <f t="shared" si="551"/>
        <v>141.37952432570364</v>
      </c>
      <c r="AS496" s="4">
        <f t="shared" si="552"/>
        <v>107.48851563351036</v>
      </c>
      <c r="AT496" s="4">
        <f t="shared" si="553"/>
        <v>14.268268948744208</v>
      </c>
      <c r="AU496" s="4">
        <f t="shared" si="554"/>
        <v>56.38768613917</v>
      </c>
      <c r="AV496" s="4">
        <f t="shared" si="555"/>
        <v>20.808837861246957</v>
      </c>
      <c r="AW496" s="69">
        <f t="shared" si="498"/>
        <v>63.925222591965849</v>
      </c>
      <c r="AX496" s="69">
        <f t="shared" si="499"/>
        <v>70.135544213124376</v>
      </c>
      <c r="AY496" s="69">
        <f t="shared" si="500"/>
        <v>2.6718130043977908</v>
      </c>
      <c r="AZ496" s="69">
        <f>(AK496+AP496)- (EXP($Y496)-EXP($Y496-M496-R496) )</f>
        <v>22.935578466523566</v>
      </c>
      <c r="BA496" s="69">
        <f>(AC496+AP496)- (EXP($Y496)-EXP($Y496-R496-E496) )</f>
        <v>0</v>
      </c>
      <c r="BB496" s="69">
        <f t="shared" si="501"/>
        <v>6.9154176263814406</v>
      </c>
      <c r="BC496" s="69">
        <f t="shared" si="502"/>
        <v>18.152847081980781</v>
      </c>
      <c r="BD496" s="69">
        <f t="shared" si="503"/>
        <v>71.292614627186595</v>
      </c>
      <c r="BE496" s="69">
        <f>(AE496+AV496)- (EXP($Y496)-EXP($Y496-X496-G496) )</f>
        <v>2.7158915927075213</v>
      </c>
      <c r="BF496" s="69">
        <f t="shared" si="504"/>
        <v>23.313961204843054</v>
      </c>
      <c r="BG496" s="69">
        <f t="shared" si="505"/>
        <v>0</v>
      </c>
      <c r="BH496" s="69">
        <f t="shared" si="506"/>
        <v>7.0295056430363729</v>
      </c>
      <c r="BI496" s="69">
        <f t="shared" si="507"/>
        <v>18.452326076905592</v>
      </c>
      <c r="BJ496" s="69">
        <f t="shared" si="508"/>
        <v>2.9797398766095284</v>
      </c>
      <c r="BK496" s="69">
        <f t="shared" si="509"/>
        <v>25.578907519846325</v>
      </c>
      <c r="BL496" s="69">
        <f t="shared" si="510"/>
        <v>0</v>
      </c>
      <c r="BM496" s="69">
        <f t="shared" si="511"/>
        <v>7.7124206038447483</v>
      </c>
      <c r="BN496" s="69">
        <f t="shared" si="512"/>
        <v>20.244965585220143</v>
      </c>
      <c r="BO496" s="69">
        <f t="shared" si="513"/>
        <v>0</v>
      </c>
      <c r="BP496" s="69">
        <f t="shared" si="513"/>
        <v>0</v>
      </c>
      <c r="BQ496" s="69">
        <f t="shared" si="514"/>
        <v>0</v>
      </c>
      <c r="BR496" s="69">
        <f t="shared" si="515"/>
        <v>0.97442828050407115</v>
      </c>
      <c r="BS496" s="69">
        <f t="shared" si="516"/>
        <v>196.19955284518437</v>
      </c>
      <c r="BT496" s="69">
        <f t="shared" si="517"/>
        <v>196.19955284518437</v>
      </c>
      <c r="BU496" s="69">
        <f t="shared" si="518"/>
        <v>203.49671973869317</v>
      </c>
      <c r="BV496" s="69">
        <f t="shared" si="519"/>
        <v>71.292614627181592</v>
      </c>
      <c r="BW496" s="5"/>
      <c r="BX496" s="5"/>
      <c r="BY496" s="5"/>
      <c r="CA496" s="56">
        <f>(EXP($Y496)-EXP($Y496-R496-G496) )</f>
        <v>923.72999168513388</v>
      </c>
      <c r="CB496" s="68">
        <f t="shared" si="520"/>
        <v>965.88741715866172</v>
      </c>
      <c r="CC496" s="56">
        <f>(EXP($Y496)-EXP($Y496-R496-X496) )</f>
        <v>507.9244654645604</v>
      </c>
      <c r="CD496" s="68">
        <f t="shared" si="521"/>
        <v>645.48065569009441</v>
      </c>
      <c r="CE496" s="68">
        <f t="shared" si="522"/>
        <v>489.78744060771123</v>
      </c>
      <c r="CF496" s="68">
        <f t="shared" si="523"/>
        <v>536.73125785043612</v>
      </c>
      <c r="CG496" s="68">
        <f t="shared" si="524"/>
        <v>613.01411785143409</v>
      </c>
      <c r="CH496" s="68">
        <f t="shared" si="525"/>
        <v>972.81067980627677</v>
      </c>
      <c r="CI496" s="68">
        <f t="shared" si="526"/>
        <v>515.96071993792793</v>
      </c>
      <c r="CJ496" s="68">
        <f t="shared" si="527"/>
        <v>653.18260601345219</v>
      </c>
      <c r="CK496" s="68">
        <f t="shared" si="528"/>
        <v>497.8677736693885</v>
      </c>
      <c r="CL496" s="68">
        <f t="shared" si="529"/>
        <v>544.69750289545846</v>
      </c>
      <c r="CM496" s="68">
        <f t="shared" si="530"/>
        <v>620.79497191818655</v>
      </c>
      <c r="CN496" s="68">
        <f t="shared" si="531"/>
        <v>564.06461874871229</v>
      </c>
      <c r="CO496" s="68">
        <f t="shared" si="532"/>
        <v>699.28540679313528</v>
      </c>
      <c r="CP496" s="68">
        <f t="shared" si="533"/>
        <v>546.23552076407486</v>
      </c>
      <c r="CQ496" s="68">
        <f t="shared" si="534"/>
        <v>592.38233502933645</v>
      </c>
      <c r="CR496" s="68">
        <f t="shared" si="535"/>
        <v>667.37007950455836</v>
      </c>
      <c r="CS496" s="68">
        <f t="shared" si="536"/>
        <v>178.62879354890674</v>
      </c>
      <c r="CT496" s="68">
        <f t="shared" si="537"/>
        <v>53.859234869106331</v>
      </c>
      <c r="CU496" s="68">
        <f t="shared" si="538"/>
        <v>20.808837861246957</v>
      </c>
      <c r="CV496" s="68">
        <f t="shared" si="539"/>
        <v>198.46320312964963</v>
      </c>
      <c r="CW496" s="68">
        <f t="shared" si="540"/>
        <v>1337.6911821959902</v>
      </c>
      <c r="CX496" s="68">
        <f t="shared" si="541"/>
        <v>1337.6911821959902</v>
      </c>
      <c r="CY496" s="68">
        <f t="shared" si="542"/>
        <v>1351.2028531637284</v>
      </c>
      <c r="CZ496" s="68">
        <f t="shared" si="543"/>
        <v>972.81067980627677</v>
      </c>
    </row>
    <row r="497" spans="1:104" x14ac:dyDescent="0.25">
      <c r="A497" s="54">
        <v>44120</v>
      </c>
      <c r="B497" s="63">
        <v>7071</v>
      </c>
      <c r="C497" s="59">
        <f t="shared" si="493"/>
        <v>8.8637571916042415</v>
      </c>
      <c r="D497" s="57">
        <v>8.0299804331493476</v>
      </c>
      <c r="E497" s="58">
        <v>0</v>
      </c>
      <c r="F497" s="58">
        <v>1.411378082688E-2</v>
      </c>
      <c r="G497" s="58">
        <v>0.14103329728479999</v>
      </c>
      <c r="H497" s="58">
        <v>9.9189615407999998E-4</v>
      </c>
      <c r="I497" s="58">
        <v>2.4930722206000001E-2</v>
      </c>
      <c r="J497" s="58">
        <v>2.0934442641399997E-3</v>
      </c>
      <c r="K497" s="58">
        <v>6.7670682224999987E-4</v>
      </c>
      <c r="L497" s="58">
        <v>0.1490183650662</v>
      </c>
      <c r="M497" s="58">
        <v>4.7317785984319995E-2</v>
      </c>
      <c r="N497" s="58">
        <v>0</v>
      </c>
      <c r="O497" s="58">
        <v>0</v>
      </c>
      <c r="P497" s="58">
        <v>2.6635924071359996E-2</v>
      </c>
      <c r="Q497" s="58">
        <v>0</v>
      </c>
      <c r="R497" s="58">
        <v>0.1374223725</v>
      </c>
      <c r="S497" s="58">
        <v>0</v>
      </c>
      <c r="T497" s="58">
        <v>3.913918423038E-2</v>
      </c>
      <c r="U497" s="58">
        <v>2.9474626003700002E-2</v>
      </c>
      <c r="V497" s="58">
        <v>3.6686066335499998E-3</v>
      </c>
      <c r="W497" s="58">
        <v>1.48924E-2</v>
      </c>
      <c r="X497" s="59">
        <v>0</v>
      </c>
      <c r="Y497" s="65">
        <f t="shared" si="495"/>
        <v>8.6613895451970109</v>
      </c>
      <c r="Z497" s="63">
        <f t="shared" si="494"/>
        <v>5775.5544832530095</v>
      </c>
      <c r="AA497" s="66">
        <f t="shared" si="544"/>
        <v>5869.1993236444732</v>
      </c>
      <c r="AB497" s="4">
        <f t="shared" si="496"/>
        <v>2408.7628830301128</v>
      </c>
      <c r="AC497" s="4">
        <f t="shared" si="497"/>
        <v>0</v>
      </c>
      <c r="AD497" s="4">
        <f t="shared" si="556"/>
        <v>80.942365099262133</v>
      </c>
      <c r="AE497" s="4">
        <f t="shared" si="557"/>
        <v>759.71416206449157</v>
      </c>
      <c r="AF497" s="4">
        <f t="shared" si="558"/>
        <v>5.725910056077737</v>
      </c>
      <c r="AG497" s="4">
        <f t="shared" si="559"/>
        <v>142.20869602575567</v>
      </c>
      <c r="AH497" s="4">
        <f t="shared" si="560"/>
        <v>12.078154522491786</v>
      </c>
      <c r="AI497" s="4">
        <f t="shared" si="561"/>
        <v>3.9070350133779357</v>
      </c>
      <c r="AJ497" s="4">
        <f t="shared" si="562"/>
        <v>799.60650351919412</v>
      </c>
      <c r="AK497" s="4">
        <f t="shared" si="563"/>
        <v>266.9215811959757</v>
      </c>
      <c r="AL497" s="4">
        <f t="shared" si="545"/>
        <v>0</v>
      </c>
      <c r="AM497" s="4">
        <f t="shared" si="546"/>
        <v>0</v>
      </c>
      <c r="AN497" s="4">
        <f t="shared" si="547"/>
        <v>151.80650234610039</v>
      </c>
      <c r="AO497" s="4">
        <f t="shared" si="548"/>
        <v>0</v>
      </c>
      <c r="AP497" s="4">
        <f t="shared" si="549"/>
        <v>741.56960032350162</v>
      </c>
      <c r="AQ497" s="4">
        <f t="shared" si="550"/>
        <v>0</v>
      </c>
      <c r="AR497" s="4">
        <f t="shared" si="551"/>
        <v>221.68392826776017</v>
      </c>
      <c r="AS497" s="4">
        <f t="shared" si="552"/>
        <v>167.74800930816309</v>
      </c>
      <c r="AT497" s="4">
        <f t="shared" si="553"/>
        <v>21.149419319427579</v>
      </c>
      <c r="AU497" s="4">
        <f t="shared" si="554"/>
        <v>85.37457355278093</v>
      </c>
      <c r="AV497" s="4">
        <f t="shared" si="555"/>
        <v>0</v>
      </c>
      <c r="AW497" s="69">
        <f t="shared" si="498"/>
        <v>97.545773164440106</v>
      </c>
      <c r="AX497" s="69">
        <f t="shared" si="499"/>
        <v>102.66786971712918</v>
      </c>
      <c r="AY497" s="69">
        <f t="shared" si="500"/>
        <v>0</v>
      </c>
      <c r="AZ497" s="69">
        <f>(AK497+AP497)- (EXP($Y497)-EXP($Y497-M497-R497) )</f>
        <v>34.272195138869392</v>
      </c>
      <c r="BA497" s="69">
        <f>(AC497+AP497)- (EXP($Y497)-EXP($Y497-R497-E497) )</f>
        <v>0</v>
      </c>
      <c r="BB497" s="69">
        <f t="shared" si="501"/>
        <v>10.392837174325905</v>
      </c>
      <c r="BC497" s="69">
        <f t="shared" si="502"/>
        <v>28.463771324528352</v>
      </c>
      <c r="BD497" s="69">
        <f t="shared" si="503"/>
        <v>105.1799245533648</v>
      </c>
      <c r="BE497" s="69">
        <f>(AE497+AV497)- (EXP($Y497)-EXP($Y497-X497-G497) )</f>
        <v>0</v>
      </c>
      <c r="BF497" s="69">
        <f t="shared" si="504"/>
        <v>35.110759665280057</v>
      </c>
      <c r="BG497" s="69">
        <f t="shared" si="505"/>
        <v>0</v>
      </c>
      <c r="BH497" s="69">
        <f t="shared" si="506"/>
        <v>10.647126826559543</v>
      </c>
      <c r="BI497" s="69">
        <f t="shared" si="507"/>
        <v>29.160216615642639</v>
      </c>
      <c r="BJ497" s="69">
        <f t="shared" si="508"/>
        <v>0</v>
      </c>
      <c r="BK497" s="69">
        <f t="shared" si="509"/>
        <v>36.954414138556785</v>
      </c>
      <c r="BL497" s="69">
        <f t="shared" si="510"/>
        <v>0</v>
      </c>
      <c r="BM497" s="69">
        <f t="shared" si="511"/>
        <v>11.206203963838561</v>
      </c>
      <c r="BN497" s="69">
        <f t="shared" si="512"/>
        <v>30.691410025231562</v>
      </c>
      <c r="BO497" s="69">
        <f t="shared" si="513"/>
        <v>0</v>
      </c>
      <c r="BP497" s="69">
        <f t="shared" si="513"/>
        <v>0</v>
      </c>
      <c r="BQ497" s="69">
        <f t="shared" si="514"/>
        <v>0</v>
      </c>
      <c r="BR497" s="69">
        <f t="shared" si="515"/>
        <v>0</v>
      </c>
      <c r="BS497" s="69">
        <f t="shared" si="516"/>
        <v>291.88867628738171</v>
      </c>
      <c r="BT497" s="69">
        <f t="shared" si="517"/>
        <v>291.88867628738171</v>
      </c>
      <c r="BU497" s="69">
        <f t="shared" si="518"/>
        <v>291.88867628738171</v>
      </c>
      <c r="BV497" s="69">
        <f t="shared" si="519"/>
        <v>105.1799245533648</v>
      </c>
      <c r="BW497" s="5"/>
      <c r="BX497" s="5"/>
      <c r="BY497" s="5"/>
      <c r="CA497" s="56">
        <f>(EXP($Y497)-EXP($Y497-R497-G497) )</f>
        <v>1403.7379892235531</v>
      </c>
      <c r="CB497" s="68">
        <f t="shared" si="520"/>
        <v>1438.5082341255666</v>
      </c>
      <c r="CC497" s="56">
        <f>(EXP($Y497)-EXP($Y497-R497-X497) )</f>
        <v>741.56960032350162</v>
      </c>
      <c r="CD497" s="68">
        <f t="shared" si="521"/>
        <v>974.21898638060793</v>
      </c>
      <c r="CE497" s="68">
        <f t="shared" si="522"/>
        <v>741.56960032350162</v>
      </c>
      <c r="CF497" s="68">
        <f t="shared" si="523"/>
        <v>812.11912824843785</v>
      </c>
      <c r="CG497" s="68">
        <f t="shared" si="524"/>
        <v>934.78975726673343</v>
      </c>
      <c r="CH497" s="68">
        <f t="shared" si="525"/>
        <v>1454.1407410303209</v>
      </c>
      <c r="CI497" s="68">
        <f t="shared" si="526"/>
        <v>759.71416206449157</v>
      </c>
      <c r="CJ497" s="68">
        <f t="shared" si="527"/>
        <v>991.52498359518722</v>
      </c>
      <c r="CK497" s="68">
        <f t="shared" si="528"/>
        <v>759.71416206449157</v>
      </c>
      <c r="CL497" s="68">
        <f t="shared" si="529"/>
        <v>830.00940033719417</v>
      </c>
      <c r="CM497" s="68">
        <f t="shared" si="530"/>
        <v>952.2378737166091</v>
      </c>
      <c r="CN497" s="68">
        <f t="shared" si="531"/>
        <v>799.60650351919412</v>
      </c>
      <c r="CO497" s="68">
        <f t="shared" si="532"/>
        <v>1029.573670576613</v>
      </c>
      <c r="CP497" s="68">
        <f t="shared" si="533"/>
        <v>799.60650351919412</v>
      </c>
      <c r="CQ497" s="68">
        <f t="shared" si="534"/>
        <v>869.34266465461769</v>
      </c>
      <c r="CR497" s="68">
        <f t="shared" si="535"/>
        <v>990.59902176172272</v>
      </c>
      <c r="CS497" s="68">
        <f t="shared" si="536"/>
        <v>266.9215811959757</v>
      </c>
      <c r="CT497" s="68">
        <f t="shared" si="537"/>
        <v>80.942365099262133</v>
      </c>
      <c r="CU497" s="68">
        <f t="shared" si="538"/>
        <v>0</v>
      </c>
      <c r="CV497" s="68">
        <f t="shared" si="539"/>
        <v>266.9215811959757</v>
      </c>
      <c r="CW497" s="68">
        <f t="shared" si="540"/>
        <v>2009.0015896198056</v>
      </c>
      <c r="CX497" s="68">
        <f t="shared" si="541"/>
        <v>2009.0015896198056</v>
      </c>
      <c r="CY497" s="68">
        <f t="shared" si="542"/>
        <v>2009.0015896198056</v>
      </c>
      <c r="CZ497" s="68">
        <f t="shared" si="543"/>
        <v>1454.1407410303209</v>
      </c>
    </row>
    <row r="498" spans="1:104" x14ac:dyDescent="0.25">
      <c r="A498" s="54">
        <v>44121</v>
      </c>
      <c r="B498" s="63">
        <v>7746</v>
      </c>
      <c r="C498" s="59">
        <f t="shared" si="493"/>
        <v>8.9549318600746979</v>
      </c>
      <c r="D498" s="57">
        <v>8.2984944509869898</v>
      </c>
      <c r="E498" s="58">
        <v>0</v>
      </c>
      <c r="F498" s="58">
        <v>1.3946188220159998E-2</v>
      </c>
      <c r="G498" s="58">
        <v>0.14157989022816</v>
      </c>
      <c r="H498" s="58">
        <v>1.7581151893500001E-3</v>
      </c>
      <c r="I498" s="58">
        <v>2.105313674815E-2</v>
      </c>
      <c r="J498" s="58">
        <v>2.2949047546299999E-3</v>
      </c>
      <c r="K498" s="58">
        <v>6.2579220524999995E-4</v>
      </c>
      <c r="L498" s="58">
        <v>0.1438252876137</v>
      </c>
      <c r="M498" s="58">
        <v>4.662103203628E-2</v>
      </c>
      <c r="N498" s="58">
        <v>0</v>
      </c>
      <c r="O498" s="58">
        <v>0</v>
      </c>
      <c r="P498" s="58">
        <v>2.6635924071359996E-2</v>
      </c>
      <c r="Q498" s="58">
        <v>0</v>
      </c>
      <c r="R498" s="58">
        <v>0.1374223725</v>
      </c>
      <c r="S498" s="58">
        <v>0</v>
      </c>
      <c r="T498" s="58">
        <v>4.0456602355759999E-2</v>
      </c>
      <c r="U498" s="58">
        <v>2.6276969870050002E-2</v>
      </c>
      <c r="V498" s="58">
        <v>3.6179154619500001E-3</v>
      </c>
      <c r="W498" s="58">
        <v>1.48924E-2</v>
      </c>
      <c r="X498" s="59">
        <v>0</v>
      </c>
      <c r="Y498" s="65">
        <f t="shared" si="495"/>
        <v>8.9195009822417912</v>
      </c>
      <c r="Z498" s="63">
        <f t="shared" si="494"/>
        <v>7476.3574635152936</v>
      </c>
      <c r="AA498" s="66">
        <f t="shared" si="544"/>
        <v>7597.5791234287299</v>
      </c>
      <c r="AB498" s="4">
        <f t="shared" si="496"/>
        <v>3189.947686061043</v>
      </c>
      <c r="AC498" s="4">
        <f t="shared" si="497"/>
        <v>0</v>
      </c>
      <c r="AD498" s="4">
        <f t="shared" si="556"/>
        <v>103.54299511713634</v>
      </c>
      <c r="AE498" s="4">
        <f t="shared" si="557"/>
        <v>986.98513093396741</v>
      </c>
      <c r="AF498" s="4">
        <f t="shared" si="558"/>
        <v>13.132749791431706</v>
      </c>
      <c r="AG498" s="4">
        <f t="shared" si="559"/>
        <v>155.75545266115387</v>
      </c>
      <c r="AH498" s="4">
        <f t="shared" si="560"/>
        <v>17.137855895340181</v>
      </c>
      <c r="AI498" s="4">
        <f t="shared" si="561"/>
        <v>4.6771825994865139</v>
      </c>
      <c r="AJ498" s="4">
        <f t="shared" si="562"/>
        <v>1001.5400037514137</v>
      </c>
      <c r="AK498" s="4">
        <f t="shared" si="563"/>
        <v>340.55529962459514</v>
      </c>
      <c r="AL498" s="4">
        <f t="shared" si="545"/>
        <v>0</v>
      </c>
      <c r="AM498" s="4">
        <f t="shared" si="546"/>
        <v>0</v>
      </c>
      <c r="AN498" s="4">
        <f t="shared" si="547"/>
        <v>196.51094628513874</v>
      </c>
      <c r="AO498" s="4">
        <f t="shared" si="548"/>
        <v>0</v>
      </c>
      <c r="AP498" s="4">
        <f t="shared" si="549"/>
        <v>959.94928836199688</v>
      </c>
      <c r="AQ498" s="4">
        <f t="shared" si="550"/>
        <v>0</v>
      </c>
      <c r="AR498" s="4">
        <f t="shared" si="551"/>
        <v>296.43128901754881</v>
      </c>
      <c r="AS498" s="4">
        <f t="shared" si="552"/>
        <v>193.89734573949954</v>
      </c>
      <c r="AT498" s="4">
        <f t="shared" si="553"/>
        <v>26.999958032597533</v>
      </c>
      <c r="AU498" s="4">
        <f t="shared" si="554"/>
        <v>110.51593955638054</v>
      </c>
      <c r="AV498" s="4">
        <f t="shared" si="555"/>
        <v>0</v>
      </c>
      <c r="AW498" s="69">
        <f t="shared" si="498"/>
        <v>126.72690928537486</v>
      </c>
      <c r="AX498" s="69">
        <f t="shared" si="499"/>
        <v>128.59572573395781</v>
      </c>
      <c r="AY498" s="69">
        <f t="shared" si="500"/>
        <v>0</v>
      </c>
      <c r="AZ498" s="69">
        <f>(AK498+AP498)- (EXP($Y498)-EXP($Y498-M498-R498) )</f>
        <v>43.726616753932831</v>
      </c>
      <c r="BA498" s="69">
        <f>(AC498+AP498)- (EXP($Y498)-EXP($Y498-R498-E498) )</f>
        <v>0</v>
      </c>
      <c r="BB498" s="69">
        <f t="shared" si="501"/>
        <v>13.294712694332702</v>
      </c>
      <c r="BC498" s="69">
        <f t="shared" si="502"/>
        <v>38.061182377819932</v>
      </c>
      <c r="BD498" s="69">
        <f t="shared" si="503"/>
        <v>132.21747308928389</v>
      </c>
      <c r="BE498" s="69">
        <f>(AE498+AV498)- (EXP($Y498)-EXP($Y498-X498-G498) )</f>
        <v>0</v>
      </c>
      <c r="BF498" s="69">
        <f t="shared" si="504"/>
        <v>44.958125481629395</v>
      </c>
      <c r="BG498" s="69">
        <f t="shared" si="505"/>
        <v>0</v>
      </c>
      <c r="BH498" s="69">
        <f t="shared" si="506"/>
        <v>13.669142639540951</v>
      </c>
      <c r="BI498" s="69">
        <f t="shared" si="507"/>
        <v>39.133130810248076</v>
      </c>
      <c r="BJ498" s="69">
        <f t="shared" si="508"/>
        <v>0</v>
      </c>
      <c r="BK498" s="69">
        <f t="shared" si="509"/>
        <v>45.621113988737306</v>
      </c>
      <c r="BL498" s="69">
        <f t="shared" si="510"/>
        <v>0</v>
      </c>
      <c r="BM498" s="69">
        <f t="shared" si="511"/>
        <v>13.870718758984367</v>
      </c>
      <c r="BN498" s="69">
        <f t="shared" si="512"/>
        <v>39.710219283052538</v>
      </c>
      <c r="BO498" s="69">
        <f t="shared" si="513"/>
        <v>0</v>
      </c>
      <c r="BP498" s="69">
        <f t="shared" si="513"/>
        <v>0</v>
      </c>
      <c r="BQ498" s="69">
        <f t="shared" si="514"/>
        <v>0</v>
      </c>
      <c r="BR498" s="69">
        <f t="shared" si="515"/>
        <v>0</v>
      </c>
      <c r="BS498" s="69">
        <f t="shared" si="516"/>
        <v>370.563650011145</v>
      </c>
      <c r="BT498" s="69">
        <f t="shared" si="517"/>
        <v>370.563650011145</v>
      </c>
      <c r="BU498" s="69">
        <f t="shared" si="518"/>
        <v>370.563650011145</v>
      </c>
      <c r="BV498" s="69">
        <f t="shared" si="519"/>
        <v>132.21747308928389</v>
      </c>
      <c r="BW498" s="5"/>
      <c r="BX498" s="5"/>
      <c r="BY498" s="5"/>
      <c r="CA498" s="56">
        <f>(EXP($Y498)-EXP($Y498-R498-G498) )</f>
        <v>1820.2075100105894</v>
      </c>
      <c r="CB498" s="68">
        <f t="shared" si="520"/>
        <v>1832.8935663794527</v>
      </c>
      <c r="CC498" s="56">
        <f>(EXP($Y498)-EXP($Y498-R498-X498) )</f>
        <v>959.94928836199688</v>
      </c>
      <c r="CD498" s="68">
        <f t="shared" si="521"/>
        <v>1256.7779712326592</v>
      </c>
      <c r="CE498" s="68">
        <f t="shared" si="522"/>
        <v>959.94928836199688</v>
      </c>
      <c r="CF498" s="68">
        <f t="shared" si="523"/>
        <v>1050.1975707848005</v>
      </c>
      <c r="CG498" s="68">
        <f t="shared" si="524"/>
        <v>1218.3193950017258</v>
      </c>
      <c r="CH498" s="68">
        <f t="shared" si="525"/>
        <v>1856.3076615960972</v>
      </c>
      <c r="CI498" s="68">
        <f t="shared" si="526"/>
        <v>986.98513093396741</v>
      </c>
      <c r="CJ498" s="68">
        <f t="shared" si="527"/>
        <v>1282.5823050769332</v>
      </c>
      <c r="CK498" s="68">
        <f t="shared" si="528"/>
        <v>986.98513093396741</v>
      </c>
      <c r="CL498" s="68">
        <f t="shared" si="529"/>
        <v>1076.8589834115628</v>
      </c>
      <c r="CM498" s="68">
        <f t="shared" si="530"/>
        <v>1244.2832891412681</v>
      </c>
      <c r="CN498" s="68">
        <f t="shared" si="531"/>
        <v>1001.5400037514137</v>
      </c>
      <c r="CO498" s="68">
        <f t="shared" si="532"/>
        <v>1296.4741893872715</v>
      </c>
      <c r="CP498" s="68">
        <f t="shared" si="533"/>
        <v>1001.5400037514137</v>
      </c>
      <c r="CQ498" s="68">
        <f t="shared" si="534"/>
        <v>1091.2122801095657</v>
      </c>
      <c r="CR498" s="68">
        <f t="shared" si="535"/>
        <v>1258.2610734859099</v>
      </c>
      <c r="CS498" s="68">
        <f t="shared" si="536"/>
        <v>340.55529962459514</v>
      </c>
      <c r="CT498" s="68">
        <f t="shared" si="537"/>
        <v>103.54299511713634</v>
      </c>
      <c r="CU498" s="68">
        <f t="shared" si="538"/>
        <v>0</v>
      </c>
      <c r="CV498" s="68">
        <f t="shared" si="539"/>
        <v>340.55529962459514</v>
      </c>
      <c r="CW498" s="68">
        <f t="shared" si="540"/>
        <v>2577.910773036233</v>
      </c>
      <c r="CX498" s="68">
        <f t="shared" si="541"/>
        <v>2577.910773036233</v>
      </c>
      <c r="CY498" s="68">
        <f t="shared" si="542"/>
        <v>2577.910773036233</v>
      </c>
      <c r="CZ498" s="68">
        <f t="shared" si="543"/>
        <v>1856.3076615960972</v>
      </c>
    </row>
    <row r="499" spans="1:104" x14ac:dyDescent="0.25">
      <c r="A499" s="54">
        <v>44122</v>
      </c>
      <c r="B499" s="63">
        <v>5675</v>
      </c>
      <c r="C499" s="59">
        <f t="shared" si="493"/>
        <v>8.6438258423496031</v>
      </c>
      <c r="D499" s="57">
        <v>8.1010490564367181</v>
      </c>
      <c r="E499" s="58">
        <v>0</v>
      </c>
      <c r="F499" s="58">
        <v>1.3832221764479999E-2</v>
      </c>
      <c r="G499" s="58">
        <v>0.143445462872</v>
      </c>
      <c r="H499" s="58">
        <v>2.6371038774600001E-3</v>
      </c>
      <c r="I499" s="58">
        <v>1.7317189179549997E-2</v>
      </c>
      <c r="J499" s="58">
        <v>2.4805000004E-3</v>
      </c>
      <c r="K499" s="58">
        <v>5.5581195674999989E-4</v>
      </c>
      <c r="L499" s="58">
        <v>0.14107445026394999</v>
      </c>
      <c r="M499" s="58">
        <v>4.596389566484E-2</v>
      </c>
      <c r="N499" s="58">
        <v>0</v>
      </c>
      <c r="O499" s="58">
        <v>0</v>
      </c>
      <c r="P499" s="58">
        <v>2.6635924071359996E-2</v>
      </c>
      <c r="Q499" s="58">
        <v>0</v>
      </c>
      <c r="R499" s="58">
        <v>0.1374223725</v>
      </c>
      <c r="S499" s="58">
        <v>0</v>
      </c>
      <c r="T499" s="58">
        <v>3.9890939928740002E-2</v>
      </c>
      <c r="U499" s="58">
        <v>2.2017580813050001E-2</v>
      </c>
      <c r="V499" s="58">
        <v>2.9989490532300002E-3</v>
      </c>
      <c r="W499" s="58">
        <v>1.48924E-2</v>
      </c>
      <c r="X499" s="59">
        <v>0</v>
      </c>
      <c r="Y499" s="65">
        <f t="shared" si="495"/>
        <v>8.7122138583825297</v>
      </c>
      <c r="Z499" s="63">
        <f t="shared" si="494"/>
        <v>6076.6805177023443</v>
      </c>
      <c r="AA499" s="66">
        <f t="shared" si="544"/>
        <v>6175.2078156163698</v>
      </c>
      <c r="AB499" s="4">
        <f t="shared" si="496"/>
        <v>2650.4643575085647</v>
      </c>
      <c r="AC499" s="4">
        <f t="shared" si="497"/>
        <v>0</v>
      </c>
      <c r="AD499" s="4">
        <f t="shared" si="556"/>
        <v>83.475336883991986</v>
      </c>
      <c r="AE499" s="4">
        <f t="shared" si="557"/>
        <v>812.03867850751612</v>
      </c>
      <c r="AF499" s="4">
        <f t="shared" si="558"/>
        <v>16.003726735819328</v>
      </c>
      <c r="AG499" s="4">
        <f t="shared" si="559"/>
        <v>104.32511015904129</v>
      </c>
      <c r="AH499" s="4">
        <f t="shared" si="560"/>
        <v>15.054526930507564</v>
      </c>
      <c r="AI499" s="4">
        <f t="shared" si="561"/>
        <v>3.3765532378274656</v>
      </c>
      <c r="AJ499" s="4">
        <f t="shared" si="562"/>
        <v>799.54133650688618</v>
      </c>
      <c r="AK499" s="4">
        <f t="shared" si="563"/>
        <v>272.9860977238859</v>
      </c>
      <c r="AL499" s="4">
        <f t="shared" si="545"/>
        <v>0</v>
      </c>
      <c r="AM499" s="4">
        <f t="shared" si="546"/>
        <v>0</v>
      </c>
      <c r="AN499" s="4">
        <f t="shared" si="547"/>
        <v>159.72139435995905</v>
      </c>
      <c r="AO499" s="4">
        <f t="shared" si="548"/>
        <v>0</v>
      </c>
      <c r="AP499" s="4">
        <f t="shared" si="549"/>
        <v>780.23357858932832</v>
      </c>
      <c r="AQ499" s="4">
        <f t="shared" si="550"/>
        <v>0</v>
      </c>
      <c r="AR499" s="4">
        <f t="shared" si="551"/>
        <v>237.63327900716286</v>
      </c>
      <c r="AS499" s="4">
        <f t="shared" si="552"/>
        <v>132.33164713894621</v>
      </c>
      <c r="AT499" s="4">
        <f t="shared" si="553"/>
        <v>18.196356674331582</v>
      </c>
      <c r="AU499" s="4">
        <f t="shared" si="554"/>
        <v>89.825835652601199</v>
      </c>
      <c r="AV499" s="4">
        <f t="shared" si="555"/>
        <v>0</v>
      </c>
      <c r="AW499" s="69">
        <f t="shared" si="498"/>
        <v>104.26413602609955</v>
      </c>
      <c r="AX499" s="69">
        <f t="shared" si="499"/>
        <v>102.65950240358143</v>
      </c>
      <c r="AY499" s="69">
        <f t="shared" si="500"/>
        <v>0</v>
      </c>
      <c r="AZ499" s="69">
        <f>(AK499+AP499)- (EXP($Y499)-EXP($Y499-M499-R499) )</f>
        <v>35.05086688558913</v>
      </c>
      <c r="BA499" s="69">
        <f>(AC499+AP499)- (EXP($Y499)-EXP($Y499-R499-E499) )</f>
        <v>0</v>
      </c>
      <c r="BB499" s="69">
        <f t="shared" si="501"/>
        <v>10.718065666149414</v>
      </c>
      <c r="BC499" s="69">
        <f t="shared" si="502"/>
        <v>30.511635938658401</v>
      </c>
      <c r="BD499" s="69">
        <f t="shared" si="503"/>
        <v>106.84426940297271</v>
      </c>
      <c r="BE499" s="69">
        <f>(AE499+AV499)- (EXP($Y499)-EXP($Y499-X499-G499) )</f>
        <v>0</v>
      </c>
      <c r="BF499" s="69">
        <f t="shared" si="504"/>
        <v>36.479665073858996</v>
      </c>
      <c r="BG499" s="69">
        <f t="shared" si="505"/>
        <v>0</v>
      </c>
      <c r="BH499" s="69">
        <f t="shared" si="506"/>
        <v>11.154972201315104</v>
      </c>
      <c r="BI499" s="69">
        <f t="shared" si="507"/>
        <v>31.75539890442451</v>
      </c>
      <c r="BJ499" s="69">
        <f t="shared" si="508"/>
        <v>0</v>
      </c>
      <c r="BK499" s="69">
        <f t="shared" si="509"/>
        <v>35.918240030246125</v>
      </c>
      <c r="BL499" s="69">
        <f t="shared" si="510"/>
        <v>0</v>
      </c>
      <c r="BM499" s="69">
        <f t="shared" si="511"/>
        <v>10.983296262352269</v>
      </c>
      <c r="BN499" s="69">
        <f t="shared" si="512"/>
        <v>31.26668070542928</v>
      </c>
      <c r="BO499" s="69">
        <f t="shared" si="513"/>
        <v>0</v>
      </c>
      <c r="BP499" s="69">
        <f t="shared" si="513"/>
        <v>0</v>
      </c>
      <c r="BQ499" s="69">
        <f t="shared" si="514"/>
        <v>0</v>
      </c>
      <c r="BR499" s="69">
        <f t="shared" si="515"/>
        <v>0</v>
      </c>
      <c r="BS499" s="69">
        <f t="shared" si="516"/>
        <v>300.04931814784277</v>
      </c>
      <c r="BT499" s="69">
        <f t="shared" si="517"/>
        <v>300.04931814784277</v>
      </c>
      <c r="BU499" s="69">
        <f t="shared" si="518"/>
        <v>300.04931814784277</v>
      </c>
      <c r="BV499" s="69">
        <f t="shared" si="519"/>
        <v>106.84426940297271</v>
      </c>
      <c r="BW499" s="5"/>
      <c r="BX499" s="5"/>
      <c r="BY499" s="5"/>
      <c r="CA499" s="56">
        <f>(EXP($Y499)-EXP($Y499-R499-G499) )</f>
        <v>1488.0081210707449</v>
      </c>
      <c r="CB499" s="68">
        <f t="shared" si="520"/>
        <v>1477.1154126926331</v>
      </c>
      <c r="CC499" s="56">
        <f>(EXP($Y499)-EXP($Y499-R499-X499) )</f>
        <v>780.23357858932832</v>
      </c>
      <c r="CD499" s="68">
        <f t="shared" si="521"/>
        <v>1018.1688094276251</v>
      </c>
      <c r="CE499" s="68">
        <f t="shared" si="522"/>
        <v>780.23357858932832</v>
      </c>
      <c r="CF499" s="68">
        <f t="shared" si="523"/>
        <v>852.99084980717089</v>
      </c>
      <c r="CG499" s="68">
        <f t="shared" si="524"/>
        <v>987.35522165783277</v>
      </c>
      <c r="CH499" s="68">
        <f t="shared" si="525"/>
        <v>1504.7357456114296</v>
      </c>
      <c r="CI499" s="68">
        <f t="shared" si="526"/>
        <v>812.03867850751612</v>
      </c>
      <c r="CJ499" s="68">
        <f t="shared" si="527"/>
        <v>1048.545111157543</v>
      </c>
      <c r="CK499" s="68">
        <f t="shared" si="528"/>
        <v>812.03867850751612</v>
      </c>
      <c r="CL499" s="68">
        <f t="shared" si="529"/>
        <v>884.35904319019301</v>
      </c>
      <c r="CM499" s="68">
        <f t="shared" si="530"/>
        <v>1017.9165586102545</v>
      </c>
      <c r="CN499" s="68">
        <f t="shared" si="531"/>
        <v>799.54133650688618</v>
      </c>
      <c r="CO499" s="68">
        <f t="shared" si="532"/>
        <v>1036.609194200526</v>
      </c>
      <c r="CP499" s="68">
        <f t="shared" si="533"/>
        <v>799.54133650688618</v>
      </c>
      <c r="CQ499" s="68">
        <f t="shared" si="534"/>
        <v>872.0333771285259</v>
      </c>
      <c r="CR499" s="68">
        <f t="shared" si="535"/>
        <v>1005.9079348086198</v>
      </c>
      <c r="CS499" s="68">
        <f t="shared" si="536"/>
        <v>272.9860977238859</v>
      </c>
      <c r="CT499" s="68">
        <f t="shared" si="537"/>
        <v>83.475336883991986</v>
      </c>
      <c r="CU499" s="68">
        <f t="shared" si="538"/>
        <v>0</v>
      </c>
      <c r="CV499" s="68">
        <f t="shared" si="539"/>
        <v>272.9860977238859</v>
      </c>
      <c r="CW499" s="68">
        <f t="shared" si="540"/>
        <v>2091.7642754558879</v>
      </c>
      <c r="CX499" s="68">
        <f t="shared" si="541"/>
        <v>2091.7642754558879</v>
      </c>
      <c r="CY499" s="68">
        <f t="shared" si="542"/>
        <v>2091.7642754558879</v>
      </c>
      <c r="CZ499" s="68">
        <f t="shared" si="543"/>
        <v>1504.7357456114296</v>
      </c>
    </row>
    <row r="500" spans="1:104" x14ac:dyDescent="0.25">
      <c r="A500" s="54">
        <v>44123</v>
      </c>
      <c r="B500" s="63">
        <v>3588</v>
      </c>
      <c r="C500" s="59">
        <f t="shared" si="493"/>
        <v>8.1853502231786859</v>
      </c>
      <c r="D500" s="57">
        <v>7.6172514935016791</v>
      </c>
      <c r="E500" s="58">
        <v>0</v>
      </c>
      <c r="F500" s="58">
        <v>1.37772265344E-2</v>
      </c>
      <c r="G500" s="58">
        <v>0.14582725213727998</v>
      </c>
      <c r="H500" s="58">
        <v>3.4853527302100003E-3</v>
      </c>
      <c r="I500" s="58">
        <v>1.4009460052250001E-2</v>
      </c>
      <c r="J500" s="58">
        <v>2.6480087910599999E-3</v>
      </c>
      <c r="K500" s="58">
        <v>5.2889754420000002E-4</v>
      </c>
      <c r="L500" s="58">
        <v>0.14002249090725</v>
      </c>
      <c r="M500" s="58">
        <v>4.5254326164879996E-2</v>
      </c>
      <c r="N500" s="58">
        <v>0</v>
      </c>
      <c r="O500" s="58">
        <v>0</v>
      </c>
      <c r="P500" s="58">
        <v>2.6635924071359996E-2</v>
      </c>
      <c r="Q500" s="58">
        <v>0</v>
      </c>
      <c r="R500" s="58">
        <v>0.1374223725</v>
      </c>
      <c r="S500" s="58">
        <v>0</v>
      </c>
      <c r="T500" s="58">
        <v>3.7881328344499997E-2</v>
      </c>
      <c r="U500" s="58">
        <v>1.7503426527349999E-2</v>
      </c>
      <c r="V500" s="58">
        <v>2.3339494527E-3</v>
      </c>
      <c r="W500" s="58">
        <v>1.48924E-2</v>
      </c>
      <c r="X500" s="59">
        <v>0</v>
      </c>
      <c r="Y500" s="65">
        <f t="shared" si="495"/>
        <v>8.2194739092591202</v>
      </c>
      <c r="Z500" s="63">
        <f t="shared" si="494"/>
        <v>3712.5487311448887</v>
      </c>
      <c r="AA500" s="66">
        <f t="shared" si="544"/>
        <v>3772.7439962716717</v>
      </c>
      <c r="AB500" s="4">
        <f t="shared" si="496"/>
        <v>1652.2603044742682</v>
      </c>
      <c r="AC500" s="4">
        <f t="shared" si="497"/>
        <v>0</v>
      </c>
      <c r="AD500" s="4">
        <f t="shared" si="556"/>
        <v>50.797894338598326</v>
      </c>
      <c r="AE500" s="4">
        <f t="shared" si="557"/>
        <v>503.76688434688958</v>
      </c>
      <c r="AF500" s="4">
        <f t="shared" si="558"/>
        <v>12.917018597134302</v>
      </c>
      <c r="AG500" s="4">
        <f t="shared" si="559"/>
        <v>51.648176881048585</v>
      </c>
      <c r="AH500" s="4">
        <f t="shared" si="560"/>
        <v>9.8178570545524053</v>
      </c>
      <c r="AI500" s="4">
        <f t="shared" si="561"/>
        <v>1.9630387376810177</v>
      </c>
      <c r="AJ500" s="4">
        <f t="shared" si="562"/>
        <v>485.08650677452852</v>
      </c>
      <c r="AK500" s="4">
        <f t="shared" si="563"/>
        <v>164.26402939224999</v>
      </c>
      <c r="AL500" s="4">
        <f t="shared" si="545"/>
        <v>0</v>
      </c>
      <c r="AM500" s="4">
        <f t="shared" si="546"/>
        <v>0</v>
      </c>
      <c r="AN500" s="4">
        <f t="shared" si="547"/>
        <v>97.581806093035993</v>
      </c>
      <c r="AO500" s="4">
        <f t="shared" si="548"/>
        <v>0</v>
      </c>
      <c r="AP500" s="4">
        <f t="shared" si="549"/>
        <v>476.68380355854288</v>
      </c>
      <c r="AQ500" s="4">
        <f t="shared" si="550"/>
        <v>0</v>
      </c>
      <c r="AR500" s="4">
        <f t="shared" si="551"/>
        <v>138.00585223048711</v>
      </c>
      <c r="AS500" s="4">
        <f t="shared" si="552"/>
        <v>64.416920914673483</v>
      </c>
      <c r="AT500" s="4">
        <f t="shared" si="553"/>
        <v>8.6547972207713428</v>
      </c>
      <c r="AU500" s="4">
        <f t="shared" si="554"/>
        <v>54.879105657209948</v>
      </c>
      <c r="AV500" s="4">
        <f t="shared" si="555"/>
        <v>0</v>
      </c>
      <c r="AW500" s="69">
        <f t="shared" si="498"/>
        <v>64.682656559572479</v>
      </c>
      <c r="AX500" s="69">
        <f t="shared" si="499"/>
        <v>62.284133583046696</v>
      </c>
      <c r="AY500" s="69">
        <f t="shared" si="500"/>
        <v>0</v>
      </c>
      <c r="AZ500" s="69">
        <f>(AK500+AP500)- (EXP($Y500)-EXP($Y500-M500-R500) )</f>
        <v>21.091171588312591</v>
      </c>
      <c r="BA500" s="69">
        <f>(AC500+AP500)- (EXP($Y500)-EXP($Y500-R500-E500) )</f>
        <v>0</v>
      </c>
      <c r="BB500" s="69">
        <f t="shared" si="501"/>
        <v>6.5223476483824925</v>
      </c>
      <c r="BC500" s="69">
        <f t="shared" si="502"/>
        <v>17.719674358127577</v>
      </c>
      <c r="BD500" s="69">
        <f t="shared" si="503"/>
        <v>65.822844588270527</v>
      </c>
      <c r="BE500" s="69">
        <f>(AE500+AV500)- (EXP($Y500)-EXP($Y500-X500-G500) )</f>
        <v>0</v>
      </c>
      <c r="BF500" s="69">
        <f t="shared" si="504"/>
        <v>22.289479354977175</v>
      </c>
      <c r="BG500" s="69">
        <f t="shared" si="505"/>
        <v>0</v>
      </c>
      <c r="BH500" s="69">
        <f t="shared" si="506"/>
        <v>6.8929188047177377</v>
      </c>
      <c r="BI500" s="69">
        <f t="shared" si="507"/>
        <v>18.726428455082441</v>
      </c>
      <c r="BJ500" s="69">
        <f t="shared" si="508"/>
        <v>0</v>
      </c>
      <c r="BK500" s="69">
        <f t="shared" si="509"/>
        <v>21.46295442215569</v>
      </c>
      <c r="BL500" s="69">
        <f t="shared" si="510"/>
        <v>0</v>
      </c>
      <c r="BM500" s="69">
        <f t="shared" si="511"/>
        <v>6.637319776975346</v>
      </c>
      <c r="BN500" s="69">
        <f t="shared" si="512"/>
        <v>18.032026411215611</v>
      </c>
      <c r="BO500" s="69">
        <f t="shared" si="513"/>
        <v>0</v>
      </c>
      <c r="BP500" s="69">
        <f t="shared" si="513"/>
        <v>0</v>
      </c>
      <c r="BQ500" s="69">
        <f t="shared" si="514"/>
        <v>0</v>
      </c>
      <c r="BR500" s="69">
        <f t="shared" si="515"/>
        <v>0</v>
      </c>
      <c r="BS500" s="69">
        <f t="shared" si="516"/>
        <v>184.33811363537779</v>
      </c>
      <c r="BT500" s="69">
        <f t="shared" si="517"/>
        <v>184.33811363537779</v>
      </c>
      <c r="BU500" s="69">
        <f t="shared" si="518"/>
        <v>184.33811363537779</v>
      </c>
      <c r="BV500" s="69">
        <f t="shared" si="519"/>
        <v>65.822844588265525</v>
      </c>
      <c r="BW500" s="5"/>
      <c r="BX500" s="5"/>
      <c r="BY500" s="5"/>
      <c r="CA500" s="56">
        <f>(EXP($Y500)-EXP($Y500-R500-G500) )</f>
        <v>915.76803134585998</v>
      </c>
      <c r="CB500" s="68">
        <f t="shared" si="520"/>
        <v>899.4861767500247</v>
      </c>
      <c r="CC500" s="56">
        <f>(EXP($Y500)-EXP($Y500-R500-X500) )</f>
        <v>476.68380355854288</v>
      </c>
      <c r="CD500" s="68">
        <f t="shared" si="521"/>
        <v>619.85666136248028</v>
      </c>
      <c r="CE500" s="68">
        <f t="shared" si="522"/>
        <v>476.68380355854288</v>
      </c>
      <c r="CF500" s="68">
        <f t="shared" si="523"/>
        <v>520.95935024875871</v>
      </c>
      <c r="CG500" s="68">
        <f t="shared" si="524"/>
        <v>596.96998143090241</v>
      </c>
      <c r="CH500" s="68">
        <f t="shared" si="525"/>
        <v>923.03054653314757</v>
      </c>
      <c r="CI500" s="68">
        <f t="shared" si="526"/>
        <v>503.76688434688958</v>
      </c>
      <c r="CJ500" s="68">
        <f t="shared" si="527"/>
        <v>645.7414343841624</v>
      </c>
      <c r="CK500" s="68">
        <f t="shared" si="528"/>
        <v>503.76688434688958</v>
      </c>
      <c r="CL500" s="68">
        <f t="shared" si="529"/>
        <v>547.67185988077017</v>
      </c>
      <c r="CM500" s="68">
        <f t="shared" si="530"/>
        <v>623.04630812229425</v>
      </c>
      <c r="CN500" s="68">
        <f t="shared" si="531"/>
        <v>485.08650677452852</v>
      </c>
      <c r="CO500" s="68">
        <f t="shared" si="532"/>
        <v>627.88758174462282</v>
      </c>
      <c r="CP500" s="68">
        <f t="shared" si="533"/>
        <v>485.08650677452852</v>
      </c>
      <c r="CQ500" s="68">
        <f t="shared" si="534"/>
        <v>529.2470813361515</v>
      </c>
      <c r="CR500" s="68">
        <f t="shared" si="535"/>
        <v>605.06033259380001</v>
      </c>
      <c r="CS500" s="68">
        <f t="shared" si="536"/>
        <v>164.26402939224999</v>
      </c>
      <c r="CT500" s="68">
        <f t="shared" si="537"/>
        <v>50.797894338598326</v>
      </c>
      <c r="CU500" s="68">
        <f t="shared" si="538"/>
        <v>0</v>
      </c>
      <c r="CV500" s="68">
        <f t="shared" si="539"/>
        <v>164.26402939224999</v>
      </c>
      <c r="CW500" s="68">
        <f t="shared" si="540"/>
        <v>1281.1990810445832</v>
      </c>
      <c r="CX500" s="68">
        <f t="shared" si="541"/>
        <v>1281.1990810445832</v>
      </c>
      <c r="CY500" s="68">
        <f t="shared" si="542"/>
        <v>1281.1990810445832</v>
      </c>
      <c r="CZ500" s="68">
        <f t="shared" si="543"/>
        <v>923.03054653314757</v>
      </c>
    </row>
    <row r="501" spans="1:104" x14ac:dyDescent="0.25">
      <c r="A501" s="54">
        <v>44124</v>
      </c>
      <c r="B501" s="63">
        <v>3619</v>
      </c>
      <c r="C501" s="59">
        <f t="shared" si="493"/>
        <v>8.1939530235637417</v>
      </c>
      <c r="D501" s="57">
        <v>7.6373864522348507</v>
      </c>
      <c r="E501" s="58">
        <v>0</v>
      </c>
      <c r="F501" s="58">
        <v>1.35399958848E-2</v>
      </c>
      <c r="G501" s="58">
        <v>0.14728631932496</v>
      </c>
      <c r="H501" s="58">
        <v>4.2834062082500006E-3</v>
      </c>
      <c r="I501" s="58">
        <v>1.1574305774849998E-2</v>
      </c>
      <c r="J501" s="58">
        <v>2.8031126004699996E-3</v>
      </c>
      <c r="K501" s="58">
        <v>5.9832708989999994E-4</v>
      </c>
      <c r="L501" s="58">
        <v>0.1411066590591</v>
      </c>
      <c r="M501" s="58">
        <v>4.4642688779919996E-2</v>
      </c>
      <c r="N501" s="58">
        <v>0</v>
      </c>
      <c r="O501" s="58">
        <v>0</v>
      </c>
      <c r="P501" s="58">
        <v>2.6635924071359996E-2</v>
      </c>
      <c r="Q501" s="58">
        <v>0</v>
      </c>
      <c r="R501" s="58">
        <v>0.13449325984514998</v>
      </c>
      <c r="S501" s="58">
        <v>0</v>
      </c>
      <c r="T501" s="58">
        <v>3.5596378637420004E-2</v>
      </c>
      <c r="U501" s="58">
        <v>1.362099420365E-2</v>
      </c>
      <c r="V501" s="58">
        <v>1.7909099958900001E-3</v>
      </c>
      <c r="W501" s="58">
        <v>1.48924E-2</v>
      </c>
      <c r="X501" s="59">
        <v>0</v>
      </c>
      <c r="Y501" s="65">
        <f t="shared" si="495"/>
        <v>8.2302511337105742</v>
      </c>
      <c r="Z501" s="63">
        <f t="shared" si="494"/>
        <v>3752.7760823421891</v>
      </c>
      <c r="AA501" s="66">
        <f t="shared" si="544"/>
        <v>3813.6235937412853</v>
      </c>
      <c r="AB501" s="4">
        <f t="shared" si="496"/>
        <v>1704.4092328616357</v>
      </c>
      <c r="AC501" s="4">
        <f t="shared" si="497"/>
        <v>0</v>
      </c>
      <c r="AD501" s="4">
        <f t="shared" si="556"/>
        <v>50.470119048231936</v>
      </c>
      <c r="AE501" s="4">
        <f t="shared" si="557"/>
        <v>513.95456182554017</v>
      </c>
      <c r="AF501" s="4">
        <f t="shared" si="558"/>
        <v>16.040286313275374</v>
      </c>
      <c r="AG501" s="4">
        <f t="shared" si="559"/>
        <v>43.185375403558282</v>
      </c>
      <c r="AH501" s="4">
        <f t="shared" si="560"/>
        <v>10.504724082581106</v>
      </c>
      <c r="AI501" s="4">
        <f t="shared" si="561"/>
        <v>2.2447159882358392</v>
      </c>
      <c r="AJ501" s="4">
        <f t="shared" si="562"/>
        <v>493.87777519801648</v>
      </c>
      <c r="AK501" s="4">
        <f t="shared" si="563"/>
        <v>163.84946306465145</v>
      </c>
      <c r="AL501" s="4">
        <f t="shared" si="545"/>
        <v>0</v>
      </c>
      <c r="AM501" s="4">
        <f t="shared" si="546"/>
        <v>0</v>
      </c>
      <c r="AN501" s="4">
        <f t="shared" si="547"/>
        <v>98.639154526267703</v>
      </c>
      <c r="AO501" s="4">
        <f t="shared" si="548"/>
        <v>0</v>
      </c>
      <c r="AP501" s="4">
        <f t="shared" si="549"/>
        <v>472.25395503101254</v>
      </c>
      <c r="AQ501" s="4">
        <f t="shared" si="550"/>
        <v>0</v>
      </c>
      <c r="AR501" s="4">
        <f t="shared" si="551"/>
        <v>131.23562475430845</v>
      </c>
      <c r="AS501" s="4">
        <f t="shared" si="552"/>
        <v>50.769987462545487</v>
      </c>
      <c r="AT501" s="4">
        <f t="shared" si="553"/>
        <v>6.714869539963729</v>
      </c>
      <c r="AU501" s="4">
        <f t="shared" si="554"/>
        <v>55.473748641461043</v>
      </c>
      <c r="AV501" s="4">
        <f t="shared" si="555"/>
        <v>0</v>
      </c>
      <c r="AW501" s="69">
        <f t="shared" si="498"/>
        <v>64.676673801669494</v>
      </c>
      <c r="AX501" s="69">
        <f t="shared" si="499"/>
        <v>62.150186294516061</v>
      </c>
      <c r="AY501" s="69">
        <f t="shared" si="500"/>
        <v>0</v>
      </c>
      <c r="AZ501" s="69">
        <f>(AK501+AP501)- (EXP($Y501)-EXP($Y501-M501-R501) )</f>
        <v>20.619017832179452</v>
      </c>
      <c r="BA501" s="69">
        <f>(AC501+AP501)- (EXP($Y501)-EXP($Y501-R501-E501) )</f>
        <v>0</v>
      </c>
      <c r="BB501" s="69">
        <f t="shared" si="501"/>
        <v>6.3512218177797877</v>
      </c>
      <c r="BC501" s="69">
        <f t="shared" si="502"/>
        <v>16.514852330999474</v>
      </c>
      <c r="BD501" s="69">
        <f t="shared" si="503"/>
        <v>67.63812441185064</v>
      </c>
      <c r="BE501" s="69">
        <f>(AE501+AV501)- (EXP($Y501)-EXP($Y501-X501-G501) )</f>
        <v>0</v>
      </c>
      <c r="BF501" s="69">
        <f t="shared" si="504"/>
        <v>22.439702542067153</v>
      </c>
      <c r="BG501" s="69">
        <f t="shared" si="505"/>
        <v>0</v>
      </c>
      <c r="BH501" s="69">
        <f t="shared" si="506"/>
        <v>6.9120425390601667</v>
      </c>
      <c r="BI501" s="69">
        <f t="shared" si="507"/>
        <v>17.973134164297335</v>
      </c>
      <c r="BJ501" s="69">
        <f t="shared" si="508"/>
        <v>0</v>
      </c>
      <c r="BK501" s="69">
        <f t="shared" si="509"/>
        <v>21.563132601093912</v>
      </c>
      <c r="BL501" s="69">
        <f t="shared" si="510"/>
        <v>0</v>
      </c>
      <c r="BM501" s="69">
        <f t="shared" si="511"/>
        <v>6.6420350062458056</v>
      </c>
      <c r="BN501" s="69">
        <f t="shared" si="512"/>
        <v>17.271043344511781</v>
      </c>
      <c r="BO501" s="69">
        <f t="shared" si="513"/>
        <v>0</v>
      </c>
      <c r="BP501" s="69">
        <f t="shared" si="513"/>
        <v>0</v>
      </c>
      <c r="BQ501" s="69">
        <f t="shared" si="514"/>
        <v>0</v>
      </c>
      <c r="BR501" s="69">
        <f t="shared" si="515"/>
        <v>0</v>
      </c>
      <c r="BS501" s="69">
        <f t="shared" si="516"/>
        <v>185.95331979276534</v>
      </c>
      <c r="BT501" s="69">
        <f t="shared" si="517"/>
        <v>185.95331979276534</v>
      </c>
      <c r="BU501" s="69">
        <f t="shared" si="518"/>
        <v>185.95331979276534</v>
      </c>
      <c r="BV501" s="69">
        <f t="shared" si="519"/>
        <v>67.638124411845638</v>
      </c>
      <c r="BW501" s="5"/>
      <c r="BX501" s="5"/>
      <c r="BY501" s="5"/>
      <c r="CA501" s="56">
        <f>(EXP($Y501)-EXP($Y501-R501-G501) )</f>
        <v>921.53184305488321</v>
      </c>
      <c r="CB501" s="68">
        <f t="shared" si="520"/>
        <v>903.98154393451296</v>
      </c>
      <c r="CC501" s="56">
        <f>(EXP($Y501)-EXP($Y501-R501-X501) )</f>
        <v>472.25395503101254</v>
      </c>
      <c r="CD501" s="68">
        <f t="shared" si="521"/>
        <v>615.48440026348453</v>
      </c>
      <c r="CE501" s="68">
        <f t="shared" si="522"/>
        <v>472.25395503101254</v>
      </c>
      <c r="CF501" s="68">
        <f t="shared" si="523"/>
        <v>516.37285226146469</v>
      </c>
      <c r="CG501" s="68">
        <f t="shared" si="524"/>
        <v>586.97472745432151</v>
      </c>
      <c r="CH501" s="68">
        <f t="shared" si="525"/>
        <v>940.19421261170601</v>
      </c>
      <c r="CI501" s="68">
        <f t="shared" si="526"/>
        <v>513.95456182554017</v>
      </c>
      <c r="CJ501" s="68">
        <f t="shared" si="527"/>
        <v>655.36432234812446</v>
      </c>
      <c r="CK501" s="68">
        <f t="shared" si="528"/>
        <v>513.95456182554017</v>
      </c>
      <c r="CL501" s="68">
        <f t="shared" si="529"/>
        <v>557.51263833471194</v>
      </c>
      <c r="CM501" s="68">
        <f t="shared" si="530"/>
        <v>627.21705241555128</v>
      </c>
      <c r="CN501" s="68">
        <f t="shared" si="531"/>
        <v>493.87777519801648</v>
      </c>
      <c r="CO501" s="68">
        <f t="shared" si="532"/>
        <v>636.16410566157401</v>
      </c>
      <c r="CP501" s="68">
        <f t="shared" si="533"/>
        <v>493.87777519801648</v>
      </c>
      <c r="CQ501" s="68">
        <f t="shared" si="534"/>
        <v>537.70585924000261</v>
      </c>
      <c r="CR501" s="68">
        <f t="shared" si="535"/>
        <v>607.84235660781314</v>
      </c>
      <c r="CS501" s="68">
        <f t="shared" si="536"/>
        <v>163.84946306465145</v>
      </c>
      <c r="CT501" s="68">
        <f t="shared" si="537"/>
        <v>50.470119048231936</v>
      </c>
      <c r="CU501" s="68">
        <f t="shared" si="538"/>
        <v>0</v>
      </c>
      <c r="CV501" s="68">
        <f t="shared" si="539"/>
        <v>163.84946306465145</v>
      </c>
      <c r="CW501" s="68">
        <f t="shared" si="540"/>
        <v>1294.1329722618038</v>
      </c>
      <c r="CX501" s="68">
        <f t="shared" si="541"/>
        <v>1294.1329722618038</v>
      </c>
      <c r="CY501" s="68">
        <f t="shared" si="542"/>
        <v>1294.1329722618038</v>
      </c>
      <c r="CZ501" s="68">
        <f t="shared" si="543"/>
        <v>940.19421261170601</v>
      </c>
    </row>
    <row r="502" spans="1:104" x14ac:dyDescent="0.25">
      <c r="A502" s="54">
        <v>44125</v>
      </c>
      <c r="B502" s="63">
        <v>4127</v>
      </c>
      <c r="C502" s="59">
        <f t="shared" si="493"/>
        <v>8.325306029752582</v>
      </c>
      <c r="D502" s="57">
        <v>7.6356053943187296</v>
      </c>
      <c r="E502" s="58">
        <v>0</v>
      </c>
      <c r="F502" s="58">
        <v>1.3287115820159999E-2</v>
      </c>
      <c r="G502" s="58">
        <v>0.14740819129072</v>
      </c>
      <c r="H502" s="58">
        <v>5.1589279189500001E-3</v>
      </c>
      <c r="I502" s="58">
        <v>1.1277329153349998E-2</v>
      </c>
      <c r="J502" s="58">
        <v>2.7933941844499998E-3</v>
      </c>
      <c r="K502" s="58">
        <v>7.4584763054999991E-4</v>
      </c>
      <c r="L502" s="58">
        <v>0.1416920185569</v>
      </c>
      <c r="M502" s="58">
        <v>4.426409388468E-2</v>
      </c>
      <c r="N502" s="58">
        <v>0</v>
      </c>
      <c r="O502" s="58">
        <v>0</v>
      </c>
      <c r="P502" s="58">
        <v>2.6635924071359996E-2</v>
      </c>
      <c r="Q502" s="58">
        <v>0</v>
      </c>
      <c r="R502" s="58">
        <v>0.1291925183772</v>
      </c>
      <c r="S502" s="58">
        <v>0</v>
      </c>
      <c r="T502" s="58">
        <v>3.4465499612179998E-2</v>
      </c>
      <c r="U502" s="58">
        <v>1.0198291033E-2</v>
      </c>
      <c r="V502" s="58">
        <v>1.3951512815100001E-3</v>
      </c>
      <c r="W502" s="58">
        <v>1.36466E-2</v>
      </c>
      <c r="X502" s="59">
        <v>0</v>
      </c>
      <c r="Y502" s="65">
        <f t="shared" si="495"/>
        <v>8.2177662971337391</v>
      </c>
      <c r="Z502" s="63">
        <f t="shared" si="494"/>
        <v>3706.214547618988</v>
      </c>
      <c r="AA502" s="66">
        <f t="shared" si="544"/>
        <v>3766.3071102940821</v>
      </c>
      <c r="AB502" s="4">
        <f t="shared" si="496"/>
        <v>1720.4213886805483</v>
      </c>
      <c r="AC502" s="4">
        <f t="shared" si="497"/>
        <v>0</v>
      </c>
      <c r="AD502" s="4">
        <f t="shared" si="556"/>
        <v>48.919184800461608</v>
      </c>
      <c r="AE502" s="4">
        <f t="shared" si="557"/>
        <v>507.96761267360216</v>
      </c>
      <c r="AF502" s="4">
        <f t="shared" si="558"/>
        <v>19.070858813523955</v>
      </c>
      <c r="AG502" s="4">
        <f t="shared" si="559"/>
        <v>41.561410041528234</v>
      </c>
      <c r="AH502" s="4">
        <f t="shared" si="560"/>
        <v>10.338471727605338</v>
      </c>
      <c r="AI502" s="4">
        <f t="shared" si="561"/>
        <v>2.7632407322817016</v>
      </c>
      <c r="AJ502" s="4">
        <f t="shared" si="562"/>
        <v>489.63353027868925</v>
      </c>
      <c r="AK502" s="4">
        <f t="shared" si="563"/>
        <v>160.47440098094739</v>
      </c>
      <c r="AL502" s="4">
        <f t="shared" si="545"/>
        <v>0</v>
      </c>
      <c r="AM502" s="4">
        <f t="shared" si="546"/>
        <v>0</v>
      </c>
      <c r="AN502" s="4">
        <f t="shared" si="547"/>
        <v>97.415316408093531</v>
      </c>
      <c r="AO502" s="4">
        <f t="shared" si="548"/>
        <v>0</v>
      </c>
      <c r="AP502" s="4">
        <f t="shared" si="549"/>
        <v>449.17554976016481</v>
      </c>
      <c r="AQ502" s="4">
        <f t="shared" si="550"/>
        <v>0</v>
      </c>
      <c r="AR502" s="4">
        <f t="shared" si="551"/>
        <v>125.56035696057143</v>
      </c>
      <c r="AS502" s="4">
        <f t="shared" si="552"/>
        <v>37.604975420213123</v>
      </c>
      <c r="AT502" s="4">
        <f t="shared" si="553"/>
        <v>5.1671246772275481</v>
      </c>
      <c r="AU502" s="4">
        <f t="shared" si="554"/>
        <v>50.233688338623779</v>
      </c>
      <c r="AV502" s="4">
        <f t="shared" si="555"/>
        <v>0</v>
      </c>
      <c r="AW502" s="69">
        <f t="shared" si="498"/>
        <v>61.563255108805151</v>
      </c>
      <c r="AX502" s="69">
        <f t="shared" si="499"/>
        <v>59.341251651294897</v>
      </c>
      <c r="AY502" s="69">
        <f t="shared" si="500"/>
        <v>0</v>
      </c>
      <c r="AZ502" s="69">
        <f>(AK502+AP502)- (EXP($Y502)-EXP($Y502-M502-R502) )</f>
        <v>19.448733028517836</v>
      </c>
      <c r="BA502" s="69">
        <f>(AC502+AP502)- (EXP($Y502)-EXP($Y502-R502-E502) )</f>
        <v>0</v>
      </c>
      <c r="BB502" s="69">
        <f t="shared" si="501"/>
        <v>5.9287721863493061</v>
      </c>
      <c r="BC502" s="69">
        <f t="shared" si="502"/>
        <v>15.217317195541</v>
      </c>
      <c r="BD502" s="69">
        <f t="shared" si="503"/>
        <v>67.108358748525916</v>
      </c>
      <c r="BE502" s="69">
        <f>(AE502+AV502)- (EXP($Y502)-EXP($Y502-X502-G502) )</f>
        <v>0</v>
      </c>
      <c r="BF502" s="69">
        <f t="shared" si="504"/>
        <v>21.994354971674966</v>
      </c>
      <c r="BG502" s="69">
        <f t="shared" si="505"/>
        <v>0</v>
      </c>
      <c r="BH502" s="69">
        <f t="shared" si="506"/>
        <v>6.7047822509339312</v>
      </c>
      <c r="BI502" s="69">
        <f t="shared" si="507"/>
        <v>17.209094064098281</v>
      </c>
      <c r="BJ502" s="69">
        <f t="shared" si="508"/>
        <v>0</v>
      </c>
      <c r="BK502" s="69">
        <f t="shared" si="509"/>
        <v>21.200512399406762</v>
      </c>
      <c r="BL502" s="69">
        <f t="shared" si="510"/>
        <v>0</v>
      </c>
      <c r="BM502" s="69">
        <f t="shared" si="511"/>
        <v>6.4627864481276447</v>
      </c>
      <c r="BN502" s="69">
        <f t="shared" si="512"/>
        <v>16.587965983013873</v>
      </c>
      <c r="BO502" s="69">
        <f t="shared" si="513"/>
        <v>0</v>
      </c>
      <c r="BP502" s="69">
        <f t="shared" si="513"/>
        <v>0</v>
      </c>
      <c r="BQ502" s="69">
        <f t="shared" si="514"/>
        <v>0</v>
      </c>
      <c r="BR502" s="69">
        <f t="shared" si="515"/>
        <v>0</v>
      </c>
      <c r="BS502" s="69">
        <f t="shared" si="516"/>
        <v>179.87965207829575</v>
      </c>
      <c r="BT502" s="69">
        <f t="shared" si="517"/>
        <v>179.87965207829575</v>
      </c>
      <c r="BU502" s="69">
        <f t="shared" si="518"/>
        <v>179.87965207829575</v>
      </c>
      <c r="BV502" s="69">
        <f t="shared" si="519"/>
        <v>67.108358748525916</v>
      </c>
      <c r="BW502" s="5"/>
      <c r="BX502" s="5"/>
      <c r="BY502" s="5"/>
      <c r="CA502" s="56">
        <f>(EXP($Y502)-EXP($Y502-R502-G502) )</f>
        <v>895.57990732496182</v>
      </c>
      <c r="CB502" s="68">
        <f t="shared" si="520"/>
        <v>879.46782838755917</v>
      </c>
      <c r="CC502" s="56">
        <f>(EXP($Y502)-EXP($Y502-R502-X502) )</f>
        <v>449.17554976016481</v>
      </c>
      <c r="CD502" s="68">
        <f t="shared" si="521"/>
        <v>590.20121771259437</v>
      </c>
      <c r="CE502" s="68">
        <f t="shared" si="522"/>
        <v>449.17554976016481</v>
      </c>
      <c r="CF502" s="68">
        <f t="shared" si="523"/>
        <v>492.16596237427711</v>
      </c>
      <c r="CG502" s="68">
        <f t="shared" si="524"/>
        <v>559.51858952519524</v>
      </c>
      <c r="CH502" s="68">
        <f t="shared" si="525"/>
        <v>930.4927842037655</v>
      </c>
      <c r="CI502" s="68">
        <f t="shared" si="526"/>
        <v>507.96761267360216</v>
      </c>
      <c r="CJ502" s="68">
        <f t="shared" si="527"/>
        <v>646.44765868287459</v>
      </c>
      <c r="CK502" s="68">
        <f t="shared" si="528"/>
        <v>507.96761267360216</v>
      </c>
      <c r="CL502" s="68">
        <f t="shared" si="529"/>
        <v>550.18201522312984</v>
      </c>
      <c r="CM502" s="68">
        <f t="shared" si="530"/>
        <v>616.31887557007531</v>
      </c>
      <c r="CN502" s="68">
        <f t="shared" si="531"/>
        <v>489.63353027868925</v>
      </c>
      <c r="CO502" s="68">
        <f t="shared" si="532"/>
        <v>628.90741886022988</v>
      </c>
      <c r="CP502" s="68">
        <f t="shared" si="533"/>
        <v>489.63353027868925</v>
      </c>
      <c r="CQ502" s="68">
        <f t="shared" si="534"/>
        <v>532.08992863102321</v>
      </c>
      <c r="CR502" s="68">
        <f t="shared" si="535"/>
        <v>598.6059212562468</v>
      </c>
      <c r="CS502" s="68">
        <f t="shared" si="536"/>
        <v>160.47440098094739</v>
      </c>
      <c r="CT502" s="68">
        <f t="shared" si="537"/>
        <v>48.919184800461608</v>
      </c>
      <c r="CU502" s="68">
        <f t="shared" si="538"/>
        <v>0</v>
      </c>
      <c r="CV502" s="68">
        <f t="shared" si="539"/>
        <v>160.47440098094739</v>
      </c>
      <c r="CW502" s="68">
        <f t="shared" si="540"/>
        <v>1266.8970406341605</v>
      </c>
      <c r="CX502" s="68">
        <f t="shared" si="541"/>
        <v>1266.8970406341605</v>
      </c>
      <c r="CY502" s="68">
        <f t="shared" si="542"/>
        <v>1266.8970406341605</v>
      </c>
      <c r="CZ502" s="68">
        <f t="shared" si="543"/>
        <v>930.4927842037655</v>
      </c>
    </row>
    <row r="503" spans="1:104" x14ac:dyDescent="0.25">
      <c r="A503" s="54">
        <v>44126</v>
      </c>
      <c r="B503" s="63">
        <v>3940</v>
      </c>
      <c r="C503" s="59">
        <f t="shared" si="493"/>
        <v>8.2789360022919798</v>
      </c>
      <c r="D503" s="57">
        <v>7.6822775339120684</v>
      </c>
      <c r="E503" s="58">
        <v>0</v>
      </c>
      <c r="F503" s="58">
        <v>1.2970415673599999E-2</v>
      </c>
      <c r="G503" s="58">
        <v>0.14632183347968</v>
      </c>
      <c r="H503" s="58">
        <v>5.9476350910600004E-3</v>
      </c>
      <c r="I503" s="58">
        <v>1.1853919803050001E-2</v>
      </c>
      <c r="J503" s="58">
        <v>2.6342614586699997E-3</v>
      </c>
      <c r="K503" s="58">
        <v>1.0711097837999999E-3</v>
      </c>
      <c r="L503" s="58">
        <v>0.13910003926349998</v>
      </c>
      <c r="M503" s="58">
        <v>4.396947752956E-2</v>
      </c>
      <c r="N503" s="58">
        <v>0</v>
      </c>
      <c r="O503" s="58">
        <v>0</v>
      </c>
      <c r="P503" s="58">
        <v>2.6635924071359996E-2</v>
      </c>
      <c r="Q503" s="58">
        <v>0</v>
      </c>
      <c r="R503" s="58">
        <v>0.12199805454735001</v>
      </c>
      <c r="S503" s="58">
        <v>0</v>
      </c>
      <c r="T503" s="58">
        <v>3.4236583102479998E-2</v>
      </c>
      <c r="U503" s="58">
        <v>7.6462795049000009E-3</v>
      </c>
      <c r="V503" s="58">
        <v>1.12431764847E-3</v>
      </c>
      <c r="W503" s="58">
        <v>1.48924E-2</v>
      </c>
      <c r="X503" s="59">
        <v>0</v>
      </c>
      <c r="Y503" s="65">
        <f t="shared" si="495"/>
        <v>8.2526797848695495</v>
      </c>
      <c r="Z503" s="63">
        <f t="shared" si="494"/>
        <v>3837.8967910504466</v>
      </c>
      <c r="AA503" s="66">
        <f t="shared" si="544"/>
        <v>3900.1244496205381</v>
      </c>
      <c r="AB503" s="4">
        <f t="shared" si="496"/>
        <v>1821.4720639124976</v>
      </c>
      <c r="AC503" s="4">
        <f t="shared" si="497"/>
        <v>0</v>
      </c>
      <c r="AD503" s="4">
        <f t="shared" si="556"/>
        <v>49.457679997935884</v>
      </c>
      <c r="AE503" s="4">
        <f t="shared" si="557"/>
        <v>522.41591950413749</v>
      </c>
      <c r="AF503" s="4">
        <f t="shared" si="558"/>
        <v>22.758662431273024</v>
      </c>
      <c r="AG503" s="4">
        <f t="shared" si="559"/>
        <v>45.225541231524403</v>
      </c>
      <c r="AH503" s="4">
        <f t="shared" si="560"/>
        <v>10.09671906136964</v>
      </c>
      <c r="AI503" s="4">
        <f t="shared" si="561"/>
        <v>4.1086080241711898</v>
      </c>
      <c r="AJ503" s="4">
        <f t="shared" si="562"/>
        <v>498.38553210638884</v>
      </c>
      <c r="AK503" s="4">
        <f t="shared" si="563"/>
        <v>165.09416718290777</v>
      </c>
      <c r="AL503" s="4">
        <f t="shared" si="545"/>
        <v>0</v>
      </c>
      <c r="AM503" s="4">
        <f t="shared" si="546"/>
        <v>0</v>
      </c>
      <c r="AN503" s="4">
        <f t="shared" si="547"/>
        <v>100.87649417974853</v>
      </c>
      <c r="AO503" s="4">
        <f t="shared" si="548"/>
        <v>0</v>
      </c>
      <c r="AP503" s="4">
        <f t="shared" si="549"/>
        <v>440.78209905132235</v>
      </c>
      <c r="AQ503" s="4">
        <f t="shared" si="550"/>
        <v>0</v>
      </c>
      <c r="AR503" s="4">
        <f t="shared" si="551"/>
        <v>129.17264034690561</v>
      </c>
      <c r="AS503" s="4">
        <f t="shared" si="552"/>
        <v>29.233724530525706</v>
      </c>
      <c r="AT503" s="4">
        <f t="shared" si="553"/>
        <v>4.3125902802116798</v>
      </c>
      <c r="AU503" s="4">
        <f t="shared" si="554"/>
        <v>56.732007779618471</v>
      </c>
      <c r="AV503" s="4">
        <f t="shared" si="555"/>
        <v>0</v>
      </c>
      <c r="AW503" s="69">
        <f t="shared" si="498"/>
        <v>59.999421066722789</v>
      </c>
      <c r="AX503" s="69">
        <f t="shared" si="499"/>
        <v>57.239533249286978</v>
      </c>
      <c r="AY503" s="69">
        <f t="shared" si="500"/>
        <v>0</v>
      </c>
      <c r="AZ503" s="69">
        <f>(AK503+AP503)- (EXP($Y503)-EXP($Y503-M503-R503) )</f>
        <v>18.961050156873625</v>
      </c>
      <c r="BA503" s="69">
        <f>(AC503+AP503)- (EXP($Y503)-EXP($Y503-R503-E503) )</f>
        <v>0</v>
      </c>
      <c r="BB503" s="69">
        <f t="shared" si="501"/>
        <v>5.6802100709255683</v>
      </c>
      <c r="BC503" s="69">
        <f t="shared" si="502"/>
        <v>14.835466051322783</v>
      </c>
      <c r="BD503" s="69">
        <f t="shared" si="503"/>
        <v>67.840421511610202</v>
      </c>
      <c r="BE503" s="69">
        <f>(AE503+AV503)- (EXP($Y503)-EXP($Y503-X503-G503) )</f>
        <v>0</v>
      </c>
      <c r="BF503" s="69">
        <f t="shared" si="504"/>
        <v>22.472678617817564</v>
      </c>
      <c r="BG503" s="69">
        <f t="shared" si="505"/>
        <v>0</v>
      </c>
      <c r="BH503" s="69">
        <f t="shared" si="506"/>
        <v>6.7321975496874984</v>
      </c>
      <c r="BI503" s="69">
        <f t="shared" si="507"/>
        <v>17.583027203588699</v>
      </c>
      <c r="BJ503" s="69">
        <f t="shared" si="508"/>
        <v>0</v>
      </c>
      <c r="BK503" s="69">
        <f t="shared" si="509"/>
        <v>21.438967444612445</v>
      </c>
      <c r="BL503" s="69">
        <f t="shared" si="510"/>
        <v>0</v>
      </c>
      <c r="BM503" s="69">
        <f t="shared" si="511"/>
        <v>6.4225260616690321</v>
      </c>
      <c r="BN503" s="69">
        <f t="shared" si="512"/>
        <v>16.774233023410034</v>
      </c>
      <c r="BO503" s="69">
        <f t="shared" si="513"/>
        <v>0</v>
      </c>
      <c r="BP503" s="69">
        <f t="shared" si="513"/>
        <v>0</v>
      </c>
      <c r="BQ503" s="69">
        <f t="shared" si="514"/>
        <v>0</v>
      </c>
      <c r="BR503" s="69">
        <f t="shared" si="515"/>
        <v>0</v>
      </c>
      <c r="BS503" s="69">
        <f t="shared" si="516"/>
        <v>177.28790955782779</v>
      </c>
      <c r="BT503" s="69">
        <f t="shared" si="517"/>
        <v>177.28790955782779</v>
      </c>
      <c r="BU503" s="69">
        <f t="shared" si="518"/>
        <v>177.28790955782779</v>
      </c>
      <c r="BV503" s="69">
        <f t="shared" si="519"/>
        <v>67.840421511610202</v>
      </c>
      <c r="BW503" s="5"/>
      <c r="BX503" s="5"/>
      <c r="BY503" s="5"/>
      <c r="CA503" s="56">
        <f>(EXP($Y503)-EXP($Y503-R503-G503) )</f>
        <v>903.19859748873705</v>
      </c>
      <c r="CB503" s="68">
        <f t="shared" si="520"/>
        <v>881.92809790842421</v>
      </c>
      <c r="CC503" s="56">
        <f>(EXP($Y503)-EXP($Y503-R503-X503) )</f>
        <v>440.78209905132235</v>
      </c>
      <c r="CD503" s="68">
        <f t="shared" si="521"/>
        <v>586.91521607735649</v>
      </c>
      <c r="CE503" s="68">
        <f t="shared" si="522"/>
        <v>440.78209905132235</v>
      </c>
      <c r="CF503" s="68">
        <f t="shared" si="523"/>
        <v>484.55956897833266</v>
      </c>
      <c r="CG503" s="68">
        <f t="shared" si="524"/>
        <v>555.11927334690517</v>
      </c>
      <c r="CH503" s="68">
        <f t="shared" si="525"/>
        <v>952.96103009891613</v>
      </c>
      <c r="CI503" s="68">
        <f t="shared" si="526"/>
        <v>522.41591950413749</v>
      </c>
      <c r="CJ503" s="68">
        <f t="shared" si="527"/>
        <v>665.03740806922769</v>
      </c>
      <c r="CK503" s="68">
        <f t="shared" si="528"/>
        <v>522.41591950413749</v>
      </c>
      <c r="CL503" s="68">
        <f t="shared" si="529"/>
        <v>565.14140195238588</v>
      </c>
      <c r="CM503" s="68">
        <f t="shared" si="530"/>
        <v>634.0055326474544</v>
      </c>
      <c r="CN503" s="68">
        <f t="shared" si="531"/>
        <v>498.38553210638884</v>
      </c>
      <c r="CO503" s="68">
        <f t="shared" si="532"/>
        <v>642.04073184468416</v>
      </c>
      <c r="CP503" s="68">
        <f t="shared" si="533"/>
        <v>498.38553210638884</v>
      </c>
      <c r="CQ503" s="68">
        <f t="shared" si="534"/>
        <v>541.42068604265569</v>
      </c>
      <c r="CR503" s="68">
        <f t="shared" si="535"/>
        <v>610.78393942988441</v>
      </c>
      <c r="CS503" s="68">
        <f t="shared" si="536"/>
        <v>165.09416718290777</v>
      </c>
      <c r="CT503" s="68">
        <f t="shared" si="537"/>
        <v>49.457679997935884</v>
      </c>
      <c r="CU503" s="68">
        <f t="shared" si="538"/>
        <v>0</v>
      </c>
      <c r="CV503" s="68">
        <f t="shared" si="539"/>
        <v>165.09416718290777</v>
      </c>
      <c r="CW503" s="68">
        <f t="shared" si="540"/>
        <v>1284.2956411040209</v>
      </c>
      <c r="CX503" s="68">
        <f t="shared" si="541"/>
        <v>1284.2956411040209</v>
      </c>
      <c r="CY503" s="68">
        <f t="shared" si="542"/>
        <v>1284.2956411040209</v>
      </c>
      <c r="CZ503" s="68">
        <f t="shared" si="543"/>
        <v>952.96103009891613</v>
      </c>
    </row>
    <row r="504" spans="1:104" x14ac:dyDescent="0.25">
      <c r="A504" s="54">
        <v>44127</v>
      </c>
      <c r="B504" s="63">
        <v>5132</v>
      </c>
      <c r="C504" s="59">
        <f t="shared" si="493"/>
        <v>8.5432507257355272</v>
      </c>
      <c r="D504" s="57">
        <v>7.9784532973694899</v>
      </c>
      <c r="E504" s="58">
        <v>0</v>
      </c>
      <c r="F504" s="58">
        <v>1.255012132416E-2</v>
      </c>
      <c r="G504" s="58">
        <v>0.14442147537983999</v>
      </c>
      <c r="H504" s="58">
        <v>6.6356343247999999E-3</v>
      </c>
      <c r="I504" s="58">
        <v>1.2708896421649999E-2</v>
      </c>
      <c r="J504" s="58">
        <v>2.3914953084699995E-3</v>
      </c>
      <c r="K504" s="58">
        <v>1.4516186534999998E-3</v>
      </c>
      <c r="L504" s="58">
        <v>0.13820461010054999</v>
      </c>
      <c r="M504" s="58">
        <v>4.35779391462E-2</v>
      </c>
      <c r="N504" s="58">
        <v>0</v>
      </c>
      <c r="O504" s="58">
        <v>2.235786112E-4</v>
      </c>
      <c r="P504" s="58">
        <v>2.6635924071359996E-2</v>
      </c>
      <c r="Q504" s="58">
        <v>0</v>
      </c>
      <c r="R504" s="58">
        <v>0.11331829444484999</v>
      </c>
      <c r="S504" s="58">
        <v>0</v>
      </c>
      <c r="T504" s="58">
        <v>3.5548649703599999E-2</v>
      </c>
      <c r="U504" s="58">
        <v>5.8270748153000009E-3</v>
      </c>
      <c r="V504" s="58">
        <v>9.4624458420000006E-4</v>
      </c>
      <c r="W504" s="58">
        <v>1.36466E-2</v>
      </c>
      <c r="X504" s="59">
        <v>1.4120505E-7</v>
      </c>
      <c r="Y504" s="65">
        <f t="shared" si="495"/>
        <v>8.5365415954642181</v>
      </c>
      <c r="Z504" s="63">
        <f t="shared" si="494"/>
        <v>5097.6839874673724</v>
      </c>
      <c r="AA504" s="66">
        <f t="shared" si="544"/>
        <v>5180.3378356401681</v>
      </c>
      <c r="AB504" s="4">
        <f t="shared" si="496"/>
        <v>2475.3670063364061</v>
      </c>
      <c r="AC504" s="4">
        <f t="shared" si="497"/>
        <v>0</v>
      </c>
      <c r="AD504" s="4">
        <f t="shared" si="556"/>
        <v>63.576769954488555</v>
      </c>
      <c r="AE504" s="4">
        <f t="shared" si="557"/>
        <v>685.52188888479668</v>
      </c>
      <c r="AF504" s="4">
        <f t="shared" si="558"/>
        <v>33.714384970922765</v>
      </c>
      <c r="AG504" s="4">
        <f t="shared" si="559"/>
        <v>64.375997368335447</v>
      </c>
      <c r="AH504" s="4">
        <f t="shared" si="560"/>
        <v>12.176521489698644</v>
      </c>
      <c r="AI504" s="4">
        <f t="shared" si="561"/>
        <v>7.3945248522713882</v>
      </c>
      <c r="AJ504" s="4">
        <f t="shared" si="562"/>
        <v>658.00663082192659</v>
      </c>
      <c r="AK504" s="4">
        <f t="shared" si="563"/>
        <v>217.37576927670671</v>
      </c>
      <c r="AL504" s="4">
        <f t="shared" si="545"/>
        <v>0</v>
      </c>
      <c r="AM504" s="4">
        <f t="shared" si="546"/>
        <v>1.1396057057763755</v>
      </c>
      <c r="AN504" s="4">
        <f t="shared" si="547"/>
        <v>133.98913964833355</v>
      </c>
      <c r="AO504" s="4">
        <f t="shared" si="548"/>
        <v>0</v>
      </c>
      <c r="AP504" s="4">
        <f t="shared" si="549"/>
        <v>546.13313293685042</v>
      </c>
      <c r="AQ504" s="4">
        <f t="shared" si="550"/>
        <v>0</v>
      </c>
      <c r="AR504" s="4">
        <f t="shared" si="551"/>
        <v>178.03262464498039</v>
      </c>
      <c r="AS504" s="4">
        <f t="shared" si="552"/>
        <v>29.618208414917717</v>
      </c>
      <c r="AT504" s="4">
        <f t="shared" si="553"/>
        <v>4.8213744056520227</v>
      </c>
      <c r="AU504" s="4">
        <f t="shared" si="554"/>
        <v>69.093536109436172</v>
      </c>
      <c r="AV504" s="4">
        <f t="shared" si="555"/>
        <v>7.1981866858550347E-4</v>
      </c>
      <c r="AW504" s="69">
        <f t="shared" si="498"/>
        <v>73.442413808676065</v>
      </c>
      <c r="AX504" s="69">
        <f t="shared" si="499"/>
        <v>70.494605720457002</v>
      </c>
      <c r="AY504" s="69">
        <f t="shared" si="500"/>
        <v>7.711675061727874E-5</v>
      </c>
      <c r="AZ504" s="69">
        <f>(AK504+AP504)- (EXP($Y504)-EXP($Y504-M504-R504) )</f>
        <v>23.288244267692789</v>
      </c>
      <c r="BA504" s="69">
        <f>(AC504+AP504)- (EXP($Y504)-EXP($Y504-R504-E504) )</f>
        <v>0</v>
      </c>
      <c r="BB504" s="69">
        <f t="shared" si="501"/>
        <v>6.8112069407625313</v>
      </c>
      <c r="BC504" s="69">
        <f t="shared" si="502"/>
        <v>19.07327235296907</v>
      </c>
      <c r="BD504" s="69">
        <f t="shared" si="503"/>
        <v>88.486840213858159</v>
      </c>
      <c r="BE504" s="69">
        <f>(AE504+AV504)- (EXP($Y504)-EXP($Y504-X504-G504) )</f>
        <v>9.6799145467230119E-5</v>
      </c>
      <c r="BF504" s="69">
        <f t="shared" si="504"/>
        <v>29.232068586187779</v>
      </c>
      <c r="BG504" s="69">
        <f t="shared" si="505"/>
        <v>0</v>
      </c>
      <c r="BH504" s="69">
        <f t="shared" si="506"/>
        <v>8.549621266352915</v>
      </c>
      <c r="BI504" s="69">
        <f t="shared" si="507"/>
        <v>23.941315591510829</v>
      </c>
      <c r="BJ504" s="69">
        <f t="shared" si="508"/>
        <v>9.2913852313358802E-5</v>
      </c>
      <c r="BK504" s="69">
        <f t="shared" si="509"/>
        <v>28.058761177770066</v>
      </c>
      <c r="BL504" s="69">
        <f t="shared" si="510"/>
        <v>0</v>
      </c>
      <c r="BM504" s="69">
        <f t="shared" si="511"/>
        <v>8.2064593056657031</v>
      </c>
      <c r="BN504" s="69">
        <f t="shared" si="512"/>
        <v>22.980366732625043</v>
      </c>
      <c r="BO504" s="69">
        <f t="shared" si="513"/>
        <v>0</v>
      </c>
      <c r="BP504" s="69">
        <f t="shared" si="513"/>
        <v>0</v>
      </c>
      <c r="BQ504" s="69">
        <f t="shared" si="514"/>
        <v>0</v>
      </c>
      <c r="BR504" s="69">
        <f t="shared" si="515"/>
        <v>3.0694553970533889E-5</v>
      </c>
      <c r="BS504" s="69">
        <f t="shared" si="516"/>
        <v>222.94394780877064</v>
      </c>
      <c r="BT504" s="69">
        <f t="shared" si="517"/>
        <v>222.94394780877064</v>
      </c>
      <c r="BU504" s="69">
        <f t="shared" si="518"/>
        <v>222.94418315771009</v>
      </c>
      <c r="BV504" s="69">
        <f t="shared" si="519"/>
        <v>88.486840213858159</v>
      </c>
      <c r="BW504" s="5"/>
      <c r="BX504" s="5"/>
      <c r="BY504" s="5"/>
      <c r="CA504" s="56">
        <f>(EXP($Y504)-EXP($Y504-R504-G504) )</f>
        <v>1158.212608012971</v>
      </c>
      <c r="CB504" s="68">
        <f t="shared" si="520"/>
        <v>1133.64515803832</v>
      </c>
      <c r="CC504" s="56">
        <f>(EXP($Y504)-EXP($Y504-R504-X504) )</f>
        <v>546.13377563876838</v>
      </c>
      <c r="CD504" s="68">
        <f t="shared" si="521"/>
        <v>740.22065794586433</v>
      </c>
      <c r="CE504" s="68">
        <f t="shared" si="522"/>
        <v>546.13313293685042</v>
      </c>
      <c r="CF504" s="68">
        <f t="shared" si="523"/>
        <v>602.89869595057644</v>
      </c>
      <c r="CG504" s="68">
        <f t="shared" si="524"/>
        <v>705.09248522886173</v>
      </c>
      <c r="CH504" s="68">
        <f t="shared" si="525"/>
        <v>1255.0416794928651</v>
      </c>
      <c r="CI504" s="68">
        <f t="shared" si="526"/>
        <v>685.5225119043198</v>
      </c>
      <c r="CJ504" s="68">
        <f t="shared" si="527"/>
        <v>873.66558957531561</v>
      </c>
      <c r="CK504" s="68">
        <f t="shared" si="528"/>
        <v>685.52188888479668</v>
      </c>
      <c r="CL504" s="68">
        <f t="shared" si="529"/>
        <v>740.54903757293232</v>
      </c>
      <c r="CM504" s="68">
        <f t="shared" si="530"/>
        <v>839.61319793826624</v>
      </c>
      <c r="CN504" s="68">
        <f t="shared" si="531"/>
        <v>658.00725772674286</v>
      </c>
      <c r="CO504" s="68">
        <f t="shared" si="532"/>
        <v>847.32363892086323</v>
      </c>
      <c r="CP504" s="68">
        <f t="shared" si="533"/>
        <v>658.00663082192659</v>
      </c>
      <c r="CQ504" s="68">
        <f t="shared" si="534"/>
        <v>713.37694147074944</v>
      </c>
      <c r="CR504" s="68">
        <f t="shared" si="535"/>
        <v>813.05888873428194</v>
      </c>
      <c r="CS504" s="68">
        <f t="shared" si="536"/>
        <v>217.37576927670671</v>
      </c>
      <c r="CT504" s="68">
        <f t="shared" si="537"/>
        <v>63.576769954488555</v>
      </c>
      <c r="CU504" s="68">
        <f t="shared" si="538"/>
        <v>7.1981866858550347E-4</v>
      </c>
      <c r="CV504" s="68">
        <f t="shared" si="539"/>
        <v>217.37645840082132</v>
      </c>
      <c r="CW504" s="68">
        <f t="shared" si="540"/>
        <v>1666.717704834803</v>
      </c>
      <c r="CX504" s="68">
        <f t="shared" si="541"/>
        <v>1666.717704834803</v>
      </c>
      <c r="CY504" s="68">
        <f t="shared" si="542"/>
        <v>1666.7181893045322</v>
      </c>
      <c r="CZ504" s="68">
        <f t="shared" si="543"/>
        <v>1255.0416794928651</v>
      </c>
    </row>
    <row r="505" spans="1:104" x14ac:dyDescent="0.25">
      <c r="A505" s="54">
        <v>44128</v>
      </c>
      <c r="B505" s="63">
        <v>7499</v>
      </c>
      <c r="C505" s="59">
        <f t="shared" si="493"/>
        <v>8.9225249573013894</v>
      </c>
      <c r="D505" s="57">
        <v>8.2927384627589475</v>
      </c>
      <c r="E505" s="58">
        <v>0</v>
      </c>
      <c r="F505" s="58">
        <v>1.222473756672E-2</v>
      </c>
      <c r="G505" s="58">
        <v>0.14438026418527999</v>
      </c>
      <c r="H505" s="58">
        <v>7.2523349256800006E-3</v>
      </c>
      <c r="I505" s="58">
        <v>1.3650499089499999E-2</v>
      </c>
      <c r="J505" s="58">
        <v>2.1059381433499997E-3</v>
      </c>
      <c r="K505" s="58">
        <v>1.8256547229E-3</v>
      </c>
      <c r="L505" s="58">
        <v>0.13655785033275</v>
      </c>
      <c r="M505" s="58">
        <v>4.3259929961519998E-2</v>
      </c>
      <c r="N505" s="58">
        <v>0</v>
      </c>
      <c r="O505" s="58">
        <v>7.6515547199999996E-4</v>
      </c>
      <c r="P505" s="58">
        <v>2.6635924071359996E-2</v>
      </c>
      <c r="Q505" s="58">
        <v>0</v>
      </c>
      <c r="R505" s="58">
        <v>0.10350107979060001</v>
      </c>
      <c r="S505" s="58">
        <v>0</v>
      </c>
      <c r="T505" s="58">
        <v>3.7618185522319998E-2</v>
      </c>
      <c r="U505" s="58">
        <v>5.2955749909E-3</v>
      </c>
      <c r="V505" s="58">
        <v>8.3236096640999996E-4</v>
      </c>
      <c r="W505" s="58">
        <v>1.48924E-2</v>
      </c>
      <c r="X505" s="59">
        <v>2.5553522999999998E-7</v>
      </c>
      <c r="Y505" s="65">
        <f t="shared" si="495"/>
        <v>8.8435366080354676</v>
      </c>
      <c r="Z505" s="63">
        <f t="shared" si="494"/>
        <v>6929.4561261940398</v>
      </c>
      <c r="AA505" s="66">
        <f t="shared" si="544"/>
        <v>7041.8103278241497</v>
      </c>
      <c r="AB505" s="4">
        <f t="shared" si="496"/>
        <v>3407.4872854043933</v>
      </c>
      <c r="AC505" s="4">
        <f t="shared" si="497"/>
        <v>0</v>
      </c>
      <c r="AD505" s="4">
        <f t="shared" si="556"/>
        <v>84.195102569572555</v>
      </c>
      <c r="AE505" s="4">
        <f t="shared" si="557"/>
        <v>931.60616703904361</v>
      </c>
      <c r="AF505" s="4">
        <f t="shared" si="558"/>
        <v>50.072944327439473</v>
      </c>
      <c r="AG505" s="4">
        <f t="shared" si="559"/>
        <v>93.947858146508224</v>
      </c>
      <c r="AH505" s="4">
        <f t="shared" si="560"/>
        <v>14.577650765801081</v>
      </c>
      <c r="AI505" s="4">
        <f t="shared" si="561"/>
        <v>12.63925333707266</v>
      </c>
      <c r="AJ505" s="4">
        <f t="shared" si="562"/>
        <v>884.50451831797091</v>
      </c>
      <c r="AK505" s="4">
        <f t="shared" si="563"/>
        <v>293.37631611078086</v>
      </c>
      <c r="AL505" s="4">
        <f t="shared" si="545"/>
        <v>0</v>
      </c>
      <c r="AM505" s="4">
        <f t="shared" si="546"/>
        <v>5.3000833204750961</v>
      </c>
      <c r="AN505" s="4">
        <f t="shared" si="547"/>
        <v>182.13601840801766</v>
      </c>
      <c r="AO505" s="4">
        <f t="shared" si="548"/>
        <v>0</v>
      </c>
      <c r="AP505" s="4">
        <f t="shared" si="549"/>
        <v>681.33843322561097</v>
      </c>
      <c r="AQ505" s="4">
        <f t="shared" si="550"/>
        <v>0</v>
      </c>
      <c r="AR505" s="4">
        <f t="shared" si="551"/>
        <v>255.83144003171128</v>
      </c>
      <c r="AS505" s="4">
        <f t="shared" si="552"/>
        <v>36.598464078998404</v>
      </c>
      <c r="AT505" s="4">
        <f t="shared" si="553"/>
        <v>5.765409014314173</v>
      </c>
      <c r="AU505" s="4">
        <f t="shared" si="554"/>
        <v>102.43161300649899</v>
      </c>
      <c r="AV505" s="4">
        <f t="shared" si="555"/>
        <v>1.7707199403957929E-3</v>
      </c>
      <c r="AW505" s="69">
        <f t="shared" si="498"/>
        <v>91.600130612606335</v>
      </c>
      <c r="AX505" s="69">
        <f t="shared" si="499"/>
        <v>86.968863315791168</v>
      </c>
      <c r="AY505" s="69">
        <f t="shared" si="500"/>
        <v>1.7410595046385424E-4</v>
      </c>
      <c r="AZ505" s="69">
        <f>(AK505+AP505)- (EXP($Y505)-EXP($Y505-M505-R505) )</f>
        <v>28.846211870629304</v>
      </c>
      <c r="BA505" s="69">
        <f>(AC505+AP505)- (EXP($Y505)-EXP($Y505-R505-E505) )</f>
        <v>0</v>
      </c>
      <c r="BB505" s="69">
        <f t="shared" si="501"/>
        <v>8.2784793243981767</v>
      </c>
      <c r="BC505" s="69">
        <f t="shared" si="502"/>
        <v>25.154613774399877</v>
      </c>
      <c r="BD505" s="69">
        <f t="shared" si="503"/>
        <v>118.91407478922883</v>
      </c>
      <c r="BE505" s="69">
        <f>(AE505+AV505)- (EXP($Y505)-EXP($Y505-X505-G505) )</f>
        <v>2.3805816545063863E-4</v>
      </c>
      <c r="BF505" s="69">
        <f t="shared" si="504"/>
        <v>39.441938930654942</v>
      </c>
      <c r="BG505" s="69">
        <f t="shared" si="505"/>
        <v>0</v>
      </c>
      <c r="BH505" s="69">
        <f t="shared" si="506"/>
        <v>11.319312130687649</v>
      </c>
      <c r="BI505" s="69">
        <f t="shared" si="507"/>
        <v>34.394351146130248</v>
      </c>
      <c r="BJ505" s="69">
        <f t="shared" si="508"/>
        <v>2.2602203625865513E-4</v>
      </c>
      <c r="BK505" s="69">
        <f t="shared" si="509"/>
        <v>37.447769701081597</v>
      </c>
      <c r="BL505" s="69">
        <f t="shared" si="510"/>
        <v>0</v>
      </c>
      <c r="BM505" s="69">
        <f t="shared" si="511"/>
        <v>10.747012072350117</v>
      </c>
      <c r="BN505" s="69">
        <f t="shared" si="512"/>
        <v>32.655386009367248</v>
      </c>
      <c r="BO505" s="69">
        <f t="shared" si="513"/>
        <v>0</v>
      </c>
      <c r="BP505" s="69">
        <f t="shared" si="513"/>
        <v>0</v>
      </c>
      <c r="BQ505" s="69">
        <f t="shared" si="514"/>
        <v>0</v>
      </c>
      <c r="BR505" s="69">
        <f t="shared" si="515"/>
        <v>7.4967973887396511E-5</v>
      </c>
      <c r="BS505" s="69">
        <f t="shared" si="516"/>
        <v>285.79084815516399</v>
      </c>
      <c r="BT505" s="69">
        <f t="shared" si="517"/>
        <v>285.79084815516399</v>
      </c>
      <c r="BU505" s="69">
        <f t="shared" si="518"/>
        <v>285.79141331169649</v>
      </c>
      <c r="BV505" s="69">
        <f t="shared" si="519"/>
        <v>118.91407478922883</v>
      </c>
      <c r="BW505" s="5"/>
      <c r="BX505" s="5"/>
      <c r="BY505" s="5"/>
      <c r="CA505" s="56">
        <f>(EXP($Y505)-EXP($Y505-R505-G505) )</f>
        <v>1521.3444696520482</v>
      </c>
      <c r="CB505" s="68">
        <f t="shared" si="520"/>
        <v>1478.8740882277907</v>
      </c>
      <c r="CC505" s="56">
        <f>(EXP($Y505)-EXP($Y505-R505-X505) )</f>
        <v>681.3400298396009</v>
      </c>
      <c r="CD505" s="68">
        <f t="shared" si="521"/>
        <v>945.86853746576253</v>
      </c>
      <c r="CE505" s="68">
        <f t="shared" si="522"/>
        <v>681.33843322561097</v>
      </c>
      <c r="CF505" s="68">
        <f t="shared" si="523"/>
        <v>757.25505647078535</v>
      </c>
      <c r="CG505" s="68">
        <f t="shared" si="524"/>
        <v>912.01525948292237</v>
      </c>
      <c r="CH505" s="68">
        <f t="shared" si="525"/>
        <v>1697.1966105677857</v>
      </c>
      <c r="CI505" s="68">
        <f t="shared" si="526"/>
        <v>931.60769970081856</v>
      </c>
      <c r="CJ505" s="68">
        <f t="shared" si="527"/>
        <v>1185.5405442191695</v>
      </c>
      <c r="CK505" s="68">
        <f t="shared" si="528"/>
        <v>931.60616703904361</v>
      </c>
      <c r="CL505" s="68">
        <f t="shared" si="529"/>
        <v>1004.4819574779285</v>
      </c>
      <c r="CM505" s="68">
        <f t="shared" si="530"/>
        <v>1153.0432559246246</v>
      </c>
      <c r="CN505" s="68">
        <f t="shared" si="531"/>
        <v>884.50606301587504</v>
      </c>
      <c r="CO505" s="68">
        <f t="shared" si="532"/>
        <v>1140.4330647276702</v>
      </c>
      <c r="CP505" s="68">
        <f t="shared" si="533"/>
        <v>884.50451831797091</v>
      </c>
      <c r="CQ505" s="68">
        <f t="shared" si="534"/>
        <v>957.95260881519334</v>
      </c>
      <c r="CR505" s="68">
        <f t="shared" si="535"/>
        <v>1107.6805723403149</v>
      </c>
      <c r="CS505" s="68">
        <f t="shared" si="536"/>
        <v>293.37631611078086</v>
      </c>
      <c r="CT505" s="68">
        <f t="shared" si="537"/>
        <v>84.195102569572555</v>
      </c>
      <c r="CU505" s="68">
        <f t="shared" si="538"/>
        <v>1.7707199403957929E-3</v>
      </c>
      <c r="CV505" s="68">
        <f t="shared" si="539"/>
        <v>293.37801186274737</v>
      </c>
      <c r="CW505" s="68">
        <f t="shared" si="540"/>
        <v>2211.6582704274615</v>
      </c>
      <c r="CX505" s="68">
        <f t="shared" si="541"/>
        <v>2211.6582704274615</v>
      </c>
      <c r="CY505" s="68">
        <f t="shared" si="542"/>
        <v>2211.6594759908694</v>
      </c>
      <c r="CZ505" s="68">
        <f t="shared" si="543"/>
        <v>1697.1966105677857</v>
      </c>
    </row>
    <row r="506" spans="1:104" x14ac:dyDescent="0.25">
      <c r="A506" s="54">
        <v>44129</v>
      </c>
      <c r="B506" s="63">
        <v>5644</v>
      </c>
      <c r="C506" s="59">
        <f t="shared" si="493"/>
        <v>8.6383483129727043</v>
      </c>
      <c r="D506" s="57">
        <v>8.1774791036949885</v>
      </c>
      <c r="E506" s="58">
        <v>0</v>
      </c>
      <c r="F506" s="58">
        <v>1.2138239352959998E-2</v>
      </c>
      <c r="G506" s="58">
        <v>0.14591665826816</v>
      </c>
      <c r="H506" s="58">
        <v>7.93753369474E-3</v>
      </c>
      <c r="I506" s="58">
        <v>1.5427017505249999E-2</v>
      </c>
      <c r="J506" s="58">
        <v>1.82873991404E-3</v>
      </c>
      <c r="K506" s="58">
        <v>2.1219374868E-3</v>
      </c>
      <c r="L506" s="58">
        <v>0.13695529292445</v>
      </c>
      <c r="M506" s="58">
        <v>4.2997346393999998E-2</v>
      </c>
      <c r="N506" s="58">
        <v>0</v>
      </c>
      <c r="O506" s="58">
        <v>1.4682940928000001E-3</v>
      </c>
      <c r="P506" s="58">
        <v>2.6635924071359996E-2</v>
      </c>
      <c r="Q506" s="58">
        <v>0</v>
      </c>
      <c r="R506" s="58">
        <v>9.284150000340001E-2</v>
      </c>
      <c r="S506" s="58">
        <v>0</v>
      </c>
      <c r="T506" s="58">
        <v>3.7872218233659993E-2</v>
      </c>
      <c r="U506" s="58">
        <v>5.4014244685500002E-3</v>
      </c>
      <c r="V506" s="58">
        <v>2.6330023019399997E-3</v>
      </c>
      <c r="W506" s="58">
        <v>1.48924E-2</v>
      </c>
      <c r="X506" s="59">
        <v>3.4682675999999999E-7</v>
      </c>
      <c r="Y506" s="65">
        <f t="shared" si="495"/>
        <v>8.7245469792338604</v>
      </c>
      <c r="Z506" s="63">
        <f t="shared" si="494"/>
        <v>6152.0890080775216</v>
      </c>
      <c r="AA506" s="66">
        <f t="shared" si="544"/>
        <v>6251.8389792544904</v>
      </c>
      <c r="AB506" s="4">
        <f t="shared" si="496"/>
        <v>3043.8325473208397</v>
      </c>
      <c r="AC506" s="4">
        <f t="shared" si="497"/>
        <v>0</v>
      </c>
      <c r="AD506" s="4">
        <f t="shared" si="556"/>
        <v>74.22414237076373</v>
      </c>
      <c r="AE506" s="4">
        <f t="shared" si="557"/>
        <v>835.27080669736279</v>
      </c>
      <c r="AF506" s="4">
        <f t="shared" si="558"/>
        <v>48.639121090268418</v>
      </c>
      <c r="AG506" s="4">
        <f t="shared" si="559"/>
        <v>94.180058276511772</v>
      </c>
      <c r="AH506" s="4">
        <f t="shared" si="560"/>
        <v>11.240289807929912</v>
      </c>
      <c r="AI506" s="4">
        <f t="shared" si="561"/>
        <v>13.040507824134693</v>
      </c>
      <c r="AJ506" s="4">
        <f t="shared" si="562"/>
        <v>787.4107308034263</v>
      </c>
      <c r="AK506" s="4">
        <f t="shared" si="563"/>
        <v>258.91723639865631</v>
      </c>
      <c r="AL506" s="4">
        <f t="shared" si="545"/>
        <v>0</v>
      </c>
      <c r="AM506" s="4">
        <f t="shared" si="546"/>
        <v>9.0264475874419077</v>
      </c>
      <c r="AN506" s="4">
        <f t="shared" si="547"/>
        <v>161.70345499227642</v>
      </c>
      <c r="AO506" s="4">
        <f t="shared" si="548"/>
        <v>0</v>
      </c>
      <c r="AP506" s="4">
        <f t="shared" si="549"/>
        <v>545.45690992734399</v>
      </c>
      <c r="AQ506" s="4">
        <f t="shared" si="550"/>
        <v>0</v>
      </c>
      <c r="AR506" s="4">
        <f t="shared" si="551"/>
        <v>228.63644561306864</v>
      </c>
      <c r="AS506" s="4">
        <f t="shared" si="552"/>
        <v>33.140460679548596</v>
      </c>
      <c r="AT506" s="4">
        <f t="shared" si="553"/>
        <v>16.177157927025291</v>
      </c>
      <c r="AU506" s="4">
        <f t="shared" si="554"/>
        <v>90.940528229168194</v>
      </c>
      <c r="AV506" s="4">
        <f t="shared" si="555"/>
        <v>2.1337087237043306E-3</v>
      </c>
      <c r="AW506" s="69">
        <f t="shared" si="498"/>
        <v>74.056833796693354</v>
      </c>
      <c r="AX506" s="69">
        <f t="shared" si="499"/>
        <v>69.813460680387834</v>
      </c>
      <c r="AY506" s="69">
        <f t="shared" si="500"/>
        <v>1.8917901888926281E-4</v>
      </c>
      <c r="AZ506" s="69">
        <f>(AK506+AP506)- (EXP($Y506)-EXP($Y506-M506-R506) )</f>
        <v>22.95613660782692</v>
      </c>
      <c r="BA506" s="69">
        <f>(AC506+AP506)- (EXP($Y506)-EXP($Y506-R506-E506) )</f>
        <v>0</v>
      </c>
      <c r="BB506" s="69">
        <f t="shared" si="501"/>
        <v>6.5808656679719206</v>
      </c>
      <c r="BC506" s="69">
        <f t="shared" si="502"/>
        <v>20.271379194470683</v>
      </c>
      <c r="BD506" s="69">
        <f t="shared" si="503"/>
        <v>106.90697021073538</v>
      </c>
      <c r="BE506" s="69">
        <f>(AE506+AV506)- (EXP($Y506)-EXP($Y506-X506-G506) )</f>
        <v>2.8969421691726893E-4</v>
      </c>
      <c r="BF506" s="69">
        <f t="shared" si="504"/>
        <v>35.153263977586903</v>
      </c>
      <c r="BG506" s="69">
        <f t="shared" si="505"/>
        <v>0</v>
      </c>
      <c r="BH506" s="69">
        <f t="shared" si="506"/>
        <v>10.077432103639694</v>
      </c>
      <c r="BI506" s="69">
        <f t="shared" si="507"/>
        <v>31.042032733418637</v>
      </c>
      <c r="BJ506" s="69">
        <f t="shared" si="508"/>
        <v>2.7309506458550459E-4</v>
      </c>
      <c r="BK506" s="69">
        <f t="shared" si="509"/>
        <v>33.139021568542375</v>
      </c>
      <c r="BL506" s="69">
        <f t="shared" si="510"/>
        <v>0</v>
      </c>
      <c r="BM506" s="69">
        <f t="shared" si="511"/>
        <v>9.5000066011216404</v>
      </c>
      <c r="BN506" s="69">
        <f t="shared" si="512"/>
        <v>29.26335924140767</v>
      </c>
      <c r="BO506" s="69">
        <f t="shared" si="513"/>
        <v>0</v>
      </c>
      <c r="BP506" s="69">
        <f t="shared" si="513"/>
        <v>0</v>
      </c>
      <c r="BQ506" s="69">
        <f t="shared" si="514"/>
        <v>0</v>
      </c>
      <c r="BR506" s="69">
        <f t="shared" si="515"/>
        <v>8.9799410488922149E-5</v>
      </c>
      <c r="BS506" s="69">
        <f t="shared" si="516"/>
        <v>241.29867204322454</v>
      </c>
      <c r="BT506" s="69">
        <f t="shared" si="517"/>
        <v>241.29867204322454</v>
      </c>
      <c r="BU506" s="69">
        <f t="shared" si="518"/>
        <v>241.29934032270376</v>
      </c>
      <c r="BV506" s="69">
        <f t="shared" si="519"/>
        <v>106.90697021073538</v>
      </c>
      <c r="BW506" s="5"/>
      <c r="BX506" s="5"/>
      <c r="BY506" s="5"/>
      <c r="CA506" s="56">
        <f>(EXP($Y506)-EXP($Y506-R506-G506) )</f>
        <v>1306.6708828280134</v>
      </c>
      <c r="CB506" s="68">
        <f t="shared" si="520"/>
        <v>1263.0541800503825</v>
      </c>
      <c r="CC506" s="56">
        <f>(EXP($Y506)-EXP($Y506-R506-X506) )</f>
        <v>545.4588544570488</v>
      </c>
      <c r="CD506" s="68">
        <f t="shared" si="521"/>
        <v>781.41800971817338</v>
      </c>
      <c r="CE506" s="68">
        <f t="shared" si="522"/>
        <v>545.45690992734399</v>
      </c>
      <c r="CF506" s="68">
        <f t="shared" si="523"/>
        <v>613.10018663013579</v>
      </c>
      <c r="CG506" s="68">
        <f t="shared" si="524"/>
        <v>753.82197634594195</v>
      </c>
      <c r="CH506" s="68">
        <f t="shared" si="525"/>
        <v>1515.7745672900537</v>
      </c>
      <c r="CI506" s="68">
        <f t="shared" si="526"/>
        <v>835.27265071186957</v>
      </c>
      <c r="CJ506" s="68">
        <f t="shared" si="527"/>
        <v>1059.0347791184322</v>
      </c>
      <c r="CK506" s="68">
        <f t="shared" si="528"/>
        <v>835.27080669736279</v>
      </c>
      <c r="CL506" s="68">
        <f t="shared" si="529"/>
        <v>899.41751696448682</v>
      </c>
      <c r="CM506" s="68">
        <f t="shared" si="530"/>
        <v>1032.8652195770128</v>
      </c>
      <c r="CN506" s="68">
        <f t="shared" si="531"/>
        <v>787.41259141708542</v>
      </c>
      <c r="CO506" s="68">
        <f t="shared" si="532"/>
        <v>1013.1889456335402</v>
      </c>
      <c r="CP506" s="68">
        <f t="shared" si="533"/>
        <v>787.4107308034263</v>
      </c>
      <c r="CQ506" s="68">
        <f t="shared" si="534"/>
        <v>852.13486657306839</v>
      </c>
      <c r="CR506" s="68">
        <f t="shared" si="535"/>
        <v>986.78381717508728</v>
      </c>
      <c r="CS506" s="68">
        <f t="shared" si="536"/>
        <v>258.91723639865631</v>
      </c>
      <c r="CT506" s="68">
        <f t="shared" si="537"/>
        <v>74.22414237076373</v>
      </c>
      <c r="CU506" s="68">
        <f t="shared" si="538"/>
        <v>2.1337087237043306E-3</v>
      </c>
      <c r="CV506" s="68">
        <f t="shared" si="539"/>
        <v>258.91928030796953</v>
      </c>
      <c r="CW506" s="68">
        <f t="shared" si="540"/>
        <v>1926.8397753849085</v>
      </c>
      <c r="CX506" s="68">
        <f t="shared" si="541"/>
        <v>1926.8397753849085</v>
      </c>
      <c r="CY506" s="68">
        <f t="shared" si="542"/>
        <v>1926.841240814153</v>
      </c>
      <c r="CZ506" s="68">
        <f t="shared" si="543"/>
        <v>1515.7745672900537</v>
      </c>
    </row>
    <row r="507" spans="1:104" x14ac:dyDescent="0.25">
      <c r="A507" s="54">
        <v>44130</v>
      </c>
      <c r="B507" s="63">
        <v>4058</v>
      </c>
      <c r="C507" s="59">
        <f t="shared" si="493"/>
        <v>8.3084455203857601</v>
      </c>
      <c r="D507" s="57">
        <v>7.4928025017684403</v>
      </c>
      <c r="E507" s="58">
        <v>0</v>
      </c>
      <c r="F507" s="58">
        <v>1.202149474176E-2</v>
      </c>
      <c r="G507" s="58">
        <v>0.14317567478863999</v>
      </c>
      <c r="H507" s="58">
        <v>8.5924715288100001E-3</v>
      </c>
      <c r="I507" s="58">
        <v>1.7229852017299999E-2</v>
      </c>
      <c r="J507" s="58">
        <v>1.57191130087E-3</v>
      </c>
      <c r="K507" s="58">
        <v>2.3525281210499999E-3</v>
      </c>
      <c r="L507" s="58">
        <v>0.13711215562484999</v>
      </c>
      <c r="M507" s="58">
        <v>4.3056432204919996E-2</v>
      </c>
      <c r="N507" s="58">
        <v>0</v>
      </c>
      <c r="O507" s="58">
        <v>2.1386246240000001E-3</v>
      </c>
      <c r="P507" s="58">
        <v>2.6635924071359996E-2</v>
      </c>
      <c r="Q507" s="58">
        <v>0</v>
      </c>
      <c r="R507" s="58">
        <v>8.1588782238899996E-2</v>
      </c>
      <c r="S507" s="58">
        <v>0</v>
      </c>
      <c r="T507" s="58">
        <v>3.6402335813639997E-2</v>
      </c>
      <c r="U507" s="58">
        <v>4.5799191842500007E-3</v>
      </c>
      <c r="V507" s="58">
        <v>4.6442787987900002E-3</v>
      </c>
      <c r="W507" s="58">
        <v>1.48924E-2</v>
      </c>
      <c r="X507" s="59">
        <v>5.5627214999999995E-7</v>
      </c>
      <c r="Y507" s="65">
        <f t="shared" si="495"/>
        <v>8.0287978430997313</v>
      </c>
      <c r="Z507" s="63">
        <f t="shared" si="494"/>
        <v>3068.0511765462361</v>
      </c>
      <c r="AA507" s="66">
        <f t="shared" si="544"/>
        <v>3117.7965583227565</v>
      </c>
      <c r="AB507" s="4">
        <f t="shared" si="496"/>
        <v>1547.9379941149259</v>
      </c>
      <c r="AC507" s="4">
        <f t="shared" si="497"/>
        <v>0</v>
      </c>
      <c r="AD507" s="4">
        <f t="shared" si="556"/>
        <v>36.661755021215413</v>
      </c>
      <c r="AE507" s="4">
        <f t="shared" si="557"/>
        <v>409.2724571142985</v>
      </c>
      <c r="AF507" s="4">
        <f t="shared" si="558"/>
        <v>26.249208097498013</v>
      </c>
      <c r="AG507" s="4">
        <f t="shared" si="559"/>
        <v>52.409269231174676</v>
      </c>
      <c r="AH507" s="4">
        <f t="shared" si="560"/>
        <v>4.8189158696454797</v>
      </c>
      <c r="AI507" s="4">
        <f t="shared" si="561"/>
        <v>7.2091934296336149</v>
      </c>
      <c r="AJ507" s="4">
        <f t="shared" si="562"/>
        <v>393.1019257775597</v>
      </c>
      <c r="AK507" s="4">
        <f t="shared" si="563"/>
        <v>129.29585434605269</v>
      </c>
      <c r="AL507" s="4">
        <f t="shared" si="545"/>
        <v>0</v>
      </c>
      <c r="AM507" s="4">
        <f t="shared" si="546"/>
        <v>6.5543985965714455</v>
      </c>
      <c r="AN507" s="4">
        <f t="shared" si="547"/>
        <v>80.641628345958452</v>
      </c>
      <c r="AO507" s="4">
        <f t="shared" si="548"/>
        <v>0</v>
      </c>
      <c r="AP507" s="4">
        <f t="shared" si="549"/>
        <v>240.3791098194165</v>
      </c>
      <c r="AQ507" s="4">
        <f t="shared" si="550"/>
        <v>0</v>
      </c>
      <c r="AR507" s="4">
        <f t="shared" si="551"/>
        <v>109.67588898410122</v>
      </c>
      <c r="AS507" s="4">
        <f t="shared" si="552"/>
        <v>14.019298309758597</v>
      </c>
      <c r="AT507" s="4">
        <f t="shared" si="553"/>
        <v>14.21584829922358</v>
      </c>
      <c r="AU507" s="4">
        <f t="shared" si="554"/>
        <v>45.352106294772966</v>
      </c>
      <c r="AV507" s="4">
        <f t="shared" si="555"/>
        <v>1.7066709497157717E-3</v>
      </c>
      <c r="AW507" s="69">
        <f t="shared" si="498"/>
        <v>32.066136858084974</v>
      </c>
      <c r="AX507" s="69">
        <f t="shared" si="499"/>
        <v>30.79918995780281</v>
      </c>
      <c r="AY507" s="69">
        <f t="shared" si="500"/>
        <v>1.3371616705626366E-4</v>
      </c>
      <c r="AZ507" s="69">
        <f>(AK507+AP507)- (EXP($Y507)-EXP($Y507-M507-R507) )</f>
        <v>10.130216408590968</v>
      </c>
      <c r="BA507" s="69">
        <f>(AC507+AP507)- (EXP($Y507)-EXP($Y507-R507-E507) )</f>
        <v>0</v>
      </c>
      <c r="BB507" s="69">
        <f t="shared" si="501"/>
        <v>2.8724162438288658</v>
      </c>
      <c r="BC507" s="69">
        <f t="shared" si="502"/>
        <v>8.593009387910115</v>
      </c>
      <c r="BD507" s="69">
        <f t="shared" si="503"/>
        <v>52.439083249079886</v>
      </c>
      <c r="BE507" s="69">
        <f>(AE507+AV507)- (EXP($Y507)-EXP($Y507-X507-G507) )</f>
        <v>2.2766680649510818E-4</v>
      </c>
      <c r="BF507" s="69">
        <f t="shared" si="504"/>
        <v>17.247832241987453</v>
      </c>
      <c r="BG507" s="69">
        <f t="shared" si="505"/>
        <v>0</v>
      </c>
      <c r="BH507" s="69">
        <f t="shared" si="506"/>
        <v>4.8906115629229134</v>
      </c>
      <c r="BI507" s="69">
        <f t="shared" si="507"/>
        <v>14.630564481407418</v>
      </c>
      <c r="BJ507" s="69">
        <f t="shared" si="508"/>
        <v>2.1867159239263856E-4</v>
      </c>
      <c r="BK507" s="69">
        <f t="shared" si="509"/>
        <v>16.566362949559789</v>
      </c>
      <c r="BL507" s="69">
        <f t="shared" si="510"/>
        <v>0</v>
      </c>
      <c r="BM507" s="69">
        <f t="shared" si="511"/>
        <v>4.6973813903096016</v>
      </c>
      <c r="BN507" s="69">
        <f t="shared" si="512"/>
        <v>14.052504567263895</v>
      </c>
      <c r="BO507" s="69">
        <f t="shared" si="513"/>
        <v>0</v>
      </c>
      <c r="BP507" s="69">
        <f t="shared" si="513"/>
        <v>0</v>
      </c>
      <c r="BQ507" s="69">
        <f t="shared" si="514"/>
        <v>0</v>
      </c>
      <c r="BR507" s="69">
        <f t="shared" si="515"/>
        <v>7.1923662744666217E-5</v>
      </c>
      <c r="BS507" s="69">
        <f t="shared" si="516"/>
        <v>111.19585403841847</v>
      </c>
      <c r="BT507" s="69">
        <f t="shared" si="517"/>
        <v>111.19585403841847</v>
      </c>
      <c r="BU507" s="69">
        <f t="shared" si="518"/>
        <v>111.19637223784457</v>
      </c>
      <c r="BV507" s="69">
        <f t="shared" si="519"/>
        <v>52.439083249079886</v>
      </c>
      <c r="BW507" s="5"/>
      <c r="BX507" s="5"/>
      <c r="BY507" s="5"/>
      <c r="CA507" s="56">
        <f>(EXP($Y507)-EXP($Y507-R507-G507) )</f>
        <v>617.58543007563003</v>
      </c>
      <c r="CB507" s="68">
        <f t="shared" si="520"/>
        <v>602.68184563917339</v>
      </c>
      <c r="CC507" s="56">
        <f>(EXP($Y507)-EXP($Y507-R507-X507) )</f>
        <v>240.38068277419916</v>
      </c>
      <c r="CD507" s="68">
        <f t="shared" si="521"/>
        <v>359.54474775687822</v>
      </c>
      <c r="CE507" s="68">
        <f t="shared" si="522"/>
        <v>240.3791098194165</v>
      </c>
      <c r="CF507" s="68">
        <f t="shared" si="523"/>
        <v>274.16844859680305</v>
      </c>
      <c r="CG507" s="68">
        <f t="shared" si="524"/>
        <v>341.4619894156076</v>
      </c>
      <c r="CH507" s="68">
        <f t="shared" si="525"/>
        <v>749.93529964277832</v>
      </c>
      <c r="CI507" s="68">
        <f t="shared" si="526"/>
        <v>409.27393611844172</v>
      </c>
      <c r="CJ507" s="68">
        <f t="shared" si="527"/>
        <v>521.32047921836374</v>
      </c>
      <c r="CK507" s="68">
        <f t="shared" si="528"/>
        <v>409.2724571142985</v>
      </c>
      <c r="CL507" s="68">
        <f t="shared" si="529"/>
        <v>441.043600572591</v>
      </c>
      <c r="CM507" s="68">
        <f t="shared" si="530"/>
        <v>504.31778161699231</v>
      </c>
      <c r="CN507" s="68">
        <f t="shared" si="531"/>
        <v>393.10341377691702</v>
      </c>
      <c r="CO507" s="68">
        <f t="shared" si="532"/>
        <v>505.8314171740526</v>
      </c>
      <c r="CP507" s="68">
        <f t="shared" si="533"/>
        <v>393.1019257775597</v>
      </c>
      <c r="CQ507" s="68">
        <f t="shared" si="534"/>
        <v>425.06629940846551</v>
      </c>
      <c r="CR507" s="68">
        <f t="shared" si="535"/>
        <v>488.72531019439703</v>
      </c>
      <c r="CS507" s="68">
        <f t="shared" si="536"/>
        <v>129.29585434605269</v>
      </c>
      <c r="CT507" s="68">
        <f t="shared" si="537"/>
        <v>36.661755021215413</v>
      </c>
      <c r="CU507" s="68">
        <f t="shared" si="538"/>
        <v>1.7066709497157717E-3</v>
      </c>
      <c r="CV507" s="68">
        <f t="shared" si="539"/>
        <v>129.29748909333966</v>
      </c>
      <c r="CW507" s="68">
        <f t="shared" si="540"/>
        <v>931.55763867285623</v>
      </c>
      <c r="CX507" s="68">
        <f t="shared" si="541"/>
        <v>931.55763867285623</v>
      </c>
      <c r="CY507" s="68">
        <f t="shared" si="542"/>
        <v>931.55882714437985</v>
      </c>
      <c r="CZ507" s="68">
        <f t="shared" si="543"/>
        <v>749.93529964277832</v>
      </c>
    </row>
    <row r="508" spans="1:104" x14ac:dyDescent="0.25">
      <c r="A508" s="54">
        <v>44131</v>
      </c>
      <c r="B508" s="63">
        <v>3988</v>
      </c>
      <c r="C508" s="59">
        <f t="shared" si="493"/>
        <v>8.291045131081729</v>
      </c>
      <c r="D508" s="57">
        <v>7.4782595462517483</v>
      </c>
      <c r="E508" s="58">
        <v>0</v>
      </c>
      <c r="F508" s="58">
        <v>1.1998547043839999E-2</v>
      </c>
      <c r="G508" s="58">
        <v>0.13690999674288001</v>
      </c>
      <c r="H508" s="58">
        <v>9.22345829535E-3</v>
      </c>
      <c r="I508" s="58">
        <v>1.859497733535E-2</v>
      </c>
      <c r="J508" s="58">
        <v>1.3165178439599999E-3</v>
      </c>
      <c r="K508" s="58">
        <v>2.5943746907999997E-3</v>
      </c>
      <c r="L508" s="58">
        <v>0.13557829558349999</v>
      </c>
      <c r="M508" s="58">
        <v>4.3332977876399996E-2</v>
      </c>
      <c r="N508" s="58">
        <v>0</v>
      </c>
      <c r="O508" s="58">
        <v>2.6989513119999998E-3</v>
      </c>
      <c r="P508" s="58">
        <v>2.6635924071359996E-2</v>
      </c>
      <c r="Q508" s="58">
        <v>0</v>
      </c>
      <c r="R508" s="58">
        <v>6.9952347855450001E-2</v>
      </c>
      <c r="S508" s="58">
        <v>0</v>
      </c>
      <c r="T508" s="58">
        <v>3.5362209133399998E-2</v>
      </c>
      <c r="U508" s="58">
        <v>3.3973321533500001E-3</v>
      </c>
      <c r="V508" s="58">
        <v>6.3092771790599998E-3</v>
      </c>
      <c r="W508" s="58">
        <v>1.48924E-2</v>
      </c>
      <c r="X508" s="59">
        <v>7.2271397999999998E-7</v>
      </c>
      <c r="Y508" s="65">
        <f t="shared" si="495"/>
        <v>7.997057856082427</v>
      </c>
      <c r="Z508" s="63">
        <f t="shared" si="494"/>
        <v>2972.2004688882398</v>
      </c>
      <c r="AA508" s="66">
        <f t="shared" si="544"/>
        <v>3020.3917272907934</v>
      </c>
      <c r="AB508" s="4">
        <f t="shared" si="496"/>
        <v>1545.1841451959572</v>
      </c>
      <c r="AC508" s="4">
        <f t="shared" si="497"/>
        <v>0</v>
      </c>
      <c r="AD508" s="4">
        <f t="shared" si="556"/>
        <v>35.448993656756556</v>
      </c>
      <c r="AE508" s="4">
        <f t="shared" si="557"/>
        <v>380.29688465473328</v>
      </c>
      <c r="AF508" s="4">
        <f t="shared" si="558"/>
        <v>27.287929078929665</v>
      </c>
      <c r="AG508" s="4">
        <f t="shared" si="559"/>
        <v>54.7573170286596</v>
      </c>
      <c r="AH508" s="4">
        <f t="shared" si="560"/>
        <v>3.9103803455709567</v>
      </c>
      <c r="AI508" s="4">
        <f t="shared" si="561"/>
        <v>7.7010077032473419</v>
      </c>
      <c r="AJ508" s="4">
        <f t="shared" si="562"/>
        <v>376.84294434889398</v>
      </c>
      <c r="AK508" s="4">
        <f t="shared" si="563"/>
        <v>126.0436512309584</v>
      </c>
      <c r="AL508" s="4">
        <f t="shared" si="545"/>
        <v>0</v>
      </c>
      <c r="AM508" s="4">
        <f t="shared" si="546"/>
        <v>8.0110088307296792</v>
      </c>
      <c r="AN508" s="4">
        <f t="shared" si="547"/>
        <v>78.122258003394109</v>
      </c>
      <c r="AO508" s="4">
        <f t="shared" si="548"/>
        <v>0</v>
      </c>
      <c r="AP508" s="4">
        <f t="shared" si="549"/>
        <v>200.80706048247021</v>
      </c>
      <c r="AQ508" s="4">
        <f t="shared" si="550"/>
        <v>0</v>
      </c>
      <c r="AR508" s="4">
        <f t="shared" si="551"/>
        <v>103.26694007197602</v>
      </c>
      <c r="AS508" s="4">
        <f t="shared" si="552"/>
        <v>10.080419257355516</v>
      </c>
      <c r="AT508" s="4">
        <f t="shared" si="553"/>
        <v>18.693403646815568</v>
      </c>
      <c r="AU508" s="4">
        <f t="shared" si="554"/>
        <v>43.93523570429079</v>
      </c>
      <c r="AV508" s="4">
        <f t="shared" si="555"/>
        <v>2.148050054529449E-3</v>
      </c>
      <c r="AW508" s="69">
        <f t="shared" si="498"/>
        <v>25.69352246509925</v>
      </c>
      <c r="AX508" s="69">
        <f t="shared" si="499"/>
        <v>25.460168218924537</v>
      </c>
      <c r="AY508" s="69">
        <f t="shared" si="500"/>
        <v>1.4512601774185896E-4</v>
      </c>
      <c r="AZ508" s="69">
        <f>(AK508+AP508)- (EXP($Y508)-EXP($Y508-M508-R508) )</f>
        <v>8.5157294607502081</v>
      </c>
      <c r="BA508" s="69">
        <f>(AC508+AP508)- (EXP($Y508)-EXP($Y508-R508-E508) )</f>
        <v>0</v>
      </c>
      <c r="BB508" s="69">
        <f t="shared" si="501"/>
        <v>2.3949959929650504</v>
      </c>
      <c r="BC508" s="69">
        <f t="shared" si="502"/>
        <v>6.9768950304451209</v>
      </c>
      <c r="BD508" s="69">
        <f t="shared" si="503"/>
        <v>48.217540923007618</v>
      </c>
      <c r="BE508" s="69">
        <f>(AE508+AV508)- (EXP($Y508)-EXP($Y508-X508-G508) )</f>
        <v>2.748457759480516E-4</v>
      </c>
      <c r="BF508" s="69">
        <f t="shared" si="504"/>
        <v>16.127447793443025</v>
      </c>
      <c r="BG508" s="69">
        <f t="shared" si="505"/>
        <v>0</v>
      </c>
      <c r="BH508" s="69">
        <f t="shared" si="506"/>
        <v>4.5357444738083359</v>
      </c>
      <c r="BI508" s="69">
        <f t="shared" si="507"/>
        <v>13.213138214694482</v>
      </c>
      <c r="BJ508" s="69">
        <f t="shared" si="508"/>
        <v>2.7234956542088185E-4</v>
      </c>
      <c r="BK508" s="69">
        <f t="shared" si="509"/>
        <v>15.980974750375935</v>
      </c>
      <c r="BL508" s="69">
        <f t="shared" si="510"/>
        <v>0</v>
      </c>
      <c r="BM508" s="69">
        <f t="shared" si="511"/>
        <v>4.4945498406486877</v>
      </c>
      <c r="BN508" s="69">
        <f t="shared" si="512"/>
        <v>13.093133574930107</v>
      </c>
      <c r="BO508" s="69">
        <f t="shared" si="513"/>
        <v>0</v>
      </c>
      <c r="BP508" s="69">
        <f t="shared" si="513"/>
        <v>0</v>
      </c>
      <c r="BQ508" s="69">
        <f t="shared" si="514"/>
        <v>0</v>
      </c>
      <c r="BR508" s="69">
        <f t="shared" si="515"/>
        <v>9.1093475930392742E-5</v>
      </c>
      <c r="BS508" s="69">
        <f t="shared" si="516"/>
        <v>96.113570235332645</v>
      </c>
      <c r="BT508" s="69">
        <f t="shared" si="517"/>
        <v>96.113570235332645</v>
      </c>
      <c r="BU508" s="69">
        <f t="shared" si="518"/>
        <v>96.114193094095754</v>
      </c>
      <c r="BV508" s="69">
        <f t="shared" si="519"/>
        <v>48.217540923007618</v>
      </c>
      <c r="BW508" s="5"/>
      <c r="BX508" s="5"/>
      <c r="BY508" s="5"/>
      <c r="CA508" s="56">
        <f>(EXP($Y508)-EXP($Y508-R508-G508) )</f>
        <v>555.41042267210423</v>
      </c>
      <c r="CB508" s="68">
        <f t="shared" si="520"/>
        <v>552.18983661243965</v>
      </c>
      <c r="CC508" s="56">
        <f>(EXP($Y508)-EXP($Y508-R508-X508) )</f>
        <v>200.80906340650699</v>
      </c>
      <c r="CD508" s="68">
        <f t="shared" si="521"/>
        <v>318.3349822526784</v>
      </c>
      <c r="CE508" s="68">
        <f t="shared" si="522"/>
        <v>200.80706048247021</v>
      </c>
      <c r="CF508" s="68">
        <f t="shared" si="523"/>
        <v>233.86105814626171</v>
      </c>
      <c r="CG508" s="68">
        <f t="shared" si="524"/>
        <v>297.09710552400111</v>
      </c>
      <c r="CH508" s="68">
        <f t="shared" si="525"/>
        <v>708.92228808061964</v>
      </c>
      <c r="CI508" s="68">
        <f t="shared" si="526"/>
        <v>380.29875785901186</v>
      </c>
      <c r="CJ508" s="68">
        <f t="shared" si="527"/>
        <v>490.21308809224865</v>
      </c>
      <c r="CK508" s="68">
        <f t="shared" si="528"/>
        <v>380.29688465473328</v>
      </c>
      <c r="CL508" s="68">
        <f t="shared" si="529"/>
        <v>411.2101338376815</v>
      </c>
      <c r="CM508" s="68">
        <f t="shared" si="530"/>
        <v>470.35068651201482</v>
      </c>
      <c r="CN508" s="68">
        <f t="shared" si="531"/>
        <v>376.84482004938309</v>
      </c>
      <c r="CO508" s="68">
        <f t="shared" si="532"/>
        <v>486.90562082947645</v>
      </c>
      <c r="CP508" s="68">
        <f t="shared" si="533"/>
        <v>376.84294434889398</v>
      </c>
      <c r="CQ508" s="68">
        <f t="shared" si="534"/>
        <v>407.79738816500185</v>
      </c>
      <c r="CR508" s="68">
        <f t="shared" si="535"/>
        <v>467.0167508459399</v>
      </c>
      <c r="CS508" s="68">
        <f t="shared" si="536"/>
        <v>126.0436512309584</v>
      </c>
      <c r="CT508" s="68">
        <f t="shared" si="537"/>
        <v>35.448993656756556</v>
      </c>
      <c r="CU508" s="68">
        <f t="shared" si="538"/>
        <v>2.148050054529449E-3</v>
      </c>
      <c r="CV508" s="68">
        <f t="shared" si="539"/>
        <v>126.045708187537</v>
      </c>
      <c r="CW508" s="68">
        <f t="shared" si="540"/>
        <v>861.83331925076482</v>
      </c>
      <c r="CX508" s="68">
        <f t="shared" si="541"/>
        <v>861.83331925076482</v>
      </c>
      <c r="CY508" s="68">
        <f t="shared" si="542"/>
        <v>861.83484444205624</v>
      </c>
      <c r="CZ508" s="68">
        <f t="shared" si="543"/>
        <v>708.92228808061964</v>
      </c>
    </row>
    <row r="509" spans="1:104" x14ac:dyDescent="0.25">
      <c r="A509" s="54">
        <v>44132</v>
      </c>
      <c r="B509" s="63">
        <v>4174</v>
      </c>
      <c r="C509" s="59">
        <f t="shared" si="493"/>
        <v>8.3366300876371469</v>
      </c>
      <c r="D509" s="57">
        <v>7.4835282850076199</v>
      </c>
      <c r="E509" s="58">
        <v>0</v>
      </c>
      <c r="F509" s="58">
        <v>1.1786876008319999E-2</v>
      </c>
      <c r="G509" s="58">
        <v>0.12872341002783999</v>
      </c>
      <c r="H509" s="58">
        <v>9.8367816272700009E-3</v>
      </c>
      <c r="I509" s="58">
        <v>1.9633409795349999E-2</v>
      </c>
      <c r="J509" s="58">
        <v>1.07057790165E-3</v>
      </c>
      <c r="K509" s="58">
        <v>2.86568666175E-3</v>
      </c>
      <c r="L509" s="58">
        <v>0.13285649596695001</v>
      </c>
      <c r="M509" s="58">
        <v>4.3394935550399999E-2</v>
      </c>
      <c r="N509" s="58">
        <v>0</v>
      </c>
      <c r="O509" s="58">
        <v>3.2616971071999998E-3</v>
      </c>
      <c r="P509" s="58">
        <v>2.6635924071359996E-2</v>
      </c>
      <c r="Q509" s="58">
        <v>0</v>
      </c>
      <c r="R509" s="58">
        <v>5.8107131454899999E-2</v>
      </c>
      <c r="S509" s="58">
        <v>0</v>
      </c>
      <c r="T509" s="58">
        <v>3.4606960551519995E-2</v>
      </c>
      <c r="U509" s="58">
        <v>2.3456939257E-3</v>
      </c>
      <c r="V509" s="58">
        <v>7.5310333098300005E-3</v>
      </c>
      <c r="W509" s="58">
        <v>1.48924E-2</v>
      </c>
      <c r="X509" s="59">
        <v>8.5244018999999998E-7</v>
      </c>
      <c r="Y509" s="65">
        <f t="shared" si="495"/>
        <v>7.9810781514078499</v>
      </c>
      <c r="Z509" s="63">
        <f t="shared" si="494"/>
        <v>2925.0830470239566</v>
      </c>
      <c r="AA509" s="66">
        <f t="shared" si="544"/>
        <v>2972.5103435484029</v>
      </c>
      <c r="AB509" s="4">
        <f t="shared" si="496"/>
        <v>1576.7362070771255</v>
      </c>
      <c r="AC509" s="4">
        <f t="shared" si="497"/>
        <v>0</v>
      </c>
      <c r="AD509" s="4">
        <f t="shared" si="556"/>
        <v>34.275195627367339</v>
      </c>
      <c r="AE509" s="4">
        <f t="shared" si="557"/>
        <v>353.29997058586014</v>
      </c>
      <c r="AF509" s="4">
        <f t="shared" si="558"/>
        <v>28.632347224433943</v>
      </c>
      <c r="AG509" s="4">
        <f t="shared" si="559"/>
        <v>56.869258643082503</v>
      </c>
      <c r="AH509" s="4">
        <f t="shared" si="560"/>
        <v>3.1298535956520936</v>
      </c>
      <c r="AI509" s="4">
        <f t="shared" si="561"/>
        <v>8.3703723119865572</v>
      </c>
      <c r="AJ509" s="4">
        <f t="shared" si="562"/>
        <v>363.90743517607825</v>
      </c>
      <c r="AK509" s="4">
        <f t="shared" si="563"/>
        <v>124.21905860845573</v>
      </c>
      <c r="AL509" s="4">
        <f t="shared" si="545"/>
        <v>0</v>
      </c>
      <c r="AM509" s="4">
        <f t="shared" si="546"/>
        <v>9.5251923220639583</v>
      </c>
      <c r="AN509" s="4">
        <f t="shared" si="547"/>
        <v>76.88380877163263</v>
      </c>
      <c r="AO509" s="4">
        <f t="shared" si="548"/>
        <v>0</v>
      </c>
      <c r="AP509" s="4">
        <f t="shared" si="549"/>
        <v>165.12427768874659</v>
      </c>
      <c r="AQ509" s="4">
        <f t="shared" si="550"/>
        <v>0</v>
      </c>
      <c r="AR509" s="4">
        <f t="shared" si="551"/>
        <v>99.496665120976104</v>
      </c>
      <c r="AS509" s="4">
        <f t="shared" si="552"/>
        <v>6.853308511098021</v>
      </c>
      <c r="AT509" s="4">
        <f t="shared" si="553"/>
        <v>21.946155521433866</v>
      </c>
      <c r="AU509" s="4">
        <f t="shared" si="554"/>
        <v>43.238743305122625</v>
      </c>
      <c r="AV509" s="4">
        <f t="shared" si="555"/>
        <v>2.4934572870733973E-3</v>
      </c>
      <c r="AW509" s="69">
        <f t="shared" si="498"/>
        <v>19.944186716271361</v>
      </c>
      <c r="AX509" s="69">
        <f t="shared" si="499"/>
        <v>20.542990203355657</v>
      </c>
      <c r="AY509" s="69">
        <f t="shared" si="500"/>
        <v>1.4075851095185499E-4</v>
      </c>
      <c r="AZ509" s="69">
        <f>(AK509+AP509)- (EXP($Y509)-EXP($Y509-M509-R509) )</f>
        <v>7.0123076843119634</v>
      </c>
      <c r="BA509" s="69">
        <f>(AC509+AP509)- (EXP($Y509)-EXP($Y509-R509-E509) )</f>
        <v>0</v>
      </c>
      <c r="BB509" s="69">
        <f t="shared" si="501"/>
        <v>1.9348739265260519</v>
      </c>
      <c r="BC509" s="69">
        <f t="shared" si="502"/>
        <v>5.6167003453992947</v>
      </c>
      <c r="BD509" s="69">
        <f t="shared" si="503"/>
        <v>43.953790055462832</v>
      </c>
      <c r="BE509" s="69">
        <f>(AE509+AV509)- (EXP($Y509)-EXP($Y509-X509-G509) )</f>
        <v>3.011669659827021E-4</v>
      </c>
      <c r="BF509" s="69">
        <f t="shared" si="504"/>
        <v>15.003536325993082</v>
      </c>
      <c r="BG509" s="69">
        <f t="shared" si="505"/>
        <v>0</v>
      </c>
      <c r="BH509" s="69">
        <f t="shared" si="506"/>
        <v>4.1398570270657729</v>
      </c>
      <c r="BI509" s="69">
        <f t="shared" si="507"/>
        <v>12.017494305468063</v>
      </c>
      <c r="BJ509" s="69">
        <f t="shared" si="508"/>
        <v>3.10209191411559E-4</v>
      </c>
      <c r="BK509" s="69">
        <f t="shared" si="509"/>
        <v>15.454001917717051</v>
      </c>
      <c r="BL509" s="69">
        <f t="shared" si="510"/>
        <v>0</v>
      </c>
      <c r="BM509" s="69">
        <f t="shared" si="511"/>
        <v>4.2641519336020792</v>
      </c>
      <c r="BN509" s="69">
        <f t="shared" si="512"/>
        <v>12.378307087583835</v>
      </c>
      <c r="BO509" s="69">
        <f t="shared" si="513"/>
        <v>0</v>
      </c>
      <c r="BP509" s="69">
        <f t="shared" si="513"/>
        <v>0</v>
      </c>
      <c r="BQ509" s="69">
        <f t="shared" si="514"/>
        <v>0</v>
      </c>
      <c r="BR509" s="69">
        <f t="shared" si="515"/>
        <v>1.0588927307253471E-4</v>
      </c>
      <c r="BS509" s="69">
        <f t="shared" si="516"/>
        <v>81.959725342659567</v>
      </c>
      <c r="BT509" s="69">
        <f t="shared" si="517"/>
        <v>81.959725342659567</v>
      </c>
      <c r="BU509" s="69">
        <f t="shared" si="518"/>
        <v>81.960407611593382</v>
      </c>
      <c r="BV509" s="69">
        <f t="shared" si="519"/>
        <v>43.953790055462832</v>
      </c>
      <c r="BW509" s="5"/>
      <c r="BX509" s="5"/>
      <c r="BY509" s="5"/>
      <c r="CA509" s="56">
        <f>(EXP($Y509)-EXP($Y509-R509-G509) )</f>
        <v>498.48006155833536</v>
      </c>
      <c r="CB509" s="68">
        <f t="shared" si="520"/>
        <v>508.48872266146918</v>
      </c>
      <c r="CC509" s="56">
        <f>(EXP($Y509)-EXP($Y509-R509-X509) )</f>
        <v>165.12663038752271</v>
      </c>
      <c r="CD509" s="68">
        <f t="shared" si="521"/>
        <v>282.33102861289035</v>
      </c>
      <c r="CE509" s="68">
        <f t="shared" si="522"/>
        <v>165.12427768874659</v>
      </c>
      <c r="CF509" s="68">
        <f t="shared" si="523"/>
        <v>197.46459938958787</v>
      </c>
      <c r="CG509" s="68">
        <f t="shared" si="524"/>
        <v>259.0042424643234</v>
      </c>
      <c r="CH509" s="68">
        <f t="shared" si="525"/>
        <v>673.25361570647556</v>
      </c>
      <c r="CI509" s="68">
        <f t="shared" si="526"/>
        <v>353.30216287618123</v>
      </c>
      <c r="CJ509" s="68">
        <f t="shared" si="527"/>
        <v>462.51549286832278</v>
      </c>
      <c r="CK509" s="68">
        <f t="shared" si="528"/>
        <v>353.29997058586014</v>
      </c>
      <c r="CL509" s="68">
        <f t="shared" si="529"/>
        <v>383.4353091861617</v>
      </c>
      <c r="CM509" s="68">
        <f t="shared" si="530"/>
        <v>440.77914140136818</v>
      </c>
      <c r="CN509" s="68">
        <f t="shared" si="531"/>
        <v>363.90961842417391</v>
      </c>
      <c r="CO509" s="68">
        <f t="shared" si="532"/>
        <v>472.67249186681693</v>
      </c>
      <c r="CP509" s="68">
        <f t="shared" si="533"/>
        <v>363.90743517607825</v>
      </c>
      <c r="CQ509" s="68">
        <f t="shared" si="534"/>
        <v>393.91847886984351</v>
      </c>
      <c r="CR509" s="68">
        <f t="shared" si="535"/>
        <v>451.02579320947052</v>
      </c>
      <c r="CS509" s="68">
        <f t="shared" si="536"/>
        <v>124.21905860845573</v>
      </c>
      <c r="CT509" s="68">
        <f t="shared" si="537"/>
        <v>34.275195627367339</v>
      </c>
      <c r="CU509" s="68">
        <f t="shared" si="538"/>
        <v>2.4934572870733973E-3</v>
      </c>
      <c r="CV509" s="68">
        <f t="shared" si="539"/>
        <v>124.22144617646973</v>
      </c>
      <c r="CW509" s="68">
        <f t="shared" si="540"/>
        <v>800.37195810802541</v>
      </c>
      <c r="CX509" s="68">
        <f t="shared" si="541"/>
        <v>800.37195810802541</v>
      </c>
      <c r="CY509" s="68">
        <f t="shared" si="542"/>
        <v>800.37376929637867</v>
      </c>
      <c r="CZ509" s="68">
        <f t="shared" si="543"/>
        <v>673.25361570647556</v>
      </c>
    </row>
    <row r="510" spans="1:104" x14ac:dyDescent="0.25">
      <c r="A510" s="54">
        <v>44133</v>
      </c>
      <c r="B510" s="63">
        <v>4241</v>
      </c>
      <c r="C510" s="59">
        <f t="shared" si="493"/>
        <v>8.352554369474591</v>
      </c>
      <c r="D510" s="57">
        <v>7.502541168457749</v>
      </c>
      <c r="E510" s="58">
        <v>0</v>
      </c>
      <c r="F510" s="58">
        <v>1.1629691902079999E-2</v>
      </c>
      <c r="G510" s="58">
        <v>0.12012040993727999</v>
      </c>
      <c r="H510" s="58">
        <v>1.026399146461E-2</v>
      </c>
      <c r="I510" s="58">
        <v>2.0426117837449999E-2</v>
      </c>
      <c r="J510" s="58">
        <v>8.219396524899999E-4</v>
      </c>
      <c r="K510" s="58">
        <v>3.1917531307499997E-3</v>
      </c>
      <c r="L510" s="58">
        <v>0.12809766939164999</v>
      </c>
      <c r="M510" s="58">
        <v>4.3530678295479998E-2</v>
      </c>
      <c r="N510" s="58">
        <v>0</v>
      </c>
      <c r="O510" s="58">
        <v>3.7337846879999998E-3</v>
      </c>
      <c r="P510" s="58">
        <v>2.6635924071359996E-2</v>
      </c>
      <c r="Q510" s="58">
        <v>0</v>
      </c>
      <c r="R510" s="58">
        <v>4.6198248097650003E-2</v>
      </c>
      <c r="S510" s="58">
        <v>0</v>
      </c>
      <c r="T510" s="58">
        <v>3.408678181706E-2</v>
      </c>
      <c r="U510" s="58">
        <v>1.54229632605E-3</v>
      </c>
      <c r="V510" s="58">
        <v>8.3705733962400001E-3</v>
      </c>
      <c r="W510" s="58">
        <v>1.48924E-2</v>
      </c>
      <c r="X510" s="59">
        <v>9.5093138999999991E-7</v>
      </c>
      <c r="Y510" s="65">
        <f t="shared" si="495"/>
        <v>7.976084379397288</v>
      </c>
      <c r="Z510" s="63">
        <f t="shared" si="494"/>
        <v>2910.5122610469671</v>
      </c>
      <c r="AA510" s="66">
        <f t="shared" si="544"/>
        <v>2957.7033068475826</v>
      </c>
      <c r="AB510" s="4">
        <f t="shared" si="496"/>
        <v>1632.4092651143224</v>
      </c>
      <c r="AC510" s="4">
        <f t="shared" si="497"/>
        <v>0</v>
      </c>
      <c r="AD510" s="4">
        <f t="shared" si="556"/>
        <v>33.652298652789341</v>
      </c>
      <c r="AE510" s="4">
        <f t="shared" si="557"/>
        <v>329.43026204189118</v>
      </c>
      <c r="AF510" s="4">
        <f t="shared" si="558"/>
        <v>29.720685651894655</v>
      </c>
      <c r="AG510" s="4">
        <f t="shared" si="559"/>
        <v>58.847408320173145</v>
      </c>
      <c r="AH510" s="4">
        <f t="shared" si="560"/>
        <v>2.3912825568104381</v>
      </c>
      <c r="AI510" s="4">
        <f t="shared" si="561"/>
        <v>9.2748272680209993</v>
      </c>
      <c r="AJ510" s="4">
        <f t="shared" si="562"/>
        <v>349.938315035909</v>
      </c>
      <c r="AK510" s="4">
        <f t="shared" si="563"/>
        <v>123.97856065521682</v>
      </c>
      <c r="AL510" s="4">
        <f t="shared" si="545"/>
        <v>0</v>
      </c>
      <c r="AM510" s="4">
        <f t="shared" si="546"/>
        <v>10.846963400016648</v>
      </c>
      <c r="AN510" s="4">
        <f t="shared" si="547"/>
        <v>76.500825620488285</v>
      </c>
      <c r="AO510" s="4">
        <f t="shared" si="548"/>
        <v>0</v>
      </c>
      <c r="AP510" s="4">
        <f t="shared" si="549"/>
        <v>131.4019282295144</v>
      </c>
      <c r="AQ510" s="4">
        <f t="shared" si="550"/>
        <v>0</v>
      </c>
      <c r="AR510" s="4">
        <f t="shared" si="551"/>
        <v>97.538171216425326</v>
      </c>
      <c r="AS510" s="4">
        <f t="shared" si="552"/>
        <v>4.4854125603660577</v>
      </c>
      <c r="AT510" s="4">
        <f t="shared" si="553"/>
        <v>24.260975706206409</v>
      </c>
      <c r="AU510" s="4">
        <f t="shared" si="554"/>
        <v>43.023357121384834</v>
      </c>
      <c r="AV510" s="4">
        <f t="shared" si="555"/>
        <v>2.7676961526594823E-3</v>
      </c>
      <c r="AW510" s="69">
        <f t="shared" si="498"/>
        <v>14.872904755909531</v>
      </c>
      <c r="AX510" s="69">
        <f t="shared" si="499"/>
        <v>15.798789090331866</v>
      </c>
      <c r="AY510" s="69">
        <f t="shared" si="500"/>
        <v>1.2495415876401239E-4</v>
      </c>
      <c r="AZ510" s="69">
        <f>(AK510+AP510)- (EXP($Y510)-EXP($Y510-M510-R510) )</f>
        <v>5.5973040028889045</v>
      </c>
      <c r="BA510" s="69">
        <f>(AC510+AP510)- (EXP($Y510)-EXP($Y510-R510-E510) )</f>
        <v>0</v>
      </c>
      <c r="BB510" s="69">
        <f t="shared" si="501"/>
        <v>1.519312250119583</v>
      </c>
      <c r="BC510" s="69">
        <f t="shared" si="502"/>
        <v>4.4035903731969483</v>
      </c>
      <c r="BD510" s="69">
        <f t="shared" si="503"/>
        <v>39.608240914713861</v>
      </c>
      <c r="BE510" s="69">
        <f>(AE510+AV510)- (EXP($Y510)-EXP($Y510-X510-G510) )</f>
        <v>3.1326542739407159E-4</v>
      </c>
      <c r="BF510" s="69">
        <f t="shared" si="504"/>
        <v>14.032680868876469</v>
      </c>
      <c r="BG510" s="69">
        <f t="shared" si="505"/>
        <v>0</v>
      </c>
      <c r="BH510" s="69">
        <f t="shared" si="506"/>
        <v>3.8089808834929499</v>
      </c>
      <c r="BI510" s="69">
        <f t="shared" si="507"/>
        <v>11.039989672248794</v>
      </c>
      <c r="BJ510" s="69">
        <f t="shared" si="508"/>
        <v>3.3276716976615717E-4</v>
      </c>
      <c r="BK510" s="69">
        <f t="shared" si="509"/>
        <v>14.906258666870144</v>
      </c>
      <c r="BL510" s="69">
        <f t="shared" si="510"/>
        <v>0</v>
      </c>
      <c r="BM510" s="69">
        <f t="shared" si="511"/>
        <v>4.0461017276061284</v>
      </c>
      <c r="BN510" s="69">
        <f t="shared" si="512"/>
        <v>11.727263184550338</v>
      </c>
      <c r="BO510" s="69">
        <f t="shared" si="513"/>
        <v>0</v>
      </c>
      <c r="BP510" s="69">
        <f t="shared" si="513"/>
        <v>0</v>
      </c>
      <c r="BQ510" s="69">
        <f t="shared" si="514"/>
        <v>0</v>
      </c>
      <c r="BR510" s="69">
        <f t="shared" si="515"/>
        <v>1.1789504878834123E-4</v>
      </c>
      <c r="BS510" s="69">
        <f t="shared" si="516"/>
        <v>68.491727475375683</v>
      </c>
      <c r="BT510" s="69">
        <f t="shared" si="517"/>
        <v>68.491727475375683</v>
      </c>
      <c r="BU510" s="69">
        <f t="shared" si="518"/>
        <v>68.492433331229677</v>
      </c>
      <c r="BV510" s="69">
        <f t="shared" si="519"/>
        <v>39.608240914713861</v>
      </c>
      <c r="BW510" s="5"/>
      <c r="BX510" s="5"/>
      <c r="BY510" s="5"/>
      <c r="CA510" s="56">
        <f>(EXP($Y510)-EXP($Y510-R510-G510) )</f>
        <v>445.95928551549605</v>
      </c>
      <c r="CB510" s="68">
        <f t="shared" si="520"/>
        <v>465.54145417509153</v>
      </c>
      <c r="CC510" s="56">
        <f>(EXP($Y510)-EXP($Y510-R510-X510) )</f>
        <v>131.40457097150829</v>
      </c>
      <c r="CD510" s="68">
        <f t="shared" si="521"/>
        <v>249.78318488184232</v>
      </c>
      <c r="CE510" s="68">
        <f t="shared" si="522"/>
        <v>131.4019282295144</v>
      </c>
      <c r="CF510" s="68">
        <f t="shared" si="523"/>
        <v>163.53491463218415</v>
      </c>
      <c r="CG510" s="68">
        <f t="shared" si="524"/>
        <v>224.53650907274277</v>
      </c>
      <c r="CH510" s="68">
        <f t="shared" si="525"/>
        <v>639.76033616308632</v>
      </c>
      <c r="CI510" s="68">
        <f t="shared" si="526"/>
        <v>329.43271647261645</v>
      </c>
      <c r="CJ510" s="68">
        <f t="shared" si="527"/>
        <v>439.37614182823154</v>
      </c>
      <c r="CK510" s="68">
        <f t="shared" si="528"/>
        <v>329.43026204189118</v>
      </c>
      <c r="CL510" s="68">
        <f t="shared" si="529"/>
        <v>359.27357981118757</v>
      </c>
      <c r="CM510" s="68">
        <f t="shared" si="530"/>
        <v>415.92844358606771</v>
      </c>
      <c r="CN510" s="68">
        <f t="shared" si="531"/>
        <v>349.94074996489189</v>
      </c>
      <c r="CO510" s="68">
        <f t="shared" si="532"/>
        <v>459.01061702425568</v>
      </c>
      <c r="CP510" s="68">
        <f t="shared" si="533"/>
        <v>349.938315035909</v>
      </c>
      <c r="CQ510" s="68">
        <f t="shared" si="534"/>
        <v>379.54451196109221</v>
      </c>
      <c r="CR510" s="68">
        <f t="shared" si="535"/>
        <v>435.74922306778399</v>
      </c>
      <c r="CS510" s="68">
        <f t="shared" si="536"/>
        <v>123.97856065521682</v>
      </c>
      <c r="CT510" s="68">
        <f t="shared" si="537"/>
        <v>33.652298652789341</v>
      </c>
      <c r="CU510" s="68">
        <f t="shared" si="538"/>
        <v>2.7676961526594823E-3</v>
      </c>
      <c r="CV510" s="68">
        <f t="shared" si="539"/>
        <v>123.9812104563207</v>
      </c>
      <c r="CW510" s="68">
        <f t="shared" si="540"/>
        <v>742.2787778319389</v>
      </c>
      <c r="CX510" s="68">
        <f t="shared" si="541"/>
        <v>742.2787778319389</v>
      </c>
      <c r="CY510" s="68">
        <f t="shared" si="542"/>
        <v>742.28083967223756</v>
      </c>
      <c r="CZ510" s="68">
        <f t="shared" si="543"/>
        <v>639.76033616308632</v>
      </c>
    </row>
    <row r="511" spans="1:104" x14ac:dyDescent="0.25">
      <c r="A511" s="54">
        <v>44134</v>
      </c>
      <c r="B511" s="63">
        <v>5388</v>
      </c>
      <c r="C511" s="59">
        <f t="shared" si="493"/>
        <v>8.5919295375302553</v>
      </c>
      <c r="D511" s="57">
        <v>8.0039877171155105</v>
      </c>
      <c r="E511" s="58">
        <v>0</v>
      </c>
      <c r="F511" s="58">
        <v>1.1258008191359999E-2</v>
      </c>
      <c r="G511" s="58">
        <v>0.11081376020031999</v>
      </c>
      <c r="H511" s="58">
        <v>1.0491848010930001E-2</v>
      </c>
      <c r="I511" s="58">
        <v>2.117964693715E-2</v>
      </c>
      <c r="J511" s="58">
        <v>7.1479465108999988E-4</v>
      </c>
      <c r="K511" s="58">
        <v>3.7201984454999998E-3</v>
      </c>
      <c r="L511" s="58">
        <v>0.12367078770584999</v>
      </c>
      <c r="M511" s="58">
        <v>4.3791818011599995E-2</v>
      </c>
      <c r="N511" s="58">
        <v>0</v>
      </c>
      <c r="O511" s="58">
        <v>3.5400864639999999E-3</v>
      </c>
      <c r="P511" s="58">
        <v>2.6635924071359996E-2</v>
      </c>
      <c r="Q511" s="58">
        <v>0</v>
      </c>
      <c r="R511" s="58">
        <v>3.4345084499399998E-2</v>
      </c>
      <c r="S511" s="58">
        <v>0</v>
      </c>
      <c r="T511" s="58">
        <v>3.6869641388999994E-2</v>
      </c>
      <c r="U511" s="58">
        <v>9.847765324000001E-4</v>
      </c>
      <c r="V511" s="58">
        <v>8.9240862581099999E-3</v>
      </c>
      <c r="W511" s="58">
        <v>1.48924E-2</v>
      </c>
      <c r="X511" s="59">
        <v>1.02295761E-6</v>
      </c>
      <c r="Y511" s="65">
        <f t="shared" si="495"/>
        <v>8.4558216014411922</v>
      </c>
      <c r="Z511" s="63">
        <f t="shared" si="494"/>
        <v>4702.3685211889615</v>
      </c>
      <c r="AA511" s="66">
        <f t="shared" si="544"/>
        <v>4778.6127243915189</v>
      </c>
      <c r="AB511" s="4">
        <f t="shared" si="496"/>
        <v>2730.6493671111184</v>
      </c>
      <c r="AC511" s="4">
        <f t="shared" si="497"/>
        <v>0</v>
      </c>
      <c r="AD511" s="4">
        <f t="shared" si="556"/>
        <v>52.642422913547307</v>
      </c>
      <c r="AE511" s="4">
        <f t="shared" si="557"/>
        <v>493.25288797310714</v>
      </c>
      <c r="AF511" s="4">
        <f t="shared" si="558"/>
        <v>49.078622880636431</v>
      </c>
      <c r="AG511" s="4">
        <f t="shared" si="559"/>
        <v>98.547223535653757</v>
      </c>
      <c r="AH511" s="4">
        <f t="shared" si="560"/>
        <v>3.3600268587251776</v>
      </c>
      <c r="AI511" s="4">
        <f t="shared" si="561"/>
        <v>17.461244277334117</v>
      </c>
      <c r="AJ511" s="4">
        <f t="shared" si="562"/>
        <v>547.02319955765961</v>
      </c>
      <c r="AK511" s="4">
        <f t="shared" si="563"/>
        <v>201.48144924717781</v>
      </c>
      <c r="AL511" s="4">
        <f t="shared" si="545"/>
        <v>0</v>
      </c>
      <c r="AM511" s="4">
        <f t="shared" si="546"/>
        <v>16.617360350023773</v>
      </c>
      <c r="AN511" s="4">
        <f t="shared" si="547"/>
        <v>123.59854279169303</v>
      </c>
      <c r="AO511" s="4">
        <f t="shared" si="548"/>
        <v>0</v>
      </c>
      <c r="AP511" s="4">
        <f t="shared" si="549"/>
        <v>158.7613032905756</v>
      </c>
      <c r="AQ511" s="4">
        <f t="shared" si="550"/>
        <v>0</v>
      </c>
      <c r="AR511" s="4">
        <f t="shared" si="551"/>
        <v>170.2174312881989</v>
      </c>
      <c r="AS511" s="4">
        <f t="shared" si="552"/>
        <v>4.6285027718540732</v>
      </c>
      <c r="AT511" s="4">
        <f t="shared" si="553"/>
        <v>41.777651356733259</v>
      </c>
      <c r="AU511" s="4">
        <f t="shared" si="554"/>
        <v>69.510677866276637</v>
      </c>
      <c r="AV511" s="4">
        <f t="shared" si="555"/>
        <v>4.8103212038768106E-3</v>
      </c>
      <c r="AW511" s="69">
        <f t="shared" si="498"/>
        <v>16.653197424571317</v>
      </c>
      <c r="AX511" s="69">
        <f t="shared" si="499"/>
        <v>18.468589967082607</v>
      </c>
      <c r="AY511" s="69">
        <f t="shared" si="500"/>
        <v>1.6240600052697118E-4</v>
      </c>
      <c r="AZ511" s="69">
        <f>(AK511+AP511)- (EXP($Y511)-EXP($Y511-M511-R511) )</f>
        <v>6.80241400205432</v>
      </c>
      <c r="BA511" s="69">
        <f>(AC511+AP511)- (EXP($Y511)-EXP($Y511-R511-E511) )</f>
        <v>0</v>
      </c>
      <c r="BB511" s="69">
        <f t="shared" si="501"/>
        <v>1.7773127802447561</v>
      </c>
      <c r="BC511" s="69">
        <f t="shared" si="502"/>
        <v>5.7468786447334423</v>
      </c>
      <c r="BD511" s="69">
        <f t="shared" si="503"/>
        <v>57.379759105286212</v>
      </c>
      <c r="BE511" s="69">
        <f>(AE511+AV511)- (EXP($Y511)-EXP($Y511-X511-G511) )</f>
        <v>5.045765365139232E-4</v>
      </c>
      <c r="BF511" s="69">
        <f t="shared" si="504"/>
        <v>21.134308437622622</v>
      </c>
      <c r="BG511" s="69">
        <f t="shared" si="505"/>
        <v>0</v>
      </c>
      <c r="BH511" s="69">
        <f t="shared" si="506"/>
        <v>5.521903911827394</v>
      </c>
      <c r="BI511" s="69">
        <f t="shared" si="507"/>
        <v>17.854882956948131</v>
      </c>
      <c r="BJ511" s="69">
        <f t="shared" si="508"/>
        <v>5.5958125903998734E-4</v>
      </c>
      <c r="BK511" s="69">
        <f t="shared" si="509"/>
        <v>23.43819428912775</v>
      </c>
      <c r="BL511" s="69">
        <f t="shared" si="510"/>
        <v>0</v>
      </c>
      <c r="BM511" s="69">
        <f t="shared" si="511"/>
        <v>6.12385577286841</v>
      </c>
      <c r="BN511" s="69">
        <f t="shared" si="512"/>
        <v>19.801273223098178</v>
      </c>
      <c r="BO511" s="69">
        <f t="shared" si="513"/>
        <v>0</v>
      </c>
      <c r="BP511" s="69">
        <f t="shared" si="513"/>
        <v>0</v>
      </c>
      <c r="BQ511" s="69">
        <f t="shared" si="514"/>
        <v>0</v>
      </c>
      <c r="BR511" s="69">
        <f t="shared" si="515"/>
        <v>2.0610687624866841E-4</v>
      </c>
      <c r="BS511" s="69">
        <f t="shared" si="516"/>
        <v>90.564291835378754</v>
      </c>
      <c r="BT511" s="69">
        <f t="shared" si="517"/>
        <v>90.564291835378754</v>
      </c>
      <c r="BU511" s="69">
        <f t="shared" si="518"/>
        <v>90.565425755790784</v>
      </c>
      <c r="BV511" s="69">
        <f t="shared" si="519"/>
        <v>57.379759105286212</v>
      </c>
      <c r="BW511" s="5"/>
      <c r="BX511" s="5"/>
      <c r="BY511" s="5"/>
      <c r="CA511" s="56">
        <f>(EXP($Y511)-EXP($Y511-R511-G511) )</f>
        <v>635.36099383911142</v>
      </c>
      <c r="CB511" s="68">
        <f t="shared" si="520"/>
        <v>687.3159128811526</v>
      </c>
      <c r="CC511" s="56">
        <f>(EXP($Y511)-EXP($Y511-R511-X511) )</f>
        <v>158.76595120577895</v>
      </c>
      <c r="CD511" s="68">
        <f t="shared" si="521"/>
        <v>353.44033853569908</v>
      </c>
      <c r="CE511" s="68">
        <f t="shared" si="522"/>
        <v>158.7613032905756</v>
      </c>
      <c r="CF511" s="68">
        <f t="shared" si="523"/>
        <v>209.62641342387815</v>
      </c>
      <c r="CG511" s="68">
        <f t="shared" si="524"/>
        <v>323.23185593404105</v>
      </c>
      <c r="CH511" s="68">
        <f t="shared" si="525"/>
        <v>982.89632842548053</v>
      </c>
      <c r="CI511" s="68">
        <f t="shared" si="526"/>
        <v>493.2571937177745</v>
      </c>
      <c r="CJ511" s="68">
        <f t="shared" si="527"/>
        <v>673.60002878266232</v>
      </c>
      <c r="CK511" s="68">
        <f t="shared" si="528"/>
        <v>493.25288797310714</v>
      </c>
      <c r="CL511" s="68">
        <f t="shared" si="529"/>
        <v>540.37340697482705</v>
      </c>
      <c r="CM511" s="68">
        <f t="shared" si="530"/>
        <v>645.6154363043579</v>
      </c>
      <c r="CN511" s="68">
        <f t="shared" si="531"/>
        <v>547.02745029760445</v>
      </c>
      <c r="CO511" s="68">
        <f t="shared" si="532"/>
        <v>725.06645451570967</v>
      </c>
      <c r="CP511" s="68">
        <f t="shared" si="533"/>
        <v>547.02319955765961</v>
      </c>
      <c r="CQ511" s="68">
        <f t="shared" si="534"/>
        <v>593.54176669833851</v>
      </c>
      <c r="CR511" s="68">
        <f t="shared" si="535"/>
        <v>697.43935762276033</v>
      </c>
      <c r="CS511" s="68">
        <f t="shared" si="536"/>
        <v>201.48144924717781</v>
      </c>
      <c r="CT511" s="68">
        <f t="shared" si="537"/>
        <v>52.642422913547307</v>
      </c>
      <c r="CU511" s="68">
        <f t="shared" si="538"/>
        <v>4.8103212038768106E-3</v>
      </c>
      <c r="CV511" s="68">
        <f t="shared" si="539"/>
        <v>201.48605346150543</v>
      </c>
      <c r="CW511" s="68">
        <f t="shared" si="540"/>
        <v>1108.4730989859636</v>
      </c>
      <c r="CX511" s="68">
        <f t="shared" si="541"/>
        <v>1108.4730989859636</v>
      </c>
      <c r="CY511" s="68">
        <f t="shared" si="542"/>
        <v>1108.4767753867554</v>
      </c>
      <c r="CZ511" s="68">
        <f t="shared" si="543"/>
        <v>982.89632842548053</v>
      </c>
    </row>
    <row r="512" spans="1:104" x14ac:dyDescent="0.25">
      <c r="A512" s="54">
        <v>44135</v>
      </c>
      <c r="B512" s="63">
        <v>7642</v>
      </c>
      <c r="C512" s="59">
        <f t="shared" si="493"/>
        <v>8.9414146280068447</v>
      </c>
      <c r="D512" s="57">
        <v>8.5092207935300088</v>
      </c>
      <c r="E512" s="58">
        <v>0</v>
      </c>
      <c r="F512" s="58">
        <v>1.1124611312639998E-2</v>
      </c>
      <c r="G512" s="58">
        <v>0.10252026900112</v>
      </c>
      <c r="H512" s="58">
        <v>1.0373786791940001E-2</v>
      </c>
      <c r="I512" s="58">
        <v>2.11868421336E-2</v>
      </c>
      <c r="J512" s="58">
        <v>7.5164351005999996E-4</v>
      </c>
      <c r="K512" s="58">
        <v>4.35673773195E-3</v>
      </c>
      <c r="L512" s="58">
        <v>0.11710125602594999</v>
      </c>
      <c r="M512" s="58">
        <v>4.4042031976240001E-2</v>
      </c>
      <c r="N512" s="58">
        <v>0</v>
      </c>
      <c r="O512" s="58">
        <v>3.0682842367999999E-3</v>
      </c>
      <c r="P512" s="58">
        <v>2.6635924071359996E-2</v>
      </c>
      <c r="Q512" s="58">
        <v>0</v>
      </c>
      <c r="R512" s="58">
        <v>2.2644881652000001E-2</v>
      </c>
      <c r="S512" s="58">
        <v>0</v>
      </c>
      <c r="T512" s="58">
        <v>4.35669616334E-2</v>
      </c>
      <c r="U512" s="58">
        <v>6.0682108369999996E-4</v>
      </c>
      <c r="V512" s="58">
        <v>9.2787702427499993E-3</v>
      </c>
      <c r="W512" s="58">
        <v>1.48924E-2</v>
      </c>
      <c r="X512" s="59">
        <v>1.0726638599999999E-6</v>
      </c>
      <c r="Y512" s="65">
        <f t="shared" si="495"/>
        <v>8.9413730875973823</v>
      </c>
      <c r="Z512" s="63">
        <f t="shared" si="494"/>
        <v>7641.6825547843318</v>
      </c>
      <c r="AA512" s="66">
        <f t="shared" si="544"/>
        <v>7765.5847957276046</v>
      </c>
      <c r="AB512" s="4">
        <f t="shared" si="496"/>
        <v>4575.3924852144683</v>
      </c>
      <c r="AC512" s="4">
        <f t="shared" si="497"/>
        <v>0</v>
      </c>
      <c r="AD512" s="4">
        <f t="shared" si="556"/>
        <v>84.539641010780542</v>
      </c>
      <c r="AE512" s="4">
        <f t="shared" si="557"/>
        <v>744.60665174386668</v>
      </c>
      <c r="AF512" s="4">
        <f t="shared" si="558"/>
        <v>78.863422149185681</v>
      </c>
      <c r="AG512" s="4">
        <f t="shared" si="559"/>
        <v>160.20006266858309</v>
      </c>
      <c r="AH512" s="4">
        <f t="shared" si="560"/>
        <v>5.7416629860654211</v>
      </c>
      <c r="AI512" s="4">
        <f t="shared" si="561"/>
        <v>33.220387916473555</v>
      </c>
      <c r="AJ512" s="4">
        <f t="shared" si="562"/>
        <v>844.44319948407974</v>
      </c>
      <c r="AK512" s="4">
        <f t="shared" si="563"/>
        <v>329.25155461625582</v>
      </c>
      <c r="AL512" s="4">
        <f t="shared" si="545"/>
        <v>0</v>
      </c>
      <c r="AM512" s="4">
        <f t="shared" si="546"/>
        <v>23.41092008036776</v>
      </c>
      <c r="AN512" s="4">
        <f t="shared" si="547"/>
        <v>200.85640331932973</v>
      </c>
      <c r="AO512" s="4">
        <f t="shared" si="548"/>
        <v>0</v>
      </c>
      <c r="AP512" s="4">
        <f t="shared" si="549"/>
        <v>171.10041129770798</v>
      </c>
      <c r="AQ512" s="4">
        <f t="shared" si="550"/>
        <v>0</v>
      </c>
      <c r="AR512" s="4">
        <f t="shared" si="551"/>
        <v>325.77681020536238</v>
      </c>
      <c r="AS512" s="4">
        <f t="shared" si="552"/>
        <v>4.635727418366514</v>
      </c>
      <c r="AT512" s="4">
        <f t="shared" si="553"/>
        <v>70.577474243325014</v>
      </c>
      <c r="AU512" s="4">
        <f t="shared" si="554"/>
        <v>112.95978442107662</v>
      </c>
      <c r="AV512" s="4">
        <f t="shared" si="555"/>
        <v>8.1969523098450736E-3</v>
      </c>
      <c r="AW512" s="69">
        <f t="shared" si="498"/>
        <v>16.672048787034328</v>
      </c>
      <c r="AX512" s="69">
        <f t="shared" si="499"/>
        <v>18.907430099778139</v>
      </c>
      <c r="AY512" s="69">
        <f t="shared" si="500"/>
        <v>1.8353312952967826E-4</v>
      </c>
      <c r="AZ512" s="69">
        <f>(AK512+AP512)- (EXP($Y512)-EXP($Y512-M512-R512) )</f>
        <v>7.3720775511656029</v>
      </c>
      <c r="BA512" s="69">
        <f>(AC512+AP512)- (EXP($Y512)-EXP($Y512-R512-E512) )</f>
        <v>0</v>
      </c>
      <c r="BB512" s="69">
        <f t="shared" si="501"/>
        <v>1.8928772877188749</v>
      </c>
      <c r="BC512" s="69">
        <f t="shared" si="502"/>
        <v>7.2942765965199214</v>
      </c>
      <c r="BD512" s="69">
        <f t="shared" si="503"/>
        <v>82.282667311540536</v>
      </c>
      <c r="BE512" s="69">
        <f>(AE512+AV512)- (EXP($Y512)-EXP($Y512-X512-G512) )</f>
        <v>7.9871221805660753E-4</v>
      </c>
      <c r="BF512" s="69">
        <f t="shared" si="504"/>
        <v>32.082319032055238</v>
      </c>
      <c r="BG512" s="69">
        <f t="shared" si="505"/>
        <v>0</v>
      </c>
      <c r="BH512" s="69">
        <f t="shared" si="506"/>
        <v>8.2375548292384337</v>
      </c>
      <c r="BI512" s="69">
        <f t="shared" si="507"/>
        <v>31.743739434837153</v>
      </c>
      <c r="BJ512" s="69">
        <f t="shared" si="508"/>
        <v>9.0580321648303652E-4</v>
      </c>
      <c r="BK512" s="69">
        <f t="shared" si="509"/>
        <v>36.383902919546017</v>
      </c>
      <c r="BL512" s="69">
        <f t="shared" si="510"/>
        <v>0</v>
      </c>
      <c r="BM512" s="69">
        <f t="shared" si="511"/>
        <v>9.3420427277087583</v>
      </c>
      <c r="BN512" s="69">
        <f t="shared" si="512"/>
        <v>35.999926711860098</v>
      </c>
      <c r="BO512" s="69">
        <f t="shared" si="513"/>
        <v>0</v>
      </c>
      <c r="BP512" s="69">
        <f t="shared" si="513"/>
        <v>0</v>
      </c>
      <c r="BQ512" s="69">
        <f t="shared" si="514"/>
        <v>0</v>
      </c>
      <c r="BR512" s="69">
        <f t="shared" si="515"/>
        <v>3.5317605488671688E-4</v>
      </c>
      <c r="BS512" s="69">
        <f t="shared" si="516"/>
        <v>116.01980347883455</v>
      </c>
      <c r="BT512" s="69">
        <f t="shared" si="517"/>
        <v>116.01980347883455</v>
      </c>
      <c r="BU512" s="69">
        <f t="shared" si="518"/>
        <v>116.02156707721315</v>
      </c>
      <c r="BV512" s="69">
        <f t="shared" si="519"/>
        <v>82.282667311540536</v>
      </c>
      <c r="BW512" s="5"/>
      <c r="BX512" s="5"/>
      <c r="BY512" s="5"/>
      <c r="CA512" s="56">
        <f>(EXP($Y512)-EXP($Y512-R512-G512) )</f>
        <v>899.03501425454033</v>
      </c>
      <c r="CB512" s="68">
        <f t="shared" si="520"/>
        <v>996.63618068200958</v>
      </c>
      <c r="CC512" s="56">
        <f>(EXP($Y512)-EXP($Y512-R512-X512) )</f>
        <v>171.10842471688829</v>
      </c>
      <c r="CD512" s="68">
        <f t="shared" si="521"/>
        <v>492.97988836279819</v>
      </c>
      <c r="CE512" s="68">
        <f t="shared" si="522"/>
        <v>171.10041129770798</v>
      </c>
      <c r="CF512" s="68">
        <f t="shared" si="523"/>
        <v>253.74717502076965</v>
      </c>
      <c r="CG512" s="68">
        <f t="shared" si="524"/>
        <v>489.58294490655044</v>
      </c>
      <c r="CH512" s="68">
        <f t="shared" si="525"/>
        <v>1506.7671839164059</v>
      </c>
      <c r="CI512" s="68">
        <f t="shared" si="526"/>
        <v>744.61404998395847</v>
      </c>
      <c r="CJ512" s="68">
        <f t="shared" si="527"/>
        <v>1041.7758873280673</v>
      </c>
      <c r="CK512" s="68">
        <f t="shared" si="528"/>
        <v>744.60665174386668</v>
      </c>
      <c r="CL512" s="68">
        <f t="shared" si="529"/>
        <v>820.90873792540879</v>
      </c>
      <c r="CM512" s="68">
        <f t="shared" si="530"/>
        <v>1038.6397225143919</v>
      </c>
      <c r="CN512" s="68">
        <f t="shared" si="531"/>
        <v>844.4504906331731</v>
      </c>
      <c r="CO512" s="68">
        <f t="shared" si="532"/>
        <v>1137.3108511807895</v>
      </c>
      <c r="CP512" s="68">
        <f t="shared" si="533"/>
        <v>844.44319948407974</v>
      </c>
      <c r="CQ512" s="68">
        <f t="shared" si="534"/>
        <v>919.64079776715153</v>
      </c>
      <c r="CR512" s="68">
        <f t="shared" si="535"/>
        <v>1134.220082977582</v>
      </c>
      <c r="CS512" s="68">
        <f t="shared" si="536"/>
        <v>329.25155461625582</v>
      </c>
      <c r="CT512" s="68">
        <f t="shared" si="537"/>
        <v>84.539641010780542</v>
      </c>
      <c r="CU512" s="68">
        <f t="shared" si="538"/>
        <v>8.1969523098450736E-3</v>
      </c>
      <c r="CV512" s="68">
        <f t="shared" si="539"/>
        <v>329.25939839251078</v>
      </c>
      <c r="CW512" s="68">
        <f t="shared" si="540"/>
        <v>1644.1304590468199</v>
      </c>
      <c r="CX512" s="68">
        <f t="shared" si="541"/>
        <v>1644.1304590468199</v>
      </c>
      <c r="CY512" s="68">
        <f t="shared" si="542"/>
        <v>1644.1368924007511</v>
      </c>
      <c r="CZ512" s="68">
        <f t="shared" si="543"/>
        <v>1506.7671839164059</v>
      </c>
    </row>
    <row r="513" spans="1:104" x14ac:dyDescent="0.25">
      <c r="A513" s="54">
        <v>44136</v>
      </c>
      <c r="B513" s="63">
        <v>5508</v>
      </c>
      <c r="C513" s="59">
        <f t="shared" si="493"/>
        <v>8.6139568598485461</v>
      </c>
      <c r="D513" s="57">
        <v>8.1075691928370901</v>
      </c>
      <c r="E513" s="58">
        <v>0</v>
      </c>
      <c r="F513" s="58">
        <v>1.091052334848E-2</v>
      </c>
      <c r="G513" s="58">
        <v>9.579828120304E-2</v>
      </c>
      <c r="H513" s="58">
        <v>9.5538060833800006E-3</v>
      </c>
      <c r="I513" s="58">
        <v>1.9767560694699999E-2</v>
      </c>
      <c r="J513" s="58">
        <v>9.8999189084000004E-4</v>
      </c>
      <c r="K513" s="58">
        <v>4.9998090482999994E-3</v>
      </c>
      <c r="L513" s="58">
        <v>0.11576159586915</v>
      </c>
      <c r="M513" s="58">
        <v>4.4103262241559998E-2</v>
      </c>
      <c r="N513" s="58">
        <v>0</v>
      </c>
      <c r="O513" s="58">
        <v>2.5228014784E-3</v>
      </c>
      <c r="P513" s="58">
        <v>2.377309736496E-2</v>
      </c>
      <c r="Q513" s="58">
        <v>0</v>
      </c>
      <c r="R513" s="58">
        <v>1.1175868537350002E-2</v>
      </c>
      <c r="S513" s="58">
        <v>0</v>
      </c>
      <c r="T513" s="58">
        <v>4.7845980528839996E-2</v>
      </c>
      <c r="U513" s="58">
        <v>3.7168437265E-4</v>
      </c>
      <c r="V513" s="58">
        <v>7.4960204247600006E-3</v>
      </c>
      <c r="W513" s="58">
        <v>1.48924E-2</v>
      </c>
      <c r="X513" s="59">
        <v>1.10364597E-6</v>
      </c>
      <c r="Y513" s="65">
        <f t="shared" si="495"/>
        <v>8.5175329795694701</v>
      </c>
      <c r="Z513" s="63">
        <f t="shared" si="494"/>
        <v>5001.699229438831</v>
      </c>
      <c r="AA513" s="66">
        <f t="shared" si="544"/>
        <v>5082.7967807449522</v>
      </c>
      <c r="AB513" s="4">
        <f t="shared" si="496"/>
        <v>3101.1833633480792</v>
      </c>
      <c r="AC513" s="4">
        <f t="shared" si="497"/>
        <v>0</v>
      </c>
      <c r="AD513" s="4">
        <f t="shared" si="556"/>
        <v>54.274536028427065</v>
      </c>
      <c r="AE513" s="4">
        <f t="shared" si="557"/>
        <v>456.91878510981587</v>
      </c>
      <c r="AF513" s="4">
        <f t="shared" si="558"/>
        <v>47.557724152067749</v>
      </c>
      <c r="AG513" s="4">
        <f t="shared" si="559"/>
        <v>97.900577372477528</v>
      </c>
      <c r="AH513" s="4">
        <f t="shared" si="560"/>
        <v>4.9491914436503066</v>
      </c>
      <c r="AI513" s="4">
        <f t="shared" si="561"/>
        <v>24.945128659206603</v>
      </c>
      <c r="AJ513" s="4">
        <f t="shared" si="562"/>
        <v>546.74803906289526</v>
      </c>
      <c r="AK513" s="4">
        <f t="shared" si="563"/>
        <v>215.79758618615051</v>
      </c>
      <c r="AL513" s="4">
        <f t="shared" si="545"/>
        <v>0</v>
      </c>
      <c r="AM513" s="4">
        <f t="shared" si="546"/>
        <v>12.602390861366985</v>
      </c>
      <c r="AN513" s="4">
        <f t="shared" si="547"/>
        <v>117.50363610180102</v>
      </c>
      <c r="AO513" s="4">
        <f t="shared" si="548"/>
        <v>0</v>
      </c>
      <c r="AP513" s="4">
        <f t="shared" si="549"/>
        <v>55.587137214214636</v>
      </c>
      <c r="AQ513" s="4">
        <f t="shared" si="550"/>
        <v>0</v>
      </c>
      <c r="AR513" s="4">
        <f t="shared" si="551"/>
        <v>233.6763892554427</v>
      </c>
      <c r="AS513" s="4">
        <f t="shared" si="552"/>
        <v>1.8587079925246144</v>
      </c>
      <c r="AT513" s="4">
        <f t="shared" si="553"/>
        <v>37.352666502171814</v>
      </c>
      <c r="AU513" s="4">
        <f t="shared" si="554"/>
        <v>73.935401352512599</v>
      </c>
      <c r="AV513" s="4">
        <f t="shared" si="555"/>
        <v>5.5201021477842005E-3</v>
      </c>
      <c r="AW513" s="69">
        <f t="shared" si="498"/>
        <v>5.0780356911827766</v>
      </c>
      <c r="AX513" s="69">
        <f t="shared" si="499"/>
        <v>6.0763666255879798</v>
      </c>
      <c r="AY513" s="69">
        <f t="shared" si="500"/>
        <v>6.1348486269707792E-5</v>
      </c>
      <c r="AZ513" s="69">
        <f>(AK513+AP513)- (EXP($Y513)-EXP($Y513-M513-R513) )</f>
        <v>2.3982989547284888</v>
      </c>
      <c r="BA513" s="69">
        <f>(AC513+AP513)- (EXP($Y513)-EXP($Y513-R513-E513) )</f>
        <v>0</v>
      </c>
      <c r="BB513" s="69">
        <f t="shared" si="501"/>
        <v>0.60318822525186988</v>
      </c>
      <c r="BC513" s="69">
        <f t="shared" si="502"/>
        <v>2.5969977236563864</v>
      </c>
      <c r="BD513" s="69">
        <f t="shared" si="503"/>
        <v>49.946915700051704</v>
      </c>
      <c r="BE513" s="69">
        <f>(AE513+AV513)- (EXP($Y513)-EXP($Y513-X513-G513) )</f>
        <v>5.0427629685145803E-4</v>
      </c>
      <c r="BF513" s="69">
        <f t="shared" si="504"/>
        <v>19.713694563931313</v>
      </c>
      <c r="BG513" s="69">
        <f t="shared" si="505"/>
        <v>0</v>
      </c>
      <c r="BH513" s="69">
        <f t="shared" si="506"/>
        <v>4.9581260141649182</v>
      </c>
      <c r="BI513" s="69">
        <f t="shared" si="507"/>
        <v>21.346971696942092</v>
      </c>
      <c r="BJ513" s="69">
        <f t="shared" si="508"/>
        <v>6.034159359842306E-4</v>
      </c>
      <c r="BK513" s="69">
        <f t="shared" si="509"/>
        <v>23.589364667779591</v>
      </c>
      <c r="BL513" s="69">
        <f t="shared" si="510"/>
        <v>0</v>
      </c>
      <c r="BM513" s="69">
        <f t="shared" si="511"/>
        <v>5.9328829630403561</v>
      </c>
      <c r="BN513" s="69">
        <f t="shared" si="512"/>
        <v>25.543740584947045</v>
      </c>
      <c r="BO513" s="69">
        <f t="shared" si="513"/>
        <v>0</v>
      </c>
      <c r="BP513" s="69">
        <f t="shared" si="513"/>
        <v>0</v>
      </c>
      <c r="BQ513" s="69">
        <f t="shared" si="514"/>
        <v>0</v>
      </c>
      <c r="BR513" s="69">
        <f t="shared" si="515"/>
        <v>2.3816400516807334E-4</v>
      </c>
      <c r="BS513" s="69">
        <f t="shared" si="516"/>
        <v>60.546225451459122</v>
      </c>
      <c r="BT513" s="69">
        <f t="shared" si="517"/>
        <v>60.546225451459122</v>
      </c>
      <c r="BU513" s="69">
        <f t="shared" si="518"/>
        <v>60.54732767061796</v>
      </c>
      <c r="BV513" s="69">
        <f t="shared" si="519"/>
        <v>49.946915700051704</v>
      </c>
      <c r="BW513" s="5"/>
      <c r="BX513" s="5"/>
      <c r="BY513" s="5"/>
      <c r="CA513" s="56">
        <f>(EXP($Y513)-EXP($Y513-R513-G513) )</f>
        <v>507.42788663284773</v>
      </c>
      <c r="CB513" s="68">
        <f t="shared" si="520"/>
        <v>596.25880965152191</v>
      </c>
      <c r="CC513" s="56">
        <f>(EXP($Y513)-EXP($Y513-R513-X513) )</f>
        <v>55.59259596787615</v>
      </c>
      <c r="CD513" s="68">
        <f t="shared" si="521"/>
        <v>268.98642444563666</v>
      </c>
      <c r="CE513" s="68">
        <f t="shared" si="522"/>
        <v>55.587137214214636</v>
      </c>
      <c r="CF513" s="68">
        <f t="shared" si="523"/>
        <v>109.25848501738983</v>
      </c>
      <c r="CG513" s="68">
        <f t="shared" si="524"/>
        <v>286.66652874600095</v>
      </c>
      <c r="CH513" s="68">
        <f t="shared" si="525"/>
        <v>953.71990847265943</v>
      </c>
      <c r="CI513" s="68">
        <f t="shared" si="526"/>
        <v>456.9238009356668</v>
      </c>
      <c r="CJ513" s="68">
        <f t="shared" si="527"/>
        <v>653.00267673203507</v>
      </c>
      <c r="CK513" s="68">
        <f t="shared" si="528"/>
        <v>456.91878510981587</v>
      </c>
      <c r="CL513" s="68">
        <f t="shared" si="529"/>
        <v>506.23519512407802</v>
      </c>
      <c r="CM513" s="68">
        <f t="shared" si="530"/>
        <v>669.24820266831648</v>
      </c>
      <c r="CN513" s="68">
        <f t="shared" si="531"/>
        <v>546.75295574910706</v>
      </c>
      <c r="CO513" s="68">
        <f t="shared" si="532"/>
        <v>738.95626058126618</v>
      </c>
      <c r="CP513" s="68">
        <f t="shared" si="533"/>
        <v>546.74803906289526</v>
      </c>
      <c r="CQ513" s="68">
        <f t="shared" si="534"/>
        <v>595.08969212828197</v>
      </c>
      <c r="CR513" s="68">
        <f t="shared" si="535"/>
        <v>754.88068773339091</v>
      </c>
      <c r="CS513" s="68">
        <f t="shared" si="536"/>
        <v>215.79758618615051</v>
      </c>
      <c r="CT513" s="68">
        <f t="shared" si="537"/>
        <v>54.274536028427065</v>
      </c>
      <c r="CU513" s="68">
        <f t="shared" si="538"/>
        <v>5.5201021477842005E-3</v>
      </c>
      <c r="CV513" s="68">
        <f t="shared" si="539"/>
        <v>215.80286812429313</v>
      </c>
      <c r="CW513" s="68">
        <f t="shared" si="540"/>
        <v>998.70773593546664</v>
      </c>
      <c r="CX513" s="68">
        <f t="shared" si="541"/>
        <v>998.70773593546664</v>
      </c>
      <c r="CY513" s="68">
        <f t="shared" si="542"/>
        <v>998.71215381845559</v>
      </c>
      <c r="CZ513" s="68">
        <f t="shared" si="543"/>
        <v>953.71990847265943</v>
      </c>
    </row>
    <row r="514" spans="1:104" x14ac:dyDescent="0.25">
      <c r="A514" s="54">
        <v>44137</v>
      </c>
      <c r="B514" s="63">
        <v>3976</v>
      </c>
      <c r="C514" s="59">
        <f t="shared" si="493"/>
        <v>8.2880315677764642</v>
      </c>
      <c r="D514" s="57">
        <v>7.5653752721464285</v>
      </c>
      <c r="E514" s="58">
        <v>0</v>
      </c>
      <c r="F514" s="58">
        <v>1.0557722595839999E-2</v>
      </c>
      <c r="G514" s="58">
        <v>9.0491508959199995E-2</v>
      </c>
      <c r="H514" s="58">
        <v>8.4295471396500007E-3</v>
      </c>
      <c r="I514" s="58">
        <v>1.766075279215E-2</v>
      </c>
      <c r="J514" s="58">
        <v>1.1315203332499999E-3</v>
      </c>
      <c r="K514" s="58">
        <v>5.3290929079499996E-3</v>
      </c>
      <c r="L514" s="58">
        <v>0.1171692356394</v>
      </c>
      <c r="M514" s="58">
        <v>4.4470540266080001E-2</v>
      </c>
      <c r="N514" s="58">
        <v>0</v>
      </c>
      <c r="O514" s="58">
        <v>2.0034998272000001E-3</v>
      </c>
      <c r="P514" s="58">
        <v>1.9935077086479999E-2</v>
      </c>
      <c r="Q514" s="58">
        <v>0</v>
      </c>
      <c r="R514" s="58">
        <v>0</v>
      </c>
      <c r="S514" s="58">
        <v>0</v>
      </c>
      <c r="T514" s="58">
        <v>4.6411248932779994E-2</v>
      </c>
      <c r="U514" s="58">
        <v>2.2369068900000001E-4</v>
      </c>
      <c r="V514" s="58">
        <v>5.4335631831600008E-3</v>
      </c>
      <c r="W514" s="58">
        <v>1.48924E-2</v>
      </c>
      <c r="X514" s="59">
        <v>1.1190174299999999E-6</v>
      </c>
      <c r="Y514" s="65">
        <f t="shared" si="495"/>
        <v>7.9495157915159993</v>
      </c>
      <c r="Z514" s="63">
        <f t="shared" si="494"/>
        <v>2834.2022733842364</v>
      </c>
      <c r="AA514" s="66">
        <f t="shared" si="544"/>
        <v>2880.1560290448883</v>
      </c>
      <c r="AB514" s="4">
        <f t="shared" si="496"/>
        <v>1828.8289279217897</v>
      </c>
      <c r="AC514" s="4">
        <f t="shared" si="497"/>
        <v>0</v>
      </c>
      <c r="AD514" s="4">
        <f t="shared" si="556"/>
        <v>29.765317914791012</v>
      </c>
      <c r="AE514" s="4">
        <f t="shared" si="557"/>
        <v>245.2092564119971</v>
      </c>
      <c r="AF514" s="4">
        <f t="shared" si="558"/>
        <v>23.790628679244037</v>
      </c>
      <c r="AG514" s="4">
        <f t="shared" si="559"/>
        <v>49.614739318101783</v>
      </c>
      <c r="AH514" s="4">
        <f t="shared" si="560"/>
        <v>3.2051438162066006</v>
      </c>
      <c r="AI514" s="4">
        <f t="shared" si="561"/>
        <v>15.063554045842011</v>
      </c>
      <c r="AJ514" s="4">
        <f t="shared" si="562"/>
        <v>313.3645482370971</v>
      </c>
      <c r="AK514" s="4">
        <f t="shared" si="563"/>
        <v>123.2770912041633</v>
      </c>
      <c r="AL514" s="4">
        <f t="shared" si="545"/>
        <v>0</v>
      </c>
      <c r="AM514" s="4">
        <f t="shared" si="546"/>
        <v>5.6726393015424037</v>
      </c>
      <c r="AN514" s="4">
        <f t="shared" si="547"/>
        <v>55.940598142577983</v>
      </c>
      <c r="AO514" s="4">
        <f t="shared" si="548"/>
        <v>0</v>
      </c>
      <c r="AP514" s="4">
        <f t="shared" si="549"/>
        <v>0</v>
      </c>
      <c r="AQ514" s="4">
        <f t="shared" si="550"/>
        <v>0</v>
      </c>
      <c r="AR514" s="4">
        <f t="shared" si="551"/>
        <v>128.53310535422224</v>
      </c>
      <c r="AS514" s="4">
        <f t="shared" si="552"/>
        <v>0.63391375635364966</v>
      </c>
      <c r="AT514" s="4">
        <f t="shared" si="553"/>
        <v>15.35805486014624</v>
      </c>
      <c r="AU514" s="4">
        <f t="shared" si="554"/>
        <v>41.895338560844266</v>
      </c>
      <c r="AV514" s="4">
        <f t="shared" si="555"/>
        <v>3.1715199688733264E-3</v>
      </c>
      <c r="AW514" s="69">
        <f t="shared" si="498"/>
        <v>0</v>
      </c>
      <c r="AX514" s="69">
        <f t="shared" si="499"/>
        <v>0</v>
      </c>
      <c r="AY514" s="69">
        <f t="shared" si="500"/>
        <v>0</v>
      </c>
      <c r="AZ514" s="69">
        <f>(AK514+AP514)- (EXP($Y514)-EXP($Y514-M514-R514) )</f>
        <v>0</v>
      </c>
      <c r="BA514" s="69">
        <f>(AC514+AP514)- (EXP($Y514)-EXP($Y514-R514-E514) )</f>
        <v>0</v>
      </c>
      <c r="BB514" s="69">
        <f t="shared" si="501"/>
        <v>0</v>
      </c>
      <c r="BC514" s="69">
        <f t="shared" si="502"/>
        <v>0</v>
      </c>
      <c r="BD514" s="69">
        <f t="shared" si="503"/>
        <v>27.111645693286391</v>
      </c>
      <c r="BE514" s="69">
        <f>(AE514+AV514)- (EXP($Y514)-EXP($Y514-X514-G514) )</f>
        <v>2.7439327823230997E-4</v>
      </c>
      <c r="BF514" s="69">
        <f t="shared" si="504"/>
        <v>10.665676247133888</v>
      </c>
      <c r="BG514" s="69">
        <f t="shared" si="505"/>
        <v>0</v>
      </c>
      <c r="BH514" s="69">
        <f t="shared" si="506"/>
        <v>2.5752330880877707</v>
      </c>
      <c r="BI514" s="69">
        <f t="shared" si="507"/>
        <v>11.12041560484613</v>
      </c>
      <c r="BJ514" s="69">
        <f t="shared" si="508"/>
        <v>3.5066019518126268E-4</v>
      </c>
      <c r="BK514" s="69">
        <f t="shared" si="509"/>
        <v>13.630173949105028</v>
      </c>
      <c r="BL514" s="69">
        <f t="shared" si="510"/>
        <v>0</v>
      </c>
      <c r="BM514" s="69">
        <f t="shared" si="511"/>
        <v>3.2910126031210893</v>
      </c>
      <c r="BN514" s="69">
        <f t="shared" si="512"/>
        <v>14.211306959662579</v>
      </c>
      <c r="BO514" s="69">
        <f t="shared" si="513"/>
        <v>0</v>
      </c>
      <c r="BP514" s="69">
        <f t="shared" si="513"/>
        <v>0</v>
      </c>
      <c r="BQ514" s="69">
        <f t="shared" si="514"/>
        <v>0</v>
      </c>
      <c r="BR514" s="69">
        <f t="shared" si="515"/>
        <v>1.3794913638776052E-4</v>
      </c>
      <c r="BS514" s="69">
        <f t="shared" si="516"/>
        <v>27.111645693286391</v>
      </c>
      <c r="BT514" s="69">
        <f t="shared" si="517"/>
        <v>27.111645693286391</v>
      </c>
      <c r="BU514" s="69">
        <f t="shared" si="518"/>
        <v>27.1122404083726</v>
      </c>
      <c r="BV514" s="69">
        <f t="shared" si="519"/>
        <v>27.111645693286391</v>
      </c>
      <c r="BW514" s="5"/>
      <c r="BX514" s="5"/>
      <c r="BY514" s="5"/>
      <c r="CA514" s="56">
        <f>(EXP($Y514)-EXP($Y514-R514-G514) )</f>
        <v>245.2092564119971</v>
      </c>
      <c r="CB514" s="68">
        <f t="shared" si="520"/>
        <v>313.3645482370971</v>
      </c>
      <c r="CC514" s="56">
        <f>(EXP($Y514)-EXP($Y514-R514-X514) )</f>
        <v>3.1715199688733264E-3</v>
      </c>
      <c r="CD514" s="68">
        <f t="shared" si="521"/>
        <v>123.2770912041633</v>
      </c>
      <c r="CE514" s="68">
        <f t="shared" si="522"/>
        <v>0</v>
      </c>
      <c r="CF514" s="68">
        <f t="shared" si="523"/>
        <v>29.765317914791012</v>
      </c>
      <c r="CG514" s="68">
        <f t="shared" si="524"/>
        <v>128.53310535422224</v>
      </c>
      <c r="CH514" s="68">
        <f t="shared" si="525"/>
        <v>531.46215895580781</v>
      </c>
      <c r="CI514" s="68">
        <f t="shared" si="526"/>
        <v>245.21215353868774</v>
      </c>
      <c r="CJ514" s="68">
        <f t="shared" si="527"/>
        <v>357.82067136902651</v>
      </c>
      <c r="CK514" s="68">
        <f t="shared" si="528"/>
        <v>245.2092564119971</v>
      </c>
      <c r="CL514" s="68">
        <f t="shared" si="529"/>
        <v>272.39934123870034</v>
      </c>
      <c r="CM514" s="68">
        <f t="shared" si="530"/>
        <v>362.62194616137322</v>
      </c>
      <c r="CN514" s="68">
        <f t="shared" si="531"/>
        <v>313.36736909687079</v>
      </c>
      <c r="CO514" s="68">
        <f t="shared" si="532"/>
        <v>423.01146549215537</v>
      </c>
      <c r="CP514" s="68">
        <f t="shared" si="533"/>
        <v>313.3645482370971</v>
      </c>
      <c r="CQ514" s="68">
        <f t="shared" si="534"/>
        <v>339.83885354876702</v>
      </c>
      <c r="CR514" s="68">
        <f t="shared" si="535"/>
        <v>427.68634663165676</v>
      </c>
      <c r="CS514" s="68">
        <f t="shared" si="536"/>
        <v>123.2770912041633</v>
      </c>
      <c r="CT514" s="68">
        <f t="shared" si="537"/>
        <v>29.765317914791012</v>
      </c>
      <c r="CU514" s="68">
        <f t="shared" si="538"/>
        <v>3.1715199688733264E-3</v>
      </c>
      <c r="CV514" s="68">
        <f t="shared" si="539"/>
        <v>123.28012477499578</v>
      </c>
      <c r="CW514" s="68">
        <f t="shared" si="540"/>
        <v>531.46215895580781</v>
      </c>
      <c r="CX514" s="68">
        <f t="shared" si="541"/>
        <v>531.46215895580781</v>
      </c>
      <c r="CY514" s="68">
        <f t="shared" si="542"/>
        <v>531.46473576069047</v>
      </c>
      <c r="CZ514" s="68">
        <f t="shared" si="543"/>
        <v>531.46215895580781</v>
      </c>
    </row>
    <row r="515" spans="1:104" x14ac:dyDescent="0.25">
      <c r="A515" s="54">
        <v>44138</v>
      </c>
      <c r="B515" s="63">
        <v>4404</v>
      </c>
      <c r="C515" s="59">
        <f t="shared" ref="C515:C578" si="564">LN(B515)</f>
        <v>8.3902684978425714</v>
      </c>
      <c r="D515" s="57">
        <v>7.5430072999201778</v>
      </c>
      <c r="E515" s="58">
        <v>0</v>
      </c>
      <c r="F515" s="58">
        <v>1.0190061960959999E-2</v>
      </c>
      <c r="G515" s="58">
        <v>8.6067005105919997E-2</v>
      </c>
      <c r="H515" s="58">
        <v>7.2032749713600002E-3</v>
      </c>
      <c r="I515" s="58">
        <v>1.5088589331399999E-2</v>
      </c>
      <c r="J515" s="58">
        <v>1.11724581622E-3</v>
      </c>
      <c r="K515" s="58">
        <v>5.3453969455499999E-3</v>
      </c>
      <c r="L515" s="58">
        <v>0.11716985795654999</v>
      </c>
      <c r="M515" s="58">
        <v>4.4858585381959998E-2</v>
      </c>
      <c r="N515" s="58">
        <v>0</v>
      </c>
      <c r="O515" s="58">
        <v>1.5524044191999999E-3</v>
      </c>
      <c r="P515" s="58">
        <v>1.607602422232E-2</v>
      </c>
      <c r="Q515" s="58">
        <v>0</v>
      </c>
      <c r="R515" s="58">
        <v>0</v>
      </c>
      <c r="S515" s="58">
        <v>0</v>
      </c>
      <c r="T515" s="58">
        <v>4.4613798588659999E-2</v>
      </c>
      <c r="U515" s="58">
        <v>1.331818295E-4</v>
      </c>
      <c r="V515" s="58">
        <v>3.7061196153000001E-3</v>
      </c>
      <c r="W515" s="58">
        <v>1.48924E-2</v>
      </c>
      <c r="X515" s="59">
        <v>1.1214687899999998E-6</v>
      </c>
      <c r="Y515" s="65">
        <f t="shared" si="495"/>
        <v>7.9110223675338673</v>
      </c>
      <c r="Z515" s="63">
        <f t="shared" ref="Z515:Z578" si="565">EXP($Y515)</f>
        <v>2727.1772190031347</v>
      </c>
      <c r="AA515" s="66">
        <f t="shared" si="544"/>
        <v>2771.3956704320512</v>
      </c>
      <c r="AB515" s="4">
        <f t="shared" si="496"/>
        <v>1802.1928671011856</v>
      </c>
      <c r="AC515" s="4">
        <f t="shared" si="497"/>
        <v>0</v>
      </c>
      <c r="AD515" s="4">
        <f t="shared" si="556"/>
        <v>27.648993114200039</v>
      </c>
      <c r="AE515" s="4">
        <f t="shared" si="557"/>
        <v>224.90280611025719</v>
      </c>
      <c r="AF515" s="4">
        <f t="shared" si="558"/>
        <v>19.574024228048529</v>
      </c>
      <c r="AG515" s="4">
        <f t="shared" si="559"/>
        <v>40.840370476587395</v>
      </c>
      <c r="AH515" s="4">
        <f t="shared" si="560"/>
        <v>3.0452258883151444</v>
      </c>
      <c r="AI515" s="4">
        <f t="shared" si="561"/>
        <v>14.538951923068453</v>
      </c>
      <c r="AJ515" s="4">
        <f t="shared" si="562"/>
        <v>301.53279584440543</v>
      </c>
      <c r="AK515" s="4">
        <f t="shared" si="563"/>
        <v>119.63394645935159</v>
      </c>
      <c r="AL515" s="4">
        <f t="shared" si="545"/>
        <v>0</v>
      </c>
      <c r="AM515" s="4">
        <f t="shared" si="546"/>
        <v>4.2303974732644747</v>
      </c>
      <c r="AN515" s="4">
        <f t="shared" si="547"/>
        <v>43.491644014166013</v>
      </c>
      <c r="AO515" s="4">
        <f t="shared" si="548"/>
        <v>0</v>
      </c>
      <c r="AP515" s="4">
        <f t="shared" si="549"/>
        <v>0</v>
      </c>
      <c r="AQ515" s="4">
        <f t="shared" si="550"/>
        <v>0</v>
      </c>
      <c r="AR515" s="4">
        <f t="shared" si="551"/>
        <v>118.99557617415439</v>
      </c>
      <c r="AS515" s="4">
        <f t="shared" si="552"/>
        <v>0.36318626595448222</v>
      </c>
      <c r="AT515" s="4">
        <f t="shared" si="553"/>
        <v>10.088538772587526</v>
      </c>
      <c r="AU515" s="4">
        <f t="shared" si="554"/>
        <v>40.313288144084709</v>
      </c>
      <c r="AV515" s="4">
        <f t="shared" si="555"/>
        <v>3.0584424202970695E-3</v>
      </c>
      <c r="AW515" s="69">
        <f t="shared" si="498"/>
        <v>0</v>
      </c>
      <c r="AX515" s="69">
        <f t="shared" si="499"/>
        <v>0</v>
      </c>
      <c r="AY515" s="69">
        <f t="shared" si="500"/>
        <v>0</v>
      </c>
      <c r="AZ515" s="69">
        <f>(AK515+AP515)- (EXP($Y515)-EXP($Y515-M515-R515) )</f>
        <v>0</v>
      </c>
      <c r="BA515" s="69">
        <f>(AC515+AP515)- (EXP($Y515)-EXP($Y515-R515-E515) )</f>
        <v>0</v>
      </c>
      <c r="BB515" s="69">
        <f t="shared" si="501"/>
        <v>0</v>
      </c>
      <c r="BC515" s="69">
        <f t="shared" si="502"/>
        <v>0</v>
      </c>
      <c r="BD515" s="69">
        <f t="shared" si="503"/>
        <v>24.866580524043457</v>
      </c>
      <c r="BE515" s="69">
        <f>(AE515+AV515)- (EXP($Y515)-EXP($Y515-X515-G515) )</f>
        <v>2.5222133626812138E-4</v>
      </c>
      <c r="BF515" s="69">
        <f t="shared" si="504"/>
        <v>9.8658825973129751</v>
      </c>
      <c r="BG515" s="69">
        <f t="shared" si="505"/>
        <v>0</v>
      </c>
      <c r="BH515" s="69">
        <f t="shared" si="506"/>
        <v>2.2801364334436585</v>
      </c>
      <c r="BI515" s="69">
        <f t="shared" si="507"/>
        <v>9.8132379552716884</v>
      </c>
      <c r="BJ515" s="69">
        <f t="shared" si="508"/>
        <v>3.381594301572477E-4</v>
      </c>
      <c r="BK515" s="69">
        <f t="shared" si="509"/>
        <v>13.227434617165727</v>
      </c>
      <c r="BL515" s="69">
        <f t="shared" si="510"/>
        <v>0</v>
      </c>
      <c r="BM515" s="69">
        <f t="shared" si="511"/>
        <v>3.0570357283399971</v>
      </c>
      <c r="BN515" s="69">
        <f t="shared" si="512"/>
        <v>13.156852633883773</v>
      </c>
      <c r="BO515" s="69">
        <f t="shared" si="513"/>
        <v>0</v>
      </c>
      <c r="BP515" s="69">
        <f t="shared" si="513"/>
        <v>0</v>
      </c>
      <c r="BQ515" s="69">
        <f t="shared" si="514"/>
        <v>0</v>
      </c>
      <c r="BR515" s="69">
        <f t="shared" si="515"/>
        <v>1.3416566162050003E-4</v>
      </c>
      <c r="BS515" s="69">
        <f t="shared" si="516"/>
        <v>24.866580524043457</v>
      </c>
      <c r="BT515" s="69">
        <f t="shared" si="517"/>
        <v>24.866580524043457</v>
      </c>
      <c r="BU515" s="69">
        <f t="shared" si="518"/>
        <v>24.867143017731451</v>
      </c>
      <c r="BV515" s="69">
        <f t="shared" si="519"/>
        <v>24.866580524043457</v>
      </c>
      <c r="BW515" s="5"/>
      <c r="BX515" s="5"/>
      <c r="BY515" s="5"/>
      <c r="CA515" s="56">
        <f>(EXP($Y515)-EXP($Y515-R515-G515) )</f>
        <v>224.90280611025719</v>
      </c>
      <c r="CB515" s="68">
        <f t="shared" si="520"/>
        <v>301.53279584440543</v>
      </c>
      <c r="CC515" s="56">
        <f>(EXP($Y515)-EXP($Y515-R515-X515) )</f>
        <v>3.0584424202970695E-3</v>
      </c>
      <c r="CD515" s="68">
        <f t="shared" si="521"/>
        <v>119.63394645935159</v>
      </c>
      <c r="CE515" s="68">
        <f t="shared" si="522"/>
        <v>0</v>
      </c>
      <c r="CF515" s="68">
        <f t="shared" si="523"/>
        <v>27.648993114200039</v>
      </c>
      <c r="CG515" s="68">
        <f t="shared" si="524"/>
        <v>118.99557617415439</v>
      </c>
      <c r="CH515" s="68">
        <f t="shared" si="525"/>
        <v>501.56902143061916</v>
      </c>
      <c r="CI515" s="68">
        <f t="shared" si="526"/>
        <v>224.90561233134122</v>
      </c>
      <c r="CJ515" s="68">
        <f t="shared" si="527"/>
        <v>334.6708699722958</v>
      </c>
      <c r="CK515" s="68">
        <f t="shared" si="528"/>
        <v>224.90280611025719</v>
      </c>
      <c r="CL515" s="68">
        <f t="shared" si="529"/>
        <v>250.27166279101357</v>
      </c>
      <c r="CM515" s="68">
        <f t="shared" si="530"/>
        <v>334.08514432913989</v>
      </c>
      <c r="CN515" s="68">
        <f t="shared" si="531"/>
        <v>301.53551612739557</v>
      </c>
      <c r="CO515" s="68">
        <f t="shared" si="532"/>
        <v>407.93930768659129</v>
      </c>
      <c r="CP515" s="68">
        <f t="shared" si="533"/>
        <v>301.53279584440543</v>
      </c>
      <c r="CQ515" s="68">
        <f t="shared" si="534"/>
        <v>326.12475323026547</v>
      </c>
      <c r="CR515" s="68">
        <f t="shared" si="535"/>
        <v>407.37151938467605</v>
      </c>
      <c r="CS515" s="68">
        <f t="shared" si="536"/>
        <v>119.63394645935159</v>
      </c>
      <c r="CT515" s="68">
        <f t="shared" si="537"/>
        <v>27.648993114200039</v>
      </c>
      <c r="CU515" s="68">
        <f t="shared" si="538"/>
        <v>3.0584424202970695E-3</v>
      </c>
      <c r="CV515" s="68">
        <f t="shared" si="539"/>
        <v>119.63687073611027</v>
      </c>
      <c r="CW515" s="68">
        <f t="shared" si="540"/>
        <v>501.56902143061916</v>
      </c>
      <c r="CX515" s="68">
        <f t="shared" si="541"/>
        <v>501.56902143061916</v>
      </c>
      <c r="CY515" s="68">
        <f t="shared" si="542"/>
        <v>501.57151737935146</v>
      </c>
      <c r="CZ515" s="68">
        <f t="shared" si="543"/>
        <v>501.56902143061916</v>
      </c>
    </row>
    <row r="516" spans="1:104" x14ac:dyDescent="0.25">
      <c r="A516" s="54">
        <v>44139</v>
      </c>
      <c r="B516" s="63">
        <v>5122</v>
      </c>
      <c r="C516" s="59">
        <f t="shared" si="564"/>
        <v>8.5413002667594711</v>
      </c>
      <c r="D516" s="57">
        <v>7.5538653391512893</v>
      </c>
      <c r="E516" s="58">
        <v>0</v>
      </c>
      <c r="F516" s="58">
        <v>9.8500253913599983E-3</v>
      </c>
      <c r="G516" s="58">
        <v>8.2236186178560003E-2</v>
      </c>
      <c r="H516" s="58">
        <v>5.9713907923800002E-3</v>
      </c>
      <c r="I516" s="58">
        <v>1.2371322089749998E-2</v>
      </c>
      <c r="J516" s="58">
        <v>1.0494850480399999E-3</v>
      </c>
      <c r="K516" s="58">
        <v>5.1557511251999998E-3</v>
      </c>
      <c r="L516" s="58">
        <v>0.1125340328742</v>
      </c>
      <c r="M516" s="58">
        <v>4.5253755934959998E-2</v>
      </c>
      <c r="N516" s="58">
        <v>0</v>
      </c>
      <c r="O516" s="58">
        <v>1.1809851007999999E-3</v>
      </c>
      <c r="P516" s="58">
        <v>1.2626956906079999E-2</v>
      </c>
      <c r="Q516" s="58">
        <v>0</v>
      </c>
      <c r="R516" s="58">
        <v>0</v>
      </c>
      <c r="S516" s="58">
        <v>0</v>
      </c>
      <c r="T516" s="58">
        <v>4.6653145673179991E-2</v>
      </c>
      <c r="U516" s="58">
        <v>7.8035335500000009E-5</v>
      </c>
      <c r="V516" s="58">
        <v>2.43123753987E-3</v>
      </c>
      <c r="W516" s="58">
        <v>1.36466E-2</v>
      </c>
      <c r="X516" s="59">
        <v>1.1133198599999998E-6</v>
      </c>
      <c r="Y516" s="65">
        <f t="shared" si="495"/>
        <v>7.9049053624610304</v>
      </c>
      <c r="Z516" s="63">
        <f t="shared" si="565"/>
        <v>2710.5459806632093</v>
      </c>
      <c r="AA516" s="66">
        <f t="shared" si="544"/>
        <v>2754.4947731936822</v>
      </c>
      <c r="AB516" s="4">
        <f t="shared" si="496"/>
        <v>1834.9790185723878</v>
      </c>
      <c r="AC516" s="4">
        <f t="shared" si="497"/>
        <v>0</v>
      </c>
      <c r="AD516" s="4">
        <f t="shared" si="556"/>
        <v>26.567884756615058</v>
      </c>
      <c r="AE516" s="4">
        <f t="shared" si="557"/>
        <v>213.985698593096</v>
      </c>
      <c r="AF516" s="4">
        <f t="shared" si="558"/>
        <v>16.137499700802891</v>
      </c>
      <c r="AG516" s="4">
        <f t="shared" si="559"/>
        <v>33.326466093647468</v>
      </c>
      <c r="AH516" s="4">
        <f t="shared" si="560"/>
        <v>2.8431852775506741</v>
      </c>
      <c r="AI516" s="4">
        <f t="shared" si="561"/>
        <v>13.938936768458916</v>
      </c>
      <c r="AJ516" s="4">
        <f t="shared" si="562"/>
        <v>288.49171399775105</v>
      </c>
      <c r="AK516" s="4">
        <f t="shared" si="563"/>
        <v>119.92831677845152</v>
      </c>
      <c r="AL516" s="4">
        <f t="shared" si="545"/>
        <v>0</v>
      </c>
      <c r="AM516" s="4">
        <f t="shared" si="546"/>
        <v>3.1992249278723648</v>
      </c>
      <c r="AN516" s="4">
        <f t="shared" si="547"/>
        <v>34.010769142959361</v>
      </c>
      <c r="AO516" s="4">
        <f t="shared" si="548"/>
        <v>0</v>
      </c>
      <c r="AP516" s="4">
        <f t="shared" si="549"/>
        <v>0</v>
      </c>
      <c r="AQ516" s="4">
        <f t="shared" si="550"/>
        <v>0</v>
      </c>
      <c r="AR516" s="4">
        <f t="shared" si="551"/>
        <v>123.55106514330191</v>
      </c>
      <c r="AS516" s="4">
        <f t="shared" si="552"/>
        <v>0.21151011225083494</v>
      </c>
      <c r="AT516" s="4">
        <f t="shared" si="553"/>
        <v>6.5819767251564372</v>
      </c>
      <c r="AU516" s="4">
        <f t="shared" si="554"/>
        <v>36.738488900387438</v>
      </c>
      <c r="AV516" s="4">
        <f t="shared" si="555"/>
        <v>3.0177029925653187E-3</v>
      </c>
      <c r="AW516" s="69">
        <f t="shared" si="498"/>
        <v>0</v>
      </c>
      <c r="AX516" s="69">
        <f t="shared" si="499"/>
        <v>0</v>
      </c>
      <c r="AY516" s="69">
        <f t="shared" si="500"/>
        <v>0</v>
      </c>
      <c r="AZ516" s="69">
        <f>(AK516+AP516)- (EXP($Y516)-EXP($Y516-M516-R516) )</f>
        <v>0</v>
      </c>
      <c r="BA516" s="69">
        <f>(AC516+AP516)- (EXP($Y516)-EXP($Y516-R516-E516) )</f>
        <v>0</v>
      </c>
      <c r="BB516" s="69">
        <f t="shared" si="501"/>
        <v>0</v>
      </c>
      <c r="BC516" s="69">
        <f t="shared" si="502"/>
        <v>0</v>
      </c>
      <c r="BD516" s="69">
        <f t="shared" si="503"/>
        <v>22.775153566302379</v>
      </c>
      <c r="BE516" s="69">
        <f>(AE516+AV516)- (EXP($Y516)-EXP($Y516-X516-G516) )</f>
        <v>2.3823439551051706E-4</v>
      </c>
      <c r="BF516" s="69">
        <f t="shared" si="504"/>
        <v>9.4678138020931328</v>
      </c>
      <c r="BG516" s="69">
        <f t="shared" si="505"/>
        <v>0</v>
      </c>
      <c r="BH516" s="69">
        <f t="shared" si="506"/>
        <v>2.0974177971311292</v>
      </c>
      <c r="BI516" s="69">
        <f t="shared" si="507"/>
        <v>9.7538138718982736</v>
      </c>
      <c r="BJ516" s="69">
        <f t="shared" si="508"/>
        <v>3.2118337549036369E-4</v>
      </c>
      <c r="BK516" s="69">
        <f t="shared" si="509"/>
        <v>12.764338222299557</v>
      </c>
      <c r="BL516" s="69">
        <f t="shared" si="510"/>
        <v>0</v>
      </c>
      <c r="BM516" s="69">
        <f t="shared" si="511"/>
        <v>2.8277013802417059</v>
      </c>
      <c r="BN516" s="69">
        <f t="shared" si="512"/>
        <v>13.149918431089645</v>
      </c>
      <c r="BO516" s="69">
        <f t="shared" si="513"/>
        <v>0</v>
      </c>
      <c r="BP516" s="69">
        <f t="shared" si="513"/>
        <v>0</v>
      </c>
      <c r="BQ516" s="69">
        <f t="shared" si="514"/>
        <v>0</v>
      </c>
      <c r="BR516" s="69">
        <f t="shared" si="515"/>
        <v>1.3351850248000119E-4</v>
      </c>
      <c r="BS516" s="69">
        <f t="shared" si="516"/>
        <v>22.775153566302379</v>
      </c>
      <c r="BT516" s="69">
        <f t="shared" si="517"/>
        <v>22.775153566302379</v>
      </c>
      <c r="BU516" s="69">
        <f t="shared" si="518"/>
        <v>22.775687628056858</v>
      </c>
      <c r="BV516" s="69">
        <f t="shared" si="519"/>
        <v>22.775153566302379</v>
      </c>
      <c r="BW516" s="5"/>
      <c r="BX516" s="5"/>
      <c r="BY516" s="5"/>
      <c r="CA516" s="56">
        <f>(EXP($Y516)-EXP($Y516-R516-G516) )</f>
        <v>213.985698593096</v>
      </c>
      <c r="CB516" s="68">
        <f t="shared" si="520"/>
        <v>288.49171399775105</v>
      </c>
      <c r="CC516" s="56">
        <f>(EXP($Y516)-EXP($Y516-R516-X516) )</f>
        <v>3.0177029925653187E-3</v>
      </c>
      <c r="CD516" s="68">
        <f t="shared" si="521"/>
        <v>119.92831677845152</v>
      </c>
      <c r="CE516" s="68">
        <f t="shared" si="522"/>
        <v>0</v>
      </c>
      <c r="CF516" s="68">
        <f t="shared" si="523"/>
        <v>26.567884756615058</v>
      </c>
      <c r="CG516" s="68">
        <f t="shared" si="524"/>
        <v>123.55106514330191</v>
      </c>
      <c r="CH516" s="68">
        <f t="shared" si="525"/>
        <v>479.70225902454467</v>
      </c>
      <c r="CI516" s="68">
        <f t="shared" si="526"/>
        <v>213.98847806169306</v>
      </c>
      <c r="CJ516" s="68">
        <f t="shared" si="527"/>
        <v>324.44620156945439</v>
      </c>
      <c r="CK516" s="68">
        <f t="shared" si="528"/>
        <v>213.985698593096</v>
      </c>
      <c r="CL516" s="68">
        <f t="shared" si="529"/>
        <v>238.45616555257993</v>
      </c>
      <c r="CM516" s="68">
        <f t="shared" si="530"/>
        <v>327.78294986449964</v>
      </c>
      <c r="CN516" s="68">
        <f t="shared" si="531"/>
        <v>288.49441051736812</v>
      </c>
      <c r="CO516" s="68">
        <f t="shared" si="532"/>
        <v>395.65569255390301</v>
      </c>
      <c r="CP516" s="68">
        <f t="shared" si="533"/>
        <v>288.49171399775105</v>
      </c>
      <c r="CQ516" s="68">
        <f t="shared" si="534"/>
        <v>312.2318973741244</v>
      </c>
      <c r="CR516" s="68">
        <f t="shared" si="535"/>
        <v>398.89286070996332</v>
      </c>
      <c r="CS516" s="68">
        <f t="shared" si="536"/>
        <v>119.92831677845152</v>
      </c>
      <c r="CT516" s="68">
        <f t="shared" si="537"/>
        <v>26.567884756615058</v>
      </c>
      <c r="CU516" s="68">
        <f t="shared" si="538"/>
        <v>3.0177029925653187E-3</v>
      </c>
      <c r="CV516" s="68">
        <f t="shared" si="539"/>
        <v>119.9312009629416</v>
      </c>
      <c r="CW516" s="68">
        <f t="shared" si="540"/>
        <v>479.70225902454467</v>
      </c>
      <c r="CX516" s="68">
        <f t="shared" si="541"/>
        <v>479.70225902454467</v>
      </c>
      <c r="CY516" s="68">
        <f t="shared" si="542"/>
        <v>479.70474266578276</v>
      </c>
      <c r="CZ516" s="68">
        <f t="shared" si="543"/>
        <v>479.70225902454467</v>
      </c>
    </row>
    <row r="517" spans="1:104" x14ac:dyDescent="0.25">
      <c r="A517" s="54">
        <v>44140</v>
      </c>
      <c r="B517" s="63">
        <v>2707</v>
      </c>
      <c r="C517" s="59">
        <f t="shared" si="564"/>
        <v>7.9035962896143008</v>
      </c>
      <c r="D517" s="57">
        <v>7.5098968673966082</v>
      </c>
      <c r="E517" s="58">
        <v>0</v>
      </c>
      <c r="F517" s="58">
        <v>9.5404897862399994E-3</v>
      </c>
      <c r="G517" s="58">
        <v>7.7005300404640001E-2</v>
      </c>
      <c r="H517" s="58">
        <v>4.8597106884300002E-3</v>
      </c>
      <c r="I517" s="58">
        <v>9.9748961156000005E-3</v>
      </c>
      <c r="J517" s="58">
        <v>9.483506483799999E-4</v>
      </c>
      <c r="K517" s="58">
        <v>4.6935206461500003E-3</v>
      </c>
      <c r="L517" s="58">
        <v>0.10413392331405</v>
      </c>
      <c r="M517" s="58">
        <v>4.5163261177720002E-2</v>
      </c>
      <c r="N517" s="58">
        <v>0</v>
      </c>
      <c r="O517" s="58">
        <v>8.8573570559999989E-4</v>
      </c>
      <c r="P517" s="58">
        <v>9.7369831871999997E-3</v>
      </c>
      <c r="Q517" s="58">
        <v>0</v>
      </c>
      <c r="R517" s="58">
        <v>0</v>
      </c>
      <c r="S517" s="58">
        <v>0</v>
      </c>
      <c r="T517" s="58">
        <v>4.1243793987879994E-2</v>
      </c>
      <c r="U517" s="58">
        <v>4.557089755E-5</v>
      </c>
      <c r="V517" s="58">
        <v>1.55219330667E-3</v>
      </c>
      <c r="W517" s="58">
        <v>1.36466E-2</v>
      </c>
      <c r="X517" s="59">
        <v>1.09656597E-6</v>
      </c>
      <c r="Y517" s="65">
        <f t="shared" ref="Y517:Y580" si="566">SUM(D517:X517)</f>
        <v>7.8333282938286866</v>
      </c>
      <c r="Z517" s="63">
        <f t="shared" si="565"/>
        <v>2523.3137424141628</v>
      </c>
      <c r="AA517" s="66">
        <f t="shared" si="544"/>
        <v>2564.2267514336659</v>
      </c>
      <c r="AB517" s="4">
        <f t="shared" ref="AB517:AB580" si="567">AA517-SUM(AC517:AV517)</f>
        <v>1773.9266826981125</v>
      </c>
      <c r="AC517" s="4">
        <f t="shared" ref="AC517:AC580" si="568">$Z517-EXP($Y517-E517)</f>
        <v>0</v>
      </c>
      <c r="AD517" s="4">
        <f t="shared" si="556"/>
        <v>23.959176117501556</v>
      </c>
      <c r="AE517" s="4">
        <f t="shared" si="557"/>
        <v>187.015534205736</v>
      </c>
      <c r="AF517" s="4">
        <f t="shared" si="558"/>
        <v>12.232826689967169</v>
      </c>
      <c r="AG517" s="4">
        <f t="shared" si="559"/>
        <v>25.044675769384867</v>
      </c>
      <c r="AH517" s="4">
        <f t="shared" si="560"/>
        <v>2.391851887276971</v>
      </c>
      <c r="AI517" s="4">
        <f t="shared" si="561"/>
        <v>11.81547536755852</v>
      </c>
      <c r="AJ517" s="4">
        <f t="shared" si="562"/>
        <v>249.54409557789222</v>
      </c>
      <c r="AK517" s="4">
        <f t="shared" si="563"/>
        <v>111.42595857671904</v>
      </c>
      <c r="AL517" s="4">
        <f t="shared" si="545"/>
        <v>0</v>
      </c>
      <c r="AM517" s="4">
        <f t="shared" si="546"/>
        <v>2.2339995654433551</v>
      </c>
      <c r="AN517" s="4">
        <f t="shared" si="547"/>
        <v>24.450234549987272</v>
      </c>
      <c r="AO517" s="4">
        <f t="shared" si="548"/>
        <v>0</v>
      </c>
      <c r="AP517" s="4">
        <f t="shared" si="549"/>
        <v>0</v>
      </c>
      <c r="AQ517" s="4">
        <f t="shared" si="550"/>
        <v>0</v>
      </c>
      <c r="AR517" s="4">
        <f t="shared" si="551"/>
        <v>101.95409333561111</v>
      </c>
      <c r="AS517" s="4">
        <f t="shared" si="552"/>
        <v>0.11498705198982861</v>
      </c>
      <c r="AT517" s="4">
        <f t="shared" si="553"/>
        <v>3.9136325587105603</v>
      </c>
      <c r="AU517" s="4">
        <f t="shared" si="554"/>
        <v>34.200760503311812</v>
      </c>
      <c r="AV517" s="4">
        <f t="shared" si="555"/>
        <v>2.7669784631143557E-3</v>
      </c>
      <c r="AW517" s="69">
        <f t="shared" ref="AW517:AW580" si="569">(AP517+AE517) - (EXP($Y517)-EXP($Y517-R517-G517) )</f>
        <v>0</v>
      </c>
      <c r="AX517" s="69">
        <f t="shared" ref="AX517:AX580" si="570">(AP517+AJ517)- (EXP($Y517)-EXP($Y517-R517-L517) )</f>
        <v>0</v>
      </c>
      <c r="AY517" s="69">
        <f t="shared" ref="AY517:AY580" si="571">(AP517+AV517)- (EXP($Y517)-EXP($Y517-R517-X517) )</f>
        <v>0</v>
      </c>
      <c r="AZ517" s="69">
        <f>(AK517+AP517)- (EXP($Y517)-EXP($Y517-M517-R517) )</f>
        <v>0</v>
      </c>
      <c r="BA517" s="69">
        <f>(AC517+AP517)- (EXP($Y517)-EXP($Y517-R517-E517) )</f>
        <v>0</v>
      </c>
      <c r="BB517" s="69">
        <f t="shared" ref="BB517:BB580" si="572">(AD517+AP517)- (EXP($Y517)-EXP($Y517-R517-F517) )</f>
        <v>0</v>
      </c>
      <c r="BC517" s="69">
        <f t="shared" ref="BC517:BC580" si="573">(AP517+AR517)- (EXP($Y517)-EXP($Y517-T517-R517) )</f>
        <v>0</v>
      </c>
      <c r="BD517" s="69">
        <f t="shared" ref="BD517:BD580" si="574">(AE517+AJ517)- (EXP($Y517)-EXP($Y517-L517-G517) )</f>
        <v>18.494974111993088</v>
      </c>
      <c r="BE517" s="69">
        <f>(AE517+AV517)- (EXP($Y517)-EXP($Y517-X517-G517) )</f>
        <v>2.050747575594869E-4</v>
      </c>
      <c r="BF517" s="69">
        <f t="shared" ref="BF517:BF580" si="575">(AE517+AK517)- (EXP($Y517)-EXP($Y517-G517-M517) )</f>
        <v>8.2583409337253215</v>
      </c>
      <c r="BG517" s="69">
        <f t="shared" ref="BG517:BG580" si="576">(AE517+AC517)- (EXP($Y517)-EXP($Y517-E517-G517) )</f>
        <v>0</v>
      </c>
      <c r="BH517" s="69">
        <f t="shared" ref="BH517:BH580" si="577">(AE517+AD517)- (EXP($Y517)-EXP($Y517-F517-G517) )</f>
        <v>1.775735631058069</v>
      </c>
      <c r="BI517" s="69">
        <f t="shared" ref="BI517:BI580" si="578">(AE517+AR517)- (EXP($Y517)-EXP($Y517-T517-G517) )</f>
        <v>7.5563331301714243</v>
      </c>
      <c r="BJ517" s="69">
        <f t="shared" ref="BJ517:BJ580" si="579">(AJ517+AV517)- (EXP($Y517)-EXP($Y517-L517-X517) )</f>
        <v>2.7364141260477481E-4</v>
      </c>
      <c r="BK517" s="69">
        <f t="shared" ref="BK517:BK580" si="580">(AK517+AJ517)- (EXP($Y517)-EXP($Y517-L517-M517) )</f>
        <v>11.019513582295986</v>
      </c>
      <c r="BL517" s="69">
        <f t="shared" ref="BL517:BN580" si="581">(AJ517+AC517)- (EXP($Y517)-EXP($Y517-E517-L517) )</f>
        <v>0</v>
      </c>
      <c r="BM517" s="69">
        <f t="shared" ref="BM517:BM580" si="582">(AJ517+AD517)- (EXP($Y517)-EXP($Y517-F517-L517) )</f>
        <v>2.3694520560543424</v>
      </c>
      <c r="BN517" s="69">
        <f t="shared" ref="BN517:BN580" si="583">(AR517+AJ517)- (EXP($Y517)-EXP($Y517-L517-T517) )</f>
        <v>10.082789779267841</v>
      </c>
      <c r="BO517" s="69">
        <f t="shared" ref="BO517:BQ580" si="584">(AC517+AK517)- (EXP($Y517)-EXP($Y517-M517-E517) )</f>
        <v>0</v>
      </c>
      <c r="BP517" s="69">
        <f t="shared" si="584"/>
        <v>0</v>
      </c>
      <c r="BQ517" s="69">
        <f t="shared" ref="BQ517:BQ580" si="585">(AC517+AV517)- (EXP($Y517)-EXP($Y517-X517-E517) )</f>
        <v>0</v>
      </c>
      <c r="BR517" s="69">
        <f t="shared" ref="BR517:BR580" si="586">(AK517+AV517)- (EXP($Y517)-EXP($Y517-X517-M517) )</f>
        <v>1.2218584697620827E-4</v>
      </c>
      <c r="BS517" s="69">
        <f t="shared" ref="BS517:BS580" si="587">(AP517+AJ517+AE517)- (EXP($Y517)-EXP($Y517-R517-G517-L517) )</f>
        <v>18.494974111993088</v>
      </c>
      <c r="BT517" s="69">
        <f t="shared" ref="BT517:BT580" si="588">(AP517+AJ517+AE517+AC517)- (EXP($Y517)-EXP($Y517-R517-G517-L517-E517) )</f>
        <v>18.494974111993088</v>
      </c>
      <c r="BU517" s="69">
        <f t="shared" ref="BU517:BU580" si="589">(AP517+AJ517+AE517+AV517)- (EXP($Y517)-EXP($Y517-R517-G517-L517-X517) )</f>
        <v>18.495432547215842</v>
      </c>
      <c r="BV517" s="69">
        <f t="shared" ref="BV517:BV580" si="590">(AE517+AJ517+AC517)- (EXP($Y517)-EXP($Y517-E517-G517-L517) )</f>
        <v>18.494974111993088</v>
      </c>
      <c r="BW517" s="5"/>
      <c r="BX517" s="5"/>
      <c r="BY517" s="5"/>
      <c r="CA517" s="56">
        <f>(EXP($Y517)-EXP($Y517-R517-G517) )</f>
        <v>187.015534205736</v>
      </c>
      <c r="CB517" s="68">
        <f t="shared" ref="CB517:CB580" si="591">(EXP($Y517)-EXP($Y517-R517-L517) )</f>
        <v>249.54409557789222</v>
      </c>
      <c r="CC517" s="56">
        <f>(EXP($Y517)-EXP($Y517-R517-X517) )</f>
        <v>2.7669784631143557E-3</v>
      </c>
      <c r="CD517" s="68">
        <f t="shared" ref="CD517:CD580" si="592">(EXP($Y517)-EXP($Y517-R517-M517) )</f>
        <v>111.42595857671904</v>
      </c>
      <c r="CE517" s="68">
        <f t="shared" ref="CE517:CE580" si="593">(EXP($Y517)-EXP($Y517-R517-E517) )</f>
        <v>0</v>
      </c>
      <c r="CF517" s="68">
        <f t="shared" ref="CF517:CF580" si="594">(EXP($Y517)-EXP($Y517-R517-F517) )</f>
        <v>23.959176117501556</v>
      </c>
      <c r="CG517" s="68">
        <f t="shared" ref="CG517:CG580" si="595">(EXP($Y517)-EXP($Y517-T517-R517) )</f>
        <v>101.95409333561111</v>
      </c>
      <c r="CH517" s="68">
        <f t="shared" ref="CH517:CH580" si="596">(EXP($Y517)-EXP($Y517-L517-G517) )</f>
        <v>418.06465567163514</v>
      </c>
      <c r="CI517" s="68">
        <f t="shared" ref="CI517:CI580" si="597">(EXP($Y517)-EXP($Y517-X517-G517) )</f>
        <v>187.01809610944156</v>
      </c>
      <c r="CJ517" s="68">
        <f t="shared" ref="CJ517:CJ580" si="598">(EXP($Y517)-EXP($Y517-M517-G517) )</f>
        <v>290.18315184872972</v>
      </c>
      <c r="CK517" s="68">
        <f t="shared" ref="CK517:CK580" si="599">(EXP($Y517)-EXP($Y517-E517-G517) )</f>
        <v>187.015534205736</v>
      </c>
      <c r="CL517" s="68">
        <f t="shared" ref="CL517:CL580" si="600">(EXP($Y517)-EXP($Y517-F517-G517) )</f>
        <v>209.19897469217949</v>
      </c>
      <c r="CM517" s="68">
        <f t="shared" ref="CM517:CM580" si="601">(EXP($Y517)-EXP($Y517-G517-T517) )</f>
        <v>281.41329441117568</v>
      </c>
      <c r="CN517" s="68">
        <f t="shared" ref="CN517:CN580" si="602">(EXP($Y517)-EXP($Y517-L517-X517) )</f>
        <v>249.54658891494273</v>
      </c>
      <c r="CO517" s="68">
        <f t="shared" ref="CO517:CO580" si="603">(EXP($Y517)-EXP($Y517-L517-M517) )</f>
        <v>349.95054057231528</v>
      </c>
      <c r="CP517" s="68">
        <f t="shared" ref="CP517:CP580" si="604">(EXP($Y517)-EXP($Y517-E517-L517) )</f>
        <v>249.54409557789222</v>
      </c>
      <c r="CQ517" s="68">
        <f t="shared" ref="CQ517:CQ580" si="605">(EXP($Y517)-EXP($Y517-F517-L517) )</f>
        <v>271.13381963933944</v>
      </c>
      <c r="CR517" s="68">
        <f t="shared" ref="CR517:CR580" si="606">(EXP($Y517)-EXP($Y517-L517-T517) )</f>
        <v>341.41539913423549</v>
      </c>
      <c r="CS517" s="68">
        <f t="shared" ref="CS517:CS580" si="607">(EXP($Y517)-EXP($Y517-M517-E517) )</f>
        <v>111.42595857671904</v>
      </c>
      <c r="CT517" s="68">
        <f t="shared" ref="CT517:CT580" si="608">(EXP($Y517)-EXP($Y517-N517-F517) )</f>
        <v>23.959176117501556</v>
      </c>
      <c r="CU517" s="68">
        <f t="shared" ref="CU517:CU580" si="609">(EXP($Y517)-EXP($Y517-X517-E517) )</f>
        <v>2.7669784631143557E-3</v>
      </c>
      <c r="CV517" s="68">
        <f t="shared" ref="CV517:CV580" si="610">(EXP($Y517)-EXP($Y517-X517-M517) )</f>
        <v>111.42860336933518</v>
      </c>
      <c r="CW517" s="68">
        <f t="shared" ref="CW517:CW580" si="611">(EXP($Y517)-EXP($Y517-R517-L517-G517) )</f>
        <v>418.06465567163514</v>
      </c>
      <c r="CX517" s="68">
        <f t="shared" ref="CX517:CX580" si="612">(EXP($Y517)-EXP($Y517-R517-L517-G517-E517) )</f>
        <v>418.06465567163514</v>
      </c>
      <c r="CY517" s="68">
        <f t="shared" ref="CY517:CY580" si="613">(EXP($Y517)-EXP($Y517-R517-L517-G517-X517) )</f>
        <v>418.0669642148755</v>
      </c>
      <c r="CZ517" s="68">
        <f t="shared" ref="CZ517:CZ580" si="614">(EXP($Y517)-EXP($Y517-L517-G517-E517) )</f>
        <v>418.06465567163514</v>
      </c>
    </row>
    <row r="518" spans="1:104" x14ac:dyDescent="0.25">
      <c r="A518" s="54">
        <v>44141</v>
      </c>
      <c r="B518" s="63">
        <v>2336</v>
      </c>
      <c r="C518" s="59">
        <f t="shared" si="564"/>
        <v>7.7561953439481179</v>
      </c>
      <c r="D518" s="57">
        <v>7.5044930320683418</v>
      </c>
      <c r="E518" s="58">
        <v>0</v>
      </c>
      <c r="F518" s="58">
        <v>9.1911200640000003E-3</v>
      </c>
      <c r="G518" s="58">
        <v>6.911629200224001E-2</v>
      </c>
      <c r="H518" s="58">
        <v>3.8777284734500001E-3</v>
      </c>
      <c r="I518" s="58">
        <v>7.9130390390999995E-3</v>
      </c>
      <c r="J518" s="58">
        <v>8.2590477541000002E-4</v>
      </c>
      <c r="K518" s="58">
        <v>4.2087557089499992E-3</v>
      </c>
      <c r="L518" s="58">
        <v>9.1515628636949994E-2</v>
      </c>
      <c r="M518" s="58">
        <v>4.4651153282599998E-2</v>
      </c>
      <c r="N518" s="58">
        <v>0</v>
      </c>
      <c r="O518" s="58">
        <v>6.4440053759999994E-4</v>
      </c>
      <c r="P518" s="58">
        <v>7.4123344228799997E-3</v>
      </c>
      <c r="Q518" s="58">
        <v>0</v>
      </c>
      <c r="R518" s="58">
        <v>0</v>
      </c>
      <c r="S518" s="58">
        <v>0</v>
      </c>
      <c r="T518" s="58">
        <v>3.4817948270320004E-2</v>
      </c>
      <c r="U518" s="58">
        <v>2.59463932E-5</v>
      </c>
      <c r="V518" s="58">
        <v>9.7132100255999999E-4</v>
      </c>
      <c r="W518" s="58">
        <v>1.48924E-2</v>
      </c>
      <c r="X518" s="59">
        <v>1.0729186199999999E-6</v>
      </c>
      <c r="Y518" s="65">
        <f t="shared" si="566"/>
        <v>7.7945580775962222</v>
      </c>
      <c r="Z518" s="63">
        <f t="shared" si="565"/>
        <v>2427.3564842056799</v>
      </c>
      <c r="AA518" s="66">
        <f t="shared" si="544"/>
        <v>2466.7136422405906</v>
      </c>
      <c r="AB518" s="4">
        <f t="shared" si="567"/>
        <v>1782.5435390592479</v>
      </c>
      <c r="AC518" s="4">
        <f t="shared" si="568"/>
        <v>0</v>
      </c>
      <c r="AD518" s="4">
        <f t="shared" si="556"/>
        <v>22.207910760037976</v>
      </c>
      <c r="AE518" s="4">
        <f t="shared" si="557"/>
        <v>162.10336157495067</v>
      </c>
      <c r="AF518" s="4">
        <f t="shared" si="558"/>
        <v>9.3944031100086249</v>
      </c>
      <c r="AG518" s="4">
        <f t="shared" si="559"/>
        <v>19.131970774697947</v>
      </c>
      <c r="AH518" s="4">
        <f t="shared" si="560"/>
        <v>2.0039376671729769</v>
      </c>
      <c r="AI518" s="4">
        <f t="shared" si="561"/>
        <v>10.194681948903963</v>
      </c>
      <c r="AJ518" s="4">
        <f t="shared" si="562"/>
        <v>212.27947511373941</v>
      </c>
      <c r="AK518" s="4">
        <f t="shared" si="563"/>
        <v>106.000141484913</v>
      </c>
      <c r="AL518" s="4">
        <f t="shared" si="545"/>
        <v>0</v>
      </c>
      <c r="AM518" s="4">
        <f t="shared" si="546"/>
        <v>1.563685949225146</v>
      </c>
      <c r="AN518" s="4">
        <f t="shared" si="547"/>
        <v>17.92585971643939</v>
      </c>
      <c r="AO518" s="4">
        <f t="shared" si="548"/>
        <v>0</v>
      </c>
      <c r="AP518" s="4">
        <f t="shared" si="549"/>
        <v>0</v>
      </c>
      <c r="AQ518" s="4">
        <f t="shared" si="550"/>
        <v>0</v>
      </c>
      <c r="AR518" s="4">
        <f t="shared" si="551"/>
        <v>83.061171698165253</v>
      </c>
      <c r="AS518" s="4">
        <f t="shared" si="552"/>
        <v>6.2980328716548684E-2</v>
      </c>
      <c r="AT518" s="4">
        <f t="shared" si="553"/>
        <v>2.3565976421373307</v>
      </c>
      <c r="AU518" s="4">
        <f t="shared" si="554"/>
        <v>35.881321057663172</v>
      </c>
      <c r="AV518" s="4">
        <f t="shared" si="555"/>
        <v>2.604354571303702E-3</v>
      </c>
      <c r="AW518" s="69">
        <f t="shared" si="569"/>
        <v>0</v>
      </c>
      <c r="AX518" s="69">
        <f t="shared" si="570"/>
        <v>0</v>
      </c>
      <c r="AY518" s="69">
        <f t="shared" si="571"/>
        <v>0</v>
      </c>
      <c r="AZ518" s="69">
        <f>(AK518+AP518)- (EXP($Y518)-EXP($Y518-M518-R518) )</f>
        <v>0</v>
      </c>
      <c r="BA518" s="69">
        <f>(AC518+AP518)- (EXP($Y518)-EXP($Y518-R518-E518) )</f>
        <v>0</v>
      </c>
      <c r="BB518" s="69">
        <f t="shared" si="572"/>
        <v>0</v>
      </c>
      <c r="BC518" s="69">
        <f t="shared" si="573"/>
        <v>0</v>
      </c>
      <c r="BD518" s="69">
        <f t="shared" si="574"/>
        <v>14.176416498033632</v>
      </c>
      <c r="BE518" s="69">
        <f>(AE518+AV518)- (EXP($Y518)-EXP($Y518-X518-G518) )</f>
        <v>1.7392362133250572E-4</v>
      </c>
      <c r="BF518" s="69">
        <f t="shared" si="575"/>
        <v>7.0788857647944496</v>
      </c>
      <c r="BG518" s="69">
        <f t="shared" si="576"/>
        <v>0</v>
      </c>
      <c r="BH518" s="69">
        <f t="shared" si="577"/>
        <v>1.4830854104793616</v>
      </c>
      <c r="BI518" s="69">
        <f t="shared" si="578"/>
        <v>5.5469788785608216</v>
      </c>
      <c r="BJ518" s="69">
        <f t="shared" si="579"/>
        <v>2.2775847901357338E-4</v>
      </c>
      <c r="BK518" s="69">
        <f t="shared" si="580"/>
        <v>9.2700246308331771</v>
      </c>
      <c r="BL518" s="69">
        <f t="shared" si="581"/>
        <v>0</v>
      </c>
      <c r="BM518" s="69">
        <f t="shared" si="582"/>
        <v>1.9421472166072817</v>
      </c>
      <c r="BN518" s="69">
        <f t="shared" si="583"/>
        <v>7.2639441487672229</v>
      </c>
      <c r="BO518" s="69">
        <f t="shared" si="584"/>
        <v>0</v>
      </c>
      <c r="BP518" s="69">
        <f t="shared" si="584"/>
        <v>0</v>
      </c>
      <c r="BQ518" s="69">
        <f t="shared" si="585"/>
        <v>0</v>
      </c>
      <c r="BR518" s="69">
        <f t="shared" si="586"/>
        <v>1.1372946437404607E-4</v>
      </c>
      <c r="BS518" s="69">
        <f t="shared" si="587"/>
        <v>14.176416498033632</v>
      </c>
      <c r="BT518" s="69">
        <f t="shared" si="588"/>
        <v>14.176416498033632</v>
      </c>
      <c r="BU518" s="69">
        <f t="shared" si="589"/>
        <v>14.176802970001518</v>
      </c>
      <c r="BV518" s="69">
        <f t="shared" si="590"/>
        <v>14.176416498033632</v>
      </c>
      <c r="BW518" s="5"/>
      <c r="BX518" s="5"/>
      <c r="BY518" s="5"/>
      <c r="CA518" s="56">
        <f>(EXP($Y518)-EXP($Y518-R518-G518) )</f>
        <v>162.10336157495067</v>
      </c>
      <c r="CB518" s="68">
        <f t="shared" si="591"/>
        <v>212.27947511373941</v>
      </c>
      <c r="CC518" s="56">
        <f>(EXP($Y518)-EXP($Y518-R518-X518) )</f>
        <v>2.604354571303702E-3</v>
      </c>
      <c r="CD518" s="68">
        <f t="shared" si="592"/>
        <v>106.000141484913</v>
      </c>
      <c r="CE518" s="68">
        <f t="shared" si="593"/>
        <v>0</v>
      </c>
      <c r="CF518" s="68">
        <f t="shared" si="594"/>
        <v>22.207910760037976</v>
      </c>
      <c r="CG518" s="68">
        <f t="shared" si="595"/>
        <v>83.061171698165253</v>
      </c>
      <c r="CH518" s="68">
        <f t="shared" si="596"/>
        <v>360.20642019065644</v>
      </c>
      <c r="CI518" s="68">
        <f t="shared" si="597"/>
        <v>162.10579200590064</v>
      </c>
      <c r="CJ518" s="68">
        <f t="shared" si="598"/>
        <v>261.02461729506922</v>
      </c>
      <c r="CK518" s="68">
        <f t="shared" si="599"/>
        <v>162.10336157495067</v>
      </c>
      <c r="CL518" s="68">
        <f t="shared" si="600"/>
        <v>182.82818692450928</v>
      </c>
      <c r="CM518" s="68">
        <f t="shared" si="601"/>
        <v>239.6175543945551</v>
      </c>
      <c r="CN518" s="68">
        <f t="shared" si="602"/>
        <v>212.2818517098317</v>
      </c>
      <c r="CO518" s="68">
        <f t="shared" si="603"/>
        <v>309.00959196781923</v>
      </c>
      <c r="CP518" s="68">
        <f t="shared" si="604"/>
        <v>212.27947511373941</v>
      </c>
      <c r="CQ518" s="68">
        <f t="shared" si="605"/>
        <v>232.5452386571701</v>
      </c>
      <c r="CR518" s="68">
        <f t="shared" si="606"/>
        <v>288.07670266313744</v>
      </c>
      <c r="CS518" s="68">
        <f t="shared" si="607"/>
        <v>106.000141484913</v>
      </c>
      <c r="CT518" s="68">
        <f t="shared" si="608"/>
        <v>22.207910760037976</v>
      </c>
      <c r="CU518" s="68">
        <f t="shared" si="609"/>
        <v>2.604354571303702E-3</v>
      </c>
      <c r="CV518" s="68">
        <f t="shared" si="610"/>
        <v>106.00263211001993</v>
      </c>
      <c r="CW518" s="68">
        <f t="shared" si="611"/>
        <v>360.20642019065644</v>
      </c>
      <c r="CX518" s="68">
        <f t="shared" si="612"/>
        <v>360.20642019065644</v>
      </c>
      <c r="CY518" s="68">
        <f t="shared" si="613"/>
        <v>360.20863807325986</v>
      </c>
      <c r="CZ518" s="68">
        <f t="shared" si="614"/>
        <v>360.20642019065644</v>
      </c>
    </row>
    <row r="519" spans="1:104" x14ac:dyDescent="0.25">
      <c r="A519" s="54">
        <v>44142</v>
      </c>
      <c r="B519" s="63">
        <v>2529</v>
      </c>
      <c r="C519" s="59">
        <f t="shared" si="564"/>
        <v>7.8355792466699654</v>
      </c>
      <c r="D519" s="57">
        <v>7.4945773448909998</v>
      </c>
      <c r="E519" s="58">
        <v>0</v>
      </c>
      <c r="F519" s="58">
        <v>9.1175535225599992E-3</v>
      </c>
      <c r="G519" s="58">
        <v>5.9530941409919991E-2</v>
      </c>
      <c r="H519" s="58">
        <v>3.0260879326599998E-3</v>
      </c>
      <c r="I519" s="58">
        <v>6.1343498638499992E-3</v>
      </c>
      <c r="J519" s="58">
        <v>7.0139447187999996E-4</v>
      </c>
      <c r="K519" s="58">
        <v>3.7803804110999998E-3</v>
      </c>
      <c r="L519" s="58">
        <v>7.786744197855E-2</v>
      </c>
      <c r="M519" s="58">
        <v>4.3674022887719995E-2</v>
      </c>
      <c r="N519" s="58">
        <v>0</v>
      </c>
      <c r="O519" s="58">
        <v>4.4786550079999998E-4</v>
      </c>
      <c r="P519" s="58">
        <v>5.5943659320000002E-3</v>
      </c>
      <c r="Q519" s="58">
        <v>0</v>
      </c>
      <c r="R519" s="58">
        <v>0</v>
      </c>
      <c r="S519" s="58">
        <v>0</v>
      </c>
      <c r="T519" s="58">
        <v>2.9959113506499997E-2</v>
      </c>
      <c r="U519" s="58">
        <v>1.4319159599999999E-5</v>
      </c>
      <c r="V519" s="58">
        <v>5.9850507774000003E-4</v>
      </c>
      <c r="W519" s="58">
        <v>1.36466E-2</v>
      </c>
      <c r="X519" s="59">
        <v>1.04384154E-6</v>
      </c>
      <c r="Y519" s="65">
        <f t="shared" si="566"/>
        <v>7.7486713303874213</v>
      </c>
      <c r="Z519" s="63">
        <f t="shared" si="565"/>
        <v>2318.4898601920404</v>
      </c>
      <c r="AA519" s="66">
        <f t="shared" si="544"/>
        <v>2356.0818547851941</v>
      </c>
      <c r="AB519" s="4">
        <f t="shared" si="567"/>
        <v>1781.4740279253524</v>
      </c>
      <c r="AC519" s="4">
        <f t="shared" si="568"/>
        <v>0</v>
      </c>
      <c r="AD519" s="4">
        <f t="shared" si="556"/>
        <v>21.04287982630467</v>
      </c>
      <c r="AE519" s="4">
        <f t="shared" si="557"/>
        <v>133.99392207812434</v>
      </c>
      <c r="AF519" s="4">
        <f t="shared" si="558"/>
        <v>7.0053494404314733</v>
      </c>
      <c r="AG519" s="4">
        <f t="shared" si="559"/>
        <v>14.178894345991466</v>
      </c>
      <c r="AH519" s="4">
        <f t="shared" si="560"/>
        <v>1.6256058089416001</v>
      </c>
      <c r="AI519" s="4">
        <f t="shared" si="561"/>
        <v>8.7482274184126254</v>
      </c>
      <c r="AJ519" s="4">
        <f t="shared" si="562"/>
        <v>173.6849239567814</v>
      </c>
      <c r="AK519" s="4">
        <f t="shared" si="563"/>
        <v>99.078453704601543</v>
      </c>
      <c r="AL519" s="4">
        <f t="shared" si="545"/>
        <v>0</v>
      </c>
      <c r="AM519" s="4">
        <f t="shared" si="546"/>
        <v>1.0381391316313966</v>
      </c>
      <c r="AN519" s="4">
        <f t="shared" si="547"/>
        <v>12.934267441425618</v>
      </c>
      <c r="AO519" s="4">
        <f t="shared" si="548"/>
        <v>0</v>
      </c>
      <c r="AP519" s="4">
        <f t="shared" si="549"/>
        <v>0</v>
      </c>
      <c r="AQ519" s="4">
        <f t="shared" si="550"/>
        <v>0</v>
      </c>
      <c r="AR519" s="4">
        <f t="shared" si="551"/>
        <v>68.429735603204335</v>
      </c>
      <c r="AS519" s="4">
        <f t="shared" si="552"/>
        <v>3.319858865097558E-2</v>
      </c>
      <c r="AT519" s="4">
        <f t="shared" si="553"/>
        <v>1.3872127856557199</v>
      </c>
      <c r="AU519" s="4">
        <f t="shared" si="554"/>
        <v>31.424596594920786</v>
      </c>
      <c r="AV519" s="4">
        <f t="shared" si="555"/>
        <v>2.4201347637244908E-3</v>
      </c>
      <c r="AW519" s="69">
        <f t="shared" si="569"/>
        <v>0</v>
      </c>
      <c r="AX519" s="69">
        <f t="shared" si="570"/>
        <v>0</v>
      </c>
      <c r="AY519" s="69">
        <f t="shared" si="571"/>
        <v>0</v>
      </c>
      <c r="AZ519" s="69">
        <f>(AK519+AP519)- (EXP($Y519)-EXP($Y519-M519-R519) )</f>
        <v>0</v>
      </c>
      <c r="BA519" s="69">
        <f>(AC519+AP519)- (EXP($Y519)-EXP($Y519-R519-E519) )</f>
        <v>0</v>
      </c>
      <c r="BB519" s="69">
        <f t="shared" si="572"/>
        <v>0</v>
      </c>
      <c r="BC519" s="69">
        <f t="shared" si="573"/>
        <v>0</v>
      </c>
      <c r="BD519" s="69">
        <f t="shared" si="574"/>
        <v>10.037880504200984</v>
      </c>
      <c r="BE519" s="69">
        <f>(AE519+AV519)- (EXP($Y519)-EXP($Y519-X519-G519) )</f>
        <v>1.398683489242103E-4</v>
      </c>
      <c r="BF519" s="69">
        <f t="shared" si="575"/>
        <v>5.7261025089046598</v>
      </c>
      <c r="BG519" s="69">
        <f t="shared" si="576"/>
        <v>0</v>
      </c>
      <c r="BH519" s="69">
        <f t="shared" si="577"/>
        <v>1.2161442015153625</v>
      </c>
      <c r="BI519" s="69">
        <f t="shared" si="578"/>
        <v>3.9548021398218225</v>
      </c>
      <c r="BJ519" s="69">
        <f t="shared" si="579"/>
        <v>1.8129944373868057E-4</v>
      </c>
      <c r="BK519" s="69">
        <f t="shared" si="580"/>
        <v>7.4222596324029837</v>
      </c>
      <c r="BL519" s="69">
        <f t="shared" si="581"/>
        <v>0</v>
      </c>
      <c r="BM519" s="69">
        <f t="shared" si="582"/>
        <v>1.5763842858295902</v>
      </c>
      <c r="BN519" s="69">
        <f t="shared" si="583"/>
        <v>5.1262736269377456</v>
      </c>
      <c r="BO519" s="69">
        <f t="shared" si="584"/>
        <v>0</v>
      </c>
      <c r="BP519" s="69">
        <f t="shared" si="584"/>
        <v>0</v>
      </c>
      <c r="BQ519" s="69">
        <f t="shared" si="585"/>
        <v>0</v>
      </c>
      <c r="BR519" s="69">
        <f t="shared" si="586"/>
        <v>1.0342215182390646E-4</v>
      </c>
      <c r="BS519" s="69">
        <f t="shared" si="587"/>
        <v>10.037880504200984</v>
      </c>
      <c r="BT519" s="69">
        <f t="shared" si="588"/>
        <v>10.037880504200984</v>
      </c>
      <c r="BU519" s="69">
        <f t="shared" si="589"/>
        <v>10.038191194042838</v>
      </c>
      <c r="BV519" s="69">
        <f t="shared" si="590"/>
        <v>10.037880504200984</v>
      </c>
      <c r="BW519" s="5"/>
      <c r="BX519" s="5"/>
      <c r="BY519" s="5"/>
      <c r="CA519" s="56">
        <f>(EXP($Y519)-EXP($Y519-R519-G519) )</f>
        <v>133.99392207812434</v>
      </c>
      <c r="CB519" s="68">
        <f t="shared" si="591"/>
        <v>173.6849239567814</v>
      </c>
      <c r="CC519" s="56">
        <f>(EXP($Y519)-EXP($Y519-R519-X519) )</f>
        <v>2.4201347637244908E-3</v>
      </c>
      <c r="CD519" s="68">
        <f t="shared" si="592"/>
        <v>99.078453704601543</v>
      </c>
      <c r="CE519" s="68">
        <f t="shared" si="593"/>
        <v>0</v>
      </c>
      <c r="CF519" s="68">
        <f t="shared" si="594"/>
        <v>21.04287982630467</v>
      </c>
      <c r="CG519" s="68">
        <f t="shared" si="595"/>
        <v>68.429735603204335</v>
      </c>
      <c r="CH519" s="68">
        <f t="shared" si="596"/>
        <v>297.64096553070476</v>
      </c>
      <c r="CI519" s="68">
        <f t="shared" si="597"/>
        <v>133.99620234453914</v>
      </c>
      <c r="CJ519" s="68">
        <f t="shared" si="598"/>
        <v>227.34627327382123</v>
      </c>
      <c r="CK519" s="68">
        <f t="shared" si="599"/>
        <v>133.99392207812434</v>
      </c>
      <c r="CL519" s="68">
        <f t="shared" si="600"/>
        <v>153.82065770291365</v>
      </c>
      <c r="CM519" s="68">
        <f t="shared" si="601"/>
        <v>198.46885554150685</v>
      </c>
      <c r="CN519" s="68">
        <f t="shared" si="602"/>
        <v>173.68716279210139</v>
      </c>
      <c r="CO519" s="68">
        <f t="shared" si="603"/>
        <v>265.34111802897996</v>
      </c>
      <c r="CP519" s="68">
        <f t="shared" si="604"/>
        <v>173.6849239567814</v>
      </c>
      <c r="CQ519" s="68">
        <f t="shared" si="605"/>
        <v>193.15141949725648</v>
      </c>
      <c r="CR519" s="68">
        <f t="shared" si="606"/>
        <v>236.98838593304799</v>
      </c>
      <c r="CS519" s="68">
        <f t="shared" si="607"/>
        <v>99.078453704601543</v>
      </c>
      <c r="CT519" s="68">
        <f t="shared" si="608"/>
        <v>21.04287982630467</v>
      </c>
      <c r="CU519" s="68">
        <f t="shared" si="609"/>
        <v>2.4201347637244908E-3</v>
      </c>
      <c r="CV519" s="68">
        <f t="shared" si="610"/>
        <v>99.080770417213444</v>
      </c>
      <c r="CW519" s="68">
        <f t="shared" si="611"/>
        <v>297.64096553070476</v>
      </c>
      <c r="CX519" s="68">
        <f t="shared" si="612"/>
        <v>297.64096553070476</v>
      </c>
      <c r="CY519" s="68">
        <f t="shared" si="613"/>
        <v>297.64307497562663</v>
      </c>
      <c r="CZ519" s="68">
        <f t="shared" si="614"/>
        <v>297.64096553070476</v>
      </c>
    </row>
    <row r="520" spans="1:104" x14ac:dyDescent="0.25">
      <c r="A520" s="54">
        <v>44143</v>
      </c>
      <c r="B520" s="63">
        <v>2221</v>
      </c>
      <c r="C520" s="59">
        <f t="shared" si="564"/>
        <v>7.7057128238944275</v>
      </c>
      <c r="D520" s="57">
        <v>7.4612811224410196</v>
      </c>
      <c r="E520" s="58">
        <v>0</v>
      </c>
      <c r="F520" s="58">
        <v>9.217852519679999E-3</v>
      </c>
      <c r="G520" s="58">
        <v>4.9998857016959997E-2</v>
      </c>
      <c r="H520" s="58">
        <v>2.2743570842200002E-3</v>
      </c>
      <c r="I520" s="58">
        <v>4.5341139895999994E-3</v>
      </c>
      <c r="J520" s="58">
        <v>5.8053845050999998E-4</v>
      </c>
      <c r="K520" s="58">
        <v>3.40474834755E-3</v>
      </c>
      <c r="L520" s="58">
        <v>6.3995948406600001E-2</v>
      </c>
      <c r="M520" s="58">
        <v>4.2229950950080003E-2</v>
      </c>
      <c r="N520" s="58">
        <v>0</v>
      </c>
      <c r="O520" s="58">
        <v>2.9691309119999997E-4</v>
      </c>
      <c r="P520" s="58">
        <v>4.2016565881599997E-3</v>
      </c>
      <c r="Q520" s="58">
        <v>0</v>
      </c>
      <c r="R520" s="58">
        <v>0</v>
      </c>
      <c r="S520" s="58">
        <v>0</v>
      </c>
      <c r="T520" s="58">
        <v>2.6923551703919999E-2</v>
      </c>
      <c r="U520" s="58">
        <v>6.0320569000000002E-6</v>
      </c>
      <c r="V520" s="58">
        <v>3.6424901861999999E-4</v>
      </c>
      <c r="W520" s="58">
        <v>1.48924E-2</v>
      </c>
      <c r="X520" s="59">
        <v>1.0105823099999999E-6</v>
      </c>
      <c r="Y520" s="65">
        <f t="shared" si="566"/>
        <v>7.6842033022473295</v>
      </c>
      <c r="Z520" s="63">
        <f t="shared" si="565"/>
        <v>2173.7374717993489</v>
      </c>
      <c r="AA520" s="66">
        <f t="shared" si="544"/>
        <v>2208.9824511671036</v>
      </c>
      <c r="AB520" s="4">
        <f t="shared" si="567"/>
        <v>1734.5225939750846</v>
      </c>
      <c r="AC520" s="4">
        <f t="shared" si="568"/>
        <v>0</v>
      </c>
      <c r="AD520" s="4">
        <f t="shared" si="556"/>
        <v>19.945124597120412</v>
      </c>
      <c r="AE520" s="4">
        <f t="shared" si="557"/>
        <v>106.01206411029534</v>
      </c>
      <c r="AF520" s="4">
        <f t="shared" si="558"/>
        <v>4.9382374319093287</v>
      </c>
      <c r="AG520" s="4">
        <f t="shared" si="559"/>
        <v>9.833663158899526</v>
      </c>
      <c r="AH520" s="4">
        <f t="shared" si="560"/>
        <v>1.2615719527493638</v>
      </c>
      <c r="AI520" s="4">
        <f t="shared" si="561"/>
        <v>7.3884440313854611</v>
      </c>
      <c r="AJ520" s="4">
        <f t="shared" si="562"/>
        <v>134.75259446333462</v>
      </c>
      <c r="AK520" s="4">
        <f t="shared" si="563"/>
        <v>89.88553802351862</v>
      </c>
      <c r="AL520" s="4">
        <f t="shared" si="545"/>
        <v>0</v>
      </c>
      <c r="AM520" s="4">
        <f t="shared" si="546"/>
        <v>0.64531530618614852</v>
      </c>
      <c r="AN520" s="4">
        <f t="shared" si="547"/>
        <v>9.1141377225626456</v>
      </c>
      <c r="AO520" s="4">
        <f t="shared" si="548"/>
        <v>0</v>
      </c>
      <c r="AP520" s="4">
        <f t="shared" si="549"/>
        <v>0</v>
      </c>
      <c r="AQ520" s="4">
        <f t="shared" si="550"/>
        <v>0</v>
      </c>
      <c r="AR520" s="4">
        <f t="shared" si="551"/>
        <v>57.743909581551179</v>
      </c>
      <c r="AS520" s="4">
        <f t="shared" si="552"/>
        <v>1.311206856962599E-2</v>
      </c>
      <c r="AT520" s="4">
        <f t="shared" si="553"/>
        <v>0.79163755548688641</v>
      </c>
      <c r="AU520" s="4">
        <f t="shared" si="554"/>
        <v>32.132310448923818</v>
      </c>
      <c r="AV520" s="4">
        <f t="shared" si="555"/>
        <v>2.19673952597077E-3</v>
      </c>
      <c r="AW520" s="69">
        <f t="shared" si="569"/>
        <v>0</v>
      </c>
      <c r="AX520" s="69">
        <f t="shared" si="570"/>
        <v>0</v>
      </c>
      <c r="AY520" s="69">
        <f t="shared" si="571"/>
        <v>0</v>
      </c>
      <c r="AZ520" s="69">
        <f>(AK520+AP520)- (EXP($Y520)-EXP($Y520-M520-R520) )</f>
        <v>0</v>
      </c>
      <c r="BA520" s="69">
        <f>(AC520+AP520)- (EXP($Y520)-EXP($Y520-R520-E520) )</f>
        <v>0</v>
      </c>
      <c r="BB520" s="69">
        <f t="shared" si="572"/>
        <v>0</v>
      </c>
      <c r="BC520" s="69">
        <f t="shared" si="573"/>
        <v>0</v>
      </c>
      <c r="BD520" s="69">
        <f t="shared" si="574"/>
        <v>6.5718150736254302</v>
      </c>
      <c r="BE520" s="69">
        <f>(AE520+AV520)- (EXP($Y520)-EXP($Y520-X520-G520) )</f>
        <v>1.0713386200222885E-4</v>
      </c>
      <c r="BF520" s="69">
        <f t="shared" si="575"/>
        <v>4.3836716913424425</v>
      </c>
      <c r="BG520" s="69">
        <f t="shared" si="576"/>
        <v>0</v>
      </c>
      <c r="BH520" s="69">
        <f t="shared" si="577"/>
        <v>0.97271351987456001</v>
      </c>
      <c r="BI520" s="69">
        <f t="shared" si="578"/>
        <v>2.816140920398766</v>
      </c>
      <c r="BJ520" s="69">
        <f t="shared" si="579"/>
        <v>1.3617851936942316E-4</v>
      </c>
      <c r="BK520" s="69">
        <f t="shared" si="580"/>
        <v>5.5721123689215801</v>
      </c>
      <c r="BL520" s="69">
        <f t="shared" si="581"/>
        <v>0</v>
      </c>
      <c r="BM520" s="69">
        <f t="shared" si="582"/>
        <v>1.2364222088565384</v>
      </c>
      <c r="BN520" s="69">
        <f t="shared" si="583"/>
        <v>3.5796142503490955</v>
      </c>
      <c r="BO520" s="69">
        <f t="shared" si="584"/>
        <v>0</v>
      </c>
      <c r="BP520" s="69">
        <f t="shared" si="584"/>
        <v>0</v>
      </c>
      <c r="BQ520" s="69">
        <f t="shared" si="585"/>
        <v>0</v>
      </c>
      <c r="BR520" s="69">
        <f t="shared" si="586"/>
        <v>9.0836688286799472E-5</v>
      </c>
      <c r="BS520" s="69">
        <f t="shared" si="587"/>
        <v>6.5718150736254302</v>
      </c>
      <c r="BT520" s="69">
        <f t="shared" si="588"/>
        <v>6.5718150736254302</v>
      </c>
      <c r="BU520" s="69">
        <f t="shared" si="589"/>
        <v>6.57205174465048</v>
      </c>
      <c r="BV520" s="69">
        <f t="shared" si="590"/>
        <v>6.5718150736254302</v>
      </c>
      <c r="BW520" s="5"/>
      <c r="BX520" s="5"/>
      <c r="BY520" s="5"/>
      <c r="CA520" s="56">
        <f>(EXP($Y520)-EXP($Y520-R520-G520) )</f>
        <v>106.01206411029534</v>
      </c>
      <c r="CB520" s="68">
        <f t="shared" si="591"/>
        <v>134.75259446333462</v>
      </c>
      <c r="CC520" s="56">
        <f>(EXP($Y520)-EXP($Y520-R520-X520) )</f>
        <v>2.19673952597077E-3</v>
      </c>
      <c r="CD520" s="68">
        <f t="shared" si="592"/>
        <v>89.88553802351862</v>
      </c>
      <c r="CE520" s="68">
        <f t="shared" si="593"/>
        <v>0</v>
      </c>
      <c r="CF520" s="68">
        <f t="shared" si="594"/>
        <v>19.945124597120412</v>
      </c>
      <c r="CG520" s="68">
        <f t="shared" si="595"/>
        <v>57.743909581551179</v>
      </c>
      <c r="CH520" s="68">
        <f t="shared" si="596"/>
        <v>234.19284350000453</v>
      </c>
      <c r="CI520" s="68">
        <f t="shared" si="597"/>
        <v>106.01415371595931</v>
      </c>
      <c r="CJ520" s="68">
        <f t="shared" si="598"/>
        <v>191.51393044247152</v>
      </c>
      <c r="CK520" s="68">
        <f t="shared" si="599"/>
        <v>106.01206411029534</v>
      </c>
      <c r="CL520" s="68">
        <f t="shared" si="600"/>
        <v>124.98447518754119</v>
      </c>
      <c r="CM520" s="68">
        <f t="shared" si="601"/>
        <v>160.93983277144775</v>
      </c>
      <c r="CN520" s="68">
        <f t="shared" si="602"/>
        <v>134.75465502434122</v>
      </c>
      <c r="CO520" s="68">
        <f t="shared" si="603"/>
        <v>219.06602011793166</v>
      </c>
      <c r="CP520" s="68">
        <f t="shared" si="604"/>
        <v>134.75259446333462</v>
      </c>
      <c r="CQ520" s="68">
        <f t="shared" si="605"/>
        <v>153.46129685159849</v>
      </c>
      <c r="CR520" s="68">
        <f t="shared" si="606"/>
        <v>188.9168897945367</v>
      </c>
      <c r="CS520" s="68">
        <f t="shared" si="607"/>
        <v>89.88553802351862</v>
      </c>
      <c r="CT520" s="68">
        <f t="shared" si="608"/>
        <v>19.945124597120412</v>
      </c>
      <c r="CU520" s="68">
        <f t="shared" si="609"/>
        <v>2.19673952597077E-3</v>
      </c>
      <c r="CV520" s="68">
        <f t="shared" si="610"/>
        <v>89.887643926356304</v>
      </c>
      <c r="CW520" s="68">
        <f t="shared" si="611"/>
        <v>234.19284350000453</v>
      </c>
      <c r="CX520" s="68">
        <f t="shared" si="612"/>
        <v>234.19284350000453</v>
      </c>
      <c r="CY520" s="68">
        <f t="shared" si="613"/>
        <v>234.19480356850545</v>
      </c>
      <c r="CZ520" s="68">
        <f t="shared" si="614"/>
        <v>234.19284350000453</v>
      </c>
    </row>
    <row r="521" spans="1:104" x14ac:dyDescent="0.25">
      <c r="A521" s="54">
        <v>44144</v>
      </c>
      <c r="B521" s="63">
        <v>1870</v>
      </c>
      <c r="C521" s="59">
        <f t="shared" si="564"/>
        <v>7.5336937098486327</v>
      </c>
      <c r="D521" s="57">
        <v>7.4556909989886995</v>
      </c>
      <c r="E521" s="58">
        <v>0</v>
      </c>
      <c r="F521" s="58">
        <v>9.3029279078400001E-3</v>
      </c>
      <c r="G521" s="58">
        <v>4.2167833848799997E-2</v>
      </c>
      <c r="H521" s="58">
        <v>1.65604657868E-3</v>
      </c>
      <c r="I521" s="58">
        <v>3.2604131774499998E-3</v>
      </c>
      <c r="J521" s="58">
        <v>4.7932366204E-4</v>
      </c>
      <c r="K521" s="58">
        <v>3.07661610825E-3</v>
      </c>
      <c r="L521" s="58">
        <v>5.1670841650049995E-2</v>
      </c>
      <c r="M521" s="58">
        <v>4.0660166465440004E-2</v>
      </c>
      <c r="N521" s="58">
        <v>0</v>
      </c>
      <c r="O521" s="58">
        <v>1.8714734399999998E-4</v>
      </c>
      <c r="P521" s="58">
        <v>3.1514004615199997E-3</v>
      </c>
      <c r="Q521" s="58">
        <v>0</v>
      </c>
      <c r="R521" s="58">
        <v>0</v>
      </c>
      <c r="S521" s="58">
        <v>0</v>
      </c>
      <c r="T521" s="58">
        <v>2.4364419738419997E-2</v>
      </c>
      <c r="U521" s="58">
        <v>8.5847770000000002E-7</v>
      </c>
      <c r="V521" s="58">
        <v>2.1571772871000001E-4</v>
      </c>
      <c r="W521" s="58">
        <v>1.48924E-2</v>
      </c>
      <c r="X521" s="59">
        <v>9.7420020000000001E-7</v>
      </c>
      <c r="Y521" s="65">
        <f t="shared" si="566"/>
        <v>7.6507780863377972</v>
      </c>
      <c r="Z521" s="63">
        <f t="shared" si="565"/>
        <v>2102.2807091035074</v>
      </c>
      <c r="AA521" s="66">
        <f t="shared" si="544"/>
        <v>2136.3670885209117</v>
      </c>
      <c r="AB521" s="4">
        <f t="shared" si="567"/>
        <v>1733.5318543163376</v>
      </c>
      <c r="AC521" s="4">
        <f t="shared" si="568"/>
        <v>0</v>
      </c>
      <c r="AD521" s="4">
        <f t="shared" si="556"/>
        <v>19.466676938520777</v>
      </c>
      <c r="AE521" s="4">
        <f t="shared" si="557"/>
        <v>86.805560202803008</v>
      </c>
      <c r="AF521" s="4">
        <f t="shared" si="558"/>
        <v>3.4785936242001299</v>
      </c>
      <c r="AG521" s="4">
        <f t="shared" si="559"/>
        <v>6.8431419295479827</v>
      </c>
      <c r="AH521" s="4">
        <f t="shared" si="560"/>
        <v>1.0074314259745734</v>
      </c>
      <c r="AI521" s="4">
        <f t="shared" si="561"/>
        <v>6.4579712504737472</v>
      </c>
      <c r="AJ521" s="4">
        <f t="shared" si="562"/>
        <v>105.86791794347619</v>
      </c>
      <c r="AK521" s="4">
        <f t="shared" si="563"/>
        <v>83.764602258302148</v>
      </c>
      <c r="AL521" s="4">
        <f t="shared" si="545"/>
        <v>0</v>
      </c>
      <c r="AM521" s="4">
        <f t="shared" si="546"/>
        <v>0.39339943807226518</v>
      </c>
      <c r="AN521" s="4">
        <f t="shared" si="547"/>
        <v>6.6147001379854373</v>
      </c>
      <c r="AO521" s="4">
        <f t="shared" si="548"/>
        <v>0</v>
      </c>
      <c r="AP521" s="4">
        <f t="shared" si="549"/>
        <v>0</v>
      </c>
      <c r="AQ521" s="4">
        <f t="shared" si="550"/>
        <v>0</v>
      </c>
      <c r="AR521" s="4">
        <f t="shared" si="551"/>
        <v>50.601903409536135</v>
      </c>
      <c r="AS521" s="4">
        <f t="shared" si="552"/>
        <v>1.8047603325612727E-3</v>
      </c>
      <c r="AT521" s="4">
        <f t="shared" si="553"/>
        <v>0.45345030928501728</v>
      </c>
      <c r="AU521" s="4">
        <f t="shared" si="554"/>
        <v>31.07603253477555</v>
      </c>
      <c r="AV521" s="4">
        <f t="shared" si="555"/>
        <v>2.0480412886172417E-3</v>
      </c>
      <c r="AW521" s="69">
        <f t="shared" si="569"/>
        <v>0</v>
      </c>
      <c r="AX521" s="69">
        <f t="shared" si="570"/>
        <v>0</v>
      </c>
      <c r="AY521" s="69">
        <f t="shared" si="571"/>
        <v>0</v>
      </c>
      <c r="AZ521" s="69">
        <f>(AK521+AP521)- (EXP($Y521)-EXP($Y521-M521-R521) )</f>
        <v>0</v>
      </c>
      <c r="BA521" s="69">
        <f>(AC521+AP521)- (EXP($Y521)-EXP($Y521-R521-E521) )</f>
        <v>0</v>
      </c>
      <c r="BB521" s="69">
        <f t="shared" si="572"/>
        <v>0</v>
      </c>
      <c r="BC521" s="69">
        <f t="shared" si="573"/>
        <v>0</v>
      </c>
      <c r="BD521" s="69">
        <f t="shared" si="574"/>
        <v>4.3714066750424081</v>
      </c>
      <c r="BE521" s="69">
        <f>(AE521+AV521)- (EXP($Y521)-EXP($Y521-X521-G521) )</f>
        <v>8.4565952647608356E-5</v>
      </c>
      <c r="BF521" s="69">
        <f t="shared" si="575"/>
        <v>3.4587356449167146</v>
      </c>
      <c r="BG521" s="69">
        <f t="shared" si="576"/>
        <v>0</v>
      </c>
      <c r="BH521" s="69">
        <f t="shared" si="577"/>
        <v>0.80380121913208313</v>
      </c>
      <c r="BI521" s="69">
        <f t="shared" si="578"/>
        <v>2.0894101124422377</v>
      </c>
      <c r="BJ521" s="69">
        <f t="shared" si="579"/>
        <v>1.0313649636373157E-4</v>
      </c>
      <c r="BK521" s="69">
        <f t="shared" si="580"/>
        <v>4.2182682836069034</v>
      </c>
      <c r="BL521" s="69">
        <f t="shared" si="581"/>
        <v>0</v>
      </c>
      <c r="BM521" s="69">
        <f t="shared" si="582"/>
        <v>0.98031464011205571</v>
      </c>
      <c r="BN521" s="69">
        <f t="shared" si="583"/>
        <v>2.5482411243879142</v>
      </c>
      <c r="BO521" s="69">
        <f t="shared" si="584"/>
        <v>0</v>
      </c>
      <c r="BP521" s="69">
        <f t="shared" si="584"/>
        <v>0</v>
      </c>
      <c r="BQ521" s="69">
        <f t="shared" si="585"/>
        <v>0</v>
      </c>
      <c r="BR521" s="69">
        <f t="shared" si="586"/>
        <v>8.160345237229194E-5</v>
      </c>
      <c r="BS521" s="69">
        <f t="shared" si="587"/>
        <v>4.3714066750424081</v>
      </c>
      <c r="BT521" s="69">
        <f t="shared" si="588"/>
        <v>4.3714066750424081</v>
      </c>
      <c r="BU521" s="69">
        <f t="shared" si="589"/>
        <v>4.3715901188684256</v>
      </c>
      <c r="BV521" s="69">
        <f t="shared" si="590"/>
        <v>4.3714066750424081</v>
      </c>
      <c r="BW521" s="5"/>
      <c r="BX521" s="5"/>
      <c r="BY521" s="5"/>
      <c r="CA521" s="56">
        <f>(EXP($Y521)-EXP($Y521-R521-G521) )</f>
        <v>86.805560202803008</v>
      </c>
      <c r="CB521" s="68">
        <f t="shared" si="591"/>
        <v>105.86791794347619</v>
      </c>
      <c r="CC521" s="56">
        <f>(EXP($Y521)-EXP($Y521-R521-X521) )</f>
        <v>2.0480412886172417E-3</v>
      </c>
      <c r="CD521" s="68">
        <f t="shared" si="592"/>
        <v>83.764602258302148</v>
      </c>
      <c r="CE521" s="68">
        <f t="shared" si="593"/>
        <v>0</v>
      </c>
      <c r="CF521" s="68">
        <f t="shared" si="594"/>
        <v>19.466676938520777</v>
      </c>
      <c r="CG521" s="68">
        <f t="shared" si="595"/>
        <v>50.601903409536135</v>
      </c>
      <c r="CH521" s="68">
        <f t="shared" si="596"/>
        <v>188.30207147123679</v>
      </c>
      <c r="CI521" s="68">
        <f t="shared" si="597"/>
        <v>86.807523678138978</v>
      </c>
      <c r="CJ521" s="68">
        <f t="shared" si="598"/>
        <v>167.11142681618844</v>
      </c>
      <c r="CK521" s="68">
        <f t="shared" si="599"/>
        <v>86.805560202803008</v>
      </c>
      <c r="CL521" s="68">
        <f t="shared" si="600"/>
        <v>105.4684359221917</v>
      </c>
      <c r="CM521" s="68">
        <f t="shared" si="601"/>
        <v>135.31805349989691</v>
      </c>
      <c r="CN521" s="68">
        <f t="shared" si="602"/>
        <v>105.86986284826844</v>
      </c>
      <c r="CO521" s="68">
        <f t="shared" si="603"/>
        <v>185.41425191817143</v>
      </c>
      <c r="CP521" s="68">
        <f t="shared" si="604"/>
        <v>105.86791794347619</v>
      </c>
      <c r="CQ521" s="68">
        <f t="shared" si="605"/>
        <v>124.35428024188491</v>
      </c>
      <c r="CR521" s="68">
        <f t="shared" si="606"/>
        <v>153.92158022862441</v>
      </c>
      <c r="CS521" s="68">
        <f t="shared" si="607"/>
        <v>83.764602258302148</v>
      </c>
      <c r="CT521" s="68">
        <f t="shared" si="608"/>
        <v>19.466676938520777</v>
      </c>
      <c r="CU521" s="68">
        <f t="shared" si="609"/>
        <v>2.0480412886172417E-3</v>
      </c>
      <c r="CV521" s="68">
        <f t="shared" si="610"/>
        <v>83.766568696138393</v>
      </c>
      <c r="CW521" s="68">
        <f t="shared" si="611"/>
        <v>188.30207147123679</v>
      </c>
      <c r="CX521" s="68">
        <f t="shared" si="612"/>
        <v>188.30207147123679</v>
      </c>
      <c r="CY521" s="68">
        <f t="shared" si="613"/>
        <v>188.30393606869939</v>
      </c>
      <c r="CZ521" s="68">
        <f t="shared" si="614"/>
        <v>188.30207147123679</v>
      </c>
    </row>
    <row r="522" spans="1:104" x14ac:dyDescent="0.25">
      <c r="A522" s="54">
        <v>44145</v>
      </c>
      <c r="B522" s="63">
        <v>1921</v>
      </c>
      <c r="C522" s="59">
        <f t="shared" si="564"/>
        <v>7.560601162768557</v>
      </c>
      <c r="D522" s="57">
        <v>7.4402956047448887</v>
      </c>
      <c r="E522" s="58">
        <v>0</v>
      </c>
      <c r="F522" s="58">
        <v>9.31172567808E-3</v>
      </c>
      <c r="G522" s="58">
        <v>3.5084431694879993E-2</v>
      </c>
      <c r="H522" s="58">
        <v>1.14085518157E-3</v>
      </c>
      <c r="I522" s="58">
        <v>2.2615794981000002E-3</v>
      </c>
      <c r="J522" s="58">
        <v>3.9392639655999996E-4</v>
      </c>
      <c r="K522" s="58">
        <v>2.7818376961499997E-3</v>
      </c>
      <c r="L522" s="58">
        <v>4.1372467456949995E-2</v>
      </c>
      <c r="M522" s="58">
        <v>3.892226894024E-2</v>
      </c>
      <c r="N522" s="58">
        <v>0</v>
      </c>
      <c r="O522" s="58">
        <v>1.080553728E-4</v>
      </c>
      <c r="P522" s="58">
        <v>2.36916961496E-3</v>
      </c>
      <c r="Q522" s="58">
        <v>0</v>
      </c>
      <c r="R522" s="58">
        <v>0</v>
      </c>
      <c r="S522" s="58">
        <v>0</v>
      </c>
      <c r="T522" s="58">
        <v>2.1916332391079998E-2</v>
      </c>
      <c r="U522" s="58">
        <v>0</v>
      </c>
      <c r="V522" s="58">
        <v>1.2514472772E-4</v>
      </c>
      <c r="W522" s="58">
        <v>1.48924E-2</v>
      </c>
      <c r="X522" s="59">
        <v>9.3559076999999996E-7</v>
      </c>
      <c r="Y522" s="65">
        <f t="shared" si="566"/>
        <v>7.6109767349847495</v>
      </c>
      <c r="Z522" s="63">
        <f t="shared" si="565"/>
        <v>2020.2503835873129</v>
      </c>
      <c r="AA522" s="66">
        <f t="shared" si="544"/>
        <v>2053.0067233067975</v>
      </c>
      <c r="AB522" s="4">
        <f t="shared" si="567"/>
        <v>1713.4451389247818</v>
      </c>
      <c r="AC522" s="4">
        <f t="shared" si="568"/>
        <v>0</v>
      </c>
      <c r="AD522" s="4">
        <f t="shared" si="556"/>
        <v>18.724702428163255</v>
      </c>
      <c r="AE522" s="4">
        <f t="shared" si="557"/>
        <v>69.650370416950182</v>
      </c>
      <c r="AF522" s="4">
        <f t="shared" si="558"/>
        <v>2.3034988890199202</v>
      </c>
      <c r="AG522" s="4">
        <f t="shared" si="559"/>
        <v>4.5637942116195518</v>
      </c>
      <c r="AH522" s="4">
        <f t="shared" si="560"/>
        <v>0.79567322512343708</v>
      </c>
      <c r="AI522" s="4">
        <f t="shared" si="561"/>
        <v>5.6121989402172403</v>
      </c>
      <c r="AJ522" s="4">
        <f t="shared" si="562"/>
        <v>81.877330987403411</v>
      </c>
      <c r="AK522" s="4">
        <f t="shared" si="563"/>
        <v>77.12210896911256</v>
      </c>
      <c r="AL522" s="4">
        <f t="shared" si="545"/>
        <v>0</v>
      </c>
      <c r="AM522" s="4">
        <f t="shared" si="546"/>
        <v>0.21828711458692851</v>
      </c>
      <c r="AN522" s="4">
        <f t="shared" si="547"/>
        <v>4.780650501317723</v>
      </c>
      <c r="AO522" s="4">
        <f t="shared" si="548"/>
        <v>0</v>
      </c>
      <c r="AP522" s="4">
        <f t="shared" si="549"/>
        <v>0</v>
      </c>
      <c r="AQ522" s="4">
        <f t="shared" si="550"/>
        <v>0</v>
      </c>
      <c r="AR522" s="4">
        <f t="shared" si="551"/>
        <v>43.794815090677048</v>
      </c>
      <c r="AS522" s="4">
        <f t="shared" si="552"/>
        <v>0</v>
      </c>
      <c r="AT522" s="4">
        <f t="shared" si="553"/>
        <v>0.252807865064824</v>
      </c>
      <c r="AU522" s="4">
        <f t="shared" si="554"/>
        <v>29.863455616031615</v>
      </c>
      <c r="AV522" s="4">
        <f t="shared" si="555"/>
        <v>1.8901267280853062E-3</v>
      </c>
      <c r="AW522" s="69">
        <f t="shared" si="569"/>
        <v>0</v>
      </c>
      <c r="AX522" s="69">
        <f t="shared" si="570"/>
        <v>0</v>
      </c>
      <c r="AY522" s="69">
        <f t="shared" si="571"/>
        <v>0</v>
      </c>
      <c r="AZ522" s="69">
        <f>(AK522+AP522)- (EXP($Y522)-EXP($Y522-M522-R522) )</f>
        <v>0</v>
      </c>
      <c r="BA522" s="69">
        <f>(AC522+AP522)- (EXP($Y522)-EXP($Y522-R522-E522) )</f>
        <v>0</v>
      </c>
      <c r="BB522" s="69">
        <f t="shared" si="572"/>
        <v>0</v>
      </c>
      <c r="BC522" s="69">
        <f t="shared" si="573"/>
        <v>0</v>
      </c>
      <c r="BD522" s="69">
        <f t="shared" si="574"/>
        <v>2.8228117060905333</v>
      </c>
      <c r="BE522" s="69">
        <f>(AE522+AV522)- (EXP($Y522)-EXP($Y522-X522-G522) )</f>
        <v>6.5164213310708874E-5</v>
      </c>
      <c r="BF522" s="69">
        <f t="shared" si="575"/>
        <v>2.6588701582111298</v>
      </c>
      <c r="BG522" s="69">
        <f t="shared" si="576"/>
        <v>0</v>
      </c>
      <c r="BH522" s="69">
        <f t="shared" si="577"/>
        <v>0.64555486323069999</v>
      </c>
      <c r="BI522" s="69">
        <f t="shared" si="578"/>
        <v>1.5098747750221264</v>
      </c>
      <c r="BJ522" s="69">
        <f t="shared" si="579"/>
        <v>7.6603639399763779E-5</v>
      </c>
      <c r="BK522" s="69">
        <f t="shared" si="580"/>
        <v>3.1256286318816819</v>
      </c>
      <c r="BL522" s="69">
        <f t="shared" si="581"/>
        <v>0</v>
      </c>
      <c r="BM522" s="69">
        <f t="shared" si="582"/>
        <v>0.75888051837841886</v>
      </c>
      <c r="BN522" s="69">
        <f t="shared" si="583"/>
        <v>1.7749297809036761</v>
      </c>
      <c r="BO522" s="69">
        <f t="shared" si="584"/>
        <v>0</v>
      </c>
      <c r="BP522" s="69">
        <f t="shared" si="584"/>
        <v>0</v>
      </c>
      <c r="BQ522" s="69">
        <f t="shared" si="585"/>
        <v>0</v>
      </c>
      <c r="BR522" s="69">
        <f t="shared" si="586"/>
        <v>7.2154699410020839E-5</v>
      </c>
      <c r="BS522" s="69">
        <f t="shared" si="587"/>
        <v>2.8228117060905333</v>
      </c>
      <c r="BT522" s="69">
        <f t="shared" si="588"/>
        <v>2.8228117060905333</v>
      </c>
      <c r="BU522" s="69">
        <f t="shared" si="589"/>
        <v>2.8229508329475266</v>
      </c>
      <c r="BV522" s="69">
        <f t="shared" si="590"/>
        <v>2.8228117060905333</v>
      </c>
      <c r="BW522" s="5"/>
      <c r="BX522" s="5"/>
      <c r="BY522" s="5"/>
      <c r="CA522" s="56">
        <f>(EXP($Y522)-EXP($Y522-R522-G522) )</f>
        <v>69.650370416950182</v>
      </c>
      <c r="CB522" s="68">
        <f t="shared" si="591"/>
        <v>81.877330987403411</v>
      </c>
      <c r="CC522" s="56">
        <f>(EXP($Y522)-EXP($Y522-R522-X522) )</f>
        <v>1.8901267280853062E-3</v>
      </c>
      <c r="CD522" s="68">
        <f t="shared" si="592"/>
        <v>77.12210896911256</v>
      </c>
      <c r="CE522" s="68">
        <f t="shared" si="593"/>
        <v>0</v>
      </c>
      <c r="CF522" s="68">
        <f t="shared" si="594"/>
        <v>18.724702428163255</v>
      </c>
      <c r="CG522" s="68">
        <f t="shared" si="595"/>
        <v>43.794815090677048</v>
      </c>
      <c r="CH522" s="68">
        <f t="shared" si="596"/>
        <v>148.70488969826306</v>
      </c>
      <c r="CI522" s="68">
        <f t="shared" si="597"/>
        <v>69.652195379464956</v>
      </c>
      <c r="CJ522" s="68">
        <f t="shared" si="598"/>
        <v>144.11360922785161</v>
      </c>
      <c r="CK522" s="68">
        <f t="shared" si="599"/>
        <v>69.650370416950182</v>
      </c>
      <c r="CL522" s="68">
        <f t="shared" si="600"/>
        <v>87.729517981882736</v>
      </c>
      <c r="CM522" s="68">
        <f t="shared" si="601"/>
        <v>111.9353107326051</v>
      </c>
      <c r="CN522" s="68">
        <f t="shared" si="602"/>
        <v>81.879144510492097</v>
      </c>
      <c r="CO522" s="68">
        <f t="shared" si="603"/>
        <v>155.87381132463429</v>
      </c>
      <c r="CP522" s="68">
        <f t="shared" si="604"/>
        <v>81.877330987403411</v>
      </c>
      <c r="CQ522" s="68">
        <f t="shared" si="605"/>
        <v>99.843152897188247</v>
      </c>
      <c r="CR522" s="68">
        <f t="shared" si="606"/>
        <v>123.89721629717678</v>
      </c>
      <c r="CS522" s="68">
        <f t="shared" si="607"/>
        <v>77.12210896911256</v>
      </c>
      <c r="CT522" s="68">
        <f t="shared" si="608"/>
        <v>18.724702428163255</v>
      </c>
      <c r="CU522" s="68">
        <f t="shared" si="609"/>
        <v>1.8901267280853062E-3</v>
      </c>
      <c r="CV522" s="68">
        <f t="shared" si="610"/>
        <v>77.123926941141235</v>
      </c>
      <c r="CW522" s="68">
        <f t="shared" si="611"/>
        <v>148.70488969826306</v>
      </c>
      <c r="CX522" s="68">
        <f t="shared" si="612"/>
        <v>148.70488969826306</v>
      </c>
      <c r="CY522" s="68">
        <f t="shared" si="613"/>
        <v>148.70664069813415</v>
      </c>
      <c r="CZ522" s="68">
        <f t="shared" si="614"/>
        <v>148.70488969826306</v>
      </c>
    </row>
    <row r="523" spans="1:104" x14ac:dyDescent="0.25">
      <c r="A523" s="54">
        <v>44146</v>
      </c>
      <c r="B523" s="63">
        <v>1756</v>
      </c>
      <c r="C523" s="59">
        <f t="shared" si="564"/>
        <v>7.4707937741950623</v>
      </c>
      <c r="D523" s="57">
        <v>7.3149144921858396</v>
      </c>
      <c r="E523" s="58">
        <v>0</v>
      </c>
      <c r="F523" s="58">
        <v>9.4251355027199987E-3</v>
      </c>
      <c r="G523" s="58">
        <v>2.8564916618879999E-2</v>
      </c>
      <c r="H523" s="58">
        <v>7.1404742500000003E-4</v>
      </c>
      <c r="I523" s="58">
        <v>1.4493884171E-3</v>
      </c>
      <c r="J523" s="58">
        <v>3.2059729096999999E-4</v>
      </c>
      <c r="K523" s="58">
        <v>2.5925132812500001E-3</v>
      </c>
      <c r="L523" s="58">
        <v>3.3082204815449996E-2</v>
      </c>
      <c r="M523" s="58">
        <v>3.7540274083720002E-2</v>
      </c>
      <c r="N523" s="58">
        <v>0</v>
      </c>
      <c r="O523" s="58">
        <v>4.4311014399999994E-5</v>
      </c>
      <c r="P523" s="58">
        <v>1.7923901302399998E-3</v>
      </c>
      <c r="Q523" s="58">
        <v>0</v>
      </c>
      <c r="R523" s="58">
        <v>0</v>
      </c>
      <c r="S523" s="58">
        <v>0</v>
      </c>
      <c r="T523" s="58">
        <v>1.9831124758059999E-2</v>
      </c>
      <c r="U523" s="58">
        <v>0</v>
      </c>
      <c r="V523" s="58">
        <v>7.0466459429999997E-5</v>
      </c>
      <c r="W523" s="58">
        <v>1.48924E-2</v>
      </c>
      <c r="X523" s="59">
        <v>8.9550740999999993E-7</v>
      </c>
      <c r="Y523" s="65">
        <f t="shared" si="566"/>
        <v>7.4652351574904703</v>
      </c>
      <c r="Z523" s="63">
        <f t="shared" si="565"/>
        <v>1746.2661475074826</v>
      </c>
      <c r="AA523" s="66">
        <f t="shared" ref="AA523:AA586" si="615">Z523*$Z$811</f>
        <v>1774.5801068231688</v>
      </c>
      <c r="AB523" s="4">
        <f t="shared" si="567"/>
        <v>1515.5684525089202</v>
      </c>
      <c r="AC523" s="4">
        <f t="shared" si="568"/>
        <v>0</v>
      </c>
      <c r="AD523" s="4">
        <f t="shared" si="556"/>
        <v>16.381474985307023</v>
      </c>
      <c r="AE523" s="4">
        <f t="shared" si="557"/>
        <v>49.176245469587684</v>
      </c>
      <c r="AF523" s="4">
        <f t="shared" si="558"/>
        <v>1.2464717730520078</v>
      </c>
      <c r="AG523" s="4">
        <f t="shared" si="559"/>
        <v>2.5291845991798709</v>
      </c>
      <c r="AH523" s="4">
        <f t="shared" si="560"/>
        <v>0.55975846288538378</v>
      </c>
      <c r="AI523" s="4">
        <f t="shared" si="561"/>
        <v>4.5213548114297737</v>
      </c>
      <c r="AJ523" s="4">
        <f t="shared" si="562"/>
        <v>56.82520037874383</v>
      </c>
      <c r="AK523" s="4">
        <f t="shared" si="563"/>
        <v>64.340081768674736</v>
      </c>
      <c r="AL523" s="4">
        <f t="shared" si="545"/>
        <v>0</v>
      </c>
      <c r="AM523" s="4">
        <f t="shared" si="546"/>
        <v>7.737711006666359E-2</v>
      </c>
      <c r="AN523" s="4">
        <f t="shared" si="547"/>
        <v>3.1271868009698665</v>
      </c>
      <c r="AO523" s="4">
        <f t="shared" si="548"/>
        <v>0</v>
      </c>
      <c r="AP523" s="4">
        <f t="shared" si="549"/>
        <v>0</v>
      </c>
      <c r="AQ523" s="4">
        <f t="shared" si="550"/>
        <v>0</v>
      </c>
      <c r="AR523" s="4">
        <f t="shared" si="551"/>
        <v>34.289300386325067</v>
      </c>
      <c r="AS523" s="4">
        <f t="shared" si="552"/>
        <v>0</v>
      </c>
      <c r="AT523" s="4">
        <f t="shared" si="553"/>
        <v>0.1230488571782189</v>
      </c>
      <c r="AU523" s="4">
        <f t="shared" si="554"/>
        <v>25.813405117274442</v>
      </c>
      <c r="AV523" s="4">
        <f t="shared" si="555"/>
        <v>1.5637935739505338E-3</v>
      </c>
      <c r="AW523" s="69">
        <f t="shared" si="569"/>
        <v>0</v>
      </c>
      <c r="AX523" s="69">
        <f t="shared" si="570"/>
        <v>0</v>
      </c>
      <c r="AY523" s="69">
        <f t="shared" si="571"/>
        <v>0</v>
      </c>
      <c r="AZ523" s="69">
        <f>(AK523+AP523)- (EXP($Y523)-EXP($Y523-M523-R523) )</f>
        <v>0</v>
      </c>
      <c r="BA523" s="69">
        <f>(AC523+AP523)- (EXP($Y523)-EXP($Y523-R523-E523) )</f>
        <v>0</v>
      </c>
      <c r="BB523" s="69">
        <f t="shared" si="572"/>
        <v>0</v>
      </c>
      <c r="BC523" s="69">
        <f t="shared" si="573"/>
        <v>0</v>
      </c>
      <c r="BD523" s="69">
        <f t="shared" si="574"/>
        <v>1.6002428992123896</v>
      </c>
      <c r="BE523" s="69">
        <f>(AE523+AV523)- (EXP($Y523)-EXP($Y523-X523-G523) )</f>
        <v>4.4037672523700166E-5</v>
      </c>
      <c r="BF523" s="69">
        <f t="shared" si="575"/>
        <v>1.8118679441308814</v>
      </c>
      <c r="BG523" s="69">
        <f t="shared" si="576"/>
        <v>0</v>
      </c>
      <c r="BH523" s="69">
        <f t="shared" si="577"/>
        <v>0.46131538206896039</v>
      </c>
      <c r="BI523" s="69">
        <f t="shared" si="578"/>
        <v>0.96561400745554238</v>
      </c>
      <c r="BJ523" s="69">
        <f t="shared" si="579"/>
        <v>5.0887365205198876E-5</v>
      </c>
      <c r="BK523" s="69">
        <f t="shared" si="580"/>
        <v>2.0936888939343135</v>
      </c>
      <c r="BL523" s="69">
        <f t="shared" si="581"/>
        <v>0</v>
      </c>
      <c r="BM523" s="69">
        <f t="shared" si="582"/>
        <v>0.53306914290715213</v>
      </c>
      <c r="BN523" s="69">
        <f t="shared" si="583"/>
        <v>1.1158072141988669</v>
      </c>
      <c r="BO523" s="69">
        <f t="shared" si="584"/>
        <v>0</v>
      </c>
      <c r="BP523" s="69">
        <f t="shared" si="584"/>
        <v>0</v>
      </c>
      <c r="BQ523" s="69">
        <f t="shared" si="585"/>
        <v>0</v>
      </c>
      <c r="BR523" s="69">
        <f t="shared" si="586"/>
        <v>5.7616994126874488E-5</v>
      </c>
      <c r="BS523" s="69">
        <f t="shared" si="587"/>
        <v>1.6002428992123896</v>
      </c>
      <c r="BT523" s="69">
        <f t="shared" si="588"/>
        <v>1.6002428992123896</v>
      </c>
      <c r="BU523" s="69">
        <f t="shared" si="589"/>
        <v>1.6003363912213899</v>
      </c>
      <c r="BV523" s="69">
        <f t="shared" si="590"/>
        <v>1.6002428992123896</v>
      </c>
      <c r="BW523" s="5"/>
      <c r="BX523" s="5"/>
      <c r="BY523" s="5"/>
      <c r="CA523" s="56">
        <f>(EXP($Y523)-EXP($Y523-R523-G523) )</f>
        <v>49.176245469587684</v>
      </c>
      <c r="CB523" s="68">
        <f t="shared" si="591"/>
        <v>56.82520037874383</v>
      </c>
      <c r="CC523" s="56">
        <f>(EXP($Y523)-EXP($Y523-R523-X523) )</f>
        <v>1.5637935739505338E-3</v>
      </c>
      <c r="CD523" s="68">
        <f t="shared" si="592"/>
        <v>64.340081768674736</v>
      </c>
      <c r="CE523" s="68">
        <f t="shared" si="593"/>
        <v>0</v>
      </c>
      <c r="CF523" s="68">
        <f t="shared" si="594"/>
        <v>16.381474985307023</v>
      </c>
      <c r="CG523" s="68">
        <f t="shared" si="595"/>
        <v>34.289300386325067</v>
      </c>
      <c r="CH523" s="68">
        <f t="shared" si="596"/>
        <v>104.40120294911912</v>
      </c>
      <c r="CI523" s="68">
        <f t="shared" si="597"/>
        <v>49.177765225489111</v>
      </c>
      <c r="CJ523" s="68">
        <f t="shared" si="598"/>
        <v>111.70445929413154</v>
      </c>
      <c r="CK523" s="68">
        <f t="shared" si="599"/>
        <v>49.176245469587684</v>
      </c>
      <c r="CL523" s="68">
        <f t="shared" si="600"/>
        <v>65.096405072825746</v>
      </c>
      <c r="CM523" s="68">
        <f t="shared" si="601"/>
        <v>82.499931848457209</v>
      </c>
      <c r="CN523" s="68">
        <f t="shared" si="602"/>
        <v>56.826713284952575</v>
      </c>
      <c r="CO523" s="68">
        <f t="shared" si="603"/>
        <v>119.07159325348425</v>
      </c>
      <c r="CP523" s="68">
        <f t="shared" si="604"/>
        <v>56.82520037874383</v>
      </c>
      <c r="CQ523" s="68">
        <f t="shared" si="605"/>
        <v>72.6736062211437</v>
      </c>
      <c r="CR523" s="68">
        <f t="shared" si="606"/>
        <v>89.99869355087003</v>
      </c>
      <c r="CS523" s="68">
        <f t="shared" si="607"/>
        <v>64.340081768674736</v>
      </c>
      <c r="CT523" s="68">
        <f t="shared" si="608"/>
        <v>16.381474985307023</v>
      </c>
      <c r="CU523" s="68">
        <f t="shared" si="609"/>
        <v>1.5637935739505338E-3</v>
      </c>
      <c r="CV523" s="68">
        <f t="shared" si="610"/>
        <v>64.34158794525456</v>
      </c>
      <c r="CW523" s="68">
        <f t="shared" si="611"/>
        <v>104.40120294911912</v>
      </c>
      <c r="CX523" s="68">
        <f t="shared" si="612"/>
        <v>104.40120294911912</v>
      </c>
      <c r="CY523" s="68">
        <f t="shared" si="613"/>
        <v>104.40267325068407</v>
      </c>
      <c r="CZ523" s="68">
        <f t="shared" si="614"/>
        <v>104.40120294911912</v>
      </c>
    </row>
    <row r="524" spans="1:104" x14ac:dyDescent="0.25">
      <c r="A524" s="54">
        <v>44147</v>
      </c>
      <c r="B524" s="63">
        <v>1736</v>
      </c>
      <c r="C524" s="59">
        <f t="shared" si="564"/>
        <v>7.4593388952202959</v>
      </c>
      <c r="D524" s="57">
        <v>7.3655436016505016</v>
      </c>
      <c r="E524" s="58">
        <v>0</v>
      </c>
      <c r="F524" s="58">
        <v>9.4284561235199998E-3</v>
      </c>
      <c r="G524" s="58">
        <v>2.270412010592E-2</v>
      </c>
      <c r="H524" s="58">
        <v>3.8501360131000002E-4</v>
      </c>
      <c r="I524" s="58">
        <v>8.1172842529999992E-4</v>
      </c>
      <c r="J524" s="58">
        <v>2.5881724683999999E-4</v>
      </c>
      <c r="K524" s="58">
        <v>2.5397913196499996E-3</v>
      </c>
      <c r="L524" s="58">
        <v>2.626324685775E-2</v>
      </c>
      <c r="M524" s="58">
        <v>3.6494153179160001E-2</v>
      </c>
      <c r="N524" s="58">
        <v>0</v>
      </c>
      <c r="O524" s="58">
        <v>0</v>
      </c>
      <c r="P524" s="58">
        <v>1.3706153682399998E-3</v>
      </c>
      <c r="Q524" s="58">
        <v>0</v>
      </c>
      <c r="R524" s="58">
        <v>0</v>
      </c>
      <c r="S524" s="58">
        <v>0</v>
      </c>
      <c r="T524" s="58">
        <v>1.7520704906159996E-2</v>
      </c>
      <c r="U524" s="58">
        <v>0</v>
      </c>
      <c r="V524" s="58">
        <v>3.7730383769999997E-5</v>
      </c>
      <c r="W524" s="58">
        <v>1.48924E-2</v>
      </c>
      <c r="X524" s="59">
        <v>8.5458026999999994E-7</v>
      </c>
      <c r="Y524" s="65">
        <f t="shared" si="566"/>
        <v>7.498251233748392</v>
      </c>
      <c r="Z524" s="63">
        <f t="shared" si="565"/>
        <v>1804.8833339519597</v>
      </c>
      <c r="AA524" s="66">
        <f t="shared" si="615"/>
        <v>1834.1477123286568</v>
      </c>
      <c r="AB524" s="4">
        <f t="shared" si="567"/>
        <v>1597.4549091104511</v>
      </c>
      <c r="AC524" s="4">
        <f t="shared" si="568"/>
        <v>0</v>
      </c>
      <c r="AD524" s="4">
        <f t="shared" si="556"/>
        <v>16.937291595940223</v>
      </c>
      <c r="AE524" s="4">
        <f t="shared" si="557"/>
        <v>40.51660067396233</v>
      </c>
      <c r="AF524" s="4">
        <f t="shared" si="558"/>
        <v>0.6947708756481461</v>
      </c>
      <c r="AG524" s="4">
        <f t="shared" si="559"/>
        <v>1.4644806458225048</v>
      </c>
      <c r="AH524" s="4">
        <f t="shared" si="560"/>
        <v>0.46707448928623307</v>
      </c>
      <c r="AI524" s="4">
        <f t="shared" si="561"/>
        <v>4.5782107136437844</v>
      </c>
      <c r="AJ524" s="4">
        <f t="shared" si="562"/>
        <v>46.785043805527948</v>
      </c>
      <c r="AK524" s="4">
        <f t="shared" si="563"/>
        <v>64.68028435788483</v>
      </c>
      <c r="AL524" s="4">
        <f t="shared" si="545"/>
        <v>0</v>
      </c>
      <c r="AM524" s="4">
        <f t="shared" si="546"/>
        <v>0</v>
      </c>
      <c r="AN524" s="4">
        <f t="shared" si="547"/>
        <v>2.4721062949486168</v>
      </c>
      <c r="AO524" s="4">
        <f t="shared" si="548"/>
        <v>0</v>
      </c>
      <c r="AP524" s="4">
        <f t="shared" si="549"/>
        <v>0</v>
      </c>
      <c r="AQ524" s="4">
        <f t="shared" si="550"/>
        <v>0</v>
      </c>
      <c r="AR524" s="4">
        <f t="shared" si="551"/>
        <v>31.347412004425451</v>
      </c>
      <c r="AS524" s="4">
        <f t="shared" si="552"/>
        <v>0</v>
      </c>
      <c r="AT524" s="4">
        <f t="shared" si="553"/>
        <v>6.8097656167083187E-2</v>
      </c>
      <c r="AU524" s="4">
        <f t="shared" si="554"/>
        <v>26.679887687921337</v>
      </c>
      <c r="AV524" s="4">
        <f t="shared" si="555"/>
        <v>1.5424170271671755E-3</v>
      </c>
      <c r="AW524" s="69">
        <f t="shared" si="569"/>
        <v>0</v>
      </c>
      <c r="AX524" s="69">
        <f t="shared" si="570"/>
        <v>0</v>
      </c>
      <c r="AY524" s="69">
        <f t="shared" si="571"/>
        <v>0</v>
      </c>
      <c r="AZ524" s="69">
        <f>(AK524+AP524)- (EXP($Y524)-EXP($Y524-M524-R524) )</f>
        <v>0</v>
      </c>
      <c r="BA524" s="69">
        <f>(AC524+AP524)- (EXP($Y524)-EXP($Y524-R524-E524) )</f>
        <v>0</v>
      </c>
      <c r="BB524" s="69">
        <f t="shared" si="572"/>
        <v>0</v>
      </c>
      <c r="BC524" s="69">
        <f t="shared" si="573"/>
        <v>0</v>
      </c>
      <c r="BD524" s="69">
        <f t="shared" si="574"/>
        <v>1.0502456872002313</v>
      </c>
      <c r="BE524" s="69">
        <f>(AE524+AV524)- (EXP($Y524)-EXP($Y524-X524-G524) )</f>
        <v>3.4624672707650461E-5</v>
      </c>
      <c r="BF524" s="69">
        <f t="shared" si="575"/>
        <v>1.4519637937310108</v>
      </c>
      <c r="BG524" s="69">
        <f t="shared" si="576"/>
        <v>0</v>
      </c>
      <c r="BH524" s="69">
        <f t="shared" si="577"/>
        <v>0.38021376073584179</v>
      </c>
      <c r="BI524" s="69">
        <f t="shared" si="578"/>
        <v>0.70369677111739293</v>
      </c>
      <c r="BJ524" s="69">
        <f t="shared" si="579"/>
        <v>3.9981558302315534E-5</v>
      </c>
      <c r="BK524" s="69">
        <f t="shared" si="580"/>
        <v>1.6766014069241919</v>
      </c>
      <c r="BL524" s="69">
        <f t="shared" si="581"/>
        <v>0</v>
      </c>
      <c r="BM524" s="69">
        <f t="shared" si="582"/>
        <v>0.43903775626768038</v>
      </c>
      <c r="BN524" s="69">
        <f t="shared" si="583"/>
        <v>0.81256777999374208</v>
      </c>
      <c r="BO524" s="69">
        <f t="shared" si="584"/>
        <v>0</v>
      </c>
      <c r="BP524" s="69">
        <f t="shared" si="584"/>
        <v>0</v>
      </c>
      <c r="BQ524" s="69">
        <f t="shared" si="585"/>
        <v>0</v>
      </c>
      <c r="BR524" s="69">
        <f t="shared" si="586"/>
        <v>5.5274471378652379E-5</v>
      </c>
      <c r="BS524" s="69">
        <f t="shared" si="587"/>
        <v>1.0502456872002313</v>
      </c>
      <c r="BT524" s="69">
        <f t="shared" si="588"/>
        <v>1.0502456872002313</v>
      </c>
      <c r="BU524" s="69">
        <f t="shared" si="589"/>
        <v>1.0503193959123109</v>
      </c>
      <c r="BV524" s="69">
        <f t="shared" si="590"/>
        <v>1.0502456872002313</v>
      </c>
      <c r="BW524" s="5"/>
      <c r="BX524" s="5"/>
      <c r="BY524" s="5"/>
      <c r="CA524" s="56">
        <f>(EXP($Y524)-EXP($Y524-R524-G524) )</f>
        <v>40.51660067396233</v>
      </c>
      <c r="CB524" s="68">
        <f t="shared" si="591"/>
        <v>46.785043805527948</v>
      </c>
      <c r="CC524" s="56">
        <f>(EXP($Y524)-EXP($Y524-R524-X524) )</f>
        <v>1.5424170271671755E-3</v>
      </c>
      <c r="CD524" s="68">
        <f t="shared" si="592"/>
        <v>64.68028435788483</v>
      </c>
      <c r="CE524" s="68">
        <f t="shared" si="593"/>
        <v>0</v>
      </c>
      <c r="CF524" s="68">
        <f t="shared" si="594"/>
        <v>16.937291595940223</v>
      </c>
      <c r="CG524" s="68">
        <f t="shared" si="595"/>
        <v>31.347412004425451</v>
      </c>
      <c r="CH524" s="68">
        <f t="shared" si="596"/>
        <v>86.251398792290047</v>
      </c>
      <c r="CI524" s="68">
        <f t="shared" si="597"/>
        <v>40.518108466316789</v>
      </c>
      <c r="CJ524" s="68">
        <f t="shared" si="598"/>
        <v>103.74492123811615</v>
      </c>
      <c r="CK524" s="68">
        <f t="shared" si="599"/>
        <v>40.51660067396233</v>
      </c>
      <c r="CL524" s="68">
        <f t="shared" si="600"/>
        <v>57.073678509166712</v>
      </c>
      <c r="CM524" s="68">
        <f t="shared" si="601"/>
        <v>71.160315907270387</v>
      </c>
      <c r="CN524" s="68">
        <f t="shared" si="602"/>
        <v>46.786546240996813</v>
      </c>
      <c r="CO524" s="68">
        <f t="shared" si="603"/>
        <v>109.78872675648859</v>
      </c>
      <c r="CP524" s="68">
        <f t="shared" si="604"/>
        <v>46.785043805527948</v>
      </c>
      <c r="CQ524" s="68">
        <f t="shared" si="605"/>
        <v>63.283297645200491</v>
      </c>
      <c r="CR524" s="68">
        <f t="shared" si="606"/>
        <v>77.319888029959657</v>
      </c>
      <c r="CS524" s="68">
        <f t="shared" si="607"/>
        <v>64.68028435788483</v>
      </c>
      <c r="CT524" s="68">
        <f t="shared" si="608"/>
        <v>16.937291595940223</v>
      </c>
      <c r="CU524" s="68">
        <f t="shared" si="609"/>
        <v>1.5424170271671755E-3</v>
      </c>
      <c r="CV524" s="68">
        <f t="shared" si="610"/>
        <v>64.681771500440618</v>
      </c>
      <c r="CW524" s="68">
        <f t="shared" si="611"/>
        <v>86.251398792290047</v>
      </c>
      <c r="CX524" s="68">
        <f t="shared" si="612"/>
        <v>86.251398792290047</v>
      </c>
      <c r="CY524" s="68">
        <f t="shared" si="613"/>
        <v>86.252867500605134</v>
      </c>
      <c r="CZ524" s="68">
        <f t="shared" si="614"/>
        <v>86.251398792290047</v>
      </c>
    </row>
    <row r="525" spans="1:104" x14ac:dyDescent="0.25">
      <c r="A525" s="54">
        <v>44148</v>
      </c>
      <c r="B525" s="63">
        <v>2135</v>
      </c>
      <c r="C525" s="59">
        <f t="shared" si="564"/>
        <v>7.6662219256627253</v>
      </c>
      <c r="D525" s="57">
        <v>7.3214572229412402</v>
      </c>
      <c r="E525" s="58">
        <v>0</v>
      </c>
      <c r="F525" s="58">
        <v>9.4376409523199995E-3</v>
      </c>
      <c r="G525" s="58">
        <v>1.7859776258080003E-2</v>
      </c>
      <c r="H525" s="58">
        <v>1.3664067599E-4</v>
      </c>
      <c r="I525" s="58">
        <v>2.8803333194999997E-4</v>
      </c>
      <c r="J525" s="58">
        <v>1.8958403319E-4</v>
      </c>
      <c r="K525" s="58">
        <v>2.6082387745500002E-3</v>
      </c>
      <c r="L525" s="58">
        <v>2.0271192888449998E-2</v>
      </c>
      <c r="M525" s="58">
        <v>3.5252276485760001E-2</v>
      </c>
      <c r="N525" s="58">
        <v>0</v>
      </c>
      <c r="O525" s="58">
        <v>0</v>
      </c>
      <c r="P525" s="58">
        <v>1.0643309308800001E-3</v>
      </c>
      <c r="Q525" s="58">
        <v>0</v>
      </c>
      <c r="R525" s="58">
        <v>0</v>
      </c>
      <c r="S525" s="58">
        <v>0</v>
      </c>
      <c r="T525" s="58">
        <v>1.5992846134239999E-2</v>
      </c>
      <c r="U525" s="58">
        <v>0</v>
      </c>
      <c r="V525" s="58">
        <v>1.826728323E-5</v>
      </c>
      <c r="W525" s="58">
        <v>1.48924E-2</v>
      </c>
      <c r="X525" s="59">
        <v>8.1333299999999997E-7</v>
      </c>
      <c r="Y525" s="65">
        <f t="shared" si="566"/>
        <v>7.4394692640228799</v>
      </c>
      <c r="Z525" s="63">
        <f t="shared" si="565"/>
        <v>1701.8467501218365</v>
      </c>
      <c r="AA525" s="66">
        <f t="shared" si="615"/>
        <v>1729.440493328312</v>
      </c>
      <c r="AB525" s="4">
        <f t="shared" si="567"/>
        <v>1530.7510442632247</v>
      </c>
      <c r="AC525" s="4">
        <f t="shared" si="568"/>
        <v>0</v>
      </c>
      <c r="AD525" s="4">
        <f t="shared" si="556"/>
        <v>15.985865500402497</v>
      </c>
      <c r="AE525" s="4">
        <f t="shared" si="557"/>
        <v>30.124790432430245</v>
      </c>
      <c r="AF525" s="4">
        <f t="shared" si="558"/>
        <v>0.23252560377841291</v>
      </c>
      <c r="AG525" s="4">
        <f t="shared" si="559"/>
        <v>0.49011800135667727</v>
      </c>
      <c r="AH525" s="4">
        <f t="shared" si="560"/>
        <v>0.32261238871342357</v>
      </c>
      <c r="AI525" s="4">
        <f t="shared" si="561"/>
        <v>4.4330389568312967</v>
      </c>
      <c r="AJ525" s="4">
        <f t="shared" si="562"/>
        <v>34.151151998676369</v>
      </c>
      <c r="AK525" s="4">
        <f t="shared" si="563"/>
        <v>58.948827362492693</v>
      </c>
      <c r="AL525" s="4">
        <f t="shared" si="545"/>
        <v>0</v>
      </c>
      <c r="AM525" s="4">
        <f t="shared" si="546"/>
        <v>0</v>
      </c>
      <c r="AN525" s="4">
        <f t="shared" si="547"/>
        <v>1.8103645513804167</v>
      </c>
      <c r="AO525" s="4">
        <f t="shared" si="548"/>
        <v>0</v>
      </c>
      <c r="AP525" s="4">
        <f t="shared" si="549"/>
        <v>0</v>
      </c>
      <c r="AQ525" s="4">
        <f t="shared" si="550"/>
        <v>0</v>
      </c>
      <c r="AR525" s="4">
        <f t="shared" si="551"/>
        <v>27.000887200022134</v>
      </c>
      <c r="AS525" s="4">
        <f t="shared" si="552"/>
        <v>0</v>
      </c>
      <c r="AT525" s="4">
        <f t="shared" si="553"/>
        <v>3.1087832652701763E-2</v>
      </c>
      <c r="AU525" s="4">
        <f t="shared" si="554"/>
        <v>25.156795068790416</v>
      </c>
      <c r="AV525" s="4">
        <f t="shared" si="555"/>
        <v>1.3841675599906011E-3</v>
      </c>
      <c r="AW525" s="69">
        <f t="shared" si="569"/>
        <v>0</v>
      </c>
      <c r="AX525" s="69">
        <f t="shared" si="570"/>
        <v>0</v>
      </c>
      <c r="AY525" s="69">
        <f t="shared" si="571"/>
        <v>0</v>
      </c>
      <c r="AZ525" s="69">
        <f>(AK525+AP525)- (EXP($Y525)-EXP($Y525-M525-R525) )</f>
        <v>0</v>
      </c>
      <c r="BA525" s="69">
        <f>(AC525+AP525)- (EXP($Y525)-EXP($Y525-R525-E525) )</f>
        <v>0</v>
      </c>
      <c r="BB525" s="69">
        <f t="shared" si="572"/>
        <v>0</v>
      </c>
      <c r="BC525" s="69">
        <f t="shared" si="573"/>
        <v>0</v>
      </c>
      <c r="BD525" s="69">
        <f t="shared" si="574"/>
        <v>0.60451759061879784</v>
      </c>
      <c r="BE525" s="69">
        <f>(AE525+AV525)- (EXP($Y525)-EXP($Y525-X525-G525) )</f>
        <v>2.450147621857468E-5</v>
      </c>
      <c r="BF525" s="69">
        <f t="shared" si="575"/>
        <v>1.0434670868016838</v>
      </c>
      <c r="BG525" s="69">
        <f t="shared" si="576"/>
        <v>0</v>
      </c>
      <c r="BH525" s="69">
        <f t="shared" si="577"/>
        <v>0.28296957293378</v>
      </c>
      <c r="BI525" s="69">
        <f t="shared" si="578"/>
        <v>0.47794906817102856</v>
      </c>
      <c r="BJ525" s="69">
        <f t="shared" si="579"/>
        <v>2.7776247407018673E-5</v>
      </c>
      <c r="BK525" s="69">
        <f t="shared" si="580"/>
        <v>1.1829328129904297</v>
      </c>
      <c r="BL525" s="69">
        <f t="shared" si="581"/>
        <v>0</v>
      </c>
      <c r="BM525" s="69">
        <f t="shared" si="582"/>
        <v>0.32079017837259016</v>
      </c>
      <c r="BN525" s="69">
        <f t="shared" si="583"/>
        <v>0.54182986969954072</v>
      </c>
      <c r="BO525" s="69">
        <f t="shared" si="584"/>
        <v>0</v>
      </c>
      <c r="BP525" s="69">
        <f t="shared" si="584"/>
        <v>0</v>
      </c>
      <c r="BQ525" s="69">
        <f t="shared" si="585"/>
        <v>0</v>
      </c>
      <c r="BR525" s="69">
        <f t="shared" si="586"/>
        <v>4.7945007054295274E-5</v>
      </c>
      <c r="BS525" s="69">
        <f t="shared" si="587"/>
        <v>0.60451759061879784</v>
      </c>
      <c r="BT525" s="69">
        <f t="shared" si="588"/>
        <v>0.60451759061879784</v>
      </c>
      <c r="BU525" s="69">
        <f t="shared" si="589"/>
        <v>0.60456937666867816</v>
      </c>
      <c r="BV525" s="69">
        <f t="shared" si="590"/>
        <v>0.60451759061879784</v>
      </c>
      <c r="BW525" s="5"/>
      <c r="BX525" s="5"/>
      <c r="BY525" s="5"/>
      <c r="CA525" s="56">
        <f>(EXP($Y525)-EXP($Y525-R525-G525) )</f>
        <v>30.124790432430245</v>
      </c>
      <c r="CB525" s="68">
        <f t="shared" si="591"/>
        <v>34.151151998676369</v>
      </c>
      <c r="CC525" s="56">
        <f>(EXP($Y525)-EXP($Y525-R525-X525) )</f>
        <v>1.3841675599906011E-3</v>
      </c>
      <c r="CD525" s="68">
        <f t="shared" si="592"/>
        <v>58.948827362492693</v>
      </c>
      <c r="CE525" s="68">
        <f t="shared" si="593"/>
        <v>0</v>
      </c>
      <c r="CF525" s="68">
        <f t="shared" si="594"/>
        <v>15.985865500402497</v>
      </c>
      <c r="CG525" s="68">
        <f t="shared" si="595"/>
        <v>27.000887200022134</v>
      </c>
      <c r="CH525" s="68">
        <f t="shared" si="596"/>
        <v>63.671424840487816</v>
      </c>
      <c r="CI525" s="68">
        <f t="shared" si="597"/>
        <v>30.126150098514017</v>
      </c>
      <c r="CJ525" s="68">
        <f t="shared" si="598"/>
        <v>88.030150708121255</v>
      </c>
      <c r="CK525" s="68">
        <f t="shared" si="599"/>
        <v>30.124790432430245</v>
      </c>
      <c r="CL525" s="68">
        <f t="shared" si="600"/>
        <v>45.827686359898962</v>
      </c>
      <c r="CM525" s="68">
        <f t="shared" si="601"/>
        <v>56.647728564281351</v>
      </c>
      <c r="CN525" s="68">
        <f t="shared" si="602"/>
        <v>34.152508389988952</v>
      </c>
      <c r="CO525" s="68">
        <f t="shared" si="603"/>
        <v>91.917046548178632</v>
      </c>
      <c r="CP525" s="68">
        <f t="shared" si="604"/>
        <v>34.151151998676369</v>
      </c>
      <c r="CQ525" s="68">
        <f t="shared" si="605"/>
        <v>49.816227320706275</v>
      </c>
      <c r="CR525" s="68">
        <f t="shared" si="606"/>
        <v>60.610209328998963</v>
      </c>
      <c r="CS525" s="68">
        <f t="shared" si="607"/>
        <v>58.948827362492693</v>
      </c>
      <c r="CT525" s="68">
        <f t="shared" si="608"/>
        <v>15.985865500402497</v>
      </c>
      <c r="CU525" s="68">
        <f t="shared" si="609"/>
        <v>1.3841675599906011E-3</v>
      </c>
      <c r="CV525" s="68">
        <f t="shared" si="610"/>
        <v>58.95016358504563</v>
      </c>
      <c r="CW525" s="68">
        <f t="shared" si="611"/>
        <v>63.671424840487816</v>
      </c>
      <c r="CX525" s="68">
        <f t="shared" si="612"/>
        <v>63.671424840487816</v>
      </c>
      <c r="CY525" s="68">
        <f t="shared" si="613"/>
        <v>63.672757221997927</v>
      </c>
      <c r="CZ525" s="68">
        <f t="shared" si="614"/>
        <v>63.671424840487816</v>
      </c>
    </row>
    <row r="526" spans="1:104" x14ac:dyDescent="0.25">
      <c r="A526" s="54">
        <v>44149</v>
      </c>
      <c r="B526" s="63">
        <v>2645</v>
      </c>
      <c r="C526" s="59">
        <f t="shared" si="564"/>
        <v>7.8804263442923999</v>
      </c>
      <c r="D526" s="57">
        <v>7.351871168929569</v>
      </c>
      <c r="E526" s="58">
        <v>0</v>
      </c>
      <c r="F526" s="58">
        <v>9.4488514847999999E-3</v>
      </c>
      <c r="G526" s="58">
        <v>1.351029875232E-2</v>
      </c>
      <c r="H526" s="58">
        <v>0</v>
      </c>
      <c r="I526" s="58">
        <v>0</v>
      </c>
      <c r="J526" s="58">
        <v>1.1454601838999998E-4</v>
      </c>
      <c r="K526" s="58">
        <v>2.7696841051499999E-3</v>
      </c>
      <c r="L526" s="58">
        <v>1.599270386595E-2</v>
      </c>
      <c r="M526" s="58">
        <v>3.405443665084E-2</v>
      </c>
      <c r="N526" s="58">
        <v>0</v>
      </c>
      <c r="O526" s="58">
        <v>0</v>
      </c>
      <c r="P526" s="58">
        <v>8.4322939767999996E-4</v>
      </c>
      <c r="Q526" s="58">
        <v>0</v>
      </c>
      <c r="R526" s="58">
        <v>0</v>
      </c>
      <c r="S526" s="58">
        <v>0</v>
      </c>
      <c r="T526" s="58">
        <v>1.5234723300679999E-2</v>
      </c>
      <c r="U526" s="58">
        <v>0</v>
      </c>
      <c r="V526" s="58">
        <v>6.7640461499999999E-6</v>
      </c>
      <c r="W526" s="58">
        <v>1.36466E-2</v>
      </c>
      <c r="X526" s="59">
        <v>7.7219709000000002E-7</v>
      </c>
      <c r="Y526" s="65">
        <f t="shared" si="566"/>
        <v>7.4574937787486197</v>
      </c>
      <c r="Z526" s="63">
        <f t="shared" si="565"/>
        <v>1732.7998310552894</v>
      </c>
      <c r="AA526" s="66">
        <f t="shared" si="615"/>
        <v>1760.8954475160197</v>
      </c>
      <c r="AB526" s="4">
        <f t="shared" si="567"/>
        <v>1579.6889845898827</v>
      </c>
      <c r="AC526" s="4">
        <f t="shared" si="568"/>
        <v>0</v>
      </c>
      <c r="AD526" s="4">
        <f t="shared" si="556"/>
        <v>16.295858441327937</v>
      </c>
      <c r="AE526" s="4">
        <f t="shared" si="557"/>
        <v>23.253210787087937</v>
      </c>
      <c r="AF526" s="4">
        <f t="shared" si="558"/>
        <v>0</v>
      </c>
      <c r="AG526" s="4">
        <f t="shared" si="559"/>
        <v>0</v>
      </c>
      <c r="AH526" s="4">
        <f t="shared" si="560"/>
        <v>0.19847395389592748</v>
      </c>
      <c r="AI526" s="4">
        <f t="shared" si="561"/>
        <v>4.7926679975209936</v>
      </c>
      <c r="AJ526" s="4">
        <f t="shared" si="562"/>
        <v>27.491735015521272</v>
      </c>
      <c r="AK526" s="4">
        <f t="shared" si="563"/>
        <v>58.016063217292867</v>
      </c>
      <c r="AL526" s="4">
        <f t="shared" si="545"/>
        <v>0</v>
      </c>
      <c r="AM526" s="4">
        <f t="shared" si="546"/>
        <v>0</v>
      </c>
      <c r="AN526" s="4">
        <f t="shared" si="547"/>
        <v>1.4605318895871733</v>
      </c>
      <c r="AO526" s="4">
        <f t="shared" si="548"/>
        <v>0</v>
      </c>
      <c r="AP526" s="4">
        <f t="shared" si="549"/>
        <v>0</v>
      </c>
      <c r="AQ526" s="4">
        <f t="shared" si="550"/>
        <v>0</v>
      </c>
      <c r="AR526" s="4">
        <f t="shared" si="551"/>
        <v>26.198654617930288</v>
      </c>
      <c r="AS526" s="4">
        <f t="shared" si="552"/>
        <v>0</v>
      </c>
      <c r="AT526" s="4">
        <f t="shared" si="553"/>
        <v>1.1720698385943251E-2</v>
      </c>
      <c r="AU526" s="4">
        <f t="shared" si="554"/>
        <v>23.486208245115677</v>
      </c>
      <c r="AV526" s="4">
        <f t="shared" si="555"/>
        <v>1.3380624709498079E-3</v>
      </c>
      <c r="AW526" s="69">
        <f t="shared" si="569"/>
        <v>0</v>
      </c>
      <c r="AX526" s="69">
        <f t="shared" si="570"/>
        <v>0</v>
      </c>
      <c r="AY526" s="69">
        <f t="shared" si="571"/>
        <v>0</v>
      </c>
      <c r="AZ526" s="69">
        <f>(AK526+AP526)- (EXP($Y526)-EXP($Y526-M526-R526) )</f>
        <v>0</v>
      </c>
      <c r="BA526" s="69">
        <f>(AC526+AP526)- (EXP($Y526)-EXP($Y526-R526-E526) )</f>
        <v>0</v>
      </c>
      <c r="BB526" s="69">
        <f t="shared" si="572"/>
        <v>0</v>
      </c>
      <c r="BC526" s="69">
        <f t="shared" si="573"/>
        <v>0</v>
      </c>
      <c r="BD526" s="69">
        <f t="shared" si="574"/>
        <v>0.36892380629387844</v>
      </c>
      <c r="BE526" s="69">
        <f>(AE526+AV526)- (EXP($Y526)-EXP($Y526-X526-G526) )</f>
        <v>1.7956054762180429E-5</v>
      </c>
      <c r="BF526" s="69">
        <f t="shared" si="575"/>
        <v>0.77854332788501779</v>
      </c>
      <c r="BG526" s="69">
        <f t="shared" si="576"/>
        <v>0</v>
      </c>
      <c r="BH526" s="69">
        <f t="shared" si="577"/>
        <v>0.21868136440320995</v>
      </c>
      <c r="BI526" s="69">
        <f t="shared" si="578"/>
        <v>0.35157138594468051</v>
      </c>
      <c r="BJ526" s="69">
        <f t="shared" si="579"/>
        <v>2.1229029471214744E-5</v>
      </c>
      <c r="BK526" s="69">
        <f t="shared" si="580"/>
        <v>0.92045382740025161</v>
      </c>
      <c r="BL526" s="69">
        <f t="shared" si="581"/>
        <v>0</v>
      </c>
      <c r="BM526" s="69">
        <f t="shared" si="582"/>
        <v>0.25854193547934301</v>
      </c>
      <c r="BN526" s="69">
        <f t="shared" si="583"/>
        <v>0.41565474419530801</v>
      </c>
      <c r="BO526" s="69">
        <f t="shared" si="584"/>
        <v>0</v>
      </c>
      <c r="BP526" s="69">
        <f t="shared" si="584"/>
        <v>0</v>
      </c>
      <c r="BQ526" s="69">
        <f t="shared" si="585"/>
        <v>0</v>
      </c>
      <c r="BR526" s="69">
        <f t="shared" si="586"/>
        <v>4.4799817942475784E-5</v>
      </c>
      <c r="BS526" s="69">
        <f t="shared" si="587"/>
        <v>0.36892380629387844</v>
      </c>
      <c r="BT526" s="69">
        <f t="shared" si="588"/>
        <v>0.36892380629387844</v>
      </c>
      <c r="BU526" s="69">
        <f t="shared" si="589"/>
        <v>0.36896270649640428</v>
      </c>
      <c r="BV526" s="69">
        <f t="shared" si="590"/>
        <v>0.36892380629387844</v>
      </c>
      <c r="BW526" s="5"/>
      <c r="BX526" s="5"/>
      <c r="BY526" s="5"/>
      <c r="CA526" s="56">
        <f>(EXP($Y526)-EXP($Y526-R526-G526) )</f>
        <v>23.253210787087937</v>
      </c>
      <c r="CB526" s="68">
        <f t="shared" si="591"/>
        <v>27.491735015521272</v>
      </c>
      <c r="CC526" s="56">
        <f>(EXP($Y526)-EXP($Y526-R526-X526) )</f>
        <v>1.3380624709498079E-3</v>
      </c>
      <c r="CD526" s="68">
        <f t="shared" si="592"/>
        <v>58.016063217292867</v>
      </c>
      <c r="CE526" s="68">
        <f t="shared" si="593"/>
        <v>0</v>
      </c>
      <c r="CF526" s="68">
        <f t="shared" si="594"/>
        <v>16.295858441327937</v>
      </c>
      <c r="CG526" s="68">
        <f t="shared" si="595"/>
        <v>26.198654617930288</v>
      </c>
      <c r="CH526" s="68">
        <f t="shared" si="596"/>
        <v>50.37602199631533</v>
      </c>
      <c r="CI526" s="68">
        <f t="shared" si="597"/>
        <v>23.254530893504125</v>
      </c>
      <c r="CJ526" s="68">
        <f t="shared" si="598"/>
        <v>80.490730676495787</v>
      </c>
      <c r="CK526" s="68">
        <f t="shared" si="599"/>
        <v>23.253210787087937</v>
      </c>
      <c r="CL526" s="68">
        <f t="shared" si="600"/>
        <v>39.330387864012664</v>
      </c>
      <c r="CM526" s="68">
        <f t="shared" si="601"/>
        <v>49.100294019073544</v>
      </c>
      <c r="CN526" s="68">
        <f t="shared" si="602"/>
        <v>27.49305184896275</v>
      </c>
      <c r="CO526" s="68">
        <f t="shared" si="603"/>
        <v>84.587344405413887</v>
      </c>
      <c r="CP526" s="68">
        <f t="shared" si="604"/>
        <v>27.491735015521272</v>
      </c>
      <c r="CQ526" s="68">
        <f t="shared" si="605"/>
        <v>43.529051521369865</v>
      </c>
      <c r="CR526" s="68">
        <f t="shared" si="606"/>
        <v>53.274734889256251</v>
      </c>
      <c r="CS526" s="68">
        <f t="shared" si="607"/>
        <v>58.016063217292867</v>
      </c>
      <c r="CT526" s="68">
        <f t="shared" si="608"/>
        <v>16.295858441327937</v>
      </c>
      <c r="CU526" s="68">
        <f t="shared" si="609"/>
        <v>1.3380624709498079E-3</v>
      </c>
      <c r="CV526" s="68">
        <f t="shared" si="610"/>
        <v>58.017356479945875</v>
      </c>
      <c r="CW526" s="68">
        <f t="shared" si="611"/>
        <v>50.37602199631533</v>
      </c>
      <c r="CX526" s="68">
        <f t="shared" si="612"/>
        <v>50.37602199631533</v>
      </c>
      <c r="CY526" s="68">
        <f t="shared" si="613"/>
        <v>50.377321158583754</v>
      </c>
      <c r="CZ526" s="68">
        <f t="shared" si="614"/>
        <v>50.37602199631533</v>
      </c>
    </row>
    <row r="527" spans="1:104" x14ac:dyDescent="0.25">
      <c r="A527" s="54">
        <v>44150</v>
      </c>
      <c r="B527" s="63">
        <v>2160</v>
      </c>
      <c r="C527" s="59">
        <f t="shared" si="564"/>
        <v>7.6778635006782103</v>
      </c>
      <c r="D527" s="57">
        <v>7.4596173910970291</v>
      </c>
      <c r="E527" s="58">
        <v>0</v>
      </c>
      <c r="F527" s="58">
        <v>9.4756760179199994E-3</v>
      </c>
      <c r="G527" s="58">
        <v>9.7017735636799989E-3</v>
      </c>
      <c r="H527" s="58">
        <v>0</v>
      </c>
      <c r="I527" s="58">
        <v>0</v>
      </c>
      <c r="J527" s="58">
        <v>2.6334510149999998E-5</v>
      </c>
      <c r="K527" s="58">
        <v>2.9936911733999998E-3</v>
      </c>
      <c r="L527" s="58">
        <v>1.1230163262149999E-2</v>
      </c>
      <c r="M527" s="58">
        <v>3.2991048014599997E-2</v>
      </c>
      <c r="N527" s="58">
        <v>0</v>
      </c>
      <c r="O527" s="58">
        <v>0</v>
      </c>
      <c r="P527" s="58">
        <v>8.4322939767999996E-4</v>
      </c>
      <c r="Q527" s="58">
        <v>0</v>
      </c>
      <c r="R527" s="58">
        <v>0</v>
      </c>
      <c r="S527" s="58">
        <v>0</v>
      </c>
      <c r="T527" s="58">
        <v>1.4247896524939999E-2</v>
      </c>
      <c r="U527" s="58">
        <v>0</v>
      </c>
      <c r="V527" s="58">
        <v>0</v>
      </c>
      <c r="W527" s="58">
        <v>1.36466E-2</v>
      </c>
      <c r="X527" s="59">
        <v>7.3152488999999998E-7</v>
      </c>
      <c r="Y527" s="65">
        <f t="shared" si="566"/>
        <v>7.554774535086441</v>
      </c>
      <c r="Z527" s="63">
        <f t="shared" si="565"/>
        <v>1909.8395935634501</v>
      </c>
      <c r="AA527" s="66">
        <f t="shared" si="615"/>
        <v>1940.8057327334877</v>
      </c>
      <c r="AB527" s="4">
        <f t="shared" si="567"/>
        <v>1760.7730936564401</v>
      </c>
      <c r="AC527" s="4">
        <f t="shared" si="568"/>
        <v>0</v>
      </c>
      <c r="AD527" s="4">
        <f t="shared" si="556"/>
        <v>18.011550656623285</v>
      </c>
      <c r="AE527" s="4">
        <f t="shared" si="557"/>
        <v>18.439239982549907</v>
      </c>
      <c r="AF527" s="4">
        <f t="shared" si="558"/>
        <v>0</v>
      </c>
      <c r="AG527" s="4">
        <f t="shared" si="559"/>
        <v>0</v>
      </c>
      <c r="AH527" s="4">
        <f t="shared" si="560"/>
        <v>5.0294027924792317E-2</v>
      </c>
      <c r="AI527" s="4">
        <f t="shared" si="561"/>
        <v>5.7089202980080245</v>
      </c>
      <c r="AJ527" s="4">
        <f t="shared" si="562"/>
        <v>21.327828791648926</v>
      </c>
      <c r="AK527" s="4">
        <f t="shared" si="563"/>
        <v>61.979602219345679</v>
      </c>
      <c r="AL527" s="4">
        <f t="shared" si="545"/>
        <v>0</v>
      </c>
      <c r="AM527" s="4">
        <f t="shared" si="546"/>
        <v>0</v>
      </c>
      <c r="AN527" s="4">
        <f t="shared" si="547"/>
        <v>1.609754098773692</v>
      </c>
      <c r="AO527" s="4">
        <f t="shared" si="548"/>
        <v>0</v>
      </c>
      <c r="AP527" s="4">
        <f t="shared" si="549"/>
        <v>0</v>
      </c>
      <c r="AQ527" s="4">
        <f t="shared" si="550"/>
        <v>0</v>
      </c>
      <c r="AR527" s="4">
        <f t="shared" si="551"/>
        <v>27.018263136440737</v>
      </c>
      <c r="AS527" s="4">
        <f t="shared" si="552"/>
        <v>0</v>
      </c>
      <c r="AT527" s="4">
        <f t="shared" si="553"/>
        <v>0</v>
      </c>
      <c r="AU527" s="4">
        <f t="shared" si="554"/>
        <v>25.88578877104419</v>
      </c>
      <c r="AV527" s="4">
        <f t="shared" si="555"/>
        <v>1.3970946884001023E-3</v>
      </c>
      <c r="AW527" s="69">
        <f t="shared" si="569"/>
        <v>0</v>
      </c>
      <c r="AX527" s="69">
        <f t="shared" si="570"/>
        <v>0</v>
      </c>
      <c r="AY527" s="69">
        <f t="shared" si="571"/>
        <v>0</v>
      </c>
      <c r="AZ527" s="69">
        <f>(AK527+AP527)- (EXP($Y527)-EXP($Y527-M527-R527) )</f>
        <v>0</v>
      </c>
      <c r="BA527" s="69">
        <f>(AC527+AP527)- (EXP($Y527)-EXP($Y527-R527-E527) )</f>
        <v>0</v>
      </c>
      <c r="BB527" s="69">
        <f t="shared" si="572"/>
        <v>0</v>
      </c>
      <c r="BC527" s="69">
        <f t="shared" si="573"/>
        <v>0</v>
      </c>
      <c r="BD527" s="69">
        <f t="shared" si="574"/>
        <v>0.20591726903194285</v>
      </c>
      <c r="BE527" s="69">
        <f>(AE527+AV527)- (EXP($Y527)-EXP($Y527-X527-G527) )</f>
        <v>1.3488758213497931E-5</v>
      </c>
      <c r="BF527" s="69">
        <f t="shared" si="575"/>
        <v>0.59840457973382399</v>
      </c>
      <c r="BG527" s="69">
        <f t="shared" si="576"/>
        <v>0</v>
      </c>
      <c r="BH527" s="69">
        <f t="shared" si="577"/>
        <v>0.17389905735262801</v>
      </c>
      <c r="BI527" s="69">
        <f t="shared" si="578"/>
        <v>0.26085763409855645</v>
      </c>
      <c r="BJ527" s="69">
        <f t="shared" si="579"/>
        <v>1.5601831819367362E-5</v>
      </c>
      <c r="BK527" s="69">
        <f t="shared" si="580"/>
        <v>0.69214731392276008</v>
      </c>
      <c r="BL527" s="69">
        <f t="shared" si="581"/>
        <v>0</v>
      </c>
      <c r="BM527" s="69">
        <f t="shared" si="582"/>
        <v>0.20114111675707136</v>
      </c>
      <c r="BN527" s="69">
        <f t="shared" si="583"/>
        <v>0.30172214062577041</v>
      </c>
      <c r="BO527" s="69">
        <f t="shared" si="584"/>
        <v>0</v>
      </c>
      <c r="BP527" s="69">
        <f t="shared" si="584"/>
        <v>0</v>
      </c>
      <c r="BQ527" s="69">
        <f t="shared" si="585"/>
        <v>0</v>
      </c>
      <c r="BR527" s="69">
        <f t="shared" si="586"/>
        <v>4.5339605094341096E-5</v>
      </c>
      <c r="BS527" s="69">
        <f t="shared" si="587"/>
        <v>0.20591726903194285</v>
      </c>
      <c r="BT527" s="69">
        <f t="shared" si="588"/>
        <v>0.20591726903194285</v>
      </c>
      <c r="BU527" s="69">
        <f t="shared" si="589"/>
        <v>0.20594620898850735</v>
      </c>
      <c r="BV527" s="69">
        <f t="shared" si="590"/>
        <v>0.20591726903194285</v>
      </c>
      <c r="BW527" s="5"/>
      <c r="BX527" s="5"/>
      <c r="BY527" s="5"/>
      <c r="CA527" s="56">
        <f>(EXP($Y527)-EXP($Y527-R527-G527) )</f>
        <v>18.439239982549907</v>
      </c>
      <c r="CB527" s="68">
        <f t="shared" si="591"/>
        <v>21.327828791648926</v>
      </c>
      <c r="CC527" s="56">
        <f>(EXP($Y527)-EXP($Y527-R527-X527) )</f>
        <v>1.3970946884001023E-3</v>
      </c>
      <c r="CD527" s="68">
        <f t="shared" si="592"/>
        <v>61.979602219345679</v>
      </c>
      <c r="CE527" s="68">
        <f t="shared" si="593"/>
        <v>0</v>
      </c>
      <c r="CF527" s="68">
        <f t="shared" si="594"/>
        <v>18.011550656623285</v>
      </c>
      <c r="CG527" s="68">
        <f t="shared" si="595"/>
        <v>27.018263136440737</v>
      </c>
      <c r="CH527" s="68">
        <f t="shared" si="596"/>
        <v>39.56115150516689</v>
      </c>
      <c r="CI527" s="68">
        <f t="shared" si="597"/>
        <v>18.440623588480094</v>
      </c>
      <c r="CJ527" s="68">
        <f t="shared" si="598"/>
        <v>79.820437622161762</v>
      </c>
      <c r="CK527" s="68">
        <f t="shared" si="599"/>
        <v>18.439239982549907</v>
      </c>
      <c r="CL527" s="68">
        <f t="shared" si="600"/>
        <v>36.276891581820564</v>
      </c>
      <c r="CM527" s="68">
        <f t="shared" si="601"/>
        <v>45.196645484892088</v>
      </c>
      <c r="CN527" s="68">
        <f t="shared" si="602"/>
        <v>21.329210284505507</v>
      </c>
      <c r="CO527" s="68">
        <f t="shared" si="603"/>
        <v>82.615283697071845</v>
      </c>
      <c r="CP527" s="68">
        <f t="shared" si="604"/>
        <v>21.327828791648926</v>
      </c>
      <c r="CQ527" s="68">
        <f t="shared" si="605"/>
        <v>39.13823833151514</v>
      </c>
      <c r="CR527" s="68">
        <f t="shared" si="606"/>
        <v>48.044369787463893</v>
      </c>
      <c r="CS527" s="68">
        <f t="shared" si="607"/>
        <v>61.979602219345679</v>
      </c>
      <c r="CT527" s="68">
        <f t="shared" si="608"/>
        <v>18.011550656623285</v>
      </c>
      <c r="CU527" s="68">
        <f t="shared" si="609"/>
        <v>1.3970946884001023E-3</v>
      </c>
      <c r="CV527" s="68">
        <f t="shared" si="610"/>
        <v>61.980953974428985</v>
      </c>
      <c r="CW527" s="68">
        <f t="shared" si="611"/>
        <v>39.56115150516689</v>
      </c>
      <c r="CX527" s="68">
        <f t="shared" si="612"/>
        <v>39.56115150516689</v>
      </c>
      <c r="CY527" s="68">
        <f t="shared" si="613"/>
        <v>39.562519659898726</v>
      </c>
      <c r="CZ527" s="68">
        <f t="shared" si="614"/>
        <v>39.56115150516689</v>
      </c>
    </row>
    <row r="528" spans="1:104" x14ac:dyDescent="0.25">
      <c r="A528" s="54">
        <v>44151</v>
      </c>
      <c r="B528" s="63">
        <v>1581</v>
      </c>
      <c r="C528" s="59">
        <f t="shared" si="564"/>
        <v>7.3658128372094724</v>
      </c>
      <c r="D528" s="57">
        <v>7.3711922239446492</v>
      </c>
      <c r="E528" s="58">
        <v>0</v>
      </c>
      <c r="F528" s="58">
        <v>9.5203327430400005E-3</v>
      </c>
      <c r="G528" s="58">
        <v>6.6026625625599999E-3</v>
      </c>
      <c r="H528" s="58">
        <v>0</v>
      </c>
      <c r="I528" s="58">
        <v>0</v>
      </c>
      <c r="J528" s="58">
        <v>0</v>
      </c>
      <c r="K528" s="58">
        <v>3.2083880198999996E-3</v>
      </c>
      <c r="L528" s="58">
        <v>7.4084221070999995E-3</v>
      </c>
      <c r="M528" s="58">
        <v>3.2082121017160001E-2</v>
      </c>
      <c r="N528" s="58">
        <v>0</v>
      </c>
      <c r="O528" s="58">
        <v>0</v>
      </c>
      <c r="P528" s="58">
        <v>8.4322939767999996E-4</v>
      </c>
      <c r="Q528" s="58">
        <v>0</v>
      </c>
      <c r="R528" s="58">
        <v>0</v>
      </c>
      <c r="S528" s="58">
        <v>0</v>
      </c>
      <c r="T528" s="58">
        <v>1.1241051371959999E-2</v>
      </c>
      <c r="U528" s="58">
        <v>0</v>
      </c>
      <c r="V528" s="58">
        <v>0</v>
      </c>
      <c r="W528" s="58">
        <v>1.36466E-2</v>
      </c>
      <c r="X528" s="59">
        <v>6.916006799999999E-7</v>
      </c>
      <c r="Y528" s="65">
        <f t="shared" si="566"/>
        <v>7.4557457227647301</v>
      </c>
      <c r="Z528" s="63">
        <f t="shared" si="565"/>
        <v>1729.7734458577511</v>
      </c>
      <c r="AA528" s="66">
        <f t="shared" si="615"/>
        <v>1757.8199925088886</v>
      </c>
      <c r="AB528" s="4">
        <f t="shared" si="567"/>
        <v>1612.8841888624647</v>
      </c>
      <c r="AC528" s="4">
        <f t="shared" si="568"/>
        <v>0</v>
      </c>
      <c r="AD528" s="4">
        <f t="shared" si="556"/>
        <v>16.389876442412515</v>
      </c>
      <c r="AE528" s="4">
        <f t="shared" si="557"/>
        <v>11.383488351112874</v>
      </c>
      <c r="AF528" s="4">
        <f t="shared" si="558"/>
        <v>0</v>
      </c>
      <c r="AG528" s="4">
        <f t="shared" si="559"/>
        <v>0</v>
      </c>
      <c r="AH528" s="4">
        <f t="shared" si="560"/>
        <v>0</v>
      </c>
      <c r="AI528" s="4">
        <f t="shared" si="561"/>
        <v>5.5408909836583007</v>
      </c>
      <c r="AJ528" s="4">
        <f t="shared" si="562"/>
        <v>12.767539779408253</v>
      </c>
      <c r="AK528" s="4">
        <f t="shared" si="563"/>
        <v>54.614049480916037</v>
      </c>
      <c r="AL528" s="4">
        <f t="shared" si="545"/>
        <v>0</v>
      </c>
      <c r="AM528" s="4">
        <f t="shared" si="546"/>
        <v>0</v>
      </c>
      <c r="AN528" s="4">
        <f t="shared" si="547"/>
        <v>1.4579810282518793</v>
      </c>
      <c r="AO528" s="4">
        <f t="shared" si="548"/>
        <v>0</v>
      </c>
      <c r="AP528" s="4">
        <f t="shared" si="549"/>
        <v>0</v>
      </c>
      <c r="AQ528" s="4">
        <f t="shared" si="550"/>
        <v>0</v>
      </c>
      <c r="AR528" s="4">
        <f t="shared" si="551"/>
        <v>19.335592367832078</v>
      </c>
      <c r="AS528" s="4">
        <f t="shared" si="552"/>
        <v>0</v>
      </c>
      <c r="AT528" s="4">
        <f t="shared" si="553"/>
        <v>0</v>
      </c>
      <c r="AU528" s="4">
        <f t="shared" si="554"/>
        <v>23.445188900754374</v>
      </c>
      <c r="AV528" s="4">
        <f t="shared" si="555"/>
        <v>1.1963120775817515E-3</v>
      </c>
      <c r="AW528" s="69">
        <f t="shared" si="569"/>
        <v>0</v>
      </c>
      <c r="AX528" s="69">
        <f t="shared" si="570"/>
        <v>0</v>
      </c>
      <c r="AY528" s="69">
        <f t="shared" si="571"/>
        <v>0</v>
      </c>
      <c r="AZ528" s="69">
        <f>(AK528+AP528)- (EXP($Y528)-EXP($Y528-M528-R528) )</f>
        <v>0</v>
      </c>
      <c r="BA528" s="69">
        <f>(AC528+AP528)- (EXP($Y528)-EXP($Y528-R528-E528) )</f>
        <v>0</v>
      </c>
      <c r="BB528" s="69">
        <f t="shared" si="572"/>
        <v>0</v>
      </c>
      <c r="BC528" s="69">
        <f t="shared" si="573"/>
        <v>0</v>
      </c>
      <c r="BD528" s="69">
        <f t="shared" si="574"/>
        <v>8.4022066993384215E-2</v>
      </c>
      <c r="BE528" s="69">
        <f>(AE528+AV528)- (EXP($Y528)-EXP($Y528-X528-G528) )</f>
        <v>7.872825790400384E-6</v>
      </c>
      <c r="BF528" s="69">
        <f t="shared" si="575"/>
        <v>0.35941030171443344</v>
      </c>
      <c r="BG528" s="69">
        <f t="shared" si="576"/>
        <v>0</v>
      </c>
      <c r="BH528" s="69">
        <f t="shared" si="577"/>
        <v>0.10786034899842889</v>
      </c>
      <c r="BI528" s="69">
        <f t="shared" si="578"/>
        <v>0.12724584887587298</v>
      </c>
      <c r="BJ528" s="69">
        <f t="shared" si="579"/>
        <v>8.8300362222071271E-6</v>
      </c>
      <c r="BK528" s="69">
        <f t="shared" si="580"/>
        <v>0.40310888742806128</v>
      </c>
      <c r="BL528" s="69">
        <f t="shared" si="581"/>
        <v>0</v>
      </c>
      <c r="BM528" s="69">
        <f t="shared" si="582"/>
        <v>0.12097445475251334</v>
      </c>
      <c r="BN528" s="69">
        <f t="shared" si="583"/>
        <v>0.14271692359830013</v>
      </c>
      <c r="BO528" s="69">
        <f t="shared" si="584"/>
        <v>0</v>
      </c>
      <c r="BP528" s="69">
        <f t="shared" si="584"/>
        <v>0</v>
      </c>
      <c r="BQ528" s="69">
        <f t="shared" si="585"/>
        <v>0</v>
      </c>
      <c r="BR528" s="69">
        <f t="shared" si="586"/>
        <v>3.7771100778627442E-5</v>
      </c>
      <c r="BS528" s="69">
        <f t="shared" si="587"/>
        <v>8.4022066993384215E-2</v>
      </c>
      <c r="BT528" s="69">
        <f t="shared" si="588"/>
        <v>8.4022066993384215E-2</v>
      </c>
      <c r="BU528" s="69">
        <f t="shared" si="589"/>
        <v>8.4038711745506589E-2</v>
      </c>
      <c r="BV528" s="69">
        <f t="shared" si="590"/>
        <v>8.4022066993384215E-2</v>
      </c>
      <c r="BW528" s="5"/>
      <c r="BX528" s="5"/>
      <c r="BY528" s="5"/>
      <c r="CA528" s="56">
        <f>(EXP($Y528)-EXP($Y528-R528-G528) )</f>
        <v>11.383488351112874</v>
      </c>
      <c r="CB528" s="68">
        <f t="shared" si="591"/>
        <v>12.767539779408253</v>
      </c>
      <c r="CC528" s="56">
        <f>(EXP($Y528)-EXP($Y528-R528-X528) )</f>
        <v>1.1963120775817515E-3</v>
      </c>
      <c r="CD528" s="68">
        <f t="shared" si="592"/>
        <v>54.614049480916037</v>
      </c>
      <c r="CE528" s="68">
        <f t="shared" si="593"/>
        <v>0</v>
      </c>
      <c r="CF528" s="68">
        <f t="shared" si="594"/>
        <v>16.389876442412515</v>
      </c>
      <c r="CG528" s="68">
        <f t="shared" si="595"/>
        <v>19.335592367832078</v>
      </c>
      <c r="CH528" s="68">
        <f t="shared" si="596"/>
        <v>24.067006063527742</v>
      </c>
      <c r="CI528" s="68">
        <f t="shared" si="597"/>
        <v>11.384676790364665</v>
      </c>
      <c r="CJ528" s="68">
        <f t="shared" si="598"/>
        <v>65.638127530314478</v>
      </c>
      <c r="CK528" s="68">
        <f t="shared" si="599"/>
        <v>11.383488351112874</v>
      </c>
      <c r="CL528" s="68">
        <f t="shared" si="600"/>
        <v>27.66550444452696</v>
      </c>
      <c r="CM528" s="68">
        <f t="shared" si="601"/>
        <v>30.591834870069079</v>
      </c>
      <c r="CN528" s="68">
        <f t="shared" si="602"/>
        <v>12.768727261449612</v>
      </c>
      <c r="CO528" s="68">
        <f t="shared" si="603"/>
        <v>66.978480372896229</v>
      </c>
      <c r="CP528" s="68">
        <f t="shared" si="604"/>
        <v>12.767539779408253</v>
      </c>
      <c r="CQ528" s="68">
        <f t="shared" si="605"/>
        <v>29.036441767068254</v>
      </c>
      <c r="CR528" s="68">
        <f t="shared" si="606"/>
        <v>31.96041522364203</v>
      </c>
      <c r="CS528" s="68">
        <f t="shared" si="607"/>
        <v>54.614049480916037</v>
      </c>
      <c r="CT528" s="68">
        <f t="shared" si="608"/>
        <v>16.389876442412515</v>
      </c>
      <c r="CU528" s="68">
        <f t="shared" si="609"/>
        <v>1.1963120775817515E-3</v>
      </c>
      <c r="CV528" s="68">
        <f t="shared" si="610"/>
        <v>54.61520802189284</v>
      </c>
      <c r="CW528" s="68">
        <f t="shared" si="611"/>
        <v>24.067006063527742</v>
      </c>
      <c r="CX528" s="68">
        <f t="shared" si="612"/>
        <v>24.067006063527742</v>
      </c>
      <c r="CY528" s="68">
        <f t="shared" si="613"/>
        <v>24.068185730853202</v>
      </c>
      <c r="CZ528" s="68">
        <f t="shared" si="614"/>
        <v>24.067006063527742</v>
      </c>
    </row>
    <row r="529" spans="1:104" x14ac:dyDescent="0.25">
      <c r="A529" s="54">
        <v>44152</v>
      </c>
      <c r="B529" s="63">
        <v>1384</v>
      </c>
      <c r="C529" s="59">
        <f t="shared" si="564"/>
        <v>7.2327331361776146</v>
      </c>
      <c r="D529" s="57">
        <v>7.3541508881215316</v>
      </c>
      <c r="E529" s="58">
        <v>0</v>
      </c>
      <c r="F529" s="58">
        <v>9.4771996703999998E-3</v>
      </c>
      <c r="G529" s="58">
        <v>4.1688604580800001E-3</v>
      </c>
      <c r="H529" s="58">
        <v>0</v>
      </c>
      <c r="I529" s="58">
        <v>0</v>
      </c>
      <c r="J529" s="58">
        <v>0</v>
      </c>
      <c r="K529" s="58">
        <v>3.4164647924999998E-3</v>
      </c>
      <c r="L529" s="58">
        <v>4.7150674462499995E-3</v>
      </c>
      <c r="M529" s="58">
        <v>3.0829318572279999E-2</v>
      </c>
      <c r="N529" s="58">
        <v>0</v>
      </c>
      <c r="O529" s="58">
        <v>0</v>
      </c>
      <c r="P529" s="58">
        <v>8.4322939767999996E-4</v>
      </c>
      <c r="Q529" s="58">
        <v>0</v>
      </c>
      <c r="R529" s="58">
        <v>0</v>
      </c>
      <c r="S529" s="58">
        <v>0</v>
      </c>
      <c r="T529" s="58">
        <v>8.0445072374800003E-3</v>
      </c>
      <c r="U529" s="58">
        <v>0</v>
      </c>
      <c r="V529" s="58">
        <v>0</v>
      </c>
      <c r="W529" s="58">
        <v>1.48924E-2</v>
      </c>
      <c r="X529" s="59">
        <v>6.5265045000000006E-7</v>
      </c>
      <c r="Y529" s="65">
        <f t="shared" si="566"/>
        <v>7.4305385883466526</v>
      </c>
      <c r="Z529" s="63">
        <f t="shared" si="565"/>
        <v>1686.7157742316235</v>
      </c>
      <c r="AA529" s="66">
        <f t="shared" si="615"/>
        <v>1714.064183795015</v>
      </c>
      <c r="AB529" s="4">
        <f t="shared" si="567"/>
        <v>1586.3730848038238</v>
      </c>
      <c r="AC529" s="4">
        <f t="shared" si="568"/>
        <v>0</v>
      </c>
      <c r="AD529" s="4">
        <f t="shared" si="556"/>
        <v>15.909832767318449</v>
      </c>
      <c r="AE529" s="4">
        <f t="shared" si="557"/>
        <v>7.0170459897678938</v>
      </c>
      <c r="AF529" s="4">
        <f t="shared" si="558"/>
        <v>0</v>
      </c>
      <c r="AG529" s="4">
        <f t="shared" si="559"/>
        <v>0</v>
      </c>
      <c r="AH529" s="4">
        <f t="shared" si="560"/>
        <v>0</v>
      </c>
      <c r="AI529" s="4">
        <f t="shared" si="561"/>
        <v>5.752772389812435</v>
      </c>
      <c r="AJ529" s="4">
        <f t="shared" si="562"/>
        <v>7.934258656367092</v>
      </c>
      <c r="AK529" s="4">
        <f t="shared" si="563"/>
        <v>51.206905224826642</v>
      </c>
      <c r="AL529" s="4">
        <f t="shared" ref="AL529:AL592" si="616">$Z529-EXP($Y529-N529)</f>
        <v>0</v>
      </c>
      <c r="AM529" s="4">
        <f t="shared" ref="AM529:AM592" si="617">$Z529-EXP($Y529-O529)</f>
        <v>0</v>
      </c>
      <c r="AN529" s="4">
        <f t="shared" ref="AN529:AN592" si="618">$Z529-EXP($Y529-P529)</f>
        <v>1.4216888372127414</v>
      </c>
      <c r="AO529" s="4">
        <f t="shared" ref="AO529:AO592" si="619">$Z529-EXP($Y529-Q529)</f>
        <v>0</v>
      </c>
      <c r="AP529" s="4">
        <f t="shared" ref="AP529:AP592" si="620">$Z529-EXP($Y529-R529)</f>
        <v>0</v>
      </c>
      <c r="AQ529" s="4">
        <f t="shared" ref="AQ529:AQ592" si="621">$Z529-EXP($Y529-S529)</f>
        <v>0</v>
      </c>
      <c r="AR529" s="4">
        <f t="shared" ref="AR529:AR592" si="622">$Z529-EXP($Y529-T529)</f>
        <v>13.514366164414241</v>
      </c>
      <c r="AS529" s="4">
        <f t="shared" ref="AS529:AS592" si="623">$Z529-EXP($Y529-U529)</f>
        <v>0</v>
      </c>
      <c r="AT529" s="4">
        <f t="shared" ref="AT529:AT592" si="624">$Z529-EXP($Y529-V529)</f>
        <v>0</v>
      </c>
      <c r="AU529" s="4">
        <f t="shared" ref="AU529:AU592" si="625">$Z529-EXP($Y529-W529)</f>
        <v>24.933128126021529</v>
      </c>
      <c r="AV529" s="4">
        <f t="shared" ref="AV529:AV592" si="626">$Z529-EXP($Y529-X529)</f>
        <v>1.1008354501882422E-3</v>
      </c>
      <c r="AW529" s="69">
        <f t="shared" si="569"/>
        <v>0</v>
      </c>
      <c r="AX529" s="69">
        <f t="shared" si="570"/>
        <v>0</v>
      </c>
      <c r="AY529" s="69">
        <f t="shared" si="571"/>
        <v>0</v>
      </c>
      <c r="AZ529" s="69">
        <f>(AK529+AP529)- (EXP($Y529)-EXP($Y529-M529-R529) )</f>
        <v>0</v>
      </c>
      <c r="BA529" s="69">
        <f>(AC529+AP529)- (EXP($Y529)-EXP($Y529-R529-E529) )</f>
        <v>0</v>
      </c>
      <c r="BB529" s="69">
        <f t="shared" si="572"/>
        <v>0</v>
      </c>
      <c r="BC529" s="69">
        <f t="shared" si="573"/>
        <v>0</v>
      </c>
      <c r="BD529" s="69">
        <f t="shared" si="574"/>
        <v>3.3007966568675329E-2</v>
      </c>
      <c r="BE529" s="69">
        <f>(AE529+AV529)- (EXP($Y529)-EXP($Y529-X529-G529) )</f>
        <v>4.579676897265017E-6</v>
      </c>
      <c r="BF529" s="69">
        <f t="shared" si="575"/>
        <v>0.2130300874907789</v>
      </c>
      <c r="BG529" s="69">
        <f t="shared" si="576"/>
        <v>0</v>
      </c>
      <c r="BH529" s="69">
        <f t="shared" si="577"/>
        <v>6.6187812981752359E-2</v>
      </c>
      <c r="BI529" s="69">
        <f t="shared" si="578"/>
        <v>5.6222233969265289E-2</v>
      </c>
      <c r="BJ529" s="69">
        <f t="shared" si="579"/>
        <v>5.1782960781565635E-6</v>
      </c>
      <c r="BK529" s="69">
        <f t="shared" si="580"/>
        <v>0.24087569302014344</v>
      </c>
      <c r="BL529" s="69">
        <f t="shared" si="581"/>
        <v>0</v>
      </c>
      <c r="BM529" s="69">
        <f t="shared" si="582"/>
        <v>7.4839359591123866E-2</v>
      </c>
      <c r="BN529" s="69">
        <f t="shared" si="583"/>
        <v>6.3571159032107971E-2</v>
      </c>
      <c r="BO529" s="69">
        <f t="shared" si="584"/>
        <v>0</v>
      </c>
      <c r="BP529" s="69">
        <f t="shared" si="584"/>
        <v>0</v>
      </c>
      <c r="BQ529" s="69">
        <f t="shared" si="585"/>
        <v>0</v>
      </c>
      <c r="BR529" s="69">
        <f t="shared" si="586"/>
        <v>3.3420199088141089E-5</v>
      </c>
      <c r="BS529" s="69">
        <f t="shared" si="587"/>
        <v>3.3007966568675329E-2</v>
      </c>
      <c r="BT529" s="69">
        <f t="shared" si="588"/>
        <v>3.3007966568675329E-2</v>
      </c>
      <c r="BU529" s="69">
        <f t="shared" si="589"/>
        <v>3.3017702998677123E-2</v>
      </c>
      <c r="BV529" s="69">
        <f t="shared" si="590"/>
        <v>3.3007966568675329E-2</v>
      </c>
      <c r="BW529" s="5"/>
      <c r="BX529" s="5"/>
      <c r="BY529" s="5"/>
      <c r="CA529" s="56">
        <f>(EXP($Y529)-EXP($Y529-R529-G529) )</f>
        <v>7.0170459897678938</v>
      </c>
      <c r="CB529" s="68">
        <f t="shared" si="591"/>
        <v>7.934258656367092</v>
      </c>
      <c r="CC529" s="56">
        <f>(EXP($Y529)-EXP($Y529-R529-X529) )</f>
        <v>1.1008354501882422E-3</v>
      </c>
      <c r="CD529" s="68">
        <f t="shared" si="592"/>
        <v>51.206905224826642</v>
      </c>
      <c r="CE529" s="68">
        <f t="shared" si="593"/>
        <v>0</v>
      </c>
      <c r="CF529" s="68">
        <f t="shared" si="594"/>
        <v>15.909832767318449</v>
      </c>
      <c r="CG529" s="68">
        <f t="shared" si="595"/>
        <v>13.514366164414241</v>
      </c>
      <c r="CH529" s="68">
        <f t="shared" si="596"/>
        <v>14.918296679566311</v>
      </c>
      <c r="CI529" s="68">
        <f t="shared" si="597"/>
        <v>7.0181422455411848</v>
      </c>
      <c r="CJ529" s="68">
        <f t="shared" si="598"/>
        <v>58.010921127103757</v>
      </c>
      <c r="CK529" s="68">
        <f t="shared" si="599"/>
        <v>7.0170459897678938</v>
      </c>
      <c r="CL529" s="68">
        <f t="shared" si="600"/>
        <v>22.86069094410459</v>
      </c>
      <c r="CM529" s="68">
        <f t="shared" si="601"/>
        <v>20.47518992021287</v>
      </c>
      <c r="CN529" s="68">
        <f t="shared" si="602"/>
        <v>7.9353543135212021</v>
      </c>
      <c r="CO529" s="68">
        <f t="shared" si="603"/>
        <v>58.90028818817359</v>
      </c>
      <c r="CP529" s="68">
        <f t="shared" si="604"/>
        <v>7.934258656367092</v>
      </c>
      <c r="CQ529" s="68">
        <f t="shared" si="605"/>
        <v>23.769252064094417</v>
      </c>
      <c r="CR529" s="68">
        <f t="shared" si="606"/>
        <v>21.385053661749225</v>
      </c>
      <c r="CS529" s="68">
        <f t="shared" si="607"/>
        <v>51.206905224826642</v>
      </c>
      <c r="CT529" s="68">
        <f t="shared" si="608"/>
        <v>15.909832767318449</v>
      </c>
      <c r="CU529" s="68">
        <f t="shared" si="609"/>
        <v>1.1008354501882422E-3</v>
      </c>
      <c r="CV529" s="68">
        <f t="shared" si="610"/>
        <v>51.207972640077742</v>
      </c>
      <c r="CW529" s="68">
        <f t="shared" si="611"/>
        <v>14.918296679566311</v>
      </c>
      <c r="CX529" s="68">
        <f t="shared" si="612"/>
        <v>14.918296679566311</v>
      </c>
      <c r="CY529" s="68">
        <f t="shared" si="613"/>
        <v>14.919387778586497</v>
      </c>
      <c r="CZ529" s="68">
        <f t="shared" si="614"/>
        <v>14.918296679566311</v>
      </c>
    </row>
    <row r="530" spans="1:104" x14ac:dyDescent="0.25">
      <c r="A530" s="54">
        <v>44153</v>
      </c>
      <c r="B530" s="63">
        <v>1482</v>
      </c>
      <c r="C530" s="59">
        <f t="shared" si="564"/>
        <v>7.301147805856032</v>
      </c>
      <c r="D530" s="57">
        <v>7.3354689157573381</v>
      </c>
      <c r="E530" s="58">
        <v>0</v>
      </c>
      <c r="F530" s="58">
        <v>9.3915297369600009E-3</v>
      </c>
      <c r="G530" s="58">
        <v>2.24022527344E-3</v>
      </c>
      <c r="H530" s="58">
        <v>0</v>
      </c>
      <c r="I530" s="58">
        <v>0</v>
      </c>
      <c r="J530" s="58">
        <v>0</v>
      </c>
      <c r="K530" s="58">
        <v>3.52005947775E-3</v>
      </c>
      <c r="L530" s="58">
        <v>3.3038831605499996E-3</v>
      </c>
      <c r="M530" s="58">
        <v>2.9643862961519999E-2</v>
      </c>
      <c r="N530" s="58">
        <v>0</v>
      </c>
      <c r="O530" s="58">
        <v>0</v>
      </c>
      <c r="P530" s="58">
        <v>8.4322939767999996E-4</v>
      </c>
      <c r="Q530" s="58">
        <v>0</v>
      </c>
      <c r="R530" s="58">
        <v>0</v>
      </c>
      <c r="S530" s="58">
        <v>0</v>
      </c>
      <c r="T530" s="58">
        <v>5.4352628595399988E-3</v>
      </c>
      <c r="U530" s="58">
        <v>0</v>
      </c>
      <c r="V530" s="58">
        <v>0</v>
      </c>
      <c r="W530" s="58">
        <v>1.36466E-2</v>
      </c>
      <c r="X530" s="59">
        <v>6.1485032999999996E-7</v>
      </c>
      <c r="Y530" s="65">
        <f t="shared" si="566"/>
        <v>7.4034941834751082</v>
      </c>
      <c r="Z530" s="63">
        <f t="shared" si="565"/>
        <v>1641.7108585264095</v>
      </c>
      <c r="AA530" s="66">
        <f t="shared" si="615"/>
        <v>1668.3295583865568</v>
      </c>
      <c r="AB530" s="4">
        <f t="shared" si="567"/>
        <v>1557.6383602883707</v>
      </c>
      <c r="AC530" s="4">
        <f t="shared" si="568"/>
        <v>0</v>
      </c>
      <c r="AD530" s="4">
        <f t="shared" ref="AD530:AD593" si="627">$Z530-EXP($Y530-F530)</f>
        <v>15.34600233469223</v>
      </c>
      <c r="AE530" s="4">
        <f t="shared" ref="AE530:AE593" si="628">$Z530-EXP($Y530-G530)</f>
        <v>3.6736856788008936</v>
      </c>
      <c r="AF530" s="4">
        <f t="shared" ref="AF530:AF593" si="629">$Z530-EXP($Y530-H530)</f>
        <v>0</v>
      </c>
      <c r="AG530" s="4">
        <f t="shared" ref="AG530:AG593" si="630">$Z530-EXP($Y530-I530)</f>
        <v>0</v>
      </c>
      <c r="AH530" s="4">
        <f t="shared" ref="AH530:AH593" si="631">$Z530-EXP($Y530-J530)</f>
        <v>0</v>
      </c>
      <c r="AI530" s="4">
        <f t="shared" ref="AI530:AI593" si="632">$Z530-EXP($Y530-K530)</f>
        <v>5.7687607202187792</v>
      </c>
      <c r="AJ530" s="4">
        <f t="shared" ref="AJ530:AJ593" si="633">$Z530-EXP($Y530-L530)</f>
        <v>5.4150705540214403</v>
      </c>
      <c r="AK530" s="4">
        <f t="shared" ref="AK530:AK593" si="634">$Z530-EXP($Y530-M530)</f>
        <v>47.952393130507062</v>
      </c>
      <c r="AL530" s="4">
        <f t="shared" si="616"/>
        <v>0</v>
      </c>
      <c r="AM530" s="4">
        <f t="shared" si="617"/>
        <v>0</v>
      </c>
      <c r="AN530" s="4">
        <f t="shared" si="618"/>
        <v>1.3837553648070298</v>
      </c>
      <c r="AO530" s="4">
        <f t="shared" si="619"/>
        <v>0</v>
      </c>
      <c r="AP530" s="4">
        <f t="shared" si="620"/>
        <v>0</v>
      </c>
      <c r="AQ530" s="4">
        <f t="shared" si="621"/>
        <v>0</v>
      </c>
      <c r="AR530" s="4">
        <f t="shared" si="622"/>
        <v>8.89892415176746</v>
      </c>
      <c r="AS530" s="4">
        <f t="shared" si="623"/>
        <v>0</v>
      </c>
      <c r="AT530" s="4">
        <f t="shared" si="624"/>
        <v>0</v>
      </c>
      <c r="AU530" s="4">
        <f t="shared" si="625"/>
        <v>22.251596757218749</v>
      </c>
      <c r="AV530" s="4">
        <f t="shared" si="626"/>
        <v>1.0094061524341669E-3</v>
      </c>
      <c r="AW530" s="69">
        <f t="shared" si="569"/>
        <v>0</v>
      </c>
      <c r="AX530" s="69">
        <f t="shared" si="570"/>
        <v>0</v>
      </c>
      <c r="AY530" s="69">
        <f t="shared" si="571"/>
        <v>0</v>
      </c>
      <c r="AZ530" s="69">
        <f>(AK530+AP530)- (EXP($Y530)-EXP($Y530-M530-R530) )</f>
        <v>0</v>
      </c>
      <c r="BA530" s="69">
        <f>(AC530+AP530)- (EXP($Y530)-EXP($Y530-R530-E530) )</f>
        <v>0</v>
      </c>
      <c r="BB530" s="69">
        <f t="shared" si="572"/>
        <v>0</v>
      </c>
      <c r="BC530" s="69">
        <f t="shared" si="573"/>
        <v>0</v>
      </c>
      <c r="BD530" s="69">
        <f t="shared" si="574"/>
        <v>1.2117399992121136E-2</v>
      </c>
      <c r="BE530" s="69">
        <f>(AE530+AV530)- (EXP($Y530)-EXP($Y530-X530-G530) )</f>
        <v>2.2587662442674628E-6</v>
      </c>
      <c r="BF530" s="69">
        <f t="shared" si="575"/>
        <v>0.10730392565346847</v>
      </c>
      <c r="BG530" s="69">
        <f t="shared" si="576"/>
        <v>0</v>
      </c>
      <c r="BH530" s="69">
        <f t="shared" si="577"/>
        <v>3.4340023220920557E-2</v>
      </c>
      <c r="BI530" s="69">
        <f t="shared" si="578"/>
        <v>1.9913281345225187E-2</v>
      </c>
      <c r="BJ530" s="69">
        <f t="shared" si="579"/>
        <v>3.3294570584985195E-6</v>
      </c>
      <c r="BK530" s="69">
        <f t="shared" si="580"/>
        <v>0.15816767653541319</v>
      </c>
      <c r="BL530" s="69">
        <f t="shared" si="581"/>
        <v>0</v>
      </c>
      <c r="BM530" s="69">
        <f t="shared" si="582"/>
        <v>5.0617735110336071E-2</v>
      </c>
      <c r="BN530" s="69">
        <f t="shared" si="583"/>
        <v>2.9352490352721361E-2</v>
      </c>
      <c r="BO530" s="69">
        <f t="shared" si="584"/>
        <v>0</v>
      </c>
      <c r="BP530" s="69">
        <f t="shared" si="584"/>
        <v>0</v>
      </c>
      <c r="BQ530" s="69">
        <f t="shared" si="585"/>
        <v>0</v>
      </c>
      <c r="BR530" s="69">
        <f t="shared" si="586"/>
        <v>2.9483535854524234E-5</v>
      </c>
      <c r="BS530" s="69">
        <f t="shared" si="587"/>
        <v>1.2117399992121136E-2</v>
      </c>
      <c r="BT530" s="69">
        <f t="shared" si="588"/>
        <v>1.2117399992121136E-2</v>
      </c>
      <c r="BU530" s="69">
        <f t="shared" si="589"/>
        <v>1.2122980764843305E-2</v>
      </c>
      <c r="BV530" s="69">
        <f t="shared" si="590"/>
        <v>1.2117399992121136E-2</v>
      </c>
      <c r="BW530" s="5"/>
      <c r="BX530" s="5"/>
      <c r="BY530" s="5"/>
      <c r="CA530" s="56">
        <f>(EXP($Y530)-EXP($Y530-R530-G530) )</f>
        <v>3.6736856788008936</v>
      </c>
      <c r="CB530" s="68">
        <f t="shared" si="591"/>
        <v>5.4150705540214403</v>
      </c>
      <c r="CC530" s="56">
        <f>(EXP($Y530)-EXP($Y530-R530-X530) )</f>
        <v>1.0094061524341669E-3</v>
      </c>
      <c r="CD530" s="68">
        <f t="shared" si="592"/>
        <v>47.952393130507062</v>
      </c>
      <c r="CE530" s="68">
        <f t="shared" si="593"/>
        <v>0</v>
      </c>
      <c r="CF530" s="68">
        <f t="shared" si="594"/>
        <v>15.34600233469223</v>
      </c>
      <c r="CG530" s="68">
        <f t="shared" si="595"/>
        <v>8.89892415176746</v>
      </c>
      <c r="CH530" s="68">
        <f t="shared" si="596"/>
        <v>9.0766388328302128</v>
      </c>
      <c r="CI530" s="68">
        <f t="shared" si="597"/>
        <v>3.6746928261870835</v>
      </c>
      <c r="CJ530" s="68">
        <f t="shared" si="598"/>
        <v>51.518774883654487</v>
      </c>
      <c r="CK530" s="68">
        <f t="shared" si="599"/>
        <v>3.6736856788008936</v>
      </c>
      <c r="CL530" s="68">
        <f t="shared" si="600"/>
        <v>18.985347990272203</v>
      </c>
      <c r="CM530" s="68">
        <f t="shared" si="601"/>
        <v>12.552696549223128</v>
      </c>
      <c r="CN530" s="68">
        <f t="shared" si="602"/>
        <v>5.416076630716816</v>
      </c>
      <c r="CO530" s="68">
        <f t="shared" si="603"/>
        <v>53.209296007993089</v>
      </c>
      <c r="CP530" s="68">
        <f t="shared" si="604"/>
        <v>5.4150705540214403</v>
      </c>
      <c r="CQ530" s="68">
        <f t="shared" si="605"/>
        <v>20.710455153603334</v>
      </c>
      <c r="CR530" s="68">
        <f t="shared" si="606"/>
        <v>14.284642215436179</v>
      </c>
      <c r="CS530" s="68">
        <f t="shared" si="607"/>
        <v>47.952393130507062</v>
      </c>
      <c r="CT530" s="68">
        <f t="shared" si="608"/>
        <v>15.34600233469223</v>
      </c>
      <c r="CU530" s="68">
        <f t="shared" si="609"/>
        <v>1.0094061524341669E-3</v>
      </c>
      <c r="CV530" s="68">
        <f t="shared" si="610"/>
        <v>47.953373053123642</v>
      </c>
      <c r="CW530" s="68">
        <f t="shared" si="611"/>
        <v>9.0766388328302128</v>
      </c>
      <c r="CX530" s="68">
        <f t="shared" si="612"/>
        <v>9.0766388328302128</v>
      </c>
      <c r="CY530" s="68">
        <f t="shared" si="613"/>
        <v>9.0776426582099248</v>
      </c>
      <c r="CZ530" s="68">
        <f t="shared" si="614"/>
        <v>9.0766388328302128</v>
      </c>
    </row>
    <row r="531" spans="1:104" x14ac:dyDescent="0.25">
      <c r="A531" s="54">
        <v>44154</v>
      </c>
      <c r="B531" s="63">
        <v>1450</v>
      </c>
      <c r="C531" s="59">
        <f t="shared" si="564"/>
        <v>7.2793188354146201</v>
      </c>
      <c r="D531" s="57">
        <v>7.2786191613607398</v>
      </c>
      <c r="E531" s="58">
        <v>0</v>
      </c>
      <c r="F531" s="58">
        <v>9.3031508102399997E-3</v>
      </c>
      <c r="G531" s="58">
        <v>1.1264667561600001E-3</v>
      </c>
      <c r="H531" s="58">
        <v>0</v>
      </c>
      <c r="I531" s="58">
        <v>0</v>
      </c>
      <c r="J531" s="58">
        <v>5.1319640299999995E-6</v>
      </c>
      <c r="K531" s="58">
        <v>3.5315039315999995E-3</v>
      </c>
      <c r="L531" s="58">
        <v>2.4358908493499996E-3</v>
      </c>
      <c r="M531" s="58">
        <v>2.8459888973799998E-2</v>
      </c>
      <c r="N531" s="58">
        <v>0</v>
      </c>
      <c r="O531" s="58">
        <v>0</v>
      </c>
      <c r="P531" s="58">
        <v>8.4322939767999996E-4</v>
      </c>
      <c r="Q531" s="58">
        <v>0</v>
      </c>
      <c r="R531" s="58">
        <v>0</v>
      </c>
      <c r="S531" s="58">
        <v>0</v>
      </c>
      <c r="T531" s="58">
        <v>3.52808873482E-3</v>
      </c>
      <c r="U531" s="58">
        <v>0</v>
      </c>
      <c r="V531" s="58">
        <v>0</v>
      </c>
      <c r="W531" s="58">
        <v>1.48924E-2</v>
      </c>
      <c r="X531" s="59">
        <v>5.7833417999999993E-7</v>
      </c>
      <c r="Y531" s="65">
        <f t="shared" si="566"/>
        <v>7.3427454911125993</v>
      </c>
      <c r="Z531" s="63">
        <f t="shared" si="565"/>
        <v>1544.9479371284822</v>
      </c>
      <c r="AA531" s="66">
        <f t="shared" si="615"/>
        <v>1569.9977229810834</v>
      </c>
      <c r="AB531" s="4">
        <f t="shared" si="567"/>
        <v>1471.8081254440272</v>
      </c>
      <c r="AC531" s="4">
        <f t="shared" si="568"/>
        <v>0</v>
      </c>
      <c r="AD531" s="4">
        <f t="shared" si="627"/>
        <v>14.306233945203758</v>
      </c>
      <c r="AE531" s="4">
        <f t="shared" si="628"/>
        <v>1.7393526457810822</v>
      </c>
      <c r="AF531" s="4">
        <f t="shared" si="629"/>
        <v>0</v>
      </c>
      <c r="AG531" s="4">
        <f t="shared" si="630"/>
        <v>0</v>
      </c>
      <c r="AH531" s="4">
        <f t="shared" si="631"/>
        <v>7.928596896590534E-3</v>
      </c>
      <c r="AI531" s="4">
        <f t="shared" si="632"/>
        <v>5.4463671202659043</v>
      </c>
      <c r="AJ531" s="4">
        <f t="shared" si="633"/>
        <v>3.7587447382545633</v>
      </c>
      <c r="AK531" s="4">
        <f t="shared" si="634"/>
        <v>43.349263241160088</v>
      </c>
      <c r="AL531" s="4">
        <f t="shared" si="616"/>
        <v>0</v>
      </c>
      <c r="AM531" s="4">
        <f t="shared" si="617"/>
        <v>0</v>
      </c>
      <c r="AN531" s="4">
        <f t="shared" si="618"/>
        <v>1.3021964161632695</v>
      </c>
      <c r="AO531" s="4">
        <f t="shared" si="619"/>
        <v>0</v>
      </c>
      <c r="AP531" s="4">
        <f t="shared" si="620"/>
        <v>0</v>
      </c>
      <c r="AQ531" s="4">
        <f t="shared" si="621"/>
        <v>0</v>
      </c>
      <c r="AR531" s="4">
        <f t="shared" si="622"/>
        <v>5.4411094104823405</v>
      </c>
      <c r="AS531" s="4">
        <f t="shared" si="623"/>
        <v>0</v>
      </c>
      <c r="AT531" s="4">
        <f t="shared" si="624"/>
        <v>0</v>
      </c>
      <c r="AU531" s="4">
        <f t="shared" si="625"/>
        <v>22.837507926908984</v>
      </c>
      <c r="AV531" s="4">
        <f t="shared" si="626"/>
        <v>8.9349593963561347E-4</v>
      </c>
      <c r="AW531" s="69">
        <f t="shared" si="569"/>
        <v>0</v>
      </c>
      <c r="AX531" s="69">
        <f t="shared" si="570"/>
        <v>0</v>
      </c>
      <c r="AY531" s="69">
        <f t="shared" si="571"/>
        <v>0</v>
      </c>
      <c r="AZ531" s="69">
        <f>(AK531+AP531)- (EXP($Y531)-EXP($Y531-M531-R531) )</f>
        <v>0</v>
      </c>
      <c r="BA531" s="69">
        <f>(AC531+AP531)- (EXP($Y531)-EXP($Y531-R531-E531) )</f>
        <v>0</v>
      </c>
      <c r="BB531" s="69">
        <f t="shared" si="572"/>
        <v>0</v>
      </c>
      <c r="BC531" s="69">
        <f t="shared" si="573"/>
        <v>0</v>
      </c>
      <c r="BD531" s="69">
        <f t="shared" si="574"/>
        <v>4.2317171007653087E-3</v>
      </c>
      <c r="BE531" s="69">
        <f>(AE531+AV531)- (EXP($Y531)-EXP($Y531-X531-G531) )</f>
        <v>1.0059268333861837E-6</v>
      </c>
      <c r="BF531" s="69">
        <f t="shared" si="575"/>
        <v>4.8804010736830605E-2</v>
      </c>
      <c r="BG531" s="69">
        <f t="shared" si="576"/>
        <v>0</v>
      </c>
      <c r="BH531" s="69">
        <f t="shared" si="577"/>
        <v>1.6106423566725425E-2</v>
      </c>
      <c r="BI531" s="69">
        <f t="shared" si="578"/>
        <v>6.1257779771040077E-3</v>
      </c>
      <c r="BJ531" s="69">
        <f t="shared" si="579"/>
        <v>2.1738101168011781E-6</v>
      </c>
      <c r="BK531" s="69">
        <f t="shared" si="580"/>
        <v>0.10546557019779357</v>
      </c>
      <c r="BL531" s="69">
        <f t="shared" si="581"/>
        <v>0</v>
      </c>
      <c r="BM531" s="69">
        <f t="shared" si="582"/>
        <v>3.4806015318508798E-2</v>
      </c>
      <c r="BN531" s="69">
        <f t="shared" si="583"/>
        <v>1.3237819136520557E-2</v>
      </c>
      <c r="BO531" s="69">
        <f t="shared" si="584"/>
        <v>0</v>
      </c>
      <c r="BP531" s="69">
        <f t="shared" si="584"/>
        <v>0</v>
      </c>
      <c r="BQ531" s="69">
        <f t="shared" si="585"/>
        <v>0</v>
      </c>
      <c r="BR531" s="69">
        <f t="shared" si="586"/>
        <v>2.5070353558476199E-5</v>
      </c>
      <c r="BS531" s="69">
        <f t="shared" si="587"/>
        <v>4.2317171007653087E-3</v>
      </c>
      <c r="BT531" s="69">
        <f t="shared" si="588"/>
        <v>4.2317171007653087E-3</v>
      </c>
      <c r="BU531" s="69">
        <f t="shared" si="589"/>
        <v>4.2348943904926273E-3</v>
      </c>
      <c r="BV531" s="69">
        <f t="shared" si="590"/>
        <v>4.2317171007653087E-3</v>
      </c>
      <c r="BW531" s="5"/>
      <c r="BX531" s="5"/>
      <c r="BY531" s="5"/>
      <c r="CA531" s="56">
        <f>(EXP($Y531)-EXP($Y531-R531-G531) )</f>
        <v>1.7393526457810822</v>
      </c>
      <c r="CB531" s="68">
        <f t="shared" si="591"/>
        <v>3.7587447382545633</v>
      </c>
      <c r="CC531" s="56">
        <f>(EXP($Y531)-EXP($Y531-R531-X531) )</f>
        <v>8.9349593963561347E-4</v>
      </c>
      <c r="CD531" s="68">
        <f t="shared" si="592"/>
        <v>43.349263241160088</v>
      </c>
      <c r="CE531" s="68">
        <f t="shared" si="593"/>
        <v>0</v>
      </c>
      <c r="CF531" s="68">
        <f t="shared" si="594"/>
        <v>14.306233945203758</v>
      </c>
      <c r="CG531" s="68">
        <f t="shared" si="595"/>
        <v>5.4411094104823405</v>
      </c>
      <c r="CH531" s="68">
        <f t="shared" si="596"/>
        <v>5.4938656669348802</v>
      </c>
      <c r="CI531" s="68">
        <f t="shared" si="597"/>
        <v>1.7402451357938844</v>
      </c>
      <c r="CJ531" s="68">
        <f t="shared" si="598"/>
        <v>45.03981187620434</v>
      </c>
      <c r="CK531" s="68">
        <f t="shared" si="599"/>
        <v>1.7393526457810822</v>
      </c>
      <c r="CL531" s="68">
        <f t="shared" si="600"/>
        <v>16.029480167418114</v>
      </c>
      <c r="CM531" s="68">
        <f t="shared" si="601"/>
        <v>7.1743362782863187</v>
      </c>
      <c r="CN531" s="68">
        <f t="shared" si="602"/>
        <v>3.7596360603840822</v>
      </c>
      <c r="CO531" s="68">
        <f t="shared" si="603"/>
        <v>47.002542409216858</v>
      </c>
      <c r="CP531" s="68">
        <f t="shared" si="604"/>
        <v>3.7587447382545633</v>
      </c>
      <c r="CQ531" s="68">
        <f t="shared" si="605"/>
        <v>18.030172668139812</v>
      </c>
      <c r="CR531" s="68">
        <f t="shared" si="606"/>
        <v>9.1866163296003833</v>
      </c>
      <c r="CS531" s="68">
        <f t="shared" si="607"/>
        <v>43.349263241160088</v>
      </c>
      <c r="CT531" s="68">
        <f t="shared" si="608"/>
        <v>14.306233945203758</v>
      </c>
      <c r="CU531" s="68">
        <f t="shared" si="609"/>
        <v>8.9349593963561347E-4</v>
      </c>
      <c r="CV531" s="68">
        <f t="shared" si="610"/>
        <v>43.350131666746165</v>
      </c>
      <c r="CW531" s="68">
        <f t="shared" si="611"/>
        <v>5.4938656669348802</v>
      </c>
      <c r="CX531" s="68">
        <f t="shared" si="612"/>
        <v>5.4938656669348802</v>
      </c>
      <c r="CY531" s="68">
        <f t="shared" si="613"/>
        <v>5.4947559855847885</v>
      </c>
      <c r="CZ531" s="68">
        <f t="shared" si="614"/>
        <v>5.4938656669348802</v>
      </c>
    </row>
    <row r="532" spans="1:104" x14ac:dyDescent="0.25">
      <c r="A532" s="54">
        <v>44155</v>
      </c>
      <c r="B532" s="63">
        <v>1819</v>
      </c>
      <c r="C532" s="59">
        <f t="shared" si="564"/>
        <v>7.5060421785181219</v>
      </c>
      <c r="D532" s="57">
        <v>7.2512179458922708</v>
      </c>
      <c r="E532" s="58">
        <v>0</v>
      </c>
      <c r="F532" s="58">
        <v>9.3148554777600003E-3</v>
      </c>
      <c r="G532" s="58">
        <v>7.3142641407999997E-4</v>
      </c>
      <c r="H532" s="58">
        <v>0</v>
      </c>
      <c r="I532" s="58">
        <v>0</v>
      </c>
      <c r="J532" s="58">
        <v>2.084795121E-5</v>
      </c>
      <c r="K532" s="58">
        <v>3.4099493536500001E-3</v>
      </c>
      <c r="L532" s="58">
        <v>2.1051793707000002E-3</v>
      </c>
      <c r="M532" s="58">
        <v>2.7587953814759997E-2</v>
      </c>
      <c r="N532" s="58">
        <v>0</v>
      </c>
      <c r="O532" s="58">
        <v>0</v>
      </c>
      <c r="P532" s="58">
        <v>8.4322939767999996E-4</v>
      </c>
      <c r="Q532" s="58">
        <v>0</v>
      </c>
      <c r="R532" s="58">
        <v>0</v>
      </c>
      <c r="S532" s="58">
        <v>0</v>
      </c>
      <c r="T532" s="58">
        <v>3.0762815747599997E-3</v>
      </c>
      <c r="U532" s="58">
        <v>0</v>
      </c>
      <c r="V532" s="58">
        <v>0</v>
      </c>
      <c r="W532" s="58">
        <v>1.36466E-2</v>
      </c>
      <c r="X532" s="59">
        <v>5.4319994999999997E-7</v>
      </c>
      <c r="Y532" s="65">
        <f t="shared" si="566"/>
        <v>7.311954812446821</v>
      </c>
      <c r="Z532" s="63">
        <f t="shared" si="565"/>
        <v>1498.1028387875622</v>
      </c>
      <c r="AA532" s="66">
        <f t="shared" si="615"/>
        <v>1522.3930782156635</v>
      </c>
      <c r="AB532" s="4">
        <f t="shared" si="567"/>
        <v>1432.1915852736615</v>
      </c>
      <c r="AC532" s="4">
        <f t="shared" si="568"/>
        <v>0</v>
      </c>
      <c r="AD532" s="4">
        <f t="shared" si="627"/>
        <v>13.889820169565837</v>
      </c>
      <c r="AE532" s="4">
        <f t="shared" si="628"/>
        <v>1.0953513540080166</v>
      </c>
      <c r="AF532" s="4">
        <f t="shared" si="629"/>
        <v>0</v>
      </c>
      <c r="AG532" s="4">
        <f t="shared" si="630"/>
        <v>0</v>
      </c>
      <c r="AH532" s="4">
        <f t="shared" si="631"/>
        <v>3.1232049327172717E-2</v>
      </c>
      <c r="AI532" s="4">
        <f t="shared" si="632"/>
        <v>5.0997549122846522</v>
      </c>
      <c r="AJ532" s="4">
        <f t="shared" si="633"/>
        <v>3.1504578884137118</v>
      </c>
      <c r="AK532" s="4">
        <f t="shared" si="634"/>
        <v>40.764699155517519</v>
      </c>
      <c r="AL532" s="4">
        <f t="shared" si="616"/>
        <v>0</v>
      </c>
      <c r="AM532" s="4">
        <f t="shared" si="617"/>
        <v>0</v>
      </c>
      <c r="AN532" s="4">
        <f t="shared" si="618"/>
        <v>1.2627119016960933</v>
      </c>
      <c r="AO532" s="4">
        <f t="shared" si="619"/>
        <v>0</v>
      </c>
      <c r="AP532" s="4">
        <f t="shared" si="620"/>
        <v>0</v>
      </c>
      <c r="AQ532" s="4">
        <f t="shared" si="621"/>
        <v>0</v>
      </c>
      <c r="AR532" s="4">
        <f t="shared" si="622"/>
        <v>4.6015047690250412</v>
      </c>
      <c r="AS532" s="4">
        <f t="shared" si="623"/>
        <v>0</v>
      </c>
      <c r="AT532" s="4">
        <f t="shared" si="624"/>
        <v>0</v>
      </c>
      <c r="AU532" s="4">
        <f t="shared" si="625"/>
        <v>20.305146972998045</v>
      </c>
      <c r="AV532" s="4">
        <f t="shared" si="626"/>
        <v>8.1376916591580084E-4</v>
      </c>
      <c r="AW532" s="69">
        <f t="shared" si="569"/>
        <v>0</v>
      </c>
      <c r="AX532" s="69">
        <f t="shared" si="570"/>
        <v>0</v>
      </c>
      <c r="AY532" s="69">
        <f t="shared" si="571"/>
        <v>0</v>
      </c>
      <c r="AZ532" s="69">
        <f>(AK532+AP532)- (EXP($Y532)-EXP($Y532-M532-R532) )</f>
        <v>0</v>
      </c>
      <c r="BA532" s="69">
        <f>(AC532+AP532)- (EXP($Y532)-EXP($Y532-R532-E532) )</f>
        <v>0</v>
      </c>
      <c r="BB532" s="69">
        <f t="shared" si="572"/>
        <v>0</v>
      </c>
      <c r="BC532" s="69">
        <f t="shared" si="573"/>
        <v>0</v>
      </c>
      <c r="BD532" s="69">
        <f t="shared" si="574"/>
        <v>2.3034855980768043E-3</v>
      </c>
      <c r="BE532" s="69">
        <f>(AE532+AV532)- (EXP($Y532)-EXP($Y532-X532-G532) )</f>
        <v>5.9499461713130586E-7</v>
      </c>
      <c r="BF532" s="69">
        <f t="shared" si="575"/>
        <v>2.9805476139472376E-2</v>
      </c>
      <c r="BG532" s="69">
        <f t="shared" si="576"/>
        <v>0</v>
      </c>
      <c r="BH532" s="69">
        <f t="shared" si="577"/>
        <v>1.01556668446392E-2</v>
      </c>
      <c r="BI532" s="69">
        <f t="shared" si="578"/>
        <v>3.3644315656147228E-3</v>
      </c>
      <c r="BJ532" s="69">
        <f t="shared" si="579"/>
        <v>1.7113279682234861E-6</v>
      </c>
      <c r="BK532" s="69">
        <f t="shared" si="580"/>
        <v>8.572673697585742E-2</v>
      </c>
      <c r="BL532" s="69">
        <f t="shared" si="581"/>
        <v>0</v>
      </c>
      <c r="BM532" s="69">
        <f t="shared" si="582"/>
        <v>2.9209806155449769E-2</v>
      </c>
      <c r="BN532" s="69">
        <f t="shared" si="583"/>
        <v>9.6768036364665022E-3</v>
      </c>
      <c r="BO532" s="69">
        <f t="shared" si="584"/>
        <v>0</v>
      </c>
      <c r="BP532" s="69">
        <f t="shared" si="584"/>
        <v>0</v>
      </c>
      <c r="BQ532" s="69">
        <f t="shared" si="585"/>
        <v>0</v>
      </c>
      <c r="BR532" s="69">
        <f t="shared" si="586"/>
        <v>2.2143376554595307E-5</v>
      </c>
      <c r="BS532" s="69">
        <f t="shared" si="587"/>
        <v>2.3034855980768043E-3</v>
      </c>
      <c r="BT532" s="69">
        <f t="shared" si="588"/>
        <v>2.3034855980768043E-3</v>
      </c>
      <c r="BU532" s="69">
        <f t="shared" si="589"/>
        <v>2.3057906696521968E-3</v>
      </c>
      <c r="BV532" s="69">
        <f t="shared" si="590"/>
        <v>2.3034855980768043E-3</v>
      </c>
      <c r="BW532" s="5"/>
      <c r="BX532" s="5"/>
      <c r="BY532" s="5"/>
      <c r="CA532" s="56">
        <f>(EXP($Y532)-EXP($Y532-R532-G532) )</f>
        <v>1.0953513540080166</v>
      </c>
      <c r="CB532" s="68">
        <f t="shared" si="591"/>
        <v>3.1504578884137118</v>
      </c>
      <c r="CC532" s="56">
        <f>(EXP($Y532)-EXP($Y532-R532-X532) )</f>
        <v>8.1376916591580084E-4</v>
      </c>
      <c r="CD532" s="68">
        <f t="shared" si="592"/>
        <v>40.764699155517519</v>
      </c>
      <c r="CE532" s="68">
        <f t="shared" si="593"/>
        <v>0</v>
      </c>
      <c r="CF532" s="68">
        <f t="shared" si="594"/>
        <v>13.889820169565837</v>
      </c>
      <c r="CG532" s="68">
        <f t="shared" si="595"/>
        <v>4.6015047690250412</v>
      </c>
      <c r="CH532" s="68">
        <f t="shared" si="596"/>
        <v>4.2435057568236516</v>
      </c>
      <c r="CI532" s="68">
        <f t="shared" si="597"/>
        <v>1.0961645281793153</v>
      </c>
      <c r="CJ532" s="68">
        <f t="shared" si="598"/>
        <v>41.830245033386063</v>
      </c>
      <c r="CK532" s="68">
        <f t="shared" si="599"/>
        <v>1.0953513540080166</v>
      </c>
      <c r="CL532" s="68">
        <f t="shared" si="600"/>
        <v>14.975015856729215</v>
      </c>
      <c r="CM532" s="68">
        <f t="shared" si="601"/>
        <v>5.6934916914674432</v>
      </c>
      <c r="CN532" s="68">
        <f t="shared" si="602"/>
        <v>3.1512699462516593</v>
      </c>
      <c r="CO532" s="68">
        <f t="shared" si="603"/>
        <v>43.829430306955373</v>
      </c>
      <c r="CP532" s="68">
        <f t="shared" si="604"/>
        <v>3.1504578884137118</v>
      </c>
      <c r="CQ532" s="68">
        <f t="shared" si="605"/>
        <v>17.011068251824099</v>
      </c>
      <c r="CR532" s="68">
        <f t="shared" si="606"/>
        <v>7.7422858538022865</v>
      </c>
      <c r="CS532" s="68">
        <f t="shared" si="607"/>
        <v>40.764699155517519</v>
      </c>
      <c r="CT532" s="68">
        <f t="shared" si="608"/>
        <v>13.889820169565837</v>
      </c>
      <c r="CU532" s="68">
        <f t="shared" si="609"/>
        <v>8.1376916591580084E-4</v>
      </c>
      <c r="CV532" s="68">
        <f t="shared" si="610"/>
        <v>40.76549078130688</v>
      </c>
      <c r="CW532" s="68">
        <f t="shared" si="611"/>
        <v>4.2435057568236516</v>
      </c>
      <c r="CX532" s="68">
        <f t="shared" si="612"/>
        <v>4.2435057568236516</v>
      </c>
      <c r="CY532" s="68">
        <f t="shared" si="613"/>
        <v>4.244317220917992</v>
      </c>
      <c r="CZ532" s="68">
        <f t="shared" si="614"/>
        <v>4.2435057568236516</v>
      </c>
    </row>
    <row r="533" spans="1:104" x14ac:dyDescent="0.25">
      <c r="A533" s="54">
        <v>44156</v>
      </c>
      <c r="B533" s="63">
        <v>2233</v>
      </c>
      <c r="C533" s="59">
        <f t="shared" si="564"/>
        <v>7.7111012518401578</v>
      </c>
      <c r="D533" s="57">
        <v>7.3484615798431578</v>
      </c>
      <c r="E533" s="58">
        <v>0</v>
      </c>
      <c r="F533" s="58">
        <v>9.1688264908799996E-3</v>
      </c>
      <c r="G533" s="58">
        <v>4.6304042735999999E-4</v>
      </c>
      <c r="H533" s="58">
        <v>0</v>
      </c>
      <c r="I533" s="58">
        <v>0</v>
      </c>
      <c r="J533" s="58">
        <v>4.5220342E-5</v>
      </c>
      <c r="K533" s="58">
        <v>3.0931902497999997E-3</v>
      </c>
      <c r="L533" s="58">
        <v>1.7822652350999999E-3</v>
      </c>
      <c r="M533" s="58">
        <v>2.6833754076040002E-2</v>
      </c>
      <c r="N533" s="58">
        <v>0</v>
      </c>
      <c r="O533" s="58">
        <v>0</v>
      </c>
      <c r="P533" s="58">
        <v>8.4322939767999996E-4</v>
      </c>
      <c r="Q533" s="58">
        <v>0</v>
      </c>
      <c r="R533" s="58">
        <v>0</v>
      </c>
      <c r="S533" s="58">
        <v>0</v>
      </c>
      <c r="T533" s="58">
        <v>3.3744287288599998E-3</v>
      </c>
      <c r="U533" s="58">
        <v>0</v>
      </c>
      <c r="V533" s="58">
        <v>0</v>
      </c>
      <c r="W533" s="58">
        <v>1.48924E-2</v>
      </c>
      <c r="X533" s="59">
        <v>5.0951529000000004E-7</v>
      </c>
      <c r="Y533" s="65">
        <f t="shared" si="566"/>
        <v>7.408958444306168</v>
      </c>
      <c r="Z533" s="63">
        <f t="shared" si="565"/>
        <v>1650.7061487908288</v>
      </c>
      <c r="AA533" s="66">
        <f t="shared" si="615"/>
        <v>1677.4706982873233</v>
      </c>
      <c r="AB533" s="4">
        <f t="shared" si="567"/>
        <v>1578.4691475008037</v>
      </c>
      <c r="AC533" s="4">
        <f t="shared" si="568"/>
        <v>0</v>
      </c>
      <c r="AD533" s="4">
        <f t="shared" si="627"/>
        <v>15.065864571100292</v>
      </c>
      <c r="AE533" s="4">
        <f t="shared" si="628"/>
        <v>0.76416674687993691</v>
      </c>
      <c r="AF533" s="4">
        <f t="shared" si="629"/>
        <v>0</v>
      </c>
      <c r="AG533" s="4">
        <f t="shared" si="630"/>
        <v>0</v>
      </c>
      <c r="AH533" s="4">
        <f t="shared" si="631"/>
        <v>7.4643808867449479E-2</v>
      </c>
      <c r="AI533" s="4">
        <f t="shared" si="632"/>
        <v>5.0980594660295537</v>
      </c>
      <c r="AJ533" s="4">
        <f t="shared" si="633"/>
        <v>2.9393760304301395</v>
      </c>
      <c r="AK533" s="4">
        <f t="shared" si="634"/>
        <v>43.705627331110691</v>
      </c>
      <c r="AL533" s="4">
        <f t="shared" si="616"/>
        <v>0</v>
      </c>
      <c r="AM533" s="4">
        <f t="shared" si="617"/>
        <v>0</v>
      </c>
      <c r="AN533" s="4">
        <f t="shared" si="618"/>
        <v>1.3913372609106318</v>
      </c>
      <c r="AO533" s="4">
        <f t="shared" si="619"/>
        <v>0</v>
      </c>
      <c r="AP533" s="4">
        <f t="shared" si="620"/>
        <v>0</v>
      </c>
      <c r="AQ533" s="4">
        <f t="shared" si="621"/>
        <v>0</v>
      </c>
      <c r="AR533" s="4">
        <f t="shared" si="622"/>
        <v>5.5608027085481808</v>
      </c>
      <c r="AS533" s="4">
        <f t="shared" si="623"/>
        <v>0</v>
      </c>
      <c r="AT533" s="4">
        <f t="shared" si="624"/>
        <v>0</v>
      </c>
      <c r="AU533" s="4">
        <f t="shared" si="625"/>
        <v>24.400831802834318</v>
      </c>
      <c r="AV533" s="4">
        <f t="shared" si="626"/>
        <v>8.4105980840831762E-4</v>
      </c>
      <c r="AW533" s="69">
        <f t="shared" si="569"/>
        <v>0</v>
      </c>
      <c r="AX533" s="69">
        <f t="shared" si="570"/>
        <v>0</v>
      </c>
      <c r="AY533" s="69">
        <f t="shared" si="571"/>
        <v>0</v>
      </c>
      <c r="AZ533" s="69">
        <f>(AK533+AP533)- (EXP($Y533)-EXP($Y533-M533-R533) )</f>
        <v>0</v>
      </c>
      <c r="BA533" s="69">
        <f>(AC533+AP533)- (EXP($Y533)-EXP($Y533-R533-E533) )</f>
        <v>0</v>
      </c>
      <c r="BB533" s="69">
        <f t="shared" si="572"/>
        <v>0</v>
      </c>
      <c r="BC533" s="69">
        <f t="shared" si="573"/>
        <v>0</v>
      </c>
      <c r="BD533" s="69">
        <f t="shared" si="574"/>
        <v>1.3607348714685941E-3</v>
      </c>
      <c r="BE533" s="69">
        <f>(AE533+AV533)- (EXP($Y533)-EXP($Y533-X533-G533) )</f>
        <v>3.8935445445531514E-7</v>
      </c>
      <c r="BF533" s="69">
        <f t="shared" si="575"/>
        <v>2.0232787696613741E-2</v>
      </c>
      <c r="BG533" s="69">
        <f t="shared" si="576"/>
        <v>0</v>
      </c>
      <c r="BH533" s="69">
        <f t="shared" si="577"/>
        <v>6.9744895097301196E-3</v>
      </c>
      <c r="BI533" s="69">
        <f t="shared" si="578"/>
        <v>2.5742804186847934E-3</v>
      </c>
      <c r="BJ533" s="69">
        <f t="shared" si="579"/>
        <v>1.497656739957165E-6</v>
      </c>
      <c r="BK533" s="69">
        <f t="shared" si="580"/>
        <v>7.7825646597375453E-2</v>
      </c>
      <c r="BL533" s="69">
        <f t="shared" si="581"/>
        <v>0</v>
      </c>
      <c r="BM533" s="69">
        <f t="shared" si="582"/>
        <v>2.6827452742509195E-2</v>
      </c>
      <c r="BN533" s="69">
        <f t="shared" si="583"/>
        <v>9.9019987314932223E-3</v>
      </c>
      <c r="BO533" s="69">
        <f t="shared" si="584"/>
        <v>0</v>
      </c>
      <c r="BP533" s="69">
        <f t="shared" si="584"/>
        <v>0</v>
      </c>
      <c r="BQ533" s="69">
        <f t="shared" si="585"/>
        <v>0</v>
      </c>
      <c r="BR533" s="69">
        <f t="shared" si="586"/>
        <v>2.2268679458647966E-5</v>
      </c>
      <c r="BS533" s="69">
        <f t="shared" si="587"/>
        <v>1.3607348714685941E-3</v>
      </c>
      <c r="BT533" s="69">
        <f t="shared" si="588"/>
        <v>1.3607348714685941E-3</v>
      </c>
      <c r="BU533" s="69">
        <f t="shared" si="589"/>
        <v>1.3626211894006701E-3</v>
      </c>
      <c r="BV533" s="69">
        <f t="shared" si="590"/>
        <v>1.3607348714685941E-3</v>
      </c>
      <c r="BW533" s="5"/>
      <c r="BX533" s="5"/>
      <c r="BY533" s="5"/>
      <c r="CA533" s="56">
        <f>(EXP($Y533)-EXP($Y533-R533-G533) )</f>
        <v>0.76416674687993691</v>
      </c>
      <c r="CB533" s="68">
        <f t="shared" si="591"/>
        <v>2.9393760304301395</v>
      </c>
      <c r="CC533" s="56">
        <f>(EXP($Y533)-EXP($Y533-R533-X533) )</f>
        <v>8.4105980840831762E-4</v>
      </c>
      <c r="CD533" s="68">
        <f t="shared" si="592"/>
        <v>43.705627331110691</v>
      </c>
      <c r="CE533" s="68">
        <f t="shared" si="593"/>
        <v>0</v>
      </c>
      <c r="CF533" s="68">
        <f t="shared" si="594"/>
        <v>15.065864571100292</v>
      </c>
      <c r="CG533" s="68">
        <f t="shared" si="595"/>
        <v>5.5608027085481808</v>
      </c>
      <c r="CH533" s="68">
        <f t="shared" si="596"/>
        <v>3.7021820424386078</v>
      </c>
      <c r="CI533" s="68">
        <f t="shared" si="597"/>
        <v>0.76500741733389077</v>
      </c>
      <c r="CJ533" s="68">
        <f t="shared" si="598"/>
        <v>44.449561290294014</v>
      </c>
      <c r="CK533" s="68">
        <f t="shared" si="599"/>
        <v>0.76416674687993691</v>
      </c>
      <c r="CL533" s="68">
        <f t="shared" si="600"/>
        <v>15.823056828470499</v>
      </c>
      <c r="CM533" s="68">
        <f t="shared" si="601"/>
        <v>6.3223951750094329</v>
      </c>
      <c r="CN533" s="68">
        <f t="shared" si="602"/>
        <v>2.9402155925818079</v>
      </c>
      <c r="CO533" s="68">
        <f t="shared" si="603"/>
        <v>46.567177714943455</v>
      </c>
      <c r="CP533" s="68">
        <f t="shared" si="604"/>
        <v>2.9393760304301395</v>
      </c>
      <c r="CQ533" s="68">
        <f t="shared" si="605"/>
        <v>17.978413148787922</v>
      </c>
      <c r="CR533" s="68">
        <f t="shared" si="606"/>
        <v>8.4902767402468271</v>
      </c>
      <c r="CS533" s="68">
        <f t="shared" si="607"/>
        <v>43.705627331110691</v>
      </c>
      <c r="CT533" s="68">
        <f t="shared" si="608"/>
        <v>15.065864571100292</v>
      </c>
      <c r="CU533" s="68">
        <f t="shared" si="609"/>
        <v>8.4105980840831762E-4</v>
      </c>
      <c r="CV533" s="68">
        <f t="shared" si="610"/>
        <v>43.70644612223964</v>
      </c>
      <c r="CW533" s="68">
        <f t="shared" si="611"/>
        <v>3.7021820424386078</v>
      </c>
      <c r="CX533" s="68">
        <f t="shared" si="612"/>
        <v>3.7021820424386078</v>
      </c>
      <c r="CY533" s="68">
        <f t="shared" si="613"/>
        <v>3.7030212159290841</v>
      </c>
      <c r="CZ533" s="68">
        <f t="shared" si="614"/>
        <v>3.7021820424386078</v>
      </c>
    </row>
    <row r="534" spans="1:104" x14ac:dyDescent="0.25">
      <c r="A534" s="54">
        <v>44157</v>
      </c>
      <c r="B534" s="63">
        <v>1788</v>
      </c>
      <c r="C534" s="59">
        <f t="shared" si="564"/>
        <v>7.4888529557334591</v>
      </c>
      <c r="D534" s="57">
        <v>7.3311938702039106</v>
      </c>
      <c r="E534" s="58">
        <v>0</v>
      </c>
      <c r="F534" s="58">
        <v>8.9614443475199996E-3</v>
      </c>
      <c r="G534" s="58">
        <v>2.3654081679999999E-4</v>
      </c>
      <c r="H534" s="58">
        <v>0</v>
      </c>
      <c r="I534" s="58">
        <v>0</v>
      </c>
      <c r="J534" s="58">
        <v>7.4770666369999996E-5</v>
      </c>
      <c r="K534" s="58">
        <v>2.7022421113499996E-3</v>
      </c>
      <c r="L534" s="58">
        <v>1.48532218485E-3</v>
      </c>
      <c r="M534" s="58">
        <v>2.6278761966680001E-2</v>
      </c>
      <c r="N534" s="58">
        <v>0</v>
      </c>
      <c r="O534" s="58">
        <v>0</v>
      </c>
      <c r="P534" s="58">
        <v>8.4322939767999996E-4</v>
      </c>
      <c r="Q534" s="58">
        <v>0</v>
      </c>
      <c r="R534" s="58">
        <v>0</v>
      </c>
      <c r="S534" s="58">
        <v>0</v>
      </c>
      <c r="T534" s="58">
        <v>3.5587722552999999E-3</v>
      </c>
      <c r="U534" s="58">
        <v>0</v>
      </c>
      <c r="V534" s="58">
        <v>0</v>
      </c>
      <c r="W534" s="58">
        <v>1.48924E-2</v>
      </c>
      <c r="X534" s="59">
        <v>2.5938672000000001E-7</v>
      </c>
      <c r="Y534" s="65">
        <f t="shared" si="566"/>
        <v>7.3902276133371814</v>
      </c>
      <c r="Z534" s="63">
        <f t="shared" si="565"/>
        <v>1620.0748216072263</v>
      </c>
      <c r="AA534" s="66">
        <f t="shared" si="615"/>
        <v>1646.3427147647658</v>
      </c>
      <c r="AB534" s="4">
        <f t="shared" si="567"/>
        <v>1551.5203471515538</v>
      </c>
      <c r="AC534" s="4">
        <f t="shared" si="568"/>
        <v>0</v>
      </c>
      <c r="AD534" s="4">
        <f t="shared" si="627"/>
        <v>14.453352171192137</v>
      </c>
      <c r="AE534" s="4">
        <f t="shared" si="628"/>
        <v>0.38316850229875854</v>
      </c>
      <c r="AF534" s="4">
        <f t="shared" si="629"/>
        <v>0</v>
      </c>
      <c r="AG534" s="4">
        <f t="shared" si="630"/>
        <v>0</v>
      </c>
      <c r="AH534" s="4">
        <f t="shared" si="631"/>
        <v>0.12112954545659704</v>
      </c>
      <c r="AI534" s="4">
        <f t="shared" si="632"/>
        <v>4.371924746548757</v>
      </c>
      <c r="AJ534" s="4">
        <f t="shared" si="633"/>
        <v>2.4045468681740658</v>
      </c>
      <c r="AK534" s="4">
        <f t="shared" si="634"/>
        <v>42.019038376997287</v>
      </c>
      <c r="AL534" s="4">
        <f t="shared" si="616"/>
        <v>0</v>
      </c>
      <c r="AM534" s="4">
        <f t="shared" si="617"/>
        <v>0</v>
      </c>
      <c r="AN534" s="4">
        <f t="shared" si="618"/>
        <v>1.365518912264406</v>
      </c>
      <c r="AO534" s="4">
        <f t="shared" si="619"/>
        <v>0</v>
      </c>
      <c r="AP534" s="4">
        <f t="shared" si="620"/>
        <v>0</v>
      </c>
      <c r="AQ534" s="4">
        <f t="shared" si="621"/>
        <v>0</v>
      </c>
      <c r="AR534" s="4">
        <f t="shared" si="622"/>
        <v>5.7552304752784949</v>
      </c>
      <c r="AS534" s="4">
        <f t="shared" si="623"/>
        <v>0</v>
      </c>
      <c r="AT534" s="4">
        <f t="shared" si="624"/>
        <v>0</v>
      </c>
      <c r="AU534" s="4">
        <f t="shared" si="625"/>
        <v>23.948037789161845</v>
      </c>
      <c r="AV534" s="4">
        <f t="shared" si="626"/>
        <v>4.2022583966172533E-4</v>
      </c>
      <c r="AW534" s="69">
        <f t="shared" si="569"/>
        <v>0</v>
      </c>
      <c r="AX534" s="69">
        <f t="shared" si="570"/>
        <v>0</v>
      </c>
      <c r="AY534" s="69">
        <f t="shared" si="571"/>
        <v>0</v>
      </c>
      <c r="AZ534" s="69">
        <f>(AK534+AP534)- (EXP($Y534)-EXP($Y534-M534-R534) )</f>
        <v>0</v>
      </c>
      <c r="BA534" s="69">
        <f>(AC534+AP534)- (EXP($Y534)-EXP($Y534-R534-E534) )</f>
        <v>0</v>
      </c>
      <c r="BB534" s="69">
        <f t="shared" si="572"/>
        <v>0</v>
      </c>
      <c r="BC534" s="69">
        <f t="shared" si="573"/>
        <v>0</v>
      </c>
      <c r="BD534" s="69">
        <f t="shared" si="574"/>
        <v>5.6870621642701735E-4</v>
      </c>
      <c r="BE534" s="69">
        <f>(AE534+AV534)- (EXP($Y534)-EXP($Y534-X534-G534) )</f>
        <v>9.9388671515043825E-8</v>
      </c>
      <c r="BF534" s="69">
        <f t="shared" si="575"/>
        <v>9.9380422361718956E-3</v>
      </c>
      <c r="BG534" s="69">
        <f t="shared" si="576"/>
        <v>0</v>
      </c>
      <c r="BH534" s="69">
        <f t="shared" si="577"/>
        <v>3.4184034161626187E-3</v>
      </c>
      <c r="BI534" s="69">
        <f t="shared" si="578"/>
        <v>1.3611859230877599E-3</v>
      </c>
      <c r="BJ534" s="69">
        <f t="shared" si="579"/>
        <v>6.237073648662772E-7</v>
      </c>
      <c r="BK534" s="69">
        <f t="shared" si="580"/>
        <v>6.2365482004679507E-2</v>
      </c>
      <c r="BL534" s="69">
        <f t="shared" si="581"/>
        <v>0</v>
      </c>
      <c r="BM534" s="69">
        <f t="shared" si="582"/>
        <v>2.145194915351567E-2</v>
      </c>
      <c r="BN534" s="69">
        <f t="shared" si="583"/>
        <v>8.5420261029867106E-3</v>
      </c>
      <c r="BO534" s="69">
        <f t="shared" si="584"/>
        <v>0</v>
      </c>
      <c r="BP534" s="69">
        <f t="shared" si="584"/>
        <v>0</v>
      </c>
      <c r="BQ534" s="69">
        <f t="shared" si="585"/>
        <v>0</v>
      </c>
      <c r="BR534" s="69">
        <f t="shared" si="586"/>
        <v>1.0899178960244171E-5</v>
      </c>
      <c r="BS534" s="69">
        <f t="shared" si="587"/>
        <v>5.6870621642701735E-4</v>
      </c>
      <c r="BT534" s="69">
        <f t="shared" si="588"/>
        <v>5.6870621642701735E-4</v>
      </c>
      <c r="BU534" s="69">
        <f t="shared" si="589"/>
        <v>5.6942916512525699E-4</v>
      </c>
      <c r="BV534" s="69">
        <f t="shared" si="590"/>
        <v>5.6870621642701735E-4</v>
      </c>
      <c r="BW534" s="5"/>
      <c r="BX534" s="5"/>
      <c r="BY534" s="5"/>
      <c r="CA534" s="56">
        <f>(EXP($Y534)-EXP($Y534-R534-G534) )</f>
        <v>0.38316850229875854</v>
      </c>
      <c r="CB534" s="68">
        <f t="shared" si="591"/>
        <v>2.4045468681740658</v>
      </c>
      <c r="CC534" s="56">
        <f>(EXP($Y534)-EXP($Y534-R534-X534) )</f>
        <v>4.2022583966172533E-4</v>
      </c>
      <c r="CD534" s="68">
        <f t="shared" si="592"/>
        <v>42.019038376997287</v>
      </c>
      <c r="CE534" s="68">
        <f t="shared" si="593"/>
        <v>0</v>
      </c>
      <c r="CF534" s="68">
        <f t="shared" si="594"/>
        <v>14.453352171192137</v>
      </c>
      <c r="CG534" s="68">
        <f t="shared" si="595"/>
        <v>5.7552304752784949</v>
      </c>
      <c r="CH534" s="68">
        <f t="shared" si="596"/>
        <v>2.7871466642563973</v>
      </c>
      <c r="CI534" s="68">
        <f t="shared" si="597"/>
        <v>0.38358862874974875</v>
      </c>
      <c r="CJ534" s="68">
        <f t="shared" si="598"/>
        <v>42.392268837059873</v>
      </c>
      <c r="CK534" s="68">
        <f t="shared" si="599"/>
        <v>0.38316850229875854</v>
      </c>
      <c r="CL534" s="68">
        <f t="shared" si="600"/>
        <v>14.833102270074733</v>
      </c>
      <c r="CM534" s="68">
        <f t="shared" si="601"/>
        <v>6.1370377916541656</v>
      </c>
      <c r="CN534" s="68">
        <f t="shared" si="602"/>
        <v>2.4049664703063627</v>
      </c>
      <c r="CO534" s="68">
        <f t="shared" si="603"/>
        <v>44.361219763166673</v>
      </c>
      <c r="CP534" s="68">
        <f t="shared" si="604"/>
        <v>2.4045468681740658</v>
      </c>
      <c r="CQ534" s="68">
        <f t="shared" si="605"/>
        <v>16.836447090212687</v>
      </c>
      <c r="CR534" s="68">
        <f t="shared" si="606"/>
        <v>8.151235317349574</v>
      </c>
      <c r="CS534" s="68">
        <f t="shared" si="607"/>
        <v>42.019038376997287</v>
      </c>
      <c r="CT534" s="68">
        <f t="shared" si="608"/>
        <v>14.453352171192137</v>
      </c>
      <c r="CU534" s="68">
        <f t="shared" si="609"/>
        <v>4.2022583966172533E-4</v>
      </c>
      <c r="CV534" s="68">
        <f t="shared" si="610"/>
        <v>42.019447703657988</v>
      </c>
      <c r="CW534" s="68">
        <f t="shared" si="611"/>
        <v>2.7871466642563973</v>
      </c>
      <c r="CX534" s="68">
        <f t="shared" si="612"/>
        <v>2.7871466642563973</v>
      </c>
      <c r="CY534" s="68">
        <f t="shared" si="613"/>
        <v>2.7875661671473608</v>
      </c>
      <c r="CZ534" s="68">
        <f t="shared" si="614"/>
        <v>2.7871466642563973</v>
      </c>
    </row>
    <row r="535" spans="1:104" x14ac:dyDescent="0.25">
      <c r="A535" s="54">
        <v>44158</v>
      </c>
      <c r="B535" s="63">
        <v>1414</v>
      </c>
      <c r="C535" s="59">
        <f t="shared" si="564"/>
        <v>7.2541778464565176</v>
      </c>
      <c r="D535" s="57">
        <v>7.2936160184461718</v>
      </c>
      <c r="E535" s="58">
        <v>0</v>
      </c>
      <c r="F535" s="58">
        <v>8.7113107737600004E-3</v>
      </c>
      <c r="G535" s="58">
        <v>6.78030688E-5</v>
      </c>
      <c r="H535" s="58">
        <v>0</v>
      </c>
      <c r="I535" s="58">
        <v>0</v>
      </c>
      <c r="J535" s="58">
        <v>7.6879301209000005E-4</v>
      </c>
      <c r="K535" s="58">
        <v>2.9526885961500002E-3</v>
      </c>
      <c r="L535" s="58">
        <v>1.2225795739499998E-3</v>
      </c>
      <c r="M535" s="58">
        <v>2.578985560604E-2</v>
      </c>
      <c r="N535" s="58">
        <v>0</v>
      </c>
      <c r="O535" s="58">
        <v>0</v>
      </c>
      <c r="P535" s="58">
        <v>8.4322939767999996E-4</v>
      </c>
      <c r="Q535" s="58">
        <v>0</v>
      </c>
      <c r="R535" s="58">
        <v>0</v>
      </c>
      <c r="S535" s="58">
        <v>0</v>
      </c>
      <c r="T535" s="58">
        <v>2.92126361054E-3</v>
      </c>
      <c r="U535" s="58">
        <v>0</v>
      </c>
      <c r="V535" s="58">
        <v>0</v>
      </c>
      <c r="W535" s="58">
        <v>1.48924E-2</v>
      </c>
      <c r="X535" s="59">
        <v>2.4308504999999998E-7</v>
      </c>
      <c r="Y535" s="65">
        <f t="shared" si="566"/>
        <v>7.3517861851702326</v>
      </c>
      <c r="Z535" s="63">
        <f t="shared" si="565"/>
        <v>1558.9786669652788</v>
      </c>
      <c r="AA535" s="66">
        <f t="shared" si="615"/>
        <v>1584.2559470714536</v>
      </c>
      <c r="AB535" s="4">
        <f t="shared" si="567"/>
        <v>1494.330543289554</v>
      </c>
      <c r="AC535" s="4">
        <f t="shared" si="568"/>
        <v>0</v>
      </c>
      <c r="AD535" s="4">
        <f t="shared" si="627"/>
        <v>13.52176599436325</v>
      </c>
      <c r="AE535" s="4">
        <f t="shared" si="628"/>
        <v>0.10569995438345359</v>
      </c>
      <c r="AF535" s="4">
        <f t="shared" si="629"/>
        <v>0</v>
      </c>
      <c r="AG535" s="4">
        <f t="shared" si="630"/>
        <v>0</v>
      </c>
      <c r="AH535" s="4">
        <f t="shared" si="631"/>
        <v>1.1980713117241066</v>
      </c>
      <c r="AI535" s="4">
        <f t="shared" si="632"/>
        <v>4.596389338979634</v>
      </c>
      <c r="AJ535" s="4">
        <f t="shared" si="633"/>
        <v>1.9048108457791386</v>
      </c>
      <c r="AK535" s="4">
        <f t="shared" si="634"/>
        <v>39.691811718097824</v>
      </c>
      <c r="AL535" s="4">
        <f t="shared" si="616"/>
        <v>0</v>
      </c>
      <c r="AM535" s="4">
        <f t="shared" si="617"/>
        <v>0</v>
      </c>
      <c r="AN535" s="4">
        <f t="shared" si="618"/>
        <v>1.3140225532583827</v>
      </c>
      <c r="AO535" s="4">
        <f t="shared" si="619"/>
        <v>0</v>
      </c>
      <c r="AP535" s="4">
        <f t="shared" si="620"/>
        <v>0</v>
      </c>
      <c r="AQ535" s="4">
        <f t="shared" si="621"/>
        <v>0</v>
      </c>
      <c r="AR535" s="4">
        <f t="shared" si="622"/>
        <v>4.5475421307651231</v>
      </c>
      <c r="AS535" s="4">
        <f t="shared" si="623"/>
        <v>0</v>
      </c>
      <c r="AT535" s="4">
        <f t="shared" si="624"/>
        <v>0</v>
      </c>
      <c r="AU535" s="4">
        <f t="shared" si="625"/>
        <v>23.044910970187857</v>
      </c>
      <c r="AV535" s="4">
        <f t="shared" si="626"/>
        <v>3.7896436083428853E-4</v>
      </c>
      <c r="AW535" s="69">
        <f t="shared" si="569"/>
        <v>0</v>
      </c>
      <c r="AX535" s="69">
        <f t="shared" si="570"/>
        <v>0</v>
      </c>
      <c r="AY535" s="69">
        <f t="shared" si="571"/>
        <v>0</v>
      </c>
      <c r="AZ535" s="69">
        <f>(AK535+AP535)- (EXP($Y535)-EXP($Y535-M535-R535) )</f>
        <v>0</v>
      </c>
      <c r="BA535" s="69">
        <f>(AC535+AP535)- (EXP($Y535)-EXP($Y535-R535-E535) )</f>
        <v>0</v>
      </c>
      <c r="BB535" s="69">
        <f t="shared" si="572"/>
        <v>0</v>
      </c>
      <c r="BC535" s="69">
        <f t="shared" si="573"/>
        <v>0</v>
      </c>
      <c r="BD535" s="69">
        <f t="shared" si="574"/>
        <v>1.2914764238303178E-4</v>
      </c>
      <c r="BE535" s="69">
        <f>(AE535+AV535)- (EXP($Y535)-EXP($Y535-X535-G535) )</f>
        <v>2.5694134819786996E-8</v>
      </c>
      <c r="BF535" s="69">
        <f t="shared" si="575"/>
        <v>2.6911354059393489E-3</v>
      </c>
      <c r="BG535" s="69">
        <f t="shared" si="576"/>
        <v>0</v>
      </c>
      <c r="BH535" s="69">
        <f t="shared" si="577"/>
        <v>9.1678614921875123E-4</v>
      </c>
      <c r="BI535" s="69">
        <f t="shared" si="578"/>
        <v>3.083268591126398E-4</v>
      </c>
      <c r="BJ535" s="69">
        <f t="shared" si="579"/>
        <v>4.6303080125653651E-7</v>
      </c>
      <c r="BK535" s="69">
        <f t="shared" si="580"/>
        <v>4.8496746652972433E-2</v>
      </c>
      <c r="BL535" s="69">
        <f t="shared" si="581"/>
        <v>0</v>
      </c>
      <c r="BM535" s="69">
        <f t="shared" si="582"/>
        <v>1.6521333527862225E-2</v>
      </c>
      <c r="BN535" s="69">
        <f t="shared" si="583"/>
        <v>5.556334897846682E-3</v>
      </c>
      <c r="BO535" s="69">
        <f t="shared" si="584"/>
        <v>0</v>
      </c>
      <c r="BP535" s="69">
        <f t="shared" si="584"/>
        <v>0</v>
      </c>
      <c r="BQ535" s="69">
        <f t="shared" si="585"/>
        <v>0</v>
      </c>
      <c r="BR535" s="69">
        <f t="shared" si="586"/>
        <v>9.6484845926170237E-6</v>
      </c>
      <c r="BS535" s="69">
        <f t="shared" si="587"/>
        <v>1.2914764238303178E-4</v>
      </c>
      <c r="BT535" s="69">
        <f t="shared" si="588"/>
        <v>1.2914764238303178E-4</v>
      </c>
      <c r="BU535" s="69">
        <f t="shared" si="589"/>
        <v>1.2963633594154089E-4</v>
      </c>
      <c r="BV535" s="69">
        <f t="shared" si="590"/>
        <v>1.2914764238303178E-4</v>
      </c>
      <c r="BW535" s="5"/>
      <c r="BX535" s="5"/>
      <c r="BY535" s="5"/>
      <c r="CA535" s="56">
        <f>(EXP($Y535)-EXP($Y535-R535-G535) )</f>
        <v>0.10569995438345359</v>
      </c>
      <c r="CB535" s="68">
        <f t="shared" si="591"/>
        <v>1.9048108457791386</v>
      </c>
      <c r="CC535" s="56">
        <f>(EXP($Y535)-EXP($Y535-R535-X535) )</f>
        <v>3.7896436083428853E-4</v>
      </c>
      <c r="CD535" s="68">
        <f t="shared" si="592"/>
        <v>39.691811718097824</v>
      </c>
      <c r="CE535" s="68">
        <f t="shared" si="593"/>
        <v>0</v>
      </c>
      <c r="CF535" s="68">
        <f t="shared" si="594"/>
        <v>13.52176599436325</v>
      </c>
      <c r="CG535" s="68">
        <f t="shared" si="595"/>
        <v>4.5475421307651231</v>
      </c>
      <c r="CH535" s="68">
        <f t="shared" si="596"/>
        <v>2.0103816525202092</v>
      </c>
      <c r="CI535" s="68">
        <f t="shared" si="597"/>
        <v>0.10607889305015306</v>
      </c>
      <c r="CJ535" s="68">
        <f t="shared" si="598"/>
        <v>39.794820537075339</v>
      </c>
      <c r="CK535" s="68">
        <f t="shared" si="599"/>
        <v>0.10569995438345359</v>
      </c>
      <c r="CL535" s="68">
        <f t="shared" si="600"/>
        <v>13.626549162597485</v>
      </c>
      <c r="CM535" s="68">
        <f t="shared" si="601"/>
        <v>4.6529337582894641</v>
      </c>
      <c r="CN535" s="68">
        <f t="shared" si="602"/>
        <v>1.9051893471091716</v>
      </c>
      <c r="CO535" s="68">
        <f t="shared" si="603"/>
        <v>41.54812581722399</v>
      </c>
      <c r="CP535" s="68">
        <f t="shared" si="604"/>
        <v>1.9048108457791386</v>
      </c>
      <c r="CQ535" s="68">
        <f t="shared" si="605"/>
        <v>15.410055506614526</v>
      </c>
      <c r="CR535" s="68">
        <f t="shared" si="606"/>
        <v>6.4467966416464151</v>
      </c>
      <c r="CS535" s="68">
        <f t="shared" si="607"/>
        <v>39.691811718097824</v>
      </c>
      <c r="CT535" s="68">
        <f t="shared" si="608"/>
        <v>13.52176599436325</v>
      </c>
      <c r="CU535" s="68">
        <f t="shared" si="609"/>
        <v>3.7896436083428853E-4</v>
      </c>
      <c r="CV535" s="68">
        <f t="shared" si="610"/>
        <v>39.692181033974066</v>
      </c>
      <c r="CW535" s="68">
        <f t="shared" si="611"/>
        <v>2.0103816525202092</v>
      </c>
      <c r="CX535" s="68">
        <f t="shared" si="612"/>
        <v>2.0103816525202092</v>
      </c>
      <c r="CY535" s="68">
        <f t="shared" si="613"/>
        <v>2.010760128187485</v>
      </c>
      <c r="CZ535" s="68">
        <f t="shared" si="614"/>
        <v>2.0103816525202092</v>
      </c>
    </row>
    <row r="536" spans="1:104" x14ac:dyDescent="0.25">
      <c r="A536" s="54">
        <v>44159</v>
      </c>
      <c r="B536" s="63">
        <v>1306</v>
      </c>
      <c r="C536" s="59">
        <f t="shared" si="564"/>
        <v>7.1747243098363764</v>
      </c>
      <c r="D536" s="57">
        <v>7.3509963709775379</v>
      </c>
      <c r="E536" s="58">
        <v>0</v>
      </c>
      <c r="F536" s="58">
        <v>8.4547221964799985E-3</v>
      </c>
      <c r="G536" s="58">
        <v>6.3092417599999995E-6</v>
      </c>
      <c r="H536" s="58">
        <v>0</v>
      </c>
      <c r="I536" s="58">
        <v>0</v>
      </c>
      <c r="J536" s="58">
        <v>1.1184046718199999E-3</v>
      </c>
      <c r="K536" s="58">
        <v>3.7640788678499999E-3</v>
      </c>
      <c r="L536" s="58">
        <v>9.1933005465000002E-4</v>
      </c>
      <c r="M536" s="58">
        <v>2.54546371748E-2</v>
      </c>
      <c r="N536" s="58">
        <v>0</v>
      </c>
      <c r="O536" s="58">
        <v>0</v>
      </c>
      <c r="P536" s="58">
        <v>8.4322939767999996E-4</v>
      </c>
      <c r="Q536" s="58">
        <v>0</v>
      </c>
      <c r="R536" s="58">
        <v>0</v>
      </c>
      <c r="S536" s="58">
        <v>0</v>
      </c>
      <c r="T536" s="58">
        <v>2.1315884165599998E-3</v>
      </c>
      <c r="U536" s="58">
        <v>0</v>
      </c>
      <c r="V536" s="58">
        <v>0</v>
      </c>
      <c r="W536" s="58">
        <v>1.36466E-2</v>
      </c>
      <c r="X536" s="59">
        <v>2.2753703999999999E-7</v>
      </c>
      <c r="Y536" s="65">
        <f t="shared" si="566"/>
        <v>7.4073354985361783</v>
      </c>
      <c r="Z536" s="63">
        <f t="shared" si="565"/>
        <v>1648.0293149947504</v>
      </c>
      <c r="AA536" s="66">
        <f t="shared" si="615"/>
        <v>1674.7504623080752</v>
      </c>
      <c r="AB536" s="4">
        <f t="shared" si="567"/>
        <v>1582.6605489845358</v>
      </c>
      <c r="AC536" s="4">
        <f t="shared" si="568"/>
        <v>0</v>
      </c>
      <c r="AD536" s="4">
        <f t="shared" si="627"/>
        <v>13.874893195492405</v>
      </c>
      <c r="AE536" s="4">
        <f t="shared" si="628"/>
        <v>1.0397782574955272E-2</v>
      </c>
      <c r="AF536" s="4">
        <f t="shared" si="629"/>
        <v>0</v>
      </c>
      <c r="AG536" s="4">
        <f t="shared" si="630"/>
        <v>0</v>
      </c>
      <c r="AH536" s="4">
        <f t="shared" si="631"/>
        <v>1.8421333678870724</v>
      </c>
      <c r="AI536" s="4">
        <f t="shared" si="632"/>
        <v>6.1916520743793626</v>
      </c>
      <c r="AJ536" s="4">
        <f t="shared" si="633"/>
        <v>1.5143866629728109</v>
      </c>
      <c r="AK536" s="4">
        <f t="shared" si="634"/>
        <v>41.420578888029468</v>
      </c>
      <c r="AL536" s="4">
        <f t="shared" si="616"/>
        <v>0</v>
      </c>
      <c r="AM536" s="4">
        <f t="shared" si="617"/>
        <v>0</v>
      </c>
      <c r="AN536" s="4">
        <f t="shared" si="618"/>
        <v>1.3890810273560419</v>
      </c>
      <c r="AO536" s="4">
        <f t="shared" si="619"/>
        <v>0</v>
      </c>
      <c r="AP536" s="4">
        <f t="shared" si="620"/>
        <v>0</v>
      </c>
      <c r="AQ536" s="4">
        <f t="shared" si="621"/>
        <v>0</v>
      </c>
      <c r="AR536" s="4">
        <f t="shared" si="622"/>
        <v>3.509178806834143</v>
      </c>
      <c r="AS536" s="4">
        <f t="shared" si="623"/>
        <v>0</v>
      </c>
      <c r="AT536" s="4">
        <f t="shared" si="624"/>
        <v>0</v>
      </c>
      <c r="AU536" s="4">
        <f t="shared" si="625"/>
        <v>22.337236530343944</v>
      </c>
      <c r="AV536" s="4">
        <f t="shared" si="626"/>
        <v>3.7498766914723092E-4</v>
      </c>
      <c r="AW536" s="69">
        <f t="shared" si="569"/>
        <v>0</v>
      </c>
      <c r="AX536" s="69">
        <f t="shared" si="570"/>
        <v>0</v>
      </c>
      <c r="AY536" s="69">
        <f t="shared" si="571"/>
        <v>0</v>
      </c>
      <c r="AZ536" s="69">
        <f>(AK536+AP536)- (EXP($Y536)-EXP($Y536-M536-R536) )</f>
        <v>0</v>
      </c>
      <c r="BA536" s="69">
        <f>(AC536+AP536)- (EXP($Y536)-EXP($Y536-R536-E536) )</f>
        <v>0</v>
      </c>
      <c r="BB536" s="69">
        <f t="shared" si="572"/>
        <v>0</v>
      </c>
      <c r="BC536" s="69">
        <f t="shared" si="573"/>
        <v>0</v>
      </c>
      <c r="BD536" s="69">
        <f t="shared" si="574"/>
        <v>9.5546015472791623E-6</v>
      </c>
      <c r="BE536" s="69">
        <f>(AE536+AV536)- (EXP($Y536)-EXP($Y536-X536-G536) )</f>
        <v>2.3658230929868296E-9</v>
      </c>
      <c r="BF536" s="69">
        <f t="shared" si="575"/>
        <v>2.6133162145924871E-4</v>
      </c>
      <c r="BG536" s="69">
        <f t="shared" si="576"/>
        <v>0</v>
      </c>
      <c r="BH536" s="69">
        <f t="shared" si="577"/>
        <v>8.75397793151933E-5</v>
      </c>
      <c r="BI536" s="69">
        <f t="shared" si="578"/>
        <v>2.2140187638797215E-5</v>
      </c>
      <c r="BJ536" s="69">
        <f t="shared" si="579"/>
        <v>3.4457889341865666E-7</v>
      </c>
      <c r="BK536" s="69">
        <f t="shared" si="580"/>
        <v>3.8061684746708124E-2</v>
      </c>
      <c r="BL536" s="69">
        <f t="shared" si="581"/>
        <v>0</v>
      </c>
      <c r="BM536" s="69">
        <f t="shared" si="582"/>
        <v>1.2749744809980257E-2</v>
      </c>
      <c r="BN536" s="69">
        <f t="shared" si="583"/>
        <v>3.2246110763480829E-3</v>
      </c>
      <c r="BO536" s="69">
        <f t="shared" si="584"/>
        <v>0</v>
      </c>
      <c r="BP536" s="69">
        <f t="shared" si="584"/>
        <v>0</v>
      </c>
      <c r="BQ536" s="69">
        <f t="shared" si="585"/>
        <v>0</v>
      </c>
      <c r="BR536" s="69">
        <f t="shared" si="586"/>
        <v>9.4247145625558915E-6</v>
      </c>
      <c r="BS536" s="69">
        <f t="shared" si="587"/>
        <v>9.5546015472791623E-6</v>
      </c>
      <c r="BT536" s="69">
        <f t="shared" si="588"/>
        <v>9.5546015472791623E-6</v>
      </c>
      <c r="BU536" s="69">
        <f t="shared" si="589"/>
        <v>9.9015439900540514E-6</v>
      </c>
      <c r="BV536" s="69">
        <f t="shared" si="590"/>
        <v>9.5546015472791623E-6</v>
      </c>
      <c r="BW536" s="5"/>
      <c r="BX536" s="5"/>
      <c r="BY536" s="5"/>
      <c r="CA536" s="56">
        <f>(EXP($Y536)-EXP($Y536-R536-G536) )</f>
        <v>1.0397782574955272E-2</v>
      </c>
      <c r="CB536" s="68">
        <f t="shared" si="591"/>
        <v>1.5143866629728109</v>
      </c>
      <c r="CC536" s="56">
        <f>(EXP($Y536)-EXP($Y536-R536-X536) )</f>
        <v>3.7498766914723092E-4</v>
      </c>
      <c r="CD536" s="68">
        <f t="shared" si="592"/>
        <v>41.420578888029468</v>
      </c>
      <c r="CE536" s="68">
        <f t="shared" si="593"/>
        <v>0</v>
      </c>
      <c r="CF536" s="68">
        <f t="shared" si="594"/>
        <v>13.874893195492405</v>
      </c>
      <c r="CG536" s="68">
        <f t="shared" si="595"/>
        <v>3.509178806834143</v>
      </c>
      <c r="CH536" s="68">
        <f t="shared" si="596"/>
        <v>1.5247748909462189</v>
      </c>
      <c r="CI536" s="68">
        <f t="shared" si="597"/>
        <v>1.077276787827941E-2</v>
      </c>
      <c r="CJ536" s="68">
        <f t="shared" si="598"/>
        <v>41.430715338982964</v>
      </c>
      <c r="CK536" s="68">
        <f t="shared" si="599"/>
        <v>1.0397782574955272E-2</v>
      </c>
      <c r="CL536" s="68">
        <f t="shared" si="600"/>
        <v>13.885203438288045</v>
      </c>
      <c r="CM536" s="68">
        <f t="shared" si="601"/>
        <v>3.5195544492214594</v>
      </c>
      <c r="CN536" s="68">
        <f t="shared" si="602"/>
        <v>1.5147613060630647</v>
      </c>
      <c r="CO536" s="68">
        <f t="shared" si="603"/>
        <v>42.89690386625557</v>
      </c>
      <c r="CP536" s="68">
        <f t="shared" si="604"/>
        <v>1.5143866629728109</v>
      </c>
      <c r="CQ536" s="68">
        <f t="shared" si="605"/>
        <v>15.376530113655235</v>
      </c>
      <c r="CR536" s="68">
        <f t="shared" si="606"/>
        <v>5.0203408587306058</v>
      </c>
      <c r="CS536" s="68">
        <f t="shared" si="607"/>
        <v>41.420578888029468</v>
      </c>
      <c r="CT536" s="68">
        <f t="shared" si="608"/>
        <v>13.874893195492405</v>
      </c>
      <c r="CU536" s="68">
        <f t="shared" si="609"/>
        <v>3.7498766914723092E-4</v>
      </c>
      <c r="CV536" s="68">
        <f t="shared" si="610"/>
        <v>41.420944450984052</v>
      </c>
      <c r="CW536" s="68">
        <f t="shared" si="611"/>
        <v>1.5247748909462189</v>
      </c>
      <c r="CX536" s="68">
        <f t="shared" si="612"/>
        <v>1.5247748909462189</v>
      </c>
      <c r="CY536" s="68">
        <f t="shared" si="613"/>
        <v>1.5251495316729233</v>
      </c>
      <c r="CZ536" s="68">
        <f t="shared" si="614"/>
        <v>1.5247748909462189</v>
      </c>
    </row>
    <row r="537" spans="1:104" x14ac:dyDescent="0.25">
      <c r="A537" s="54">
        <v>44160</v>
      </c>
      <c r="B537" s="63">
        <v>1326</v>
      </c>
      <c r="C537" s="59">
        <f t="shared" si="564"/>
        <v>7.1899221707458079</v>
      </c>
      <c r="D537" s="57">
        <v>7.3469795193634893</v>
      </c>
      <c r="E537" s="58">
        <v>0</v>
      </c>
      <c r="F537" s="58">
        <v>8.2406100671999997E-3</v>
      </c>
      <c r="G537" s="58">
        <v>0</v>
      </c>
      <c r="H537" s="58">
        <v>0</v>
      </c>
      <c r="I537" s="58">
        <v>0</v>
      </c>
      <c r="J537" s="58">
        <v>1.2455849452199998E-3</v>
      </c>
      <c r="K537" s="58">
        <v>4.4486188012499992E-3</v>
      </c>
      <c r="L537" s="58">
        <v>6.6257298975E-4</v>
      </c>
      <c r="M537" s="58">
        <v>2.5435266415679995E-2</v>
      </c>
      <c r="N537" s="58">
        <v>0</v>
      </c>
      <c r="O537" s="58">
        <v>0</v>
      </c>
      <c r="P537" s="58">
        <v>8.4322939767999996E-4</v>
      </c>
      <c r="Q537" s="58">
        <v>0</v>
      </c>
      <c r="R537" s="58">
        <v>0</v>
      </c>
      <c r="S537" s="58">
        <v>0</v>
      </c>
      <c r="T537" s="58">
        <v>1.4572248319199999E-3</v>
      </c>
      <c r="U537" s="58">
        <v>0</v>
      </c>
      <c r="V537" s="58">
        <v>0</v>
      </c>
      <c r="W537" s="58">
        <v>1.36466E-2</v>
      </c>
      <c r="X537" s="59">
        <v>0</v>
      </c>
      <c r="Y537" s="65">
        <f t="shared" si="566"/>
        <v>7.4029592268121895</v>
      </c>
      <c r="Z537" s="63">
        <f t="shared" si="565"/>
        <v>1640.8328492334545</v>
      </c>
      <c r="AA537" s="66">
        <f t="shared" si="615"/>
        <v>1667.4373130509257</v>
      </c>
      <c r="AB537" s="4">
        <f t="shared" si="567"/>
        <v>1576.3380914051238</v>
      </c>
      <c r="AC537" s="4">
        <f t="shared" si="568"/>
        <v>0</v>
      </c>
      <c r="AD537" s="4">
        <f t="shared" si="627"/>
        <v>13.465903861447714</v>
      </c>
      <c r="AE537" s="4">
        <f t="shared" si="628"/>
        <v>0</v>
      </c>
      <c r="AF537" s="4">
        <f t="shared" si="629"/>
        <v>0</v>
      </c>
      <c r="AG537" s="4">
        <f t="shared" si="630"/>
        <v>0</v>
      </c>
      <c r="AH537" s="4">
        <f t="shared" si="631"/>
        <v>2.04252436175193</v>
      </c>
      <c r="AI537" s="4">
        <f t="shared" si="632"/>
        <v>7.2832276995904977</v>
      </c>
      <c r="AJ537" s="4">
        <f t="shared" si="633"/>
        <v>1.0868114408842757</v>
      </c>
      <c r="AK537" s="4">
        <f t="shared" si="634"/>
        <v>41.208721606706149</v>
      </c>
      <c r="AL537" s="4">
        <f t="shared" si="616"/>
        <v>0</v>
      </c>
      <c r="AM537" s="4">
        <f t="shared" si="617"/>
        <v>0</v>
      </c>
      <c r="AN537" s="4">
        <f t="shared" si="618"/>
        <v>1.3830153136200352</v>
      </c>
      <c r="AO537" s="4">
        <f t="shared" si="619"/>
        <v>0</v>
      </c>
      <c r="AP537" s="4">
        <f t="shared" si="620"/>
        <v>0</v>
      </c>
      <c r="AQ537" s="4">
        <f t="shared" si="621"/>
        <v>0</v>
      </c>
      <c r="AR537" s="4">
        <f t="shared" si="622"/>
        <v>2.3893210611304312</v>
      </c>
      <c r="AS537" s="4">
        <f t="shared" si="623"/>
        <v>0</v>
      </c>
      <c r="AT537" s="4">
        <f t="shared" si="624"/>
        <v>0</v>
      </c>
      <c r="AU537" s="4">
        <f t="shared" si="625"/>
        <v>22.239696300670857</v>
      </c>
      <c r="AV537" s="4">
        <f t="shared" si="626"/>
        <v>0</v>
      </c>
      <c r="AW537" s="69">
        <f t="shared" si="569"/>
        <v>0</v>
      </c>
      <c r="AX537" s="69">
        <f t="shared" si="570"/>
        <v>0</v>
      </c>
      <c r="AY537" s="69">
        <f t="shared" si="571"/>
        <v>0</v>
      </c>
      <c r="AZ537" s="69">
        <f>(AK537+AP537)- (EXP($Y537)-EXP($Y537-M537-R537) )</f>
        <v>0</v>
      </c>
      <c r="BA537" s="69">
        <f>(AC537+AP537)- (EXP($Y537)-EXP($Y537-R537-E537) )</f>
        <v>0</v>
      </c>
      <c r="BB537" s="69">
        <f t="shared" si="572"/>
        <v>0</v>
      </c>
      <c r="BC537" s="69">
        <f t="shared" si="573"/>
        <v>0</v>
      </c>
      <c r="BD537" s="69">
        <f t="shared" si="574"/>
        <v>0</v>
      </c>
      <c r="BE537" s="69">
        <f>(AE537+AV537)- (EXP($Y537)-EXP($Y537-X537-G537) )</f>
        <v>0</v>
      </c>
      <c r="BF537" s="69">
        <f t="shared" si="575"/>
        <v>0</v>
      </c>
      <c r="BG537" s="69">
        <f t="shared" si="576"/>
        <v>0</v>
      </c>
      <c r="BH537" s="69">
        <f t="shared" si="577"/>
        <v>0</v>
      </c>
      <c r="BI537" s="69">
        <f t="shared" si="578"/>
        <v>0</v>
      </c>
      <c r="BJ537" s="69">
        <f t="shared" si="579"/>
        <v>0</v>
      </c>
      <c r="BK537" s="69">
        <f t="shared" si="580"/>
        <v>2.7294742500544089E-2</v>
      </c>
      <c r="BL537" s="69">
        <f t="shared" si="581"/>
        <v>0</v>
      </c>
      <c r="BM537" s="69">
        <f t="shared" si="582"/>
        <v>8.9191890479014546E-3</v>
      </c>
      <c r="BN537" s="69">
        <f t="shared" si="583"/>
        <v>1.5825752552700578E-3</v>
      </c>
      <c r="BO537" s="69">
        <f t="shared" si="584"/>
        <v>0</v>
      </c>
      <c r="BP537" s="69">
        <f t="shared" si="584"/>
        <v>0</v>
      </c>
      <c r="BQ537" s="69">
        <f t="shared" si="585"/>
        <v>0</v>
      </c>
      <c r="BR537" s="69">
        <f t="shared" si="586"/>
        <v>0</v>
      </c>
      <c r="BS537" s="69">
        <f t="shared" si="587"/>
        <v>0</v>
      </c>
      <c r="BT537" s="69">
        <f t="shared" si="588"/>
        <v>0</v>
      </c>
      <c r="BU537" s="69">
        <f t="shared" si="589"/>
        <v>0</v>
      </c>
      <c r="BV537" s="69">
        <f t="shared" si="590"/>
        <v>0</v>
      </c>
      <c r="BW537" s="5"/>
      <c r="BX537" s="5"/>
      <c r="BY537" s="5"/>
      <c r="CA537" s="56">
        <f>(EXP($Y537)-EXP($Y537-R537-G537) )</f>
        <v>0</v>
      </c>
      <c r="CB537" s="68">
        <f t="shared" si="591"/>
        <v>1.0868114408842757</v>
      </c>
      <c r="CC537" s="56">
        <f>(EXP($Y537)-EXP($Y537-R537-X537) )</f>
        <v>0</v>
      </c>
      <c r="CD537" s="68">
        <f t="shared" si="592"/>
        <v>41.208721606706149</v>
      </c>
      <c r="CE537" s="68">
        <f t="shared" si="593"/>
        <v>0</v>
      </c>
      <c r="CF537" s="68">
        <f t="shared" si="594"/>
        <v>13.465903861447714</v>
      </c>
      <c r="CG537" s="68">
        <f t="shared" si="595"/>
        <v>2.3893210611304312</v>
      </c>
      <c r="CH537" s="68">
        <f t="shared" si="596"/>
        <v>1.0868114408842757</v>
      </c>
      <c r="CI537" s="68">
        <f t="shared" si="597"/>
        <v>0</v>
      </c>
      <c r="CJ537" s="68">
        <f t="shared" si="598"/>
        <v>41.208721606706149</v>
      </c>
      <c r="CK537" s="68">
        <f t="shared" si="599"/>
        <v>0</v>
      </c>
      <c r="CL537" s="68">
        <f t="shared" si="600"/>
        <v>13.465903861447714</v>
      </c>
      <c r="CM537" s="68">
        <f t="shared" si="601"/>
        <v>2.3893210611304312</v>
      </c>
      <c r="CN537" s="68">
        <f t="shared" si="602"/>
        <v>1.0868114408842757</v>
      </c>
      <c r="CO537" s="68">
        <f t="shared" si="603"/>
        <v>42.268238305089881</v>
      </c>
      <c r="CP537" s="68">
        <f t="shared" si="604"/>
        <v>1.0868114408842757</v>
      </c>
      <c r="CQ537" s="68">
        <f t="shared" si="605"/>
        <v>14.543796113284088</v>
      </c>
      <c r="CR537" s="68">
        <f t="shared" si="606"/>
        <v>3.4745499267594369</v>
      </c>
      <c r="CS537" s="68">
        <f t="shared" si="607"/>
        <v>41.208721606706149</v>
      </c>
      <c r="CT537" s="68">
        <f t="shared" si="608"/>
        <v>13.465903861447714</v>
      </c>
      <c r="CU537" s="68">
        <f t="shared" si="609"/>
        <v>0</v>
      </c>
      <c r="CV537" s="68">
        <f t="shared" si="610"/>
        <v>41.208721606706149</v>
      </c>
      <c r="CW537" s="68">
        <f t="shared" si="611"/>
        <v>1.0868114408842757</v>
      </c>
      <c r="CX537" s="68">
        <f t="shared" si="612"/>
        <v>1.0868114408842757</v>
      </c>
      <c r="CY537" s="68">
        <f t="shared" si="613"/>
        <v>1.0868114408842757</v>
      </c>
      <c r="CZ537" s="68">
        <f t="shared" si="614"/>
        <v>1.0868114408842757</v>
      </c>
    </row>
    <row r="538" spans="1:104" x14ac:dyDescent="0.25">
      <c r="A538" s="54">
        <v>44161</v>
      </c>
      <c r="B538" s="63">
        <v>1381</v>
      </c>
      <c r="C538" s="59">
        <f t="shared" si="564"/>
        <v>7.2305631534092925</v>
      </c>
      <c r="D538" s="57">
        <v>7.2979107600535302</v>
      </c>
      <c r="E538" s="58">
        <v>0</v>
      </c>
      <c r="F538" s="58">
        <v>8.1571291603199994E-3</v>
      </c>
      <c r="G538" s="58">
        <v>0</v>
      </c>
      <c r="H538" s="58">
        <v>0</v>
      </c>
      <c r="I538" s="58">
        <v>0</v>
      </c>
      <c r="J538" s="58">
        <v>1.2317105596399999E-3</v>
      </c>
      <c r="K538" s="58">
        <v>4.9723931161499996E-3</v>
      </c>
      <c r="L538" s="58">
        <v>4.816825881E-4</v>
      </c>
      <c r="M538" s="58">
        <v>2.5866525943040002E-2</v>
      </c>
      <c r="N538" s="58">
        <v>0</v>
      </c>
      <c r="O538" s="58">
        <v>0</v>
      </c>
      <c r="P538" s="58">
        <v>8.4322939767999996E-4</v>
      </c>
      <c r="Q538" s="58">
        <v>0</v>
      </c>
      <c r="R538" s="58">
        <v>0</v>
      </c>
      <c r="S538" s="58">
        <v>0</v>
      </c>
      <c r="T538" s="58">
        <v>9.5463919803999995E-4</v>
      </c>
      <c r="U538" s="58">
        <v>0</v>
      </c>
      <c r="V538" s="58">
        <v>0</v>
      </c>
      <c r="W538" s="58">
        <v>1.36466E-2</v>
      </c>
      <c r="X538" s="59">
        <v>0</v>
      </c>
      <c r="Y538" s="65">
        <f t="shared" si="566"/>
        <v>7.354064670016502</v>
      </c>
      <c r="Z538" s="63">
        <f t="shared" si="565"/>
        <v>1562.5348260223966</v>
      </c>
      <c r="AA538" s="66">
        <f t="shared" si="615"/>
        <v>1587.8697656915238</v>
      </c>
      <c r="AB538" s="4">
        <f t="shared" si="567"/>
        <v>1500.8641727538559</v>
      </c>
      <c r="AC538" s="4">
        <f t="shared" si="568"/>
        <v>0</v>
      </c>
      <c r="AD538" s="4">
        <f t="shared" si="627"/>
        <v>12.693954891972908</v>
      </c>
      <c r="AE538" s="4">
        <f t="shared" si="628"/>
        <v>0</v>
      </c>
      <c r="AF538" s="4">
        <f t="shared" si="629"/>
        <v>0</v>
      </c>
      <c r="AG538" s="4">
        <f t="shared" si="630"/>
        <v>0</v>
      </c>
      <c r="AH538" s="4">
        <f t="shared" si="631"/>
        <v>1.9234058621937038</v>
      </c>
      <c r="AI538" s="4">
        <f t="shared" si="632"/>
        <v>7.7502527922963509</v>
      </c>
      <c r="AJ538" s="4">
        <f t="shared" si="633"/>
        <v>0.75246457990374438</v>
      </c>
      <c r="AK538" s="4">
        <f t="shared" si="634"/>
        <v>39.899097487634435</v>
      </c>
      <c r="AL538" s="4">
        <f t="shared" si="616"/>
        <v>0</v>
      </c>
      <c r="AM538" s="4">
        <f t="shared" si="617"/>
        <v>0</v>
      </c>
      <c r="AN538" s="4">
        <f t="shared" si="618"/>
        <v>1.3170199471953765</v>
      </c>
      <c r="AO538" s="4">
        <f t="shared" si="619"/>
        <v>0</v>
      </c>
      <c r="AP538" s="4">
        <f t="shared" si="620"/>
        <v>0</v>
      </c>
      <c r="AQ538" s="4">
        <f t="shared" si="621"/>
        <v>0</v>
      </c>
      <c r="AR538" s="4">
        <f t="shared" si="622"/>
        <v>1.4909452226190751</v>
      </c>
      <c r="AS538" s="4">
        <f t="shared" si="623"/>
        <v>0</v>
      </c>
      <c r="AT538" s="4">
        <f t="shared" si="624"/>
        <v>0</v>
      </c>
      <c r="AU538" s="4">
        <f t="shared" si="625"/>
        <v>21.178452153852277</v>
      </c>
      <c r="AV538" s="4">
        <f t="shared" si="626"/>
        <v>0</v>
      </c>
      <c r="AW538" s="69">
        <f t="shared" si="569"/>
        <v>0</v>
      </c>
      <c r="AX538" s="69">
        <f t="shared" si="570"/>
        <v>0</v>
      </c>
      <c r="AY538" s="69">
        <f t="shared" si="571"/>
        <v>0</v>
      </c>
      <c r="AZ538" s="69">
        <f>(AK538+AP538)- (EXP($Y538)-EXP($Y538-M538-R538) )</f>
        <v>0</v>
      </c>
      <c r="BA538" s="69">
        <f>(AC538+AP538)- (EXP($Y538)-EXP($Y538-R538-E538) )</f>
        <v>0</v>
      </c>
      <c r="BB538" s="69">
        <f t="shared" si="572"/>
        <v>0</v>
      </c>
      <c r="BC538" s="69">
        <f t="shared" si="573"/>
        <v>0</v>
      </c>
      <c r="BD538" s="69">
        <f t="shared" si="574"/>
        <v>0</v>
      </c>
      <c r="BE538" s="69">
        <f>(AE538+AV538)- (EXP($Y538)-EXP($Y538-X538-G538) )</f>
        <v>0</v>
      </c>
      <c r="BF538" s="69">
        <f t="shared" si="575"/>
        <v>0</v>
      </c>
      <c r="BG538" s="69">
        <f t="shared" si="576"/>
        <v>0</v>
      </c>
      <c r="BH538" s="69">
        <f t="shared" si="577"/>
        <v>0</v>
      </c>
      <c r="BI538" s="69">
        <f t="shared" si="578"/>
        <v>0</v>
      </c>
      <c r="BJ538" s="69">
        <f t="shared" si="579"/>
        <v>0</v>
      </c>
      <c r="BK538" s="69">
        <f t="shared" si="580"/>
        <v>1.9214072627391943E-2</v>
      </c>
      <c r="BL538" s="69">
        <f t="shared" si="581"/>
        <v>0</v>
      </c>
      <c r="BM538" s="69">
        <f t="shared" si="582"/>
        <v>6.1129846683343203E-3</v>
      </c>
      <c r="BN538" s="69">
        <f t="shared" si="583"/>
        <v>7.1798941826273222E-4</v>
      </c>
      <c r="BO538" s="69">
        <f t="shared" si="584"/>
        <v>0</v>
      </c>
      <c r="BP538" s="69">
        <f t="shared" si="584"/>
        <v>0</v>
      </c>
      <c r="BQ538" s="69">
        <f t="shared" si="585"/>
        <v>0</v>
      </c>
      <c r="BR538" s="69">
        <f t="shared" si="586"/>
        <v>0</v>
      </c>
      <c r="BS538" s="69">
        <f t="shared" si="587"/>
        <v>0</v>
      </c>
      <c r="BT538" s="69">
        <f t="shared" si="588"/>
        <v>0</v>
      </c>
      <c r="BU538" s="69">
        <f t="shared" si="589"/>
        <v>0</v>
      </c>
      <c r="BV538" s="69">
        <f t="shared" si="590"/>
        <v>0</v>
      </c>
      <c r="BW538" s="5"/>
      <c r="BX538" s="5"/>
      <c r="BY538" s="5"/>
      <c r="CA538" s="56">
        <f>(EXP($Y538)-EXP($Y538-R538-G538) )</f>
        <v>0</v>
      </c>
      <c r="CB538" s="68">
        <f t="shared" si="591"/>
        <v>0.75246457990374438</v>
      </c>
      <c r="CC538" s="56">
        <f>(EXP($Y538)-EXP($Y538-R538-X538) )</f>
        <v>0</v>
      </c>
      <c r="CD538" s="68">
        <f t="shared" si="592"/>
        <v>39.899097487634435</v>
      </c>
      <c r="CE538" s="68">
        <f t="shared" si="593"/>
        <v>0</v>
      </c>
      <c r="CF538" s="68">
        <f t="shared" si="594"/>
        <v>12.693954891972908</v>
      </c>
      <c r="CG538" s="68">
        <f t="shared" si="595"/>
        <v>1.4909452226190751</v>
      </c>
      <c r="CH538" s="68">
        <f t="shared" si="596"/>
        <v>0.75246457990374438</v>
      </c>
      <c r="CI538" s="68">
        <f t="shared" si="597"/>
        <v>0</v>
      </c>
      <c r="CJ538" s="68">
        <f t="shared" si="598"/>
        <v>39.899097487634435</v>
      </c>
      <c r="CK538" s="68">
        <f t="shared" si="599"/>
        <v>0</v>
      </c>
      <c r="CL538" s="68">
        <f t="shared" si="600"/>
        <v>12.693954891972908</v>
      </c>
      <c r="CM538" s="68">
        <f t="shared" si="601"/>
        <v>1.4909452226190751</v>
      </c>
      <c r="CN538" s="68">
        <f t="shared" si="602"/>
        <v>0.75246457990374438</v>
      </c>
      <c r="CO538" s="68">
        <f t="shared" si="603"/>
        <v>40.632347994910788</v>
      </c>
      <c r="CP538" s="68">
        <f t="shared" si="604"/>
        <v>0.75246457990374438</v>
      </c>
      <c r="CQ538" s="68">
        <f t="shared" si="605"/>
        <v>13.440306487208318</v>
      </c>
      <c r="CR538" s="68">
        <f t="shared" si="606"/>
        <v>2.2426918131045568</v>
      </c>
      <c r="CS538" s="68">
        <f t="shared" si="607"/>
        <v>39.899097487634435</v>
      </c>
      <c r="CT538" s="68">
        <f t="shared" si="608"/>
        <v>12.693954891972908</v>
      </c>
      <c r="CU538" s="68">
        <f t="shared" si="609"/>
        <v>0</v>
      </c>
      <c r="CV538" s="68">
        <f t="shared" si="610"/>
        <v>39.899097487634435</v>
      </c>
      <c r="CW538" s="68">
        <f t="shared" si="611"/>
        <v>0.75246457990374438</v>
      </c>
      <c r="CX538" s="68">
        <f t="shared" si="612"/>
        <v>0.75246457990374438</v>
      </c>
      <c r="CY538" s="68">
        <f t="shared" si="613"/>
        <v>0.75246457990374438</v>
      </c>
      <c r="CZ538" s="68">
        <f t="shared" si="614"/>
        <v>0.75246457990374438</v>
      </c>
    </row>
    <row r="539" spans="1:104" x14ac:dyDescent="0.25">
      <c r="A539" s="54">
        <v>44162</v>
      </c>
      <c r="B539" s="63">
        <v>1782</v>
      </c>
      <c r="C539" s="59">
        <f t="shared" si="564"/>
        <v>7.4854916080307543</v>
      </c>
      <c r="D539" s="57">
        <v>7.2565774784583974</v>
      </c>
      <c r="E539" s="58">
        <v>5.4661230249999999E-5</v>
      </c>
      <c r="F539" s="58">
        <v>8.1332381894399994E-3</v>
      </c>
      <c r="G539" s="58">
        <v>0</v>
      </c>
      <c r="H539" s="58">
        <v>0</v>
      </c>
      <c r="I539" s="58">
        <v>0</v>
      </c>
      <c r="J539" s="58">
        <v>1.1413557324599999E-3</v>
      </c>
      <c r="K539" s="58">
        <v>5.5568703397499992E-3</v>
      </c>
      <c r="L539" s="58">
        <v>3.2451494354999994E-4</v>
      </c>
      <c r="M539" s="58">
        <v>2.6660468757680002E-2</v>
      </c>
      <c r="N539" s="58">
        <v>0</v>
      </c>
      <c r="O539" s="58">
        <v>0</v>
      </c>
      <c r="P539" s="58">
        <v>8.4322939767999996E-4</v>
      </c>
      <c r="Q539" s="58">
        <v>0</v>
      </c>
      <c r="R539" s="58">
        <v>0</v>
      </c>
      <c r="S539" s="58">
        <v>0</v>
      </c>
      <c r="T539" s="58">
        <v>6.0743497521999993E-4</v>
      </c>
      <c r="U539" s="58">
        <v>0</v>
      </c>
      <c r="V539" s="58">
        <v>0</v>
      </c>
      <c r="W539" s="58">
        <v>1.48924E-2</v>
      </c>
      <c r="X539" s="59">
        <v>0</v>
      </c>
      <c r="Y539" s="65">
        <f t="shared" si="566"/>
        <v>7.3147916520244269</v>
      </c>
      <c r="Z539" s="63">
        <f t="shared" si="565"/>
        <v>1502.3587500265028</v>
      </c>
      <c r="AA539" s="66">
        <f t="shared" si="615"/>
        <v>1526.7179947994325</v>
      </c>
      <c r="AB539" s="4">
        <f t="shared" si="567"/>
        <v>1440.0289863290159</v>
      </c>
      <c r="AC539" s="4">
        <f t="shared" si="568"/>
        <v>8.211853318221074E-2</v>
      </c>
      <c r="AD539" s="4">
        <f t="shared" si="627"/>
        <v>12.169485812801213</v>
      </c>
      <c r="AE539" s="4">
        <f t="shared" si="628"/>
        <v>0</v>
      </c>
      <c r="AF539" s="4">
        <f t="shared" si="629"/>
        <v>0</v>
      </c>
      <c r="AG539" s="4">
        <f t="shared" si="630"/>
        <v>0</v>
      </c>
      <c r="AH539" s="4">
        <f t="shared" si="631"/>
        <v>1.7137475876968438</v>
      </c>
      <c r="AI539" s="4">
        <f t="shared" si="632"/>
        <v>8.3252601592298561</v>
      </c>
      <c r="AJ539" s="4">
        <f t="shared" si="633"/>
        <v>0.48745876685165968</v>
      </c>
      <c r="AK539" s="4">
        <f t="shared" si="634"/>
        <v>39.52437822349134</v>
      </c>
      <c r="AL539" s="4">
        <f t="shared" si="616"/>
        <v>0</v>
      </c>
      <c r="AM539" s="4">
        <f t="shared" si="617"/>
        <v>0</v>
      </c>
      <c r="AN539" s="4">
        <f t="shared" si="618"/>
        <v>1.2662990985390934</v>
      </c>
      <c r="AO539" s="4">
        <f t="shared" si="619"/>
        <v>0</v>
      </c>
      <c r="AP539" s="4">
        <f t="shared" si="620"/>
        <v>0</v>
      </c>
      <c r="AQ539" s="4">
        <f t="shared" si="621"/>
        <v>0</v>
      </c>
      <c r="AR539" s="4">
        <f t="shared" si="622"/>
        <v>0.91230813810625477</v>
      </c>
      <c r="AS539" s="4">
        <f t="shared" si="623"/>
        <v>0</v>
      </c>
      <c r="AT539" s="4">
        <f t="shared" si="624"/>
        <v>0</v>
      </c>
      <c r="AU539" s="4">
        <f t="shared" si="625"/>
        <v>22.207952150518167</v>
      </c>
      <c r="AV539" s="4">
        <f t="shared" si="626"/>
        <v>0</v>
      </c>
      <c r="AW539" s="69">
        <f t="shared" si="569"/>
        <v>0</v>
      </c>
      <c r="AX539" s="69">
        <f t="shared" si="570"/>
        <v>0</v>
      </c>
      <c r="AY539" s="69">
        <f t="shared" si="571"/>
        <v>0</v>
      </c>
      <c r="AZ539" s="69">
        <f>(AK539+AP539)- (EXP($Y539)-EXP($Y539-M539-R539) )</f>
        <v>0</v>
      </c>
      <c r="BA539" s="69">
        <f>(AC539+AP539)- (EXP($Y539)-EXP($Y539-R539-E539) )</f>
        <v>0</v>
      </c>
      <c r="BB539" s="69">
        <f t="shared" si="572"/>
        <v>0</v>
      </c>
      <c r="BC539" s="69">
        <f t="shared" si="573"/>
        <v>0</v>
      </c>
      <c r="BD539" s="69">
        <f t="shared" si="574"/>
        <v>0</v>
      </c>
      <c r="BE539" s="69">
        <f>(AE539+AV539)- (EXP($Y539)-EXP($Y539-X539-G539) )</f>
        <v>0</v>
      </c>
      <c r="BF539" s="69">
        <f t="shared" si="575"/>
        <v>0</v>
      </c>
      <c r="BG539" s="69">
        <f t="shared" si="576"/>
        <v>0</v>
      </c>
      <c r="BH539" s="69">
        <f t="shared" si="577"/>
        <v>0</v>
      </c>
      <c r="BI539" s="69">
        <f t="shared" si="578"/>
        <v>0</v>
      </c>
      <c r="BJ539" s="69">
        <f t="shared" si="579"/>
        <v>0</v>
      </c>
      <c r="BK539" s="69">
        <f t="shared" si="580"/>
        <v>1.2824170438079818E-2</v>
      </c>
      <c r="BL539" s="69">
        <f t="shared" si="581"/>
        <v>2.6644367608241737E-5</v>
      </c>
      <c r="BM539" s="69">
        <f t="shared" si="582"/>
        <v>3.9485392867391056E-3</v>
      </c>
      <c r="BN539" s="69">
        <f t="shared" si="583"/>
        <v>2.9600959146591777E-4</v>
      </c>
      <c r="BO539" s="69">
        <f t="shared" si="584"/>
        <v>2.1603920931738685E-3</v>
      </c>
      <c r="BP539" s="69">
        <f t="shared" si="584"/>
        <v>0</v>
      </c>
      <c r="BQ539" s="69">
        <f t="shared" si="585"/>
        <v>0</v>
      </c>
      <c r="BR539" s="69">
        <f t="shared" si="586"/>
        <v>0</v>
      </c>
      <c r="BS539" s="69">
        <f t="shared" si="587"/>
        <v>0</v>
      </c>
      <c r="BT539" s="69">
        <f t="shared" si="588"/>
        <v>2.6644367608241737E-5</v>
      </c>
      <c r="BU539" s="69">
        <f t="shared" si="589"/>
        <v>0</v>
      </c>
      <c r="BV539" s="69">
        <f t="shared" si="590"/>
        <v>2.6644367608241737E-5</v>
      </c>
      <c r="BW539" s="5"/>
      <c r="BX539" s="5"/>
      <c r="BY539" s="5"/>
      <c r="CA539" s="56">
        <f>(EXP($Y539)-EXP($Y539-R539-G539) )</f>
        <v>0</v>
      </c>
      <c r="CB539" s="68">
        <f t="shared" si="591"/>
        <v>0.48745876685165968</v>
      </c>
      <c r="CC539" s="56">
        <f>(EXP($Y539)-EXP($Y539-R539-X539) )</f>
        <v>0</v>
      </c>
      <c r="CD539" s="68">
        <f t="shared" si="592"/>
        <v>39.52437822349134</v>
      </c>
      <c r="CE539" s="68">
        <f t="shared" si="593"/>
        <v>8.211853318221074E-2</v>
      </c>
      <c r="CF539" s="68">
        <f t="shared" si="594"/>
        <v>12.169485812801213</v>
      </c>
      <c r="CG539" s="68">
        <f t="shared" si="595"/>
        <v>0.91230813810625477</v>
      </c>
      <c r="CH539" s="68">
        <f t="shared" si="596"/>
        <v>0.48745876685165968</v>
      </c>
      <c r="CI539" s="68">
        <f t="shared" si="597"/>
        <v>0</v>
      </c>
      <c r="CJ539" s="68">
        <f t="shared" si="598"/>
        <v>39.52437822349134</v>
      </c>
      <c r="CK539" s="68">
        <f t="shared" si="599"/>
        <v>8.211853318221074E-2</v>
      </c>
      <c r="CL539" s="68">
        <f t="shared" si="600"/>
        <v>12.169485812801213</v>
      </c>
      <c r="CM539" s="68">
        <f t="shared" si="601"/>
        <v>0.91230813810625477</v>
      </c>
      <c r="CN539" s="68">
        <f t="shared" si="602"/>
        <v>0.48745876685165968</v>
      </c>
      <c r="CO539" s="68">
        <f t="shared" si="603"/>
        <v>39.99901281990492</v>
      </c>
      <c r="CP539" s="68">
        <f t="shared" si="604"/>
        <v>0.56955065566626217</v>
      </c>
      <c r="CQ539" s="68">
        <f t="shared" si="605"/>
        <v>12.652996040366133</v>
      </c>
      <c r="CR539" s="68">
        <f t="shared" si="606"/>
        <v>1.3994708953664485</v>
      </c>
      <c r="CS539" s="68">
        <f t="shared" si="607"/>
        <v>39.604336364580377</v>
      </c>
      <c r="CT539" s="68">
        <f t="shared" si="608"/>
        <v>12.169485812801213</v>
      </c>
      <c r="CU539" s="68">
        <f t="shared" si="609"/>
        <v>8.211853318221074E-2</v>
      </c>
      <c r="CV539" s="68">
        <f t="shared" si="610"/>
        <v>39.52437822349134</v>
      </c>
      <c r="CW539" s="68">
        <f t="shared" si="611"/>
        <v>0.48745876685165968</v>
      </c>
      <c r="CX539" s="68">
        <f t="shared" si="612"/>
        <v>0.56955065566626217</v>
      </c>
      <c r="CY539" s="68">
        <f t="shared" si="613"/>
        <v>0.48745876685165968</v>
      </c>
      <c r="CZ539" s="68">
        <f t="shared" si="614"/>
        <v>0.56955065566626217</v>
      </c>
    </row>
    <row r="540" spans="1:104" x14ac:dyDescent="0.25">
      <c r="A540" s="54">
        <v>44163</v>
      </c>
      <c r="B540" s="63">
        <v>2178</v>
      </c>
      <c r="C540" s="59">
        <f t="shared" si="564"/>
        <v>7.6861623034929059</v>
      </c>
      <c r="D540" s="57">
        <v>7.3452902098750288</v>
      </c>
      <c r="E540" s="58">
        <v>6.6819815424999998E-4</v>
      </c>
      <c r="F540" s="58">
        <v>7.9938262790400002E-3</v>
      </c>
      <c r="G540" s="58">
        <v>0</v>
      </c>
      <c r="H540" s="58">
        <v>0</v>
      </c>
      <c r="I540" s="58">
        <v>0</v>
      </c>
      <c r="J540" s="58">
        <v>1.0150971560899998E-3</v>
      </c>
      <c r="K540" s="58">
        <v>6.2980961984999998E-3</v>
      </c>
      <c r="L540" s="58">
        <v>1.8182767365000001E-4</v>
      </c>
      <c r="M540" s="58">
        <v>2.7964250732160002E-2</v>
      </c>
      <c r="N540" s="58">
        <v>0</v>
      </c>
      <c r="O540" s="58">
        <v>0</v>
      </c>
      <c r="P540" s="58">
        <v>8.4322939767999996E-4</v>
      </c>
      <c r="Q540" s="58">
        <v>0</v>
      </c>
      <c r="R540" s="58">
        <v>0</v>
      </c>
      <c r="S540" s="58">
        <v>0</v>
      </c>
      <c r="T540" s="58">
        <v>3.7618900369999997E-4</v>
      </c>
      <c r="U540" s="58">
        <v>0</v>
      </c>
      <c r="V540" s="58">
        <v>0</v>
      </c>
      <c r="W540" s="58">
        <v>1.36466E-2</v>
      </c>
      <c r="X540" s="59">
        <v>0</v>
      </c>
      <c r="Y540" s="65">
        <f t="shared" si="566"/>
        <v>7.4042775244700989</v>
      </c>
      <c r="Z540" s="63">
        <f t="shared" si="565"/>
        <v>1642.9973817712273</v>
      </c>
      <c r="AA540" s="66">
        <f t="shared" si="615"/>
        <v>1669.6369413192658</v>
      </c>
      <c r="AB540" s="4">
        <f t="shared" si="567"/>
        <v>1573.5965093844993</v>
      </c>
      <c r="AC540" s="4">
        <f t="shared" si="568"/>
        <v>1.0974811096762096</v>
      </c>
      <c r="AD540" s="4">
        <f t="shared" si="627"/>
        <v>13.081480445538091</v>
      </c>
      <c r="AE540" s="4">
        <f t="shared" si="628"/>
        <v>0</v>
      </c>
      <c r="AF540" s="4">
        <f t="shared" si="629"/>
        <v>0</v>
      </c>
      <c r="AG540" s="4">
        <f t="shared" si="630"/>
        <v>0</v>
      </c>
      <c r="AH540" s="4">
        <f t="shared" si="631"/>
        <v>1.6669557655320659</v>
      </c>
      <c r="AI540" s="4">
        <f t="shared" si="632"/>
        <v>10.315238285750638</v>
      </c>
      <c r="AJ540" s="4">
        <f t="shared" si="633"/>
        <v>0.29871523356973739</v>
      </c>
      <c r="AK540" s="4">
        <f t="shared" si="634"/>
        <v>45.308725873213689</v>
      </c>
      <c r="AL540" s="4">
        <f t="shared" si="616"/>
        <v>0</v>
      </c>
      <c r="AM540" s="4">
        <f t="shared" si="617"/>
        <v>0</v>
      </c>
      <c r="AN540" s="4">
        <f t="shared" si="618"/>
        <v>1.3848397417746128</v>
      </c>
      <c r="AO540" s="4">
        <f t="shared" si="619"/>
        <v>0</v>
      </c>
      <c r="AP540" s="4">
        <f t="shared" si="620"/>
        <v>0</v>
      </c>
      <c r="AQ540" s="4">
        <f t="shared" si="621"/>
        <v>0</v>
      </c>
      <c r="AR540" s="4">
        <f t="shared" si="622"/>
        <v>0.61796130571860886</v>
      </c>
      <c r="AS540" s="4">
        <f t="shared" si="623"/>
        <v>0</v>
      </c>
      <c r="AT540" s="4">
        <f t="shared" si="624"/>
        <v>0</v>
      </c>
      <c r="AU540" s="4">
        <f t="shared" si="625"/>
        <v>22.26903417399285</v>
      </c>
      <c r="AV540" s="4">
        <f t="shared" si="626"/>
        <v>0</v>
      </c>
      <c r="AW540" s="69">
        <f t="shared" si="569"/>
        <v>0</v>
      </c>
      <c r="AX540" s="69">
        <f t="shared" si="570"/>
        <v>0</v>
      </c>
      <c r="AY540" s="69">
        <f t="shared" si="571"/>
        <v>0</v>
      </c>
      <c r="AZ540" s="69">
        <f>(AK540+AP540)- (EXP($Y540)-EXP($Y540-M540-R540) )</f>
        <v>0</v>
      </c>
      <c r="BA540" s="69">
        <f>(AC540+AP540)- (EXP($Y540)-EXP($Y540-R540-E540) )</f>
        <v>0</v>
      </c>
      <c r="BB540" s="69">
        <f t="shared" si="572"/>
        <v>0</v>
      </c>
      <c r="BC540" s="69">
        <f t="shared" si="573"/>
        <v>0</v>
      </c>
      <c r="BD540" s="69">
        <f t="shared" si="574"/>
        <v>0</v>
      </c>
      <c r="BE540" s="69">
        <f>(AE540+AV540)- (EXP($Y540)-EXP($Y540-X540-G540) )</f>
        <v>0</v>
      </c>
      <c r="BF540" s="69">
        <f t="shared" si="575"/>
        <v>0</v>
      </c>
      <c r="BG540" s="69">
        <f t="shared" si="576"/>
        <v>0</v>
      </c>
      <c r="BH540" s="69">
        <f t="shared" si="577"/>
        <v>0</v>
      </c>
      <c r="BI540" s="69">
        <f t="shared" si="578"/>
        <v>0</v>
      </c>
      <c r="BJ540" s="69">
        <f t="shared" si="579"/>
        <v>0</v>
      </c>
      <c r="BK540" s="69">
        <f t="shared" si="580"/>
        <v>8.2376312843734922E-3</v>
      </c>
      <c r="BL540" s="69">
        <f t="shared" si="581"/>
        <v>1.9953429614361085E-4</v>
      </c>
      <c r="BM540" s="69">
        <f t="shared" si="582"/>
        <v>2.3783589251706871E-3</v>
      </c>
      <c r="BN540" s="69">
        <f t="shared" si="583"/>
        <v>1.1235225224481837E-4</v>
      </c>
      <c r="BO540" s="69">
        <f t="shared" si="584"/>
        <v>3.0265094333799425E-2</v>
      </c>
      <c r="BP540" s="69">
        <f t="shared" si="584"/>
        <v>0</v>
      </c>
      <c r="BQ540" s="69">
        <f t="shared" si="585"/>
        <v>0</v>
      </c>
      <c r="BR540" s="69">
        <f t="shared" si="586"/>
        <v>0</v>
      </c>
      <c r="BS540" s="69">
        <f t="shared" si="587"/>
        <v>0</v>
      </c>
      <c r="BT540" s="69">
        <f t="shared" si="588"/>
        <v>1.9953429614361085E-4</v>
      </c>
      <c r="BU540" s="69">
        <f t="shared" si="589"/>
        <v>0</v>
      </c>
      <c r="BV540" s="69">
        <f t="shared" si="590"/>
        <v>1.9953429614361085E-4</v>
      </c>
      <c r="BW540" s="5"/>
      <c r="BX540" s="5"/>
      <c r="BY540" s="5"/>
      <c r="CA540" s="56">
        <f>(EXP($Y540)-EXP($Y540-R540-G540) )</f>
        <v>0</v>
      </c>
      <c r="CB540" s="68">
        <f t="shared" si="591"/>
        <v>0.29871523356973739</v>
      </c>
      <c r="CC540" s="56">
        <f>(EXP($Y540)-EXP($Y540-R540-X540) )</f>
        <v>0</v>
      </c>
      <c r="CD540" s="68">
        <f t="shared" si="592"/>
        <v>45.308725873213689</v>
      </c>
      <c r="CE540" s="68">
        <f t="shared" si="593"/>
        <v>1.0974811096762096</v>
      </c>
      <c r="CF540" s="68">
        <f t="shared" si="594"/>
        <v>13.081480445538091</v>
      </c>
      <c r="CG540" s="68">
        <f t="shared" si="595"/>
        <v>0.61796130571860886</v>
      </c>
      <c r="CH540" s="68">
        <f t="shared" si="596"/>
        <v>0.29871523356973739</v>
      </c>
      <c r="CI540" s="68">
        <f t="shared" si="597"/>
        <v>0</v>
      </c>
      <c r="CJ540" s="68">
        <f t="shared" si="598"/>
        <v>45.308725873213689</v>
      </c>
      <c r="CK540" s="68">
        <f t="shared" si="599"/>
        <v>1.0974811096762096</v>
      </c>
      <c r="CL540" s="68">
        <f t="shared" si="600"/>
        <v>13.081480445538091</v>
      </c>
      <c r="CM540" s="68">
        <f t="shared" si="601"/>
        <v>0.61796130571860886</v>
      </c>
      <c r="CN540" s="68">
        <f t="shared" si="602"/>
        <v>0.29871523356973739</v>
      </c>
      <c r="CO540" s="68">
        <f t="shared" si="603"/>
        <v>45.599203475499053</v>
      </c>
      <c r="CP540" s="68">
        <f t="shared" si="604"/>
        <v>1.3959968089498034</v>
      </c>
      <c r="CQ540" s="68">
        <f t="shared" si="605"/>
        <v>13.377817320182658</v>
      </c>
      <c r="CR540" s="68">
        <f t="shared" si="606"/>
        <v>0.91656418703610143</v>
      </c>
      <c r="CS540" s="68">
        <f t="shared" si="607"/>
        <v>46.375941888556099</v>
      </c>
      <c r="CT540" s="68">
        <f t="shared" si="608"/>
        <v>13.081480445538091</v>
      </c>
      <c r="CU540" s="68">
        <f t="shared" si="609"/>
        <v>1.0974811096762096</v>
      </c>
      <c r="CV540" s="68">
        <f t="shared" si="610"/>
        <v>45.308725873213689</v>
      </c>
      <c r="CW540" s="68">
        <f t="shared" si="611"/>
        <v>0.29871523356973739</v>
      </c>
      <c r="CX540" s="68">
        <f t="shared" si="612"/>
        <v>1.3959968089498034</v>
      </c>
      <c r="CY540" s="68">
        <f t="shared" si="613"/>
        <v>0.29871523356973739</v>
      </c>
      <c r="CZ540" s="68">
        <f t="shared" si="614"/>
        <v>1.3959968089498034</v>
      </c>
    </row>
    <row r="541" spans="1:104" x14ac:dyDescent="0.25">
      <c r="A541" s="54">
        <v>44164</v>
      </c>
      <c r="B541" s="63">
        <v>1855</v>
      </c>
      <c r="C541" s="59">
        <f t="shared" si="564"/>
        <v>7.5256399750415355</v>
      </c>
      <c r="D541" s="57">
        <v>7.3266015172963685</v>
      </c>
      <c r="E541" s="58">
        <v>1.543515508E-3</v>
      </c>
      <c r="F541" s="58">
        <v>7.7580451199999994E-3</v>
      </c>
      <c r="G541" s="58">
        <v>0</v>
      </c>
      <c r="H541" s="58">
        <v>0</v>
      </c>
      <c r="I541" s="58">
        <v>0</v>
      </c>
      <c r="J541" s="58">
        <v>8.7761563520999993E-4</v>
      </c>
      <c r="K541" s="58">
        <v>7.0415754178499998E-3</v>
      </c>
      <c r="L541" s="58">
        <v>6.3986358449999995E-5</v>
      </c>
      <c r="M541" s="58">
        <v>2.936668004592E-2</v>
      </c>
      <c r="N541" s="58">
        <v>0</v>
      </c>
      <c r="O541" s="58">
        <v>0</v>
      </c>
      <c r="P541" s="58">
        <v>8.4322939767999996E-4</v>
      </c>
      <c r="Q541" s="58">
        <v>0</v>
      </c>
      <c r="R541" s="58">
        <v>0</v>
      </c>
      <c r="S541" s="58">
        <v>0</v>
      </c>
      <c r="T541" s="58">
        <v>2.2687758471999999E-4</v>
      </c>
      <c r="U541" s="58">
        <v>0</v>
      </c>
      <c r="V541" s="58">
        <v>0</v>
      </c>
      <c r="W541" s="58">
        <v>1.36466E-2</v>
      </c>
      <c r="X541" s="59">
        <v>0</v>
      </c>
      <c r="Y541" s="65">
        <f t="shared" si="566"/>
        <v>7.3879696423641992</v>
      </c>
      <c r="Z541" s="63">
        <f t="shared" si="565"/>
        <v>1616.4208665007152</v>
      </c>
      <c r="AA541" s="66">
        <f t="shared" si="615"/>
        <v>1642.6295144301578</v>
      </c>
      <c r="AB541" s="4">
        <f t="shared" si="567"/>
        <v>1544.3645210119114</v>
      </c>
      <c r="AC541" s="4">
        <f t="shared" si="568"/>
        <v>2.4930461522380938</v>
      </c>
      <c r="AD541" s="4">
        <f t="shared" si="627"/>
        <v>12.491747590890327</v>
      </c>
      <c r="AE541" s="4">
        <f t="shared" si="628"/>
        <v>0</v>
      </c>
      <c r="AF541" s="4">
        <f t="shared" si="629"/>
        <v>0</v>
      </c>
      <c r="AG541" s="4">
        <f t="shared" si="630"/>
        <v>0</v>
      </c>
      <c r="AH541" s="4">
        <f t="shared" si="631"/>
        <v>1.4179739164703733</v>
      </c>
      <c r="AI541" s="4">
        <f t="shared" si="632"/>
        <v>11.342169202928972</v>
      </c>
      <c r="AJ541" s="4">
        <f t="shared" si="633"/>
        <v>0.1034255760216638</v>
      </c>
      <c r="AK541" s="4">
        <f t="shared" si="634"/>
        <v>46.77868527706778</v>
      </c>
      <c r="AL541" s="4">
        <f t="shared" si="616"/>
        <v>0</v>
      </c>
      <c r="AM541" s="4">
        <f t="shared" si="617"/>
        <v>0</v>
      </c>
      <c r="AN541" s="4">
        <f t="shared" si="618"/>
        <v>1.3624390885825051</v>
      </c>
      <c r="AO541" s="4">
        <f t="shared" si="619"/>
        <v>0</v>
      </c>
      <c r="AP541" s="4">
        <f t="shared" si="620"/>
        <v>0</v>
      </c>
      <c r="AQ541" s="4">
        <f t="shared" si="621"/>
        <v>0</v>
      </c>
      <c r="AR541" s="4">
        <f t="shared" si="622"/>
        <v>0.36668806385887365</v>
      </c>
      <c r="AS541" s="4">
        <f t="shared" si="623"/>
        <v>0</v>
      </c>
      <c r="AT541" s="4">
        <f t="shared" si="624"/>
        <v>0</v>
      </c>
      <c r="AU541" s="4">
        <f t="shared" si="625"/>
        <v>21.908818550187789</v>
      </c>
      <c r="AV541" s="4">
        <f t="shared" si="626"/>
        <v>0</v>
      </c>
      <c r="AW541" s="69">
        <f t="shared" si="569"/>
        <v>0</v>
      </c>
      <c r="AX541" s="69">
        <f t="shared" si="570"/>
        <v>0</v>
      </c>
      <c r="AY541" s="69">
        <f t="shared" si="571"/>
        <v>0</v>
      </c>
      <c r="AZ541" s="69">
        <f>(AK541+AP541)- (EXP($Y541)-EXP($Y541-M541-R541) )</f>
        <v>0</v>
      </c>
      <c r="BA541" s="69">
        <f>(AC541+AP541)- (EXP($Y541)-EXP($Y541-R541-E541) )</f>
        <v>0</v>
      </c>
      <c r="BB541" s="69">
        <f t="shared" si="572"/>
        <v>0</v>
      </c>
      <c r="BC541" s="69">
        <f t="shared" si="573"/>
        <v>0</v>
      </c>
      <c r="BD541" s="69">
        <f t="shared" si="574"/>
        <v>0</v>
      </c>
      <c r="BE541" s="69">
        <f>(AE541+AV541)- (EXP($Y541)-EXP($Y541-X541-G541) )</f>
        <v>0</v>
      </c>
      <c r="BF541" s="69">
        <f t="shared" si="575"/>
        <v>0</v>
      </c>
      <c r="BG541" s="69">
        <f t="shared" si="576"/>
        <v>0</v>
      </c>
      <c r="BH541" s="69">
        <f t="shared" si="577"/>
        <v>0</v>
      </c>
      <c r="BI541" s="69">
        <f t="shared" si="578"/>
        <v>0</v>
      </c>
      <c r="BJ541" s="69">
        <f t="shared" si="579"/>
        <v>0</v>
      </c>
      <c r="BK541" s="69">
        <f t="shared" si="580"/>
        <v>2.9931019641935563E-3</v>
      </c>
      <c r="BL541" s="69">
        <f t="shared" si="581"/>
        <v>1.5951584123286011E-4</v>
      </c>
      <c r="BM541" s="69">
        <f t="shared" si="582"/>
        <v>7.9927586739358958E-4</v>
      </c>
      <c r="BN541" s="69">
        <f t="shared" si="583"/>
        <v>2.3462283252229099E-5</v>
      </c>
      <c r="BO541" s="69">
        <f t="shared" si="584"/>
        <v>7.2147931119843633E-2</v>
      </c>
      <c r="BP541" s="69">
        <f t="shared" si="584"/>
        <v>0</v>
      </c>
      <c r="BQ541" s="69">
        <f t="shared" si="585"/>
        <v>0</v>
      </c>
      <c r="BR541" s="69">
        <f t="shared" si="586"/>
        <v>0</v>
      </c>
      <c r="BS541" s="69">
        <f t="shared" si="587"/>
        <v>0</v>
      </c>
      <c r="BT541" s="69">
        <f t="shared" si="588"/>
        <v>1.5951584123286011E-4</v>
      </c>
      <c r="BU541" s="69">
        <f t="shared" si="589"/>
        <v>0</v>
      </c>
      <c r="BV541" s="69">
        <f t="shared" si="590"/>
        <v>1.5951584123286011E-4</v>
      </c>
      <c r="BW541" s="5"/>
      <c r="BX541" s="5"/>
      <c r="BY541" s="5"/>
      <c r="CA541" s="56">
        <f>(EXP($Y541)-EXP($Y541-R541-G541) )</f>
        <v>0</v>
      </c>
      <c r="CB541" s="68">
        <f t="shared" si="591"/>
        <v>0.1034255760216638</v>
      </c>
      <c r="CC541" s="56">
        <f>(EXP($Y541)-EXP($Y541-R541-X541) )</f>
        <v>0</v>
      </c>
      <c r="CD541" s="68">
        <f t="shared" si="592"/>
        <v>46.77868527706778</v>
      </c>
      <c r="CE541" s="68">
        <f t="shared" si="593"/>
        <v>2.4930461522380938</v>
      </c>
      <c r="CF541" s="68">
        <f t="shared" si="594"/>
        <v>12.491747590890327</v>
      </c>
      <c r="CG541" s="68">
        <f t="shared" si="595"/>
        <v>0.36668806385887365</v>
      </c>
      <c r="CH541" s="68">
        <f t="shared" si="596"/>
        <v>0.1034255760216638</v>
      </c>
      <c r="CI541" s="68">
        <f t="shared" si="597"/>
        <v>0</v>
      </c>
      <c r="CJ541" s="68">
        <f t="shared" si="598"/>
        <v>46.77868527706778</v>
      </c>
      <c r="CK541" s="68">
        <f t="shared" si="599"/>
        <v>2.4930461522380938</v>
      </c>
      <c r="CL541" s="68">
        <f t="shared" si="600"/>
        <v>12.491747590890327</v>
      </c>
      <c r="CM541" s="68">
        <f t="shared" si="601"/>
        <v>0.36668806385887365</v>
      </c>
      <c r="CN541" s="68">
        <f t="shared" si="602"/>
        <v>0.1034255760216638</v>
      </c>
      <c r="CO541" s="68">
        <f t="shared" si="603"/>
        <v>46.87911775112525</v>
      </c>
      <c r="CP541" s="68">
        <f t="shared" si="604"/>
        <v>2.5963122124185247</v>
      </c>
      <c r="CQ541" s="68">
        <f t="shared" si="605"/>
        <v>12.594373891044597</v>
      </c>
      <c r="CR541" s="68">
        <f t="shared" si="606"/>
        <v>0.47009017759728522</v>
      </c>
      <c r="CS541" s="68">
        <f t="shared" si="607"/>
        <v>49.19958349818603</v>
      </c>
      <c r="CT541" s="68">
        <f t="shared" si="608"/>
        <v>12.491747590890327</v>
      </c>
      <c r="CU541" s="68">
        <f t="shared" si="609"/>
        <v>2.4930461522380938</v>
      </c>
      <c r="CV541" s="68">
        <f t="shared" si="610"/>
        <v>46.77868527706778</v>
      </c>
      <c r="CW541" s="68">
        <f t="shared" si="611"/>
        <v>0.1034255760216638</v>
      </c>
      <c r="CX541" s="68">
        <f t="shared" si="612"/>
        <v>2.5963122124185247</v>
      </c>
      <c r="CY541" s="68">
        <f t="shared" si="613"/>
        <v>0.1034255760216638</v>
      </c>
      <c r="CZ541" s="68">
        <f t="shared" si="614"/>
        <v>2.5963122124185247</v>
      </c>
    </row>
    <row r="542" spans="1:104" x14ac:dyDescent="0.25">
      <c r="A542" s="54">
        <v>44165</v>
      </c>
      <c r="B542" s="63">
        <v>1356</v>
      </c>
      <c r="C542" s="59">
        <f t="shared" si="564"/>
        <v>7.2122944685003407</v>
      </c>
      <c r="D542" s="57">
        <v>7.318079816122089</v>
      </c>
      <c r="E542" s="58">
        <v>2.4950426924999999E-3</v>
      </c>
      <c r="F542" s="58">
        <v>7.3480601107199991E-3</v>
      </c>
      <c r="G542" s="58">
        <v>0</v>
      </c>
      <c r="H542" s="58">
        <v>0</v>
      </c>
      <c r="I542" s="58">
        <v>0</v>
      </c>
      <c r="J542" s="58">
        <v>7.4321017709000001E-4</v>
      </c>
      <c r="K542" s="58">
        <v>7.271968674149999E-3</v>
      </c>
      <c r="L542" s="58">
        <v>0</v>
      </c>
      <c r="M542" s="58">
        <v>3.0800654771280002E-2</v>
      </c>
      <c r="N542" s="58">
        <v>0</v>
      </c>
      <c r="O542" s="58">
        <v>0</v>
      </c>
      <c r="P542" s="58">
        <v>8.4322939767999996E-4</v>
      </c>
      <c r="Q542" s="58">
        <v>0</v>
      </c>
      <c r="R542" s="58">
        <v>0</v>
      </c>
      <c r="S542" s="58">
        <v>0</v>
      </c>
      <c r="T542" s="58">
        <v>1.3407944851999998E-4</v>
      </c>
      <c r="U542" s="58">
        <v>0</v>
      </c>
      <c r="V542" s="58">
        <v>0</v>
      </c>
      <c r="W542" s="58">
        <v>1.48924E-2</v>
      </c>
      <c r="X542" s="59">
        <v>0</v>
      </c>
      <c r="Y542" s="65">
        <f t="shared" si="566"/>
        <v>7.382608461394029</v>
      </c>
      <c r="Z542" s="63">
        <f t="shared" si="565"/>
        <v>1607.7781300495144</v>
      </c>
      <c r="AA542" s="66">
        <f t="shared" si="615"/>
        <v>1633.8466446501373</v>
      </c>
      <c r="AB542" s="4">
        <f t="shared" si="567"/>
        <v>1531.1229085750258</v>
      </c>
      <c r="AC542" s="4">
        <f t="shared" si="568"/>
        <v>4.0064748332254112</v>
      </c>
      <c r="AD542" s="4">
        <f t="shared" si="627"/>
        <v>11.770751287864186</v>
      </c>
      <c r="AE542" s="4">
        <f t="shared" si="628"/>
        <v>0</v>
      </c>
      <c r="AF542" s="4">
        <f t="shared" si="629"/>
        <v>0</v>
      </c>
      <c r="AG542" s="4">
        <f t="shared" si="630"/>
        <v>0</v>
      </c>
      <c r="AH542" s="4">
        <f t="shared" si="631"/>
        <v>1.1944731414762373</v>
      </c>
      <c r="AI542" s="4">
        <f t="shared" si="632"/>
        <v>11.649304173153268</v>
      </c>
      <c r="AJ542" s="4">
        <f t="shared" si="633"/>
        <v>0</v>
      </c>
      <c r="AK542" s="4">
        <f t="shared" si="634"/>
        <v>48.7657553366098</v>
      </c>
      <c r="AL542" s="4">
        <f t="shared" si="616"/>
        <v>0</v>
      </c>
      <c r="AM542" s="4">
        <f t="shared" si="617"/>
        <v>0</v>
      </c>
      <c r="AN542" s="4">
        <f t="shared" si="618"/>
        <v>1.3551543509145176</v>
      </c>
      <c r="AO542" s="4">
        <f t="shared" si="619"/>
        <v>0</v>
      </c>
      <c r="AP542" s="4">
        <f t="shared" si="620"/>
        <v>0</v>
      </c>
      <c r="AQ542" s="4">
        <f t="shared" si="621"/>
        <v>0</v>
      </c>
      <c r="AR542" s="4">
        <f t="shared" si="622"/>
        <v>0.21555555391159942</v>
      </c>
      <c r="AS542" s="4">
        <f t="shared" si="623"/>
        <v>0</v>
      </c>
      <c r="AT542" s="4">
        <f t="shared" si="624"/>
        <v>0</v>
      </c>
      <c r="AU542" s="4">
        <f t="shared" si="625"/>
        <v>23.766267397956426</v>
      </c>
      <c r="AV542" s="4">
        <f t="shared" si="626"/>
        <v>0</v>
      </c>
      <c r="AW542" s="69">
        <f t="shared" si="569"/>
        <v>0</v>
      </c>
      <c r="AX542" s="69">
        <f t="shared" si="570"/>
        <v>0</v>
      </c>
      <c r="AY542" s="69">
        <f t="shared" si="571"/>
        <v>0</v>
      </c>
      <c r="AZ542" s="69">
        <f>(AK542+AP542)- (EXP($Y542)-EXP($Y542-M542-R542) )</f>
        <v>0</v>
      </c>
      <c r="BA542" s="69">
        <f>(AC542+AP542)- (EXP($Y542)-EXP($Y542-R542-E542) )</f>
        <v>0</v>
      </c>
      <c r="BB542" s="69">
        <f t="shared" si="572"/>
        <v>0</v>
      </c>
      <c r="BC542" s="69">
        <f t="shared" si="573"/>
        <v>0</v>
      </c>
      <c r="BD542" s="69">
        <f t="shared" si="574"/>
        <v>0</v>
      </c>
      <c r="BE542" s="69">
        <f>(AE542+AV542)- (EXP($Y542)-EXP($Y542-X542-G542) )</f>
        <v>0</v>
      </c>
      <c r="BF542" s="69">
        <f t="shared" si="575"/>
        <v>0</v>
      </c>
      <c r="BG542" s="69">
        <f t="shared" si="576"/>
        <v>0</v>
      </c>
      <c r="BH542" s="69">
        <f t="shared" si="577"/>
        <v>0</v>
      </c>
      <c r="BI542" s="69">
        <f t="shared" si="578"/>
        <v>0</v>
      </c>
      <c r="BJ542" s="69">
        <f t="shared" si="579"/>
        <v>0</v>
      </c>
      <c r="BK542" s="69">
        <f t="shared" si="580"/>
        <v>0</v>
      </c>
      <c r="BL542" s="69">
        <f t="shared" si="581"/>
        <v>0</v>
      </c>
      <c r="BM542" s="69">
        <f t="shared" si="582"/>
        <v>0</v>
      </c>
      <c r="BN542" s="69">
        <f t="shared" si="583"/>
        <v>0</v>
      </c>
      <c r="BO542" s="69">
        <f t="shared" si="584"/>
        <v>0.12152097844068521</v>
      </c>
      <c r="BP542" s="69">
        <f t="shared" si="584"/>
        <v>0</v>
      </c>
      <c r="BQ542" s="69">
        <f t="shared" si="585"/>
        <v>0</v>
      </c>
      <c r="BR542" s="69">
        <f t="shared" si="586"/>
        <v>0</v>
      </c>
      <c r="BS542" s="69">
        <f t="shared" si="587"/>
        <v>0</v>
      </c>
      <c r="BT542" s="69">
        <f t="shared" si="588"/>
        <v>0</v>
      </c>
      <c r="BU542" s="69">
        <f t="shared" si="589"/>
        <v>0</v>
      </c>
      <c r="BV542" s="69">
        <f t="shared" si="590"/>
        <v>0</v>
      </c>
      <c r="BW542" s="5"/>
      <c r="BX542" s="5"/>
      <c r="BY542" s="5"/>
      <c r="CA542" s="56">
        <f>(EXP($Y542)-EXP($Y542-R542-G542) )</f>
        <v>0</v>
      </c>
      <c r="CB542" s="68">
        <f t="shared" si="591"/>
        <v>0</v>
      </c>
      <c r="CC542" s="56">
        <f>(EXP($Y542)-EXP($Y542-R542-X542) )</f>
        <v>0</v>
      </c>
      <c r="CD542" s="68">
        <f t="shared" si="592"/>
        <v>48.7657553366098</v>
      </c>
      <c r="CE542" s="68">
        <f t="shared" si="593"/>
        <v>4.0064748332254112</v>
      </c>
      <c r="CF542" s="68">
        <f t="shared" si="594"/>
        <v>11.770751287864186</v>
      </c>
      <c r="CG542" s="68">
        <f t="shared" si="595"/>
        <v>0.21555555391159942</v>
      </c>
      <c r="CH542" s="68">
        <f t="shared" si="596"/>
        <v>0</v>
      </c>
      <c r="CI542" s="68">
        <f t="shared" si="597"/>
        <v>0</v>
      </c>
      <c r="CJ542" s="68">
        <f t="shared" si="598"/>
        <v>48.7657553366098</v>
      </c>
      <c r="CK542" s="68">
        <f t="shared" si="599"/>
        <v>4.0064748332254112</v>
      </c>
      <c r="CL542" s="68">
        <f t="shared" si="600"/>
        <v>11.770751287864186</v>
      </c>
      <c r="CM542" s="68">
        <f t="shared" si="601"/>
        <v>0.21555555391159942</v>
      </c>
      <c r="CN542" s="68">
        <f t="shared" si="602"/>
        <v>0</v>
      </c>
      <c r="CO542" s="68">
        <f t="shared" si="603"/>
        <v>48.7657553366098</v>
      </c>
      <c r="CP542" s="68">
        <f t="shared" si="604"/>
        <v>4.0064748332254112</v>
      </c>
      <c r="CQ542" s="68">
        <f t="shared" si="605"/>
        <v>11.770751287864186</v>
      </c>
      <c r="CR542" s="68">
        <f t="shared" si="606"/>
        <v>0.21555555391159942</v>
      </c>
      <c r="CS542" s="68">
        <f t="shared" si="607"/>
        <v>52.650709191394526</v>
      </c>
      <c r="CT542" s="68">
        <f t="shared" si="608"/>
        <v>11.770751287864186</v>
      </c>
      <c r="CU542" s="68">
        <f t="shared" si="609"/>
        <v>4.0064748332254112</v>
      </c>
      <c r="CV542" s="68">
        <f t="shared" si="610"/>
        <v>48.7657553366098</v>
      </c>
      <c r="CW542" s="68">
        <f t="shared" si="611"/>
        <v>0</v>
      </c>
      <c r="CX542" s="68">
        <f t="shared" si="612"/>
        <v>4.0064748332254112</v>
      </c>
      <c r="CY542" s="68">
        <f t="shared" si="613"/>
        <v>0</v>
      </c>
      <c r="CZ542" s="68">
        <f t="shared" si="614"/>
        <v>4.0064748332254112</v>
      </c>
    </row>
    <row r="543" spans="1:104" x14ac:dyDescent="0.25">
      <c r="A543" s="54">
        <v>44166</v>
      </c>
      <c r="B543" s="63">
        <v>1355</v>
      </c>
      <c r="C543" s="59">
        <f t="shared" si="564"/>
        <v>7.2115567333138015</v>
      </c>
      <c r="D543" s="57">
        <v>7.297101674387048</v>
      </c>
      <c r="E543" s="58">
        <v>3.4517345474999995E-3</v>
      </c>
      <c r="F543" s="58">
        <v>6.89400125568E-3</v>
      </c>
      <c r="G543" s="58">
        <v>0</v>
      </c>
      <c r="H543" s="58">
        <v>0</v>
      </c>
      <c r="I543" s="58">
        <v>0</v>
      </c>
      <c r="J543" s="58">
        <v>6.1952160569999997E-4</v>
      </c>
      <c r="K543" s="58">
        <v>7.331628758249999E-3</v>
      </c>
      <c r="L543" s="58">
        <v>0</v>
      </c>
      <c r="M543" s="58">
        <v>3.2168839828840001E-2</v>
      </c>
      <c r="N543" s="58">
        <v>0</v>
      </c>
      <c r="O543" s="58">
        <v>0</v>
      </c>
      <c r="P543" s="58">
        <v>9.3535092360000002E-4</v>
      </c>
      <c r="Q543" s="58">
        <v>0</v>
      </c>
      <c r="R543" s="58">
        <v>0</v>
      </c>
      <c r="S543" s="58">
        <v>0</v>
      </c>
      <c r="T543" s="58">
        <v>8.0837897379999992E-5</v>
      </c>
      <c r="U543" s="58">
        <v>0</v>
      </c>
      <c r="V543" s="58">
        <v>0</v>
      </c>
      <c r="W543" s="58">
        <v>1.36466E-2</v>
      </c>
      <c r="X543" s="59">
        <v>0</v>
      </c>
      <c r="Y543" s="65">
        <f t="shared" si="566"/>
        <v>7.3622301892039976</v>
      </c>
      <c r="Z543" s="63">
        <f t="shared" si="565"/>
        <v>1575.3459677546484</v>
      </c>
      <c r="AA543" s="66">
        <f t="shared" si="615"/>
        <v>1600.8886272758223</v>
      </c>
      <c r="AB543" s="4">
        <f t="shared" si="567"/>
        <v>1499.3311042189875</v>
      </c>
      <c r="AC543" s="4">
        <f t="shared" si="568"/>
        <v>5.4283021824635398</v>
      </c>
      <c r="AD543" s="4">
        <f t="shared" si="627"/>
        <v>10.823087026124085</v>
      </c>
      <c r="AE543" s="4">
        <f t="shared" si="628"/>
        <v>0</v>
      </c>
      <c r="AF543" s="4">
        <f t="shared" si="629"/>
        <v>0</v>
      </c>
      <c r="AG543" s="4">
        <f t="shared" si="630"/>
        <v>0</v>
      </c>
      <c r="AH543" s="4">
        <f t="shared" si="631"/>
        <v>0.97565861147654687</v>
      </c>
      <c r="AI543" s="4">
        <f t="shared" si="632"/>
        <v>11.507615471968393</v>
      </c>
      <c r="AJ543" s="4">
        <f t="shared" si="633"/>
        <v>0</v>
      </c>
      <c r="AK543" s="4">
        <f t="shared" si="634"/>
        <v>49.870611674868996</v>
      </c>
      <c r="AL543" s="4">
        <f t="shared" si="616"/>
        <v>0</v>
      </c>
      <c r="AM543" s="4">
        <f t="shared" si="617"/>
        <v>0</v>
      </c>
      <c r="AN543" s="4">
        <f t="shared" si="618"/>
        <v>1.4728124003306675</v>
      </c>
      <c r="AO543" s="4">
        <f t="shared" si="619"/>
        <v>0</v>
      </c>
      <c r="AP543" s="4">
        <f t="shared" si="620"/>
        <v>0</v>
      </c>
      <c r="AQ543" s="4">
        <f t="shared" si="621"/>
        <v>0</v>
      </c>
      <c r="AR543" s="4">
        <f t="shared" si="622"/>
        <v>0.12734250855896789</v>
      </c>
      <c r="AS543" s="4">
        <f t="shared" si="623"/>
        <v>0</v>
      </c>
      <c r="AT543" s="4">
        <f t="shared" si="624"/>
        <v>0</v>
      </c>
      <c r="AU543" s="4">
        <f t="shared" si="625"/>
        <v>21.352093181043529</v>
      </c>
      <c r="AV543" s="4">
        <f t="shared" si="626"/>
        <v>0</v>
      </c>
      <c r="AW543" s="69">
        <f t="shared" si="569"/>
        <v>0</v>
      </c>
      <c r="AX543" s="69">
        <f t="shared" si="570"/>
        <v>0</v>
      </c>
      <c r="AY543" s="69">
        <f t="shared" si="571"/>
        <v>0</v>
      </c>
      <c r="AZ543" s="69">
        <f>(AK543+AP543)- (EXP($Y543)-EXP($Y543-M543-R543) )</f>
        <v>0</v>
      </c>
      <c r="BA543" s="69">
        <f>(AC543+AP543)- (EXP($Y543)-EXP($Y543-R543-E543) )</f>
        <v>0</v>
      </c>
      <c r="BB543" s="69">
        <f t="shared" si="572"/>
        <v>0</v>
      </c>
      <c r="BC543" s="69">
        <f t="shared" si="573"/>
        <v>0</v>
      </c>
      <c r="BD543" s="69">
        <f t="shared" si="574"/>
        <v>0</v>
      </c>
      <c r="BE543" s="69">
        <f>(AE543+AV543)- (EXP($Y543)-EXP($Y543-X543-G543) )</f>
        <v>0</v>
      </c>
      <c r="BF543" s="69">
        <f t="shared" si="575"/>
        <v>0</v>
      </c>
      <c r="BG543" s="69">
        <f t="shared" si="576"/>
        <v>0</v>
      </c>
      <c r="BH543" s="69">
        <f t="shared" si="577"/>
        <v>0</v>
      </c>
      <c r="BI543" s="69">
        <f t="shared" si="578"/>
        <v>0</v>
      </c>
      <c r="BJ543" s="69">
        <f t="shared" si="579"/>
        <v>0</v>
      </c>
      <c r="BK543" s="69">
        <f t="shared" si="580"/>
        <v>0</v>
      </c>
      <c r="BL543" s="69">
        <f t="shared" si="581"/>
        <v>0</v>
      </c>
      <c r="BM543" s="69">
        <f t="shared" si="582"/>
        <v>0</v>
      </c>
      <c r="BN543" s="69">
        <f t="shared" si="583"/>
        <v>0</v>
      </c>
      <c r="BO543" s="69">
        <f t="shared" si="584"/>
        <v>0.17184336376681131</v>
      </c>
      <c r="BP543" s="69">
        <f t="shared" si="584"/>
        <v>0</v>
      </c>
      <c r="BQ543" s="69">
        <f t="shared" si="585"/>
        <v>0</v>
      </c>
      <c r="BR543" s="69">
        <f t="shared" si="586"/>
        <v>0</v>
      </c>
      <c r="BS543" s="69">
        <f t="shared" si="587"/>
        <v>0</v>
      </c>
      <c r="BT543" s="69">
        <f t="shared" si="588"/>
        <v>0</v>
      </c>
      <c r="BU543" s="69">
        <f t="shared" si="589"/>
        <v>0</v>
      </c>
      <c r="BV543" s="69">
        <f t="shared" si="590"/>
        <v>0</v>
      </c>
      <c r="BW543" s="5"/>
      <c r="BX543" s="5"/>
      <c r="BY543" s="5"/>
      <c r="CA543" s="56">
        <f>(EXP($Y543)-EXP($Y543-R543-G543) )</f>
        <v>0</v>
      </c>
      <c r="CB543" s="68">
        <f t="shared" si="591"/>
        <v>0</v>
      </c>
      <c r="CC543" s="56">
        <f>(EXP($Y543)-EXP($Y543-R543-X543) )</f>
        <v>0</v>
      </c>
      <c r="CD543" s="68">
        <f t="shared" si="592"/>
        <v>49.870611674868996</v>
      </c>
      <c r="CE543" s="68">
        <f t="shared" si="593"/>
        <v>5.4283021824635398</v>
      </c>
      <c r="CF543" s="68">
        <f t="shared" si="594"/>
        <v>10.823087026124085</v>
      </c>
      <c r="CG543" s="68">
        <f t="shared" si="595"/>
        <v>0.12734250855896789</v>
      </c>
      <c r="CH543" s="68">
        <f t="shared" si="596"/>
        <v>0</v>
      </c>
      <c r="CI543" s="68">
        <f t="shared" si="597"/>
        <v>0</v>
      </c>
      <c r="CJ543" s="68">
        <f t="shared" si="598"/>
        <v>49.870611674868996</v>
      </c>
      <c r="CK543" s="68">
        <f t="shared" si="599"/>
        <v>5.4283021824635398</v>
      </c>
      <c r="CL543" s="68">
        <f t="shared" si="600"/>
        <v>10.823087026124085</v>
      </c>
      <c r="CM543" s="68">
        <f t="shared" si="601"/>
        <v>0.12734250855896789</v>
      </c>
      <c r="CN543" s="68">
        <f t="shared" si="602"/>
        <v>0</v>
      </c>
      <c r="CO543" s="68">
        <f t="shared" si="603"/>
        <v>49.870611674868996</v>
      </c>
      <c r="CP543" s="68">
        <f t="shared" si="604"/>
        <v>5.4283021824635398</v>
      </c>
      <c r="CQ543" s="68">
        <f t="shared" si="605"/>
        <v>10.823087026124085</v>
      </c>
      <c r="CR543" s="68">
        <f t="shared" si="606"/>
        <v>0.12734250855896789</v>
      </c>
      <c r="CS543" s="68">
        <f t="shared" si="607"/>
        <v>55.127070493565725</v>
      </c>
      <c r="CT543" s="68">
        <f t="shared" si="608"/>
        <v>10.823087026124085</v>
      </c>
      <c r="CU543" s="68">
        <f t="shared" si="609"/>
        <v>5.4283021824635398</v>
      </c>
      <c r="CV543" s="68">
        <f t="shared" si="610"/>
        <v>49.870611674868996</v>
      </c>
      <c r="CW543" s="68">
        <f t="shared" si="611"/>
        <v>0</v>
      </c>
      <c r="CX543" s="68">
        <f t="shared" si="612"/>
        <v>5.4283021824635398</v>
      </c>
      <c r="CY543" s="68">
        <f t="shared" si="613"/>
        <v>0</v>
      </c>
      <c r="CZ543" s="68">
        <f t="shared" si="614"/>
        <v>5.4283021824635398</v>
      </c>
    </row>
    <row r="544" spans="1:104" x14ac:dyDescent="0.25">
      <c r="A544" s="54">
        <v>44167</v>
      </c>
      <c r="B544" s="63">
        <v>1732</v>
      </c>
      <c r="C544" s="59">
        <f t="shared" si="564"/>
        <v>7.4570320891223805</v>
      </c>
      <c r="D544" s="57">
        <v>7.3157003801250378</v>
      </c>
      <c r="E544" s="58">
        <v>4.4703641407499994E-3</v>
      </c>
      <c r="F544" s="58">
        <v>6.41202543744E-3</v>
      </c>
      <c r="G544" s="58">
        <v>0</v>
      </c>
      <c r="H544" s="58">
        <v>0</v>
      </c>
      <c r="I544" s="58">
        <v>0</v>
      </c>
      <c r="J544" s="58">
        <v>5.1002339634999999E-4</v>
      </c>
      <c r="K544" s="58">
        <v>7.3608876251999994E-3</v>
      </c>
      <c r="L544" s="58">
        <v>0</v>
      </c>
      <c r="M544" s="58">
        <v>3.368282463524E-2</v>
      </c>
      <c r="N544" s="58">
        <v>0</v>
      </c>
      <c r="O544" s="58">
        <v>0</v>
      </c>
      <c r="P544" s="58">
        <v>1.0588526712E-3</v>
      </c>
      <c r="Q544" s="58">
        <v>0</v>
      </c>
      <c r="R544" s="58">
        <v>0</v>
      </c>
      <c r="S544" s="58">
        <v>0</v>
      </c>
      <c r="T544" s="58">
        <v>4.8548023779999993E-5</v>
      </c>
      <c r="U544" s="58">
        <v>0</v>
      </c>
      <c r="V544" s="58">
        <v>0</v>
      </c>
      <c r="W544" s="58">
        <v>1.36466E-2</v>
      </c>
      <c r="X544" s="59">
        <v>3.3194350944600001E-3</v>
      </c>
      <c r="Y544" s="65">
        <f t="shared" si="566"/>
        <v>7.3862099411494579</v>
      </c>
      <c r="Z544" s="63">
        <f t="shared" si="565"/>
        <v>1613.5789499337627</v>
      </c>
      <c r="AA544" s="66">
        <f t="shared" si="615"/>
        <v>1639.7415190279887</v>
      </c>
      <c r="AB544" s="4">
        <f t="shared" si="567"/>
        <v>1527.126282066677</v>
      </c>
      <c r="AC544" s="4">
        <f t="shared" si="568"/>
        <v>7.1971864680986073</v>
      </c>
      <c r="AD544" s="4">
        <f t="shared" si="627"/>
        <v>10.313209656153049</v>
      </c>
      <c r="AE544" s="4">
        <f t="shared" si="628"/>
        <v>0</v>
      </c>
      <c r="AF544" s="4">
        <f t="shared" si="629"/>
        <v>0</v>
      </c>
      <c r="AG544" s="4">
        <f t="shared" si="630"/>
        <v>0</v>
      </c>
      <c r="AH544" s="4">
        <f t="shared" si="631"/>
        <v>0.82275318680194687</v>
      </c>
      <c r="AI544" s="4">
        <f t="shared" si="632"/>
        <v>11.833766380559382</v>
      </c>
      <c r="AJ544" s="4">
        <f t="shared" si="633"/>
        <v>0</v>
      </c>
      <c r="AK544" s="4">
        <f t="shared" si="634"/>
        <v>53.444758780342909</v>
      </c>
      <c r="AL544" s="4">
        <f t="shared" si="616"/>
        <v>0</v>
      </c>
      <c r="AM544" s="4">
        <f t="shared" si="617"/>
        <v>0</v>
      </c>
      <c r="AN544" s="4">
        <f t="shared" si="618"/>
        <v>1.7076381531735478</v>
      </c>
      <c r="AO544" s="4">
        <f t="shared" si="619"/>
        <v>0</v>
      </c>
      <c r="AP544" s="4">
        <f t="shared" si="620"/>
        <v>0</v>
      </c>
      <c r="AQ544" s="4">
        <f t="shared" si="621"/>
        <v>0</v>
      </c>
      <c r="AR544" s="4">
        <f t="shared" si="622"/>
        <v>7.8334167732009519E-2</v>
      </c>
      <c r="AS544" s="4">
        <f t="shared" si="623"/>
        <v>0</v>
      </c>
      <c r="AT544" s="4">
        <f t="shared" si="624"/>
        <v>0</v>
      </c>
      <c r="AU544" s="4">
        <f t="shared" si="625"/>
        <v>21.870299476541504</v>
      </c>
      <c r="AV544" s="4">
        <f t="shared" si="626"/>
        <v>5.3472906919087109</v>
      </c>
      <c r="AW544" s="69">
        <f t="shared" si="569"/>
        <v>0</v>
      </c>
      <c r="AX544" s="69">
        <f t="shared" si="570"/>
        <v>0</v>
      </c>
      <c r="AY544" s="69">
        <f t="shared" si="571"/>
        <v>0</v>
      </c>
      <c r="AZ544" s="69">
        <f>(AK544+AP544)- (EXP($Y544)-EXP($Y544-M544-R544) )</f>
        <v>0</v>
      </c>
      <c r="BA544" s="69">
        <f>(AC544+AP544)- (EXP($Y544)-EXP($Y544-R544-E544) )</f>
        <v>0</v>
      </c>
      <c r="BB544" s="69">
        <f t="shared" si="572"/>
        <v>0</v>
      </c>
      <c r="BC544" s="69">
        <f t="shared" si="573"/>
        <v>0</v>
      </c>
      <c r="BD544" s="69">
        <f t="shared" si="574"/>
        <v>0</v>
      </c>
      <c r="BE544" s="69">
        <f>(AE544+AV544)- (EXP($Y544)-EXP($Y544-X544-G544) )</f>
        <v>0</v>
      </c>
      <c r="BF544" s="69">
        <f t="shared" si="575"/>
        <v>0</v>
      </c>
      <c r="BG544" s="69">
        <f t="shared" si="576"/>
        <v>0</v>
      </c>
      <c r="BH544" s="69">
        <f t="shared" si="577"/>
        <v>0</v>
      </c>
      <c r="BI544" s="69">
        <f t="shared" si="578"/>
        <v>0</v>
      </c>
      <c r="BJ544" s="69">
        <f t="shared" si="579"/>
        <v>0</v>
      </c>
      <c r="BK544" s="69">
        <f t="shared" si="580"/>
        <v>0</v>
      </c>
      <c r="BL544" s="69">
        <f t="shared" si="581"/>
        <v>0</v>
      </c>
      <c r="BM544" s="69">
        <f t="shared" si="582"/>
        <v>0</v>
      </c>
      <c r="BN544" s="69">
        <f t="shared" si="583"/>
        <v>0</v>
      </c>
      <c r="BO544" s="69">
        <f t="shared" si="584"/>
        <v>0.23838430384876119</v>
      </c>
      <c r="BP544" s="69">
        <f t="shared" si="584"/>
        <v>0</v>
      </c>
      <c r="BQ544" s="69">
        <f t="shared" si="585"/>
        <v>2.3850985544186187E-2</v>
      </c>
      <c r="BR544" s="69">
        <f t="shared" si="586"/>
        <v>0.17711228890857456</v>
      </c>
      <c r="BS544" s="69">
        <f t="shared" si="587"/>
        <v>0</v>
      </c>
      <c r="BT544" s="69">
        <f t="shared" si="588"/>
        <v>0</v>
      </c>
      <c r="BU544" s="69">
        <f t="shared" si="589"/>
        <v>0</v>
      </c>
      <c r="BV544" s="69">
        <f t="shared" si="590"/>
        <v>0</v>
      </c>
      <c r="BW544" s="5"/>
      <c r="BX544" s="5"/>
      <c r="BY544" s="5"/>
      <c r="CA544" s="56">
        <f>(EXP($Y544)-EXP($Y544-R544-G544) )</f>
        <v>0</v>
      </c>
      <c r="CB544" s="68">
        <f t="shared" si="591"/>
        <v>0</v>
      </c>
      <c r="CC544" s="56">
        <f>(EXP($Y544)-EXP($Y544-R544-X544) )</f>
        <v>5.3472906919087109</v>
      </c>
      <c r="CD544" s="68">
        <f t="shared" si="592"/>
        <v>53.444758780342909</v>
      </c>
      <c r="CE544" s="68">
        <f t="shared" si="593"/>
        <v>7.1971864680986073</v>
      </c>
      <c r="CF544" s="68">
        <f t="shared" si="594"/>
        <v>10.313209656153049</v>
      </c>
      <c r="CG544" s="68">
        <f t="shared" si="595"/>
        <v>7.8334167732009519E-2</v>
      </c>
      <c r="CH544" s="68">
        <f t="shared" si="596"/>
        <v>0</v>
      </c>
      <c r="CI544" s="68">
        <f t="shared" si="597"/>
        <v>5.3472906919087109</v>
      </c>
      <c r="CJ544" s="68">
        <f t="shared" si="598"/>
        <v>53.444758780342909</v>
      </c>
      <c r="CK544" s="68">
        <f t="shared" si="599"/>
        <v>7.1971864680986073</v>
      </c>
      <c r="CL544" s="68">
        <f t="shared" si="600"/>
        <v>10.313209656153049</v>
      </c>
      <c r="CM544" s="68">
        <f t="shared" si="601"/>
        <v>7.8334167732009519E-2</v>
      </c>
      <c r="CN544" s="68">
        <f t="shared" si="602"/>
        <v>5.3472906919087109</v>
      </c>
      <c r="CO544" s="68">
        <f t="shared" si="603"/>
        <v>53.444758780342909</v>
      </c>
      <c r="CP544" s="68">
        <f t="shared" si="604"/>
        <v>7.1971864680986073</v>
      </c>
      <c r="CQ544" s="68">
        <f t="shared" si="605"/>
        <v>10.313209656153049</v>
      </c>
      <c r="CR544" s="68">
        <f t="shared" si="606"/>
        <v>7.8334167732009519E-2</v>
      </c>
      <c r="CS544" s="68">
        <f t="shared" si="607"/>
        <v>60.403560944592755</v>
      </c>
      <c r="CT544" s="68">
        <f t="shared" si="608"/>
        <v>10.313209656153049</v>
      </c>
      <c r="CU544" s="68">
        <f t="shared" si="609"/>
        <v>12.520626174463132</v>
      </c>
      <c r="CV544" s="68">
        <f t="shared" si="610"/>
        <v>58.614937183343045</v>
      </c>
      <c r="CW544" s="68">
        <f t="shared" si="611"/>
        <v>0</v>
      </c>
      <c r="CX544" s="68">
        <f t="shared" si="612"/>
        <v>7.1971864680986073</v>
      </c>
      <c r="CY544" s="68">
        <f t="shared" si="613"/>
        <v>5.3472906919087109</v>
      </c>
      <c r="CZ544" s="68">
        <f t="shared" si="614"/>
        <v>7.1971864680986073</v>
      </c>
    </row>
    <row r="545" spans="1:104" x14ac:dyDescent="0.25">
      <c r="A545" s="54">
        <v>44168</v>
      </c>
      <c r="B545" s="63">
        <v>2247</v>
      </c>
      <c r="C545" s="59">
        <f t="shared" si="564"/>
        <v>7.7173512721853292</v>
      </c>
      <c r="D545" s="57">
        <v>7.3417843477089901</v>
      </c>
      <c r="E545" s="58">
        <v>5.4237664405000002E-3</v>
      </c>
      <c r="F545" s="58">
        <v>5.8978300147200001E-3</v>
      </c>
      <c r="G545" s="58">
        <v>0</v>
      </c>
      <c r="H545" s="58">
        <v>0</v>
      </c>
      <c r="I545" s="58">
        <v>0</v>
      </c>
      <c r="J545" s="58">
        <v>4.2724237729000001E-4</v>
      </c>
      <c r="K545" s="58">
        <v>7.2853486400999996E-3</v>
      </c>
      <c r="L545" s="58">
        <v>0</v>
      </c>
      <c r="M545" s="58">
        <v>3.5035972924759996E-2</v>
      </c>
      <c r="N545" s="58">
        <v>0</v>
      </c>
      <c r="O545" s="58">
        <v>0</v>
      </c>
      <c r="P545" s="58">
        <v>1.18303125328E-3</v>
      </c>
      <c r="Q545" s="58">
        <v>0</v>
      </c>
      <c r="R545" s="58">
        <v>0</v>
      </c>
      <c r="S545" s="58">
        <v>0</v>
      </c>
      <c r="T545" s="58">
        <v>2.8939532299999999E-5</v>
      </c>
      <c r="U545" s="58">
        <v>0</v>
      </c>
      <c r="V545" s="58">
        <v>0</v>
      </c>
      <c r="W545" s="58">
        <v>1.36466E-2</v>
      </c>
      <c r="X545" s="59">
        <v>6.0070981604400005E-3</v>
      </c>
      <c r="Y545" s="65">
        <f t="shared" si="566"/>
        <v>7.4167201770523814</v>
      </c>
      <c r="Z545" s="63">
        <f t="shared" si="565"/>
        <v>1663.5683406351309</v>
      </c>
      <c r="AA545" s="66">
        <f t="shared" si="615"/>
        <v>1690.5414377101888</v>
      </c>
      <c r="AB545" s="4">
        <f t="shared" si="567"/>
        <v>1567.1725889968009</v>
      </c>
      <c r="AC545" s="4">
        <f t="shared" si="568"/>
        <v>8.9983815186117226</v>
      </c>
      <c r="AD545" s="4">
        <f t="shared" si="627"/>
        <v>9.7825669756614388</v>
      </c>
      <c r="AE545" s="4">
        <f t="shared" si="628"/>
        <v>0</v>
      </c>
      <c r="AF545" s="4">
        <f t="shared" si="629"/>
        <v>0</v>
      </c>
      <c r="AG545" s="4">
        <f t="shared" si="630"/>
        <v>0</v>
      </c>
      <c r="AH545" s="4">
        <f t="shared" si="631"/>
        <v>0.71059508366170121</v>
      </c>
      <c r="AI545" s="4">
        <f t="shared" si="632"/>
        <v>12.075634334282086</v>
      </c>
      <c r="AJ545" s="4">
        <f t="shared" si="633"/>
        <v>0</v>
      </c>
      <c r="AK545" s="4">
        <f t="shared" si="634"/>
        <v>57.275524693171747</v>
      </c>
      <c r="AL545" s="4">
        <f t="shared" si="616"/>
        <v>0</v>
      </c>
      <c r="AM545" s="4">
        <f t="shared" si="617"/>
        <v>0</v>
      </c>
      <c r="AN545" s="4">
        <f t="shared" si="618"/>
        <v>1.9668896635680539</v>
      </c>
      <c r="AO545" s="4">
        <f t="shared" si="619"/>
        <v>0</v>
      </c>
      <c r="AP545" s="4">
        <f t="shared" si="620"/>
        <v>0</v>
      </c>
      <c r="AQ545" s="4">
        <f t="shared" si="621"/>
        <v>0</v>
      </c>
      <c r="AR545" s="4">
        <f t="shared" si="622"/>
        <v>4.8142193117882925E-2</v>
      </c>
      <c r="AS545" s="4">
        <f t="shared" si="623"/>
        <v>0</v>
      </c>
      <c r="AT545" s="4">
        <f t="shared" si="624"/>
        <v>0</v>
      </c>
      <c r="AU545" s="4">
        <f t="shared" si="625"/>
        <v>22.547851043096898</v>
      </c>
      <c r="AV545" s="4">
        <f t="shared" si="626"/>
        <v>9.9632632082164037</v>
      </c>
      <c r="AW545" s="69">
        <f t="shared" si="569"/>
        <v>0</v>
      </c>
      <c r="AX545" s="69">
        <f t="shared" si="570"/>
        <v>0</v>
      </c>
      <c r="AY545" s="69">
        <f t="shared" si="571"/>
        <v>0</v>
      </c>
      <c r="AZ545" s="69">
        <f>(AK545+AP545)- (EXP($Y545)-EXP($Y545-M545-R545) )</f>
        <v>0</v>
      </c>
      <c r="BA545" s="69">
        <f>(AC545+AP545)- (EXP($Y545)-EXP($Y545-R545-E545) )</f>
        <v>0</v>
      </c>
      <c r="BB545" s="69">
        <f t="shared" si="572"/>
        <v>0</v>
      </c>
      <c r="BC545" s="69">
        <f t="shared" si="573"/>
        <v>0</v>
      </c>
      <c r="BD545" s="69">
        <f t="shared" si="574"/>
        <v>0</v>
      </c>
      <c r="BE545" s="69">
        <f>(AE545+AV545)- (EXP($Y545)-EXP($Y545-X545-G545) )</f>
        <v>0</v>
      </c>
      <c r="BF545" s="69">
        <f t="shared" si="575"/>
        <v>0</v>
      </c>
      <c r="BG545" s="69">
        <f t="shared" si="576"/>
        <v>0</v>
      </c>
      <c r="BH545" s="69">
        <f t="shared" si="577"/>
        <v>0</v>
      </c>
      <c r="BI545" s="69">
        <f t="shared" si="578"/>
        <v>0</v>
      </c>
      <c r="BJ545" s="69">
        <f t="shared" si="579"/>
        <v>0</v>
      </c>
      <c r="BK545" s="69">
        <f t="shared" si="580"/>
        <v>0</v>
      </c>
      <c r="BL545" s="69">
        <f t="shared" si="581"/>
        <v>0</v>
      </c>
      <c r="BM545" s="69">
        <f t="shared" si="582"/>
        <v>0</v>
      </c>
      <c r="BN545" s="69">
        <f t="shared" si="583"/>
        <v>0</v>
      </c>
      <c r="BO545" s="69">
        <f t="shared" si="584"/>
        <v>0.30980814570625625</v>
      </c>
      <c r="BP545" s="69">
        <f t="shared" si="584"/>
        <v>0</v>
      </c>
      <c r="BQ545" s="69">
        <f t="shared" si="585"/>
        <v>5.3892131346856331E-2</v>
      </c>
      <c r="BR545" s="69">
        <f t="shared" si="586"/>
        <v>0.34302836497181488</v>
      </c>
      <c r="BS545" s="69">
        <f t="shared" si="587"/>
        <v>0</v>
      </c>
      <c r="BT545" s="69">
        <f t="shared" si="588"/>
        <v>0</v>
      </c>
      <c r="BU545" s="69">
        <f t="shared" si="589"/>
        <v>0</v>
      </c>
      <c r="BV545" s="69">
        <f t="shared" si="590"/>
        <v>0</v>
      </c>
      <c r="BW545" s="5"/>
      <c r="BX545" s="5"/>
      <c r="BY545" s="5"/>
      <c r="CA545" s="56">
        <f>(EXP($Y545)-EXP($Y545-R545-G545) )</f>
        <v>0</v>
      </c>
      <c r="CB545" s="68">
        <f t="shared" si="591"/>
        <v>0</v>
      </c>
      <c r="CC545" s="56">
        <f>(EXP($Y545)-EXP($Y545-R545-X545) )</f>
        <v>9.9632632082164037</v>
      </c>
      <c r="CD545" s="68">
        <f t="shared" si="592"/>
        <v>57.275524693171747</v>
      </c>
      <c r="CE545" s="68">
        <f t="shared" si="593"/>
        <v>8.9983815186117226</v>
      </c>
      <c r="CF545" s="68">
        <f t="shared" si="594"/>
        <v>9.7825669756614388</v>
      </c>
      <c r="CG545" s="68">
        <f t="shared" si="595"/>
        <v>4.8142193117882925E-2</v>
      </c>
      <c r="CH545" s="68">
        <f t="shared" si="596"/>
        <v>0</v>
      </c>
      <c r="CI545" s="68">
        <f t="shared" si="597"/>
        <v>9.9632632082164037</v>
      </c>
      <c r="CJ545" s="68">
        <f t="shared" si="598"/>
        <v>57.275524693171747</v>
      </c>
      <c r="CK545" s="68">
        <f t="shared" si="599"/>
        <v>8.9983815186117226</v>
      </c>
      <c r="CL545" s="68">
        <f t="shared" si="600"/>
        <v>9.7825669756614388</v>
      </c>
      <c r="CM545" s="68">
        <f t="shared" si="601"/>
        <v>4.8142193117882925E-2</v>
      </c>
      <c r="CN545" s="68">
        <f t="shared" si="602"/>
        <v>9.9632632082164037</v>
      </c>
      <c r="CO545" s="68">
        <f t="shared" si="603"/>
        <v>57.275524693171747</v>
      </c>
      <c r="CP545" s="68">
        <f t="shared" si="604"/>
        <v>8.9983815186117226</v>
      </c>
      <c r="CQ545" s="68">
        <f t="shared" si="605"/>
        <v>9.7825669756614388</v>
      </c>
      <c r="CR545" s="68">
        <f t="shared" si="606"/>
        <v>4.8142193117882925E-2</v>
      </c>
      <c r="CS545" s="68">
        <f t="shared" si="607"/>
        <v>65.964098066077213</v>
      </c>
      <c r="CT545" s="68">
        <f t="shared" si="608"/>
        <v>9.7825669756614388</v>
      </c>
      <c r="CU545" s="68">
        <f t="shared" si="609"/>
        <v>18.90775259548127</v>
      </c>
      <c r="CV545" s="68">
        <f t="shared" si="610"/>
        <v>66.895759536416335</v>
      </c>
      <c r="CW545" s="68">
        <f t="shared" si="611"/>
        <v>0</v>
      </c>
      <c r="CX545" s="68">
        <f t="shared" si="612"/>
        <v>8.9983815186117226</v>
      </c>
      <c r="CY545" s="68">
        <f t="shared" si="613"/>
        <v>9.9632632082164037</v>
      </c>
      <c r="CZ545" s="68">
        <f t="shared" si="614"/>
        <v>8.9983815186117226</v>
      </c>
    </row>
    <row r="546" spans="1:104" x14ac:dyDescent="0.25">
      <c r="A546" s="54">
        <v>44169</v>
      </c>
      <c r="B546" s="63">
        <v>2788</v>
      </c>
      <c r="C546" s="59">
        <f t="shared" si="564"/>
        <v>7.9330797718804149</v>
      </c>
      <c r="D546" s="57">
        <v>7.9268250086601979</v>
      </c>
      <c r="E546" s="58">
        <v>6.38133544475E-3</v>
      </c>
      <c r="F546" s="58">
        <v>5.3503729708799996E-3</v>
      </c>
      <c r="G546" s="58">
        <v>0</v>
      </c>
      <c r="H546" s="58">
        <v>0</v>
      </c>
      <c r="I546" s="58">
        <v>0</v>
      </c>
      <c r="J546" s="58">
        <v>3.6639876259999995E-4</v>
      </c>
      <c r="K546" s="58">
        <v>7.2425195362499995E-3</v>
      </c>
      <c r="L546" s="58">
        <v>0</v>
      </c>
      <c r="M546" s="58">
        <v>3.6311167859959997E-2</v>
      </c>
      <c r="N546" s="58">
        <v>0</v>
      </c>
      <c r="O546" s="58">
        <v>0</v>
      </c>
      <c r="P546" s="58">
        <v>1.2940171277599998E-3</v>
      </c>
      <c r="Q546" s="58">
        <v>0</v>
      </c>
      <c r="R546" s="58">
        <v>0</v>
      </c>
      <c r="S546" s="58">
        <v>0</v>
      </c>
      <c r="T546" s="58">
        <v>1.7142320239999997E-5</v>
      </c>
      <c r="U546" s="58">
        <v>0</v>
      </c>
      <c r="V546" s="58">
        <v>0</v>
      </c>
      <c r="W546" s="58">
        <v>1.48924E-2</v>
      </c>
      <c r="X546" s="59">
        <v>8.1531707840399991E-3</v>
      </c>
      <c r="Y546" s="65">
        <f t="shared" si="566"/>
        <v>8.0068335334666791</v>
      </c>
      <c r="Z546" s="63">
        <f t="shared" si="565"/>
        <v>3001.3982231861023</v>
      </c>
      <c r="AA546" s="66">
        <f t="shared" si="615"/>
        <v>3050.0628939768417</v>
      </c>
      <c r="AB546" s="4">
        <f t="shared" si="567"/>
        <v>2812.4961668788119</v>
      </c>
      <c r="AC546" s="4">
        <f t="shared" si="568"/>
        <v>19.091948015543949</v>
      </c>
      <c r="AD546" s="4">
        <f t="shared" si="627"/>
        <v>16.015716693203103</v>
      </c>
      <c r="AE546" s="4">
        <f t="shared" si="628"/>
        <v>0</v>
      </c>
      <c r="AF546" s="4">
        <f t="shared" si="629"/>
        <v>0</v>
      </c>
      <c r="AG546" s="4">
        <f t="shared" si="630"/>
        <v>0</v>
      </c>
      <c r="AH546" s="4">
        <f t="shared" si="631"/>
        <v>1.0995071537126933</v>
      </c>
      <c r="AI546" s="4">
        <f t="shared" si="632"/>
        <v>21.659157157203026</v>
      </c>
      <c r="AJ546" s="4">
        <f t="shared" si="633"/>
        <v>0</v>
      </c>
      <c r="AK546" s="4">
        <f t="shared" si="634"/>
        <v>107.02933502380256</v>
      </c>
      <c r="AL546" s="4">
        <f t="shared" si="616"/>
        <v>0</v>
      </c>
      <c r="AM546" s="4">
        <f t="shared" si="617"/>
        <v>0</v>
      </c>
      <c r="AN546" s="4">
        <f t="shared" si="618"/>
        <v>3.8813489004501207</v>
      </c>
      <c r="AO546" s="4">
        <f t="shared" si="619"/>
        <v>0</v>
      </c>
      <c r="AP546" s="4">
        <f t="shared" si="620"/>
        <v>0</v>
      </c>
      <c r="AQ546" s="4">
        <f t="shared" si="621"/>
        <v>0</v>
      </c>
      <c r="AR546" s="4">
        <f t="shared" si="622"/>
        <v>5.1450488520004001E-2</v>
      </c>
      <c r="AS546" s="4">
        <f t="shared" si="623"/>
        <v>0</v>
      </c>
      <c r="AT546" s="4">
        <f t="shared" si="624"/>
        <v>0</v>
      </c>
      <c r="AU546" s="4">
        <f t="shared" si="625"/>
        <v>44.366838562355042</v>
      </c>
      <c r="AV546" s="4">
        <f t="shared" si="626"/>
        <v>24.371425103239289</v>
      </c>
      <c r="AW546" s="69">
        <f t="shared" si="569"/>
        <v>0</v>
      </c>
      <c r="AX546" s="69">
        <f t="shared" si="570"/>
        <v>0</v>
      </c>
      <c r="AY546" s="69">
        <f t="shared" si="571"/>
        <v>0</v>
      </c>
      <c r="AZ546" s="69">
        <f>(AK546+AP546)- (EXP($Y546)-EXP($Y546-M546-R546) )</f>
        <v>0</v>
      </c>
      <c r="BA546" s="69">
        <f>(AC546+AP546)- (EXP($Y546)-EXP($Y546-R546-E546) )</f>
        <v>0</v>
      </c>
      <c r="BB546" s="69">
        <f t="shared" si="572"/>
        <v>0</v>
      </c>
      <c r="BC546" s="69">
        <f t="shared" si="573"/>
        <v>0</v>
      </c>
      <c r="BD546" s="69">
        <f t="shared" si="574"/>
        <v>0</v>
      </c>
      <c r="BE546" s="69">
        <f>(AE546+AV546)- (EXP($Y546)-EXP($Y546-X546-G546) )</f>
        <v>0</v>
      </c>
      <c r="BF546" s="69">
        <f t="shared" si="575"/>
        <v>0</v>
      </c>
      <c r="BG546" s="69">
        <f t="shared" si="576"/>
        <v>0</v>
      </c>
      <c r="BH546" s="69">
        <f t="shared" si="577"/>
        <v>0</v>
      </c>
      <c r="BI546" s="69">
        <f t="shared" si="578"/>
        <v>0</v>
      </c>
      <c r="BJ546" s="69">
        <f t="shared" si="579"/>
        <v>0</v>
      </c>
      <c r="BK546" s="69">
        <f t="shared" si="580"/>
        <v>0</v>
      </c>
      <c r="BL546" s="69">
        <f t="shared" si="581"/>
        <v>0</v>
      </c>
      <c r="BM546" s="69">
        <f t="shared" si="582"/>
        <v>0</v>
      </c>
      <c r="BN546" s="69">
        <f t="shared" si="583"/>
        <v>0</v>
      </c>
      <c r="BO546" s="69">
        <f t="shared" si="584"/>
        <v>0.68081552278772506</v>
      </c>
      <c r="BP546" s="69">
        <f t="shared" si="584"/>
        <v>0</v>
      </c>
      <c r="BQ546" s="69">
        <f t="shared" si="585"/>
        <v>0.15502707289579121</v>
      </c>
      <c r="BR546" s="69">
        <f t="shared" si="586"/>
        <v>0.86908075117480621</v>
      </c>
      <c r="BS546" s="69">
        <f t="shared" si="587"/>
        <v>0</v>
      </c>
      <c r="BT546" s="69">
        <f t="shared" si="588"/>
        <v>0</v>
      </c>
      <c r="BU546" s="69">
        <f t="shared" si="589"/>
        <v>0</v>
      </c>
      <c r="BV546" s="69">
        <f t="shared" si="590"/>
        <v>0</v>
      </c>
      <c r="BW546" s="5"/>
      <c r="BX546" s="5"/>
      <c r="BY546" s="5"/>
      <c r="CA546" s="56">
        <f>(EXP($Y546)-EXP($Y546-R546-G546) )</f>
        <v>0</v>
      </c>
      <c r="CB546" s="68">
        <f t="shared" si="591"/>
        <v>0</v>
      </c>
      <c r="CC546" s="56">
        <f>(EXP($Y546)-EXP($Y546-R546-X546) )</f>
        <v>24.371425103239289</v>
      </c>
      <c r="CD546" s="68">
        <f t="shared" si="592"/>
        <v>107.02933502380256</v>
      </c>
      <c r="CE546" s="68">
        <f t="shared" si="593"/>
        <v>19.091948015543949</v>
      </c>
      <c r="CF546" s="68">
        <f t="shared" si="594"/>
        <v>16.015716693203103</v>
      </c>
      <c r="CG546" s="68">
        <f t="shared" si="595"/>
        <v>5.1450488520004001E-2</v>
      </c>
      <c r="CH546" s="68">
        <f t="shared" si="596"/>
        <v>0</v>
      </c>
      <c r="CI546" s="68">
        <f t="shared" si="597"/>
        <v>24.371425103239289</v>
      </c>
      <c r="CJ546" s="68">
        <f t="shared" si="598"/>
        <v>107.02933502380256</v>
      </c>
      <c r="CK546" s="68">
        <f t="shared" si="599"/>
        <v>19.091948015543949</v>
      </c>
      <c r="CL546" s="68">
        <f t="shared" si="600"/>
        <v>16.015716693203103</v>
      </c>
      <c r="CM546" s="68">
        <f t="shared" si="601"/>
        <v>5.1450488520004001E-2</v>
      </c>
      <c r="CN546" s="68">
        <f t="shared" si="602"/>
        <v>24.371425103239289</v>
      </c>
      <c r="CO546" s="68">
        <f t="shared" si="603"/>
        <v>107.02933502380256</v>
      </c>
      <c r="CP546" s="68">
        <f t="shared" si="604"/>
        <v>19.091948015543949</v>
      </c>
      <c r="CQ546" s="68">
        <f t="shared" si="605"/>
        <v>16.015716693203103</v>
      </c>
      <c r="CR546" s="68">
        <f t="shared" si="606"/>
        <v>5.1450488520004001E-2</v>
      </c>
      <c r="CS546" s="68">
        <f t="shared" si="607"/>
        <v>125.44046751655878</v>
      </c>
      <c r="CT546" s="68">
        <f t="shared" si="608"/>
        <v>16.015716693203103</v>
      </c>
      <c r="CU546" s="68">
        <f t="shared" si="609"/>
        <v>43.308346045887447</v>
      </c>
      <c r="CV546" s="68">
        <f t="shared" si="610"/>
        <v>130.53167937586704</v>
      </c>
      <c r="CW546" s="68">
        <f t="shared" si="611"/>
        <v>0</v>
      </c>
      <c r="CX546" s="68">
        <f t="shared" si="612"/>
        <v>19.091948015543949</v>
      </c>
      <c r="CY546" s="68">
        <f t="shared" si="613"/>
        <v>24.371425103239289</v>
      </c>
      <c r="CZ546" s="68">
        <f t="shared" si="614"/>
        <v>19.091948015543949</v>
      </c>
    </row>
    <row r="547" spans="1:104" x14ac:dyDescent="0.25">
      <c r="A547" s="54">
        <v>44170</v>
      </c>
      <c r="B547" s="63">
        <v>3718</v>
      </c>
      <c r="C547" s="59">
        <f t="shared" si="564"/>
        <v>8.2209411682813887</v>
      </c>
      <c r="D547" s="57">
        <v>7.8763759524454189</v>
      </c>
      <c r="E547" s="58">
        <v>7.5625441112499997E-3</v>
      </c>
      <c r="F547" s="58">
        <v>5.0216698425599995E-3</v>
      </c>
      <c r="G547" s="58">
        <v>0</v>
      </c>
      <c r="H547" s="58">
        <v>0</v>
      </c>
      <c r="I547" s="58">
        <v>0</v>
      </c>
      <c r="J547" s="58">
        <v>3.2871667154999996E-4</v>
      </c>
      <c r="K547" s="58">
        <v>7.3077199201499994E-3</v>
      </c>
      <c r="L547" s="58">
        <v>0</v>
      </c>
      <c r="M547" s="58">
        <v>3.752298198324E-2</v>
      </c>
      <c r="N547" s="58">
        <v>0</v>
      </c>
      <c r="O547" s="58">
        <v>0</v>
      </c>
      <c r="P547" s="58">
        <v>1.3870122035999999E-3</v>
      </c>
      <c r="Q547" s="58">
        <v>0</v>
      </c>
      <c r="R547" s="58">
        <v>0</v>
      </c>
      <c r="S547" s="58">
        <v>0</v>
      </c>
      <c r="T547" s="58">
        <v>8.4489439399999994E-6</v>
      </c>
      <c r="U547" s="58">
        <v>0</v>
      </c>
      <c r="V547" s="58">
        <v>0</v>
      </c>
      <c r="W547" s="58">
        <v>1.48924E-2</v>
      </c>
      <c r="X547" s="59">
        <v>9.836392001400001E-3</v>
      </c>
      <c r="Y547" s="65">
        <f t="shared" si="566"/>
        <v>7.9602438381231098</v>
      </c>
      <c r="Z547" s="63">
        <f t="shared" si="565"/>
        <v>2864.771407831206</v>
      </c>
      <c r="AA547" s="66">
        <f t="shared" si="615"/>
        <v>2911.2208114377809</v>
      </c>
      <c r="AB547" s="4">
        <f t="shared" si="567"/>
        <v>2673.6014994855723</v>
      </c>
      <c r="AC547" s="4">
        <f t="shared" si="568"/>
        <v>21.583245152825839</v>
      </c>
      <c r="AD547" s="4">
        <f t="shared" si="627"/>
        <v>14.349875859853455</v>
      </c>
      <c r="AE547" s="4">
        <f t="shared" si="628"/>
        <v>0</v>
      </c>
      <c r="AF547" s="4">
        <f t="shared" si="629"/>
        <v>0</v>
      </c>
      <c r="AG547" s="4">
        <f t="shared" si="630"/>
        <v>0</v>
      </c>
      <c r="AH547" s="4">
        <f t="shared" si="631"/>
        <v>0.9415433629560539</v>
      </c>
      <c r="AI547" s="4">
        <f t="shared" si="632"/>
        <v>20.858639709548243</v>
      </c>
      <c r="AJ547" s="4">
        <f t="shared" si="633"/>
        <v>0</v>
      </c>
      <c r="AK547" s="4">
        <f t="shared" si="634"/>
        <v>105.50299395109914</v>
      </c>
      <c r="AL547" s="4">
        <f t="shared" si="616"/>
        <v>0</v>
      </c>
      <c r="AM547" s="4">
        <f t="shared" si="617"/>
        <v>0</v>
      </c>
      <c r="AN547" s="4">
        <f t="shared" si="618"/>
        <v>3.9707185490710799</v>
      </c>
      <c r="AO547" s="4">
        <f t="shared" si="619"/>
        <v>0</v>
      </c>
      <c r="AP547" s="4">
        <f t="shared" si="620"/>
        <v>0</v>
      </c>
      <c r="AQ547" s="4">
        <f t="shared" si="621"/>
        <v>0</v>
      </c>
      <c r="AR547" s="4">
        <f t="shared" si="622"/>
        <v>2.4204190775435563E-2</v>
      </c>
      <c r="AS547" s="4">
        <f t="shared" si="623"/>
        <v>0</v>
      </c>
      <c r="AT547" s="4">
        <f t="shared" si="624"/>
        <v>0</v>
      </c>
      <c r="AU547" s="4">
        <f t="shared" si="625"/>
        <v>42.347213237960659</v>
      </c>
      <c r="AV547" s="4">
        <f t="shared" si="626"/>
        <v>28.040877938118683</v>
      </c>
      <c r="AW547" s="69">
        <f t="shared" si="569"/>
        <v>0</v>
      </c>
      <c r="AX547" s="69">
        <f t="shared" si="570"/>
        <v>0</v>
      </c>
      <c r="AY547" s="69">
        <f t="shared" si="571"/>
        <v>0</v>
      </c>
      <c r="AZ547" s="69">
        <f>(AK547+AP547)- (EXP($Y547)-EXP($Y547-M547-R547) )</f>
        <v>0</v>
      </c>
      <c r="BA547" s="69">
        <f>(AC547+AP547)- (EXP($Y547)-EXP($Y547-R547-E547) )</f>
        <v>0</v>
      </c>
      <c r="BB547" s="69">
        <f t="shared" si="572"/>
        <v>0</v>
      </c>
      <c r="BC547" s="69">
        <f t="shared" si="573"/>
        <v>0</v>
      </c>
      <c r="BD547" s="69">
        <f t="shared" si="574"/>
        <v>0</v>
      </c>
      <c r="BE547" s="69">
        <f>(AE547+AV547)- (EXP($Y547)-EXP($Y547-X547-G547) )</f>
        <v>0</v>
      </c>
      <c r="BF547" s="69">
        <f t="shared" si="575"/>
        <v>0</v>
      </c>
      <c r="BG547" s="69">
        <f t="shared" si="576"/>
        <v>0</v>
      </c>
      <c r="BH547" s="69">
        <f t="shared" si="577"/>
        <v>0</v>
      </c>
      <c r="BI547" s="69">
        <f t="shared" si="578"/>
        <v>0</v>
      </c>
      <c r="BJ547" s="69">
        <f t="shared" si="579"/>
        <v>0</v>
      </c>
      <c r="BK547" s="69">
        <f t="shared" si="580"/>
        <v>0</v>
      </c>
      <c r="BL547" s="69">
        <f t="shared" si="581"/>
        <v>0</v>
      </c>
      <c r="BM547" s="69">
        <f t="shared" si="582"/>
        <v>0</v>
      </c>
      <c r="BN547" s="69">
        <f t="shared" si="583"/>
        <v>0</v>
      </c>
      <c r="BO547" s="69">
        <f t="shared" si="584"/>
        <v>0.79486166909464373</v>
      </c>
      <c r="BP547" s="69">
        <f t="shared" si="584"/>
        <v>0</v>
      </c>
      <c r="BQ547" s="69">
        <f t="shared" si="585"/>
        <v>0.21126053589614457</v>
      </c>
      <c r="BR547" s="69">
        <f t="shared" si="586"/>
        <v>1.0326815491807793</v>
      </c>
      <c r="BS547" s="69">
        <f t="shared" si="587"/>
        <v>0</v>
      </c>
      <c r="BT547" s="69">
        <f t="shared" si="588"/>
        <v>0</v>
      </c>
      <c r="BU547" s="69">
        <f t="shared" si="589"/>
        <v>0</v>
      </c>
      <c r="BV547" s="69">
        <f t="shared" si="590"/>
        <v>0</v>
      </c>
      <c r="BW547" s="5"/>
      <c r="BX547" s="5"/>
      <c r="BY547" s="5"/>
      <c r="CA547" s="56">
        <f>(EXP($Y547)-EXP($Y547-R547-G547) )</f>
        <v>0</v>
      </c>
      <c r="CB547" s="68">
        <f t="shared" si="591"/>
        <v>0</v>
      </c>
      <c r="CC547" s="56">
        <f>(EXP($Y547)-EXP($Y547-R547-X547) )</f>
        <v>28.040877938118683</v>
      </c>
      <c r="CD547" s="68">
        <f t="shared" si="592"/>
        <v>105.50299395109914</v>
      </c>
      <c r="CE547" s="68">
        <f t="shared" si="593"/>
        <v>21.583245152825839</v>
      </c>
      <c r="CF547" s="68">
        <f t="shared" si="594"/>
        <v>14.349875859853455</v>
      </c>
      <c r="CG547" s="68">
        <f t="shared" si="595"/>
        <v>2.4204190775435563E-2</v>
      </c>
      <c r="CH547" s="68">
        <f t="shared" si="596"/>
        <v>0</v>
      </c>
      <c r="CI547" s="68">
        <f t="shared" si="597"/>
        <v>28.040877938118683</v>
      </c>
      <c r="CJ547" s="68">
        <f t="shared" si="598"/>
        <v>105.50299395109914</v>
      </c>
      <c r="CK547" s="68">
        <f t="shared" si="599"/>
        <v>21.583245152825839</v>
      </c>
      <c r="CL547" s="68">
        <f t="shared" si="600"/>
        <v>14.349875859853455</v>
      </c>
      <c r="CM547" s="68">
        <f t="shared" si="601"/>
        <v>2.4204190775435563E-2</v>
      </c>
      <c r="CN547" s="68">
        <f t="shared" si="602"/>
        <v>28.040877938118683</v>
      </c>
      <c r="CO547" s="68">
        <f t="shared" si="603"/>
        <v>105.50299395109914</v>
      </c>
      <c r="CP547" s="68">
        <f t="shared" si="604"/>
        <v>21.583245152825839</v>
      </c>
      <c r="CQ547" s="68">
        <f t="shared" si="605"/>
        <v>14.349875859853455</v>
      </c>
      <c r="CR547" s="68">
        <f t="shared" si="606"/>
        <v>2.4204190775435563E-2</v>
      </c>
      <c r="CS547" s="68">
        <f t="shared" si="607"/>
        <v>126.29137743483034</v>
      </c>
      <c r="CT547" s="68">
        <f t="shared" si="608"/>
        <v>14.349875859853455</v>
      </c>
      <c r="CU547" s="68">
        <f t="shared" si="609"/>
        <v>49.412862555048378</v>
      </c>
      <c r="CV547" s="68">
        <f t="shared" si="610"/>
        <v>132.51119034003705</v>
      </c>
      <c r="CW547" s="68">
        <f t="shared" si="611"/>
        <v>0</v>
      </c>
      <c r="CX547" s="68">
        <f t="shared" si="612"/>
        <v>21.583245152825839</v>
      </c>
      <c r="CY547" s="68">
        <f t="shared" si="613"/>
        <v>28.040877938118683</v>
      </c>
      <c r="CZ547" s="68">
        <f t="shared" si="614"/>
        <v>21.583245152825839</v>
      </c>
    </row>
    <row r="548" spans="1:104" x14ac:dyDescent="0.25">
      <c r="A548" s="54">
        <v>44171</v>
      </c>
      <c r="B548" s="63">
        <v>2834</v>
      </c>
      <c r="C548" s="59">
        <f t="shared" si="564"/>
        <v>7.949444420250626</v>
      </c>
      <c r="D548" s="57">
        <v>7.8985320302228184</v>
      </c>
      <c r="E548" s="58">
        <v>8.6702726197499993E-3</v>
      </c>
      <c r="F548" s="58">
        <v>4.8103483679999993E-3</v>
      </c>
      <c r="G548" s="58">
        <v>0</v>
      </c>
      <c r="H548" s="58">
        <v>0</v>
      </c>
      <c r="I548" s="58">
        <v>0</v>
      </c>
      <c r="J548" s="58">
        <v>3.1903904910000002E-4</v>
      </c>
      <c r="K548" s="58">
        <v>7.4456317726499998E-3</v>
      </c>
      <c r="L548" s="58">
        <v>0</v>
      </c>
      <c r="M548" s="58">
        <v>3.8489017263480002E-2</v>
      </c>
      <c r="N548" s="58">
        <v>0</v>
      </c>
      <c r="O548" s="58">
        <v>0</v>
      </c>
      <c r="P548" s="58">
        <v>1.4618159146399998E-3</v>
      </c>
      <c r="Q548" s="58">
        <v>0</v>
      </c>
      <c r="R548" s="58">
        <v>0</v>
      </c>
      <c r="S548" s="58">
        <v>0</v>
      </c>
      <c r="T548" s="58">
        <v>2.85872502E-6</v>
      </c>
      <c r="U548" s="58">
        <v>0</v>
      </c>
      <c r="V548" s="58">
        <v>0</v>
      </c>
      <c r="W548" s="58">
        <v>1.48924E-2</v>
      </c>
      <c r="X548" s="59">
        <v>1.1125419426659998E-2</v>
      </c>
      <c r="Y548" s="65">
        <f t="shared" si="566"/>
        <v>7.9857488333621189</v>
      </c>
      <c r="Z548" s="63">
        <f t="shared" si="565"/>
        <v>2938.7771350964399</v>
      </c>
      <c r="AA548" s="66">
        <f t="shared" si="615"/>
        <v>2986.4264675648933</v>
      </c>
      <c r="AB548" s="4">
        <f t="shared" si="567"/>
        <v>2732.9989268746153</v>
      </c>
      <c r="AC548" s="4">
        <f t="shared" si="568"/>
        <v>25.369858207991456</v>
      </c>
      <c r="AD548" s="4">
        <f t="shared" si="627"/>
        <v>14.102595403486248</v>
      </c>
      <c r="AE548" s="4">
        <f t="shared" si="628"/>
        <v>0</v>
      </c>
      <c r="AF548" s="4">
        <f t="shared" si="629"/>
        <v>0</v>
      </c>
      <c r="AG548" s="4">
        <f t="shared" si="630"/>
        <v>0</v>
      </c>
      <c r="AH548" s="4">
        <f t="shared" si="631"/>
        <v>0.9374351155433942</v>
      </c>
      <c r="AI548" s="4">
        <f t="shared" si="632"/>
        <v>21.799795076087321</v>
      </c>
      <c r="AJ548" s="4">
        <f t="shared" si="633"/>
        <v>0</v>
      </c>
      <c r="AK548" s="4">
        <f t="shared" si="634"/>
        <v>110.96154555919338</v>
      </c>
      <c r="AL548" s="4">
        <f t="shared" si="616"/>
        <v>0</v>
      </c>
      <c r="AM548" s="4">
        <f t="shared" si="617"/>
        <v>0</v>
      </c>
      <c r="AN548" s="4">
        <f t="shared" si="618"/>
        <v>4.2928127702061829</v>
      </c>
      <c r="AO548" s="4">
        <f t="shared" si="619"/>
        <v>0</v>
      </c>
      <c r="AP548" s="4">
        <f t="shared" si="620"/>
        <v>0</v>
      </c>
      <c r="AQ548" s="4">
        <f t="shared" si="621"/>
        <v>0</v>
      </c>
      <c r="AR548" s="4">
        <f t="shared" si="622"/>
        <v>8.4011437170374847E-3</v>
      </c>
      <c r="AS548" s="4">
        <f t="shared" si="623"/>
        <v>0</v>
      </c>
      <c r="AT548" s="4">
        <f t="shared" si="624"/>
        <v>0</v>
      </c>
      <c r="AU548" s="4">
        <f t="shared" si="625"/>
        <v>43.441170090770811</v>
      </c>
      <c r="AV548" s="4">
        <f t="shared" si="626"/>
        <v>32.513927323282132</v>
      </c>
      <c r="AW548" s="69">
        <f t="shared" si="569"/>
        <v>0</v>
      </c>
      <c r="AX548" s="69">
        <f t="shared" si="570"/>
        <v>0</v>
      </c>
      <c r="AY548" s="69">
        <f t="shared" si="571"/>
        <v>0</v>
      </c>
      <c r="AZ548" s="69">
        <f>(AK548+AP548)- (EXP($Y548)-EXP($Y548-M548-R548) )</f>
        <v>0</v>
      </c>
      <c r="BA548" s="69">
        <f>(AC548+AP548)- (EXP($Y548)-EXP($Y548-R548-E548) )</f>
        <v>0</v>
      </c>
      <c r="BB548" s="69">
        <f t="shared" si="572"/>
        <v>0</v>
      </c>
      <c r="BC548" s="69">
        <f t="shared" si="573"/>
        <v>0</v>
      </c>
      <c r="BD548" s="69">
        <f t="shared" si="574"/>
        <v>0</v>
      </c>
      <c r="BE548" s="69">
        <f>(AE548+AV548)- (EXP($Y548)-EXP($Y548-X548-G548) )</f>
        <v>0</v>
      </c>
      <c r="BF548" s="69">
        <f t="shared" si="575"/>
        <v>0</v>
      </c>
      <c r="BG548" s="69">
        <f t="shared" si="576"/>
        <v>0</v>
      </c>
      <c r="BH548" s="69">
        <f t="shared" si="577"/>
        <v>0</v>
      </c>
      <c r="BI548" s="69">
        <f t="shared" si="578"/>
        <v>0</v>
      </c>
      <c r="BJ548" s="69">
        <f t="shared" si="579"/>
        <v>0</v>
      </c>
      <c r="BK548" s="69">
        <f t="shared" si="580"/>
        <v>0</v>
      </c>
      <c r="BL548" s="69">
        <f t="shared" si="581"/>
        <v>0</v>
      </c>
      <c r="BM548" s="69">
        <f t="shared" si="582"/>
        <v>0</v>
      </c>
      <c r="BN548" s="69">
        <f t="shared" si="583"/>
        <v>0</v>
      </c>
      <c r="BO548" s="69">
        <f t="shared" si="584"/>
        <v>0.95790818696559654</v>
      </c>
      <c r="BP548" s="69">
        <f t="shared" si="584"/>
        <v>0</v>
      </c>
      <c r="BQ548" s="69">
        <f t="shared" si="585"/>
        <v>0.2806860432274334</v>
      </c>
      <c r="BR548" s="69">
        <f t="shared" si="586"/>
        <v>1.2276520001823883</v>
      </c>
      <c r="BS548" s="69">
        <f t="shared" si="587"/>
        <v>0</v>
      </c>
      <c r="BT548" s="69">
        <f t="shared" si="588"/>
        <v>0</v>
      </c>
      <c r="BU548" s="69">
        <f t="shared" si="589"/>
        <v>0</v>
      </c>
      <c r="BV548" s="69">
        <f t="shared" si="590"/>
        <v>0</v>
      </c>
      <c r="BW548" s="5"/>
      <c r="BX548" s="5"/>
      <c r="BY548" s="5"/>
      <c r="CA548" s="56">
        <f>(EXP($Y548)-EXP($Y548-R548-G548) )</f>
        <v>0</v>
      </c>
      <c r="CB548" s="68">
        <f t="shared" si="591"/>
        <v>0</v>
      </c>
      <c r="CC548" s="56">
        <f>(EXP($Y548)-EXP($Y548-R548-X548) )</f>
        <v>32.513927323282132</v>
      </c>
      <c r="CD548" s="68">
        <f t="shared" si="592"/>
        <v>110.96154555919338</v>
      </c>
      <c r="CE548" s="68">
        <f t="shared" si="593"/>
        <v>25.369858207991456</v>
      </c>
      <c r="CF548" s="68">
        <f t="shared" si="594"/>
        <v>14.102595403486248</v>
      </c>
      <c r="CG548" s="68">
        <f t="shared" si="595"/>
        <v>8.4011437170374847E-3</v>
      </c>
      <c r="CH548" s="68">
        <f t="shared" si="596"/>
        <v>0</v>
      </c>
      <c r="CI548" s="68">
        <f t="shared" si="597"/>
        <v>32.513927323282132</v>
      </c>
      <c r="CJ548" s="68">
        <f t="shared" si="598"/>
        <v>110.96154555919338</v>
      </c>
      <c r="CK548" s="68">
        <f t="shared" si="599"/>
        <v>25.369858207991456</v>
      </c>
      <c r="CL548" s="68">
        <f t="shared" si="600"/>
        <v>14.102595403486248</v>
      </c>
      <c r="CM548" s="68">
        <f t="shared" si="601"/>
        <v>8.4011437170374847E-3</v>
      </c>
      <c r="CN548" s="68">
        <f t="shared" si="602"/>
        <v>32.513927323282132</v>
      </c>
      <c r="CO548" s="68">
        <f t="shared" si="603"/>
        <v>110.96154555919338</v>
      </c>
      <c r="CP548" s="68">
        <f t="shared" si="604"/>
        <v>25.369858207991456</v>
      </c>
      <c r="CQ548" s="68">
        <f t="shared" si="605"/>
        <v>14.102595403486248</v>
      </c>
      <c r="CR548" s="68">
        <f t="shared" si="606"/>
        <v>8.4011437170374847E-3</v>
      </c>
      <c r="CS548" s="68">
        <f t="shared" si="607"/>
        <v>135.37349558021924</v>
      </c>
      <c r="CT548" s="68">
        <f t="shared" si="608"/>
        <v>14.102595403486248</v>
      </c>
      <c r="CU548" s="68">
        <f t="shared" si="609"/>
        <v>57.603099488046155</v>
      </c>
      <c r="CV548" s="68">
        <f t="shared" si="610"/>
        <v>142.24782088229313</v>
      </c>
      <c r="CW548" s="68">
        <f t="shared" si="611"/>
        <v>0</v>
      </c>
      <c r="CX548" s="68">
        <f t="shared" si="612"/>
        <v>25.369858207991456</v>
      </c>
      <c r="CY548" s="68">
        <f t="shared" si="613"/>
        <v>32.513927323282132</v>
      </c>
      <c r="CZ548" s="68">
        <f t="shared" si="614"/>
        <v>25.369858207991456</v>
      </c>
    </row>
    <row r="549" spans="1:104" x14ac:dyDescent="0.25">
      <c r="A549" s="54">
        <v>44172</v>
      </c>
      <c r="B549" s="63">
        <v>1922</v>
      </c>
      <c r="C549" s="59">
        <f t="shared" si="564"/>
        <v>7.5611215895302379</v>
      </c>
      <c r="D549" s="57">
        <v>7.457839486939311</v>
      </c>
      <c r="E549" s="58">
        <v>9.5568809372500001E-3</v>
      </c>
      <c r="F549" s="58">
        <v>4.6514502047999996E-3</v>
      </c>
      <c r="G549" s="58">
        <v>0</v>
      </c>
      <c r="H549" s="58">
        <v>0</v>
      </c>
      <c r="I549" s="58">
        <v>0</v>
      </c>
      <c r="J549" s="58">
        <v>1.8018318468999999E-4</v>
      </c>
      <c r="K549" s="58">
        <v>7.588321129949999E-3</v>
      </c>
      <c r="L549" s="58">
        <v>1.2449179217999999E-3</v>
      </c>
      <c r="M549" s="58">
        <v>3.9220020341479998E-2</v>
      </c>
      <c r="N549" s="58">
        <v>0</v>
      </c>
      <c r="O549" s="58">
        <v>0</v>
      </c>
      <c r="P549" s="58">
        <v>1.5203154423999998E-3</v>
      </c>
      <c r="Q549" s="58">
        <v>0</v>
      </c>
      <c r="R549" s="58">
        <v>0</v>
      </c>
      <c r="S549" s="58">
        <v>0</v>
      </c>
      <c r="T549" s="58">
        <v>3.95777782852E-3</v>
      </c>
      <c r="U549" s="58">
        <v>0</v>
      </c>
      <c r="V549" s="58">
        <v>0</v>
      </c>
      <c r="W549" s="58">
        <v>1.48924E-2</v>
      </c>
      <c r="X549" s="59">
        <v>1.2080034946259999E-2</v>
      </c>
      <c r="Y549" s="65">
        <f t="shared" si="566"/>
        <v>7.5527317888764607</v>
      </c>
      <c r="Z549" s="63">
        <f t="shared" si="565"/>
        <v>1905.9422579610307</v>
      </c>
      <c r="AA549" s="66">
        <f t="shared" si="615"/>
        <v>1936.8452057316108</v>
      </c>
      <c r="AB549" s="4">
        <f t="shared" si="567"/>
        <v>1757.9623651544193</v>
      </c>
      <c r="AC549" s="4">
        <f t="shared" si="568"/>
        <v>18.128101204443283</v>
      </c>
      <c r="AD549" s="4">
        <f t="shared" si="627"/>
        <v>8.844808964717231</v>
      </c>
      <c r="AE549" s="4">
        <f t="shared" si="628"/>
        <v>0</v>
      </c>
      <c r="AF549" s="4">
        <f t="shared" si="629"/>
        <v>0</v>
      </c>
      <c r="AG549" s="4">
        <f t="shared" si="630"/>
        <v>0</v>
      </c>
      <c r="AH549" s="4">
        <f t="shared" si="631"/>
        <v>0.34338780859093276</v>
      </c>
      <c r="AI549" s="4">
        <f t="shared" si="632"/>
        <v>14.408165875513305</v>
      </c>
      <c r="AJ549" s="4">
        <f t="shared" si="633"/>
        <v>2.3712653532302284</v>
      </c>
      <c r="AK549" s="4">
        <f t="shared" si="634"/>
        <v>73.304201787206239</v>
      </c>
      <c r="AL549" s="4">
        <f t="shared" si="616"/>
        <v>0</v>
      </c>
      <c r="AM549" s="4">
        <f t="shared" si="617"/>
        <v>0</v>
      </c>
      <c r="AN549" s="4">
        <f t="shared" si="618"/>
        <v>2.895431904484667</v>
      </c>
      <c r="AO549" s="4">
        <f t="shared" si="619"/>
        <v>0</v>
      </c>
      <c r="AP549" s="4">
        <f t="shared" si="620"/>
        <v>0</v>
      </c>
      <c r="AQ549" s="4">
        <f t="shared" si="621"/>
        <v>0</v>
      </c>
      <c r="AR549" s="4">
        <f t="shared" si="622"/>
        <v>7.5283883397119098</v>
      </c>
      <c r="AS549" s="4">
        <f t="shared" si="623"/>
        <v>0</v>
      </c>
      <c r="AT549" s="4">
        <f t="shared" si="624"/>
        <v>0</v>
      </c>
      <c r="AU549" s="4">
        <f t="shared" si="625"/>
        <v>28.173746427544529</v>
      </c>
      <c r="AV549" s="4">
        <f t="shared" si="626"/>
        <v>22.885342911749149</v>
      </c>
      <c r="AW549" s="69">
        <f t="shared" si="569"/>
        <v>0</v>
      </c>
      <c r="AX549" s="69">
        <f t="shared" si="570"/>
        <v>0</v>
      </c>
      <c r="AY549" s="69">
        <f t="shared" si="571"/>
        <v>0</v>
      </c>
      <c r="AZ549" s="69">
        <f>(AK549+AP549)- (EXP($Y549)-EXP($Y549-M549-R549) )</f>
        <v>0</v>
      </c>
      <c r="BA549" s="69">
        <f>(AC549+AP549)- (EXP($Y549)-EXP($Y549-R549-E549) )</f>
        <v>0</v>
      </c>
      <c r="BB549" s="69">
        <f t="shared" si="572"/>
        <v>0</v>
      </c>
      <c r="BC549" s="69">
        <f t="shared" si="573"/>
        <v>0</v>
      </c>
      <c r="BD549" s="69">
        <f t="shared" si="574"/>
        <v>0</v>
      </c>
      <c r="BE549" s="69">
        <f>(AE549+AV549)- (EXP($Y549)-EXP($Y549-X549-G549) )</f>
        <v>0</v>
      </c>
      <c r="BF549" s="69">
        <f t="shared" si="575"/>
        <v>0</v>
      </c>
      <c r="BG549" s="69">
        <f t="shared" si="576"/>
        <v>0</v>
      </c>
      <c r="BH549" s="69">
        <f t="shared" si="577"/>
        <v>0</v>
      </c>
      <c r="BI549" s="69">
        <f t="shared" si="578"/>
        <v>0</v>
      </c>
      <c r="BJ549" s="69">
        <f t="shared" si="579"/>
        <v>2.8472646805994373E-2</v>
      </c>
      <c r="BK549" s="69">
        <f t="shared" si="580"/>
        <v>9.1200933930622341E-2</v>
      </c>
      <c r="BL549" s="69">
        <f t="shared" si="581"/>
        <v>2.2553956252295393E-2</v>
      </c>
      <c r="BM549" s="69">
        <f t="shared" si="582"/>
        <v>1.1004210104601952E-2</v>
      </c>
      <c r="BN549" s="69">
        <f t="shared" si="583"/>
        <v>9.3663941606791923E-3</v>
      </c>
      <c r="BO549" s="69">
        <f t="shared" si="584"/>
        <v>0.69722258539491122</v>
      </c>
      <c r="BP549" s="69">
        <f t="shared" si="584"/>
        <v>0</v>
      </c>
      <c r="BQ549" s="69">
        <f t="shared" si="585"/>
        <v>0.21767071414137718</v>
      </c>
      <c r="BR549" s="69">
        <f t="shared" si="586"/>
        <v>0.88019025118160243</v>
      </c>
      <c r="BS549" s="69">
        <f t="shared" si="587"/>
        <v>0</v>
      </c>
      <c r="BT549" s="69">
        <f t="shared" si="588"/>
        <v>2.2553956252295393E-2</v>
      </c>
      <c r="BU549" s="69">
        <f t="shared" si="589"/>
        <v>2.8472646805994373E-2</v>
      </c>
      <c r="BV549" s="69">
        <f t="shared" si="590"/>
        <v>2.2553956252295393E-2</v>
      </c>
      <c r="BW549" s="5"/>
      <c r="BX549" s="5"/>
      <c r="BY549" s="5"/>
      <c r="CA549" s="56">
        <f>(EXP($Y549)-EXP($Y549-R549-G549) )</f>
        <v>0</v>
      </c>
      <c r="CB549" s="68">
        <f t="shared" si="591"/>
        <v>2.3712653532302284</v>
      </c>
      <c r="CC549" s="56">
        <f>(EXP($Y549)-EXP($Y549-R549-X549) )</f>
        <v>22.885342911749149</v>
      </c>
      <c r="CD549" s="68">
        <f t="shared" si="592"/>
        <v>73.304201787206239</v>
      </c>
      <c r="CE549" s="68">
        <f t="shared" si="593"/>
        <v>18.128101204443283</v>
      </c>
      <c r="CF549" s="68">
        <f t="shared" si="594"/>
        <v>8.844808964717231</v>
      </c>
      <c r="CG549" s="68">
        <f t="shared" si="595"/>
        <v>7.5283883397119098</v>
      </c>
      <c r="CH549" s="68">
        <f t="shared" si="596"/>
        <v>2.3712653532302284</v>
      </c>
      <c r="CI549" s="68">
        <f t="shared" si="597"/>
        <v>22.885342911749149</v>
      </c>
      <c r="CJ549" s="68">
        <f t="shared" si="598"/>
        <v>73.304201787206239</v>
      </c>
      <c r="CK549" s="68">
        <f t="shared" si="599"/>
        <v>18.128101204443283</v>
      </c>
      <c r="CL549" s="68">
        <f t="shared" si="600"/>
        <v>8.844808964717231</v>
      </c>
      <c r="CM549" s="68">
        <f t="shared" si="601"/>
        <v>7.5283883397119098</v>
      </c>
      <c r="CN549" s="68">
        <f t="shared" si="602"/>
        <v>25.228135618173383</v>
      </c>
      <c r="CO549" s="68">
        <f t="shared" si="603"/>
        <v>75.584266206505845</v>
      </c>
      <c r="CP549" s="68">
        <f t="shared" si="604"/>
        <v>20.476812601421216</v>
      </c>
      <c r="CQ549" s="68">
        <f t="shared" si="605"/>
        <v>11.205070107842857</v>
      </c>
      <c r="CR549" s="68">
        <f t="shared" si="606"/>
        <v>9.890287298781459</v>
      </c>
      <c r="CS549" s="68">
        <f t="shared" si="607"/>
        <v>90.73508040625461</v>
      </c>
      <c r="CT549" s="68">
        <f t="shared" si="608"/>
        <v>8.844808964717231</v>
      </c>
      <c r="CU549" s="68">
        <f t="shared" si="609"/>
        <v>40.795773402051054</v>
      </c>
      <c r="CV549" s="68">
        <f t="shared" si="610"/>
        <v>95.309354447773785</v>
      </c>
      <c r="CW549" s="68">
        <f t="shared" si="611"/>
        <v>2.3712653532302284</v>
      </c>
      <c r="CX549" s="68">
        <f t="shared" si="612"/>
        <v>20.476812601421216</v>
      </c>
      <c r="CY549" s="68">
        <f t="shared" si="613"/>
        <v>25.228135618173383</v>
      </c>
      <c r="CZ549" s="68">
        <f t="shared" si="614"/>
        <v>20.476812601421216</v>
      </c>
    </row>
    <row r="550" spans="1:104" x14ac:dyDescent="0.25">
      <c r="A550" s="54">
        <v>44173</v>
      </c>
      <c r="B550" s="63">
        <v>1998</v>
      </c>
      <c r="C550" s="59">
        <f t="shared" si="564"/>
        <v>7.5999019592084984</v>
      </c>
      <c r="D550" s="57">
        <v>7.5105711233445787</v>
      </c>
      <c r="E550" s="58">
        <v>1.0423386526249998E-2</v>
      </c>
      <c r="F550" s="58">
        <v>4.5579174412799994E-3</v>
      </c>
      <c r="G550" s="58">
        <v>6.2767277360000005E-4</v>
      </c>
      <c r="H550" s="58">
        <v>0</v>
      </c>
      <c r="I550" s="58">
        <v>0</v>
      </c>
      <c r="J550" s="58">
        <v>2.3381113081000001E-4</v>
      </c>
      <c r="K550" s="58">
        <v>7.1439688613999996E-3</v>
      </c>
      <c r="L550" s="58">
        <v>2.87426392995E-3</v>
      </c>
      <c r="M550" s="58">
        <v>3.9571573179359998E-2</v>
      </c>
      <c r="N550" s="58">
        <v>0</v>
      </c>
      <c r="O550" s="58">
        <v>0</v>
      </c>
      <c r="P550" s="58">
        <v>1.5651307791999997E-3</v>
      </c>
      <c r="Q550" s="58">
        <v>0</v>
      </c>
      <c r="R550" s="58">
        <v>0</v>
      </c>
      <c r="S550" s="58">
        <v>0</v>
      </c>
      <c r="T550" s="58">
        <v>9.2633710835999979E-3</v>
      </c>
      <c r="U550" s="58">
        <v>0</v>
      </c>
      <c r="V550" s="58">
        <v>0</v>
      </c>
      <c r="W550" s="58">
        <v>1.48924E-2</v>
      </c>
      <c r="X550" s="59">
        <v>1.27522122357E-2</v>
      </c>
      <c r="Y550" s="65">
        <f t="shared" si="566"/>
        <v>7.6144768312857307</v>
      </c>
      <c r="Z550" s="63">
        <f t="shared" si="565"/>
        <v>2027.3338436467102</v>
      </c>
      <c r="AA550" s="66">
        <f t="shared" si="615"/>
        <v>2060.2050345875978</v>
      </c>
      <c r="AB550" s="4">
        <f t="shared" si="567"/>
        <v>1851.7883059286085</v>
      </c>
      <c r="AC550" s="4">
        <f t="shared" si="568"/>
        <v>21.021934067450047</v>
      </c>
      <c r="AD550" s="4">
        <f t="shared" si="627"/>
        <v>9.2193937067968363</v>
      </c>
      <c r="AE550" s="4">
        <f t="shared" si="628"/>
        <v>1.272102982686647</v>
      </c>
      <c r="AF550" s="4">
        <f t="shared" si="629"/>
        <v>0</v>
      </c>
      <c r="AG550" s="4">
        <f t="shared" si="630"/>
        <v>0</v>
      </c>
      <c r="AH550" s="4">
        <f t="shared" si="631"/>
        <v>0.4739578080479987</v>
      </c>
      <c r="AI550" s="4">
        <f t="shared" si="632"/>
        <v>14.431599025755986</v>
      </c>
      <c r="AJ550" s="4">
        <f t="shared" si="633"/>
        <v>5.8187262573626413</v>
      </c>
      <c r="AK550" s="4">
        <f t="shared" si="634"/>
        <v>78.658210942806363</v>
      </c>
      <c r="AL550" s="4">
        <f t="shared" si="616"/>
        <v>0</v>
      </c>
      <c r="AM550" s="4">
        <f t="shared" si="617"/>
        <v>0</v>
      </c>
      <c r="AN550" s="4">
        <f t="shared" si="618"/>
        <v>3.1705607800472535</v>
      </c>
      <c r="AO550" s="4">
        <f t="shared" si="619"/>
        <v>0</v>
      </c>
      <c r="AP550" s="4">
        <f t="shared" si="620"/>
        <v>0</v>
      </c>
      <c r="AQ550" s="4">
        <f t="shared" si="621"/>
        <v>0</v>
      </c>
      <c r="AR550" s="4">
        <f t="shared" si="622"/>
        <v>18.693230864858833</v>
      </c>
      <c r="AS550" s="4">
        <f t="shared" si="623"/>
        <v>0</v>
      </c>
      <c r="AT550" s="4">
        <f t="shared" si="624"/>
        <v>0</v>
      </c>
      <c r="AU550" s="4">
        <f t="shared" si="625"/>
        <v>29.96816372390299</v>
      </c>
      <c r="AV550" s="4">
        <f t="shared" si="626"/>
        <v>25.688848499273718</v>
      </c>
      <c r="AW550" s="69">
        <f t="shared" si="569"/>
        <v>0</v>
      </c>
      <c r="AX550" s="69">
        <f t="shared" si="570"/>
        <v>0</v>
      </c>
      <c r="AY550" s="69">
        <f t="shared" si="571"/>
        <v>0</v>
      </c>
      <c r="AZ550" s="69">
        <f>(AK550+AP550)- (EXP($Y550)-EXP($Y550-M550-R550) )</f>
        <v>0</v>
      </c>
      <c r="BA550" s="69">
        <f>(AC550+AP550)- (EXP($Y550)-EXP($Y550-R550-E550) )</f>
        <v>0</v>
      </c>
      <c r="BB550" s="69">
        <f t="shared" si="572"/>
        <v>0</v>
      </c>
      <c r="BC550" s="69">
        <f t="shared" si="573"/>
        <v>0</v>
      </c>
      <c r="BD550" s="69">
        <f t="shared" si="574"/>
        <v>3.6511100774987426E-3</v>
      </c>
      <c r="BE550" s="69">
        <f>(AE550+AV550)- (EXP($Y550)-EXP($Y550-X550-G550) )</f>
        <v>1.6119131488721905E-2</v>
      </c>
      <c r="BF550" s="69">
        <f t="shared" si="575"/>
        <v>4.9356126060047245E-2</v>
      </c>
      <c r="BG550" s="69">
        <f t="shared" si="576"/>
        <v>1.3190755490313677E-2</v>
      </c>
      <c r="BH550" s="69">
        <f t="shared" si="577"/>
        <v>5.7849467018513678E-3</v>
      </c>
      <c r="BI550" s="69">
        <f t="shared" si="578"/>
        <v>1.1729550519476106E-2</v>
      </c>
      <c r="BJ550" s="69">
        <f t="shared" si="579"/>
        <v>7.3730519397258831E-2</v>
      </c>
      <c r="BK550" s="69">
        <f t="shared" si="580"/>
        <v>0.22575985637695339</v>
      </c>
      <c r="BL550" s="69">
        <f t="shared" si="581"/>
        <v>6.033583473276849E-2</v>
      </c>
      <c r="BM550" s="69">
        <f t="shared" si="582"/>
        <v>2.6460924729462931E-2</v>
      </c>
      <c r="BN550" s="69">
        <f t="shared" si="583"/>
        <v>5.3652137070912431E-2</v>
      </c>
      <c r="BO550" s="69">
        <f t="shared" si="584"/>
        <v>0.81562675505324478</v>
      </c>
      <c r="BP550" s="69">
        <f t="shared" si="584"/>
        <v>0</v>
      </c>
      <c r="BQ550" s="69">
        <f t="shared" si="585"/>
        <v>0.26637412536297234</v>
      </c>
      <c r="BR550" s="69">
        <f t="shared" si="586"/>
        <v>0.9966976432942829</v>
      </c>
      <c r="BS550" s="69">
        <f t="shared" si="587"/>
        <v>3.6511100774987426E-3</v>
      </c>
      <c r="BT550" s="69">
        <f t="shared" si="588"/>
        <v>7.7139841022926703E-2</v>
      </c>
      <c r="BU550" s="69">
        <f t="shared" si="589"/>
        <v>9.3454496844969981E-2</v>
      </c>
      <c r="BV550" s="69">
        <f t="shared" si="590"/>
        <v>7.7139841022926703E-2</v>
      </c>
      <c r="BW550" s="5"/>
      <c r="BX550" s="5"/>
      <c r="BY550" s="5"/>
      <c r="CA550" s="56">
        <f>(EXP($Y550)-EXP($Y550-R550-G550) )</f>
        <v>1.272102982686647</v>
      </c>
      <c r="CB550" s="68">
        <f t="shared" si="591"/>
        <v>5.8187262573626413</v>
      </c>
      <c r="CC550" s="56">
        <f>(EXP($Y550)-EXP($Y550-R550-X550) )</f>
        <v>25.688848499273718</v>
      </c>
      <c r="CD550" s="68">
        <f t="shared" si="592"/>
        <v>78.658210942806363</v>
      </c>
      <c r="CE550" s="68">
        <f t="shared" si="593"/>
        <v>21.021934067450047</v>
      </c>
      <c r="CF550" s="68">
        <f t="shared" si="594"/>
        <v>9.2193937067968363</v>
      </c>
      <c r="CG550" s="68">
        <f t="shared" si="595"/>
        <v>18.693230864858833</v>
      </c>
      <c r="CH550" s="68">
        <f t="shared" si="596"/>
        <v>7.0871781299717895</v>
      </c>
      <c r="CI550" s="68">
        <f t="shared" si="597"/>
        <v>26.944832350471643</v>
      </c>
      <c r="CJ550" s="68">
        <f t="shared" si="598"/>
        <v>79.880957799432963</v>
      </c>
      <c r="CK550" s="68">
        <f t="shared" si="599"/>
        <v>22.280846294646381</v>
      </c>
      <c r="CL550" s="68">
        <f t="shared" si="600"/>
        <v>10.485711742781632</v>
      </c>
      <c r="CM550" s="68">
        <f t="shared" si="601"/>
        <v>19.953604297026004</v>
      </c>
      <c r="CN550" s="68">
        <f t="shared" si="602"/>
        <v>31.4338442372391</v>
      </c>
      <c r="CO550" s="68">
        <f t="shared" si="603"/>
        <v>84.251177343792051</v>
      </c>
      <c r="CP550" s="68">
        <f t="shared" si="604"/>
        <v>26.78032449007992</v>
      </c>
      <c r="CQ550" s="68">
        <f t="shared" si="605"/>
        <v>15.011659039430015</v>
      </c>
      <c r="CR550" s="68">
        <f t="shared" si="606"/>
        <v>24.458304985150562</v>
      </c>
      <c r="CS550" s="68">
        <f t="shared" si="607"/>
        <v>98.864518255203166</v>
      </c>
      <c r="CT550" s="68">
        <f t="shared" si="608"/>
        <v>9.2193937067968363</v>
      </c>
      <c r="CU550" s="68">
        <f t="shared" si="609"/>
        <v>46.444408441360792</v>
      </c>
      <c r="CV550" s="68">
        <f t="shared" si="610"/>
        <v>103.3503617987858</v>
      </c>
      <c r="CW550" s="68">
        <f t="shared" si="611"/>
        <v>7.0871781299717895</v>
      </c>
      <c r="CX550" s="68">
        <f t="shared" si="612"/>
        <v>28.035623466476409</v>
      </c>
      <c r="CY550" s="68">
        <f t="shared" si="613"/>
        <v>32.686223242478036</v>
      </c>
      <c r="CZ550" s="68">
        <f t="shared" si="614"/>
        <v>28.035623466476409</v>
      </c>
    </row>
    <row r="551" spans="1:104" x14ac:dyDescent="0.25">
      <c r="A551" s="54">
        <v>44174</v>
      </c>
      <c r="B551" s="63">
        <v>2044</v>
      </c>
      <c r="C551" s="59">
        <f t="shared" si="564"/>
        <v>7.6226639513235952</v>
      </c>
      <c r="D551" s="57">
        <v>7.5531160369038082</v>
      </c>
      <c r="E551" s="58">
        <v>1.1256658668750001E-2</v>
      </c>
      <c r="F551" s="58">
        <v>4.4337812198399999E-3</v>
      </c>
      <c r="G551" s="58">
        <v>1.6849319219199999E-3</v>
      </c>
      <c r="H551" s="58">
        <v>0</v>
      </c>
      <c r="I551" s="58">
        <v>0</v>
      </c>
      <c r="J551" s="58">
        <v>2.6948018857999998E-4</v>
      </c>
      <c r="K551" s="58">
        <v>6.4922648066999995E-3</v>
      </c>
      <c r="L551" s="58">
        <v>4.9165932080999994E-3</v>
      </c>
      <c r="M551" s="58">
        <v>3.9573895525999998E-2</v>
      </c>
      <c r="N551" s="58">
        <v>0</v>
      </c>
      <c r="O551" s="58">
        <v>0</v>
      </c>
      <c r="P551" s="58">
        <v>1.5989264354399999E-3</v>
      </c>
      <c r="Q551" s="58">
        <v>0</v>
      </c>
      <c r="R551" s="58">
        <v>0</v>
      </c>
      <c r="S551" s="58">
        <v>0</v>
      </c>
      <c r="T551" s="58">
        <v>1.3221891364159999E-2</v>
      </c>
      <c r="U551" s="58">
        <v>0</v>
      </c>
      <c r="V551" s="58">
        <v>0</v>
      </c>
      <c r="W551" s="58">
        <v>1.48924E-2</v>
      </c>
      <c r="X551" s="59">
        <v>1.318706147838E-2</v>
      </c>
      <c r="Y551" s="65">
        <f t="shared" si="566"/>
        <v>7.6646439217216775</v>
      </c>
      <c r="Z551" s="63">
        <f t="shared" si="565"/>
        <v>2131.6336183661579</v>
      </c>
      <c r="AA551" s="66">
        <f t="shared" si="615"/>
        <v>2166.1959258543466</v>
      </c>
      <c r="AB551" s="4">
        <f t="shared" si="567"/>
        <v>1930.9437941979186</v>
      </c>
      <c r="AC551" s="4">
        <f t="shared" si="568"/>
        <v>23.860525203413545</v>
      </c>
      <c r="AD551" s="4">
        <f t="shared" si="627"/>
        <v>9.4302757662107979</v>
      </c>
      <c r="AE551" s="4">
        <f t="shared" si="628"/>
        <v>3.5886333789458149</v>
      </c>
      <c r="AF551" s="4">
        <f t="shared" si="629"/>
        <v>0</v>
      </c>
      <c r="AG551" s="4">
        <f t="shared" si="630"/>
        <v>0</v>
      </c>
      <c r="AH551" s="4">
        <f t="shared" si="631"/>
        <v>0.57435563725221073</v>
      </c>
      <c r="AI551" s="4">
        <f t="shared" si="632"/>
        <v>13.794303334377219</v>
      </c>
      <c r="AJ551" s="4">
        <f t="shared" si="633"/>
        <v>10.454653670678908</v>
      </c>
      <c r="AK551" s="4">
        <f t="shared" si="634"/>
        <v>82.709680020929227</v>
      </c>
      <c r="AL551" s="4">
        <f t="shared" si="616"/>
        <v>0</v>
      </c>
      <c r="AM551" s="4">
        <f t="shared" si="617"/>
        <v>0</v>
      </c>
      <c r="AN551" s="4">
        <f t="shared" si="618"/>
        <v>3.4056019640202067</v>
      </c>
      <c r="AO551" s="4">
        <f t="shared" si="619"/>
        <v>0</v>
      </c>
      <c r="AP551" s="4">
        <f t="shared" si="620"/>
        <v>0</v>
      </c>
      <c r="AQ551" s="4">
        <f t="shared" si="621"/>
        <v>0</v>
      </c>
      <c r="AR551" s="4">
        <f t="shared" si="622"/>
        <v>27.998722208716572</v>
      </c>
      <c r="AS551" s="4">
        <f t="shared" si="623"/>
        <v>0</v>
      </c>
      <c r="AT551" s="4">
        <f t="shared" si="624"/>
        <v>0</v>
      </c>
      <c r="AU551" s="4">
        <f t="shared" si="625"/>
        <v>31.509928902319189</v>
      </c>
      <c r="AV551" s="4">
        <f t="shared" si="626"/>
        <v>27.925451569564302</v>
      </c>
      <c r="AW551" s="69">
        <f t="shared" si="569"/>
        <v>0</v>
      </c>
      <c r="AX551" s="69">
        <f t="shared" si="570"/>
        <v>0</v>
      </c>
      <c r="AY551" s="69">
        <f t="shared" si="571"/>
        <v>0</v>
      </c>
      <c r="AZ551" s="69">
        <f>(AK551+AP551)- (EXP($Y551)-EXP($Y551-M551-R551) )</f>
        <v>0</v>
      </c>
      <c r="BA551" s="69">
        <f>(AC551+AP551)- (EXP($Y551)-EXP($Y551-R551-E551) )</f>
        <v>0</v>
      </c>
      <c r="BB551" s="69">
        <f t="shared" si="572"/>
        <v>0</v>
      </c>
      <c r="BC551" s="69">
        <f t="shared" si="573"/>
        <v>0</v>
      </c>
      <c r="BD551" s="69">
        <f t="shared" si="574"/>
        <v>1.7600547676465794E-2</v>
      </c>
      <c r="BE551" s="69">
        <f>(AE551+AV551)- (EXP($Y551)-EXP($Y551-X551-G551) )</f>
        <v>4.7012866921249952E-2</v>
      </c>
      <c r="BF551" s="69">
        <f t="shared" si="575"/>
        <v>0.13924283982396446</v>
      </c>
      <c r="BG551" s="69">
        <f t="shared" si="576"/>
        <v>4.0169509641600598E-2</v>
      </c>
      <c r="BH551" s="69">
        <f t="shared" si="577"/>
        <v>1.5875993930876575E-2</v>
      </c>
      <c r="BI551" s="69">
        <f t="shared" si="578"/>
        <v>4.7136219011008507E-2</v>
      </c>
      <c r="BJ551" s="69">
        <f t="shared" si="579"/>
        <v>0.13696111857234428</v>
      </c>
      <c r="BK551" s="69">
        <f t="shared" si="580"/>
        <v>0.40565182139266653</v>
      </c>
      <c r="BL551" s="69">
        <f t="shared" si="581"/>
        <v>0.11702457929641241</v>
      </c>
      <c r="BM551" s="69">
        <f t="shared" si="582"/>
        <v>4.6251037845649989E-2</v>
      </c>
      <c r="BN551" s="69">
        <f t="shared" si="583"/>
        <v>0.137320476367222</v>
      </c>
      <c r="BO551" s="69">
        <f t="shared" si="584"/>
        <v>0.92581407409920757</v>
      </c>
      <c r="BP551" s="69">
        <f t="shared" si="584"/>
        <v>0</v>
      </c>
      <c r="BQ551" s="69">
        <f t="shared" si="585"/>
        <v>0.31258464646680295</v>
      </c>
      <c r="BR551" s="69">
        <f t="shared" si="586"/>
        <v>1.083537594762447</v>
      </c>
      <c r="BS551" s="69">
        <f t="shared" si="587"/>
        <v>1.7600547676465794E-2</v>
      </c>
      <c r="BT551" s="69">
        <f t="shared" si="588"/>
        <v>0.17459762418729952</v>
      </c>
      <c r="BU551" s="69">
        <f t="shared" si="589"/>
        <v>0.20134395731611221</v>
      </c>
      <c r="BV551" s="69">
        <f t="shared" si="590"/>
        <v>0.17459762418729952</v>
      </c>
      <c r="BW551" s="5"/>
      <c r="BX551" s="5"/>
      <c r="BY551" s="5"/>
      <c r="CA551" s="56">
        <f>(EXP($Y551)-EXP($Y551-R551-G551) )</f>
        <v>3.5886333789458149</v>
      </c>
      <c r="CB551" s="68">
        <f t="shared" si="591"/>
        <v>10.454653670678908</v>
      </c>
      <c r="CC551" s="56">
        <f>(EXP($Y551)-EXP($Y551-R551-X551) )</f>
        <v>27.925451569564302</v>
      </c>
      <c r="CD551" s="68">
        <f t="shared" si="592"/>
        <v>82.709680020929227</v>
      </c>
      <c r="CE551" s="68">
        <f t="shared" si="593"/>
        <v>23.860525203413545</v>
      </c>
      <c r="CF551" s="68">
        <f t="shared" si="594"/>
        <v>9.4302757662107979</v>
      </c>
      <c r="CG551" s="68">
        <f t="shared" si="595"/>
        <v>27.998722208716572</v>
      </c>
      <c r="CH551" s="68">
        <f t="shared" si="596"/>
        <v>14.025686501948258</v>
      </c>
      <c r="CI551" s="68">
        <f t="shared" si="597"/>
        <v>31.467072081588867</v>
      </c>
      <c r="CJ551" s="68">
        <f t="shared" si="598"/>
        <v>86.159070560051077</v>
      </c>
      <c r="CK551" s="68">
        <f t="shared" si="599"/>
        <v>27.408989072717759</v>
      </c>
      <c r="CL551" s="68">
        <f t="shared" si="600"/>
        <v>13.003033151225736</v>
      </c>
      <c r="CM551" s="68">
        <f t="shared" si="601"/>
        <v>31.540219368651378</v>
      </c>
      <c r="CN551" s="68">
        <f t="shared" si="602"/>
        <v>38.243144121670866</v>
      </c>
      <c r="CO551" s="68">
        <f t="shared" si="603"/>
        <v>92.758681870215469</v>
      </c>
      <c r="CP551" s="68">
        <f t="shared" si="604"/>
        <v>34.198154294796041</v>
      </c>
      <c r="CQ551" s="68">
        <f t="shared" si="605"/>
        <v>19.838678399044056</v>
      </c>
      <c r="CR551" s="68">
        <f t="shared" si="606"/>
        <v>38.316055403028258</v>
      </c>
      <c r="CS551" s="68">
        <f t="shared" si="607"/>
        <v>105.64439115024356</v>
      </c>
      <c r="CT551" s="68">
        <f t="shared" si="608"/>
        <v>9.4302757662107979</v>
      </c>
      <c r="CU551" s="68">
        <f t="shared" si="609"/>
        <v>51.473392126511044</v>
      </c>
      <c r="CV551" s="68">
        <f t="shared" si="610"/>
        <v>109.55159399573108</v>
      </c>
      <c r="CW551" s="68">
        <f t="shared" si="611"/>
        <v>14.025686501948258</v>
      </c>
      <c r="CX551" s="68">
        <f t="shared" si="612"/>
        <v>37.729214628850968</v>
      </c>
      <c r="CY551" s="68">
        <f t="shared" si="613"/>
        <v>41.767394661872913</v>
      </c>
      <c r="CZ551" s="68">
        <f t="shared" si="614"/>
        <v>37.729214628850968</v>
      </c>
    </row>
    <row r="552" spans="1:104" x14ac:dyDescent="0.25">
      <c r="A552" s="54">
        <v>44175</v>
      </c>
      <c r="B552" s="63">
        <v>2336</v>
      </c>
      <c r="C552" s="59">
        <f t="shared" si="564"/>
        <v>7.7561953439481179</v>
      </c>
      <c r="D552" s="57">
        <v>7.5670924011928493</v>
      </c>
      <c r="E552" s="58">
        <v>1.202878574875E-2</v>
      </c>
      <c r="F552" s="58">
        <v>4.2416318515200004E-3</v>
      </c>
      <c r="G552" s="58">
        <v>2.7961541147199999E-3</v>
      </c>
      <c r="H552" s="58">
        <v>0</v>
      </c>
      <c r="I552" s="58">
        <v>0</v>
      </c>
      <c r="J552" s="58">
        <v>2.7257683441999996E-4</v>
      </c>
      <c r="K552" s="58">
        <v>5.8392626446499996E-3</v>
      </c>
      <c r="L552" s="58">
        <v>7.0623642694499994E-3</v>
      </c>
      <c r="M552" s="58">
        <v>3.9066381149679995E-2</v>
      </c>
      <c r="N552" s="58">
        <v>0</v>
      </c>
      <c r="O552" s="58">
        <v>0</v>
      </c>
      <c r="P552" s="58">
        <v>1.6240974650399999E-3</v>
      </c>
      <c r="Q552" s="58">
        <v>8.1752176767000001E-3</v>
      </c>
      <c r="R552" s="58">
        <v>0</v>
      </c>
      <c r="S552" s="58">
        <v>0</v>
      </c>
      <c r="T552" s="58">
        <v>1.5853297814400001E-2</v>
      </c>
      <c r="U552" s="58">
        <v>0</v>
      </c>
      <c r="V552" s="58">
        <v>0</v>
      </c>
      <c r="W552" s="58">
        <v>1.48924E-2</v>
      </c>
      <c r="X552" s="59">
        <v>1.3423664992019999E-2</v>
      </c>
      <c r="Y552" s="65">
        <f t="shared" si="566"/>
        <v>7.6923682357541994</v>
      </c>
      <c r="Z552" s="63">
        <f t="shared" si="565"/>
        <v>2191.5585486667142</v>
      </c>
      <c r="AA552" s="66">
        <f t="shared" si="615"/>
        <v>2227.092478974796</v>
      </c>
      <c r="AB552" s="4">
        <f t="shared" si="567"/>
        <v>1955.260276282841</v>
      </c>
      <c r="AC552" s="4">
        <f t="shared" si="568"/>
        <v>26.203871901203911</v>
      </c>
      <c r="AD552" s="4">
        <f t="shared" si="627"/>
        <v>9.2760977411508065</v>
      </c>
      <c r="AE552" s="4">
        <f t="shared" si="628"/>
        <v>6.1193761071467634</v>
      </c>
      <c r="AF552" s="4">
        <f t="shared" si="629"/>
        <v>0</v>
      </c>
      <c r="AG552" s="4">
        <f t="shared" si="630"/>
        <v>0</v>
      </c>
      <c r="AH552" s="4">
        <f t="shared" si="631"/>
        <v>0.59728668468687829</v>
      </c>
      <c r="AI552" s="4">
        <f t="shared" si="632"/>
        <v>12.759795811412005</v>
      </c>
      <c r="AJ552" s="4">
        <f t="shared" si="633"/>
        <v>15.423059053326142</v>
      </c>
      <c r="AK552" s="4">
        <f t="shared" si="634"/>
        <v>83.96546944598731</v>
      </c>
      <c r="AL552" s="4">
        <f t="shared" si="616"/>
        <v>0</v>
      </c>
      <c r="AM552" s="4">
        <f t="shared" si="617"/>
        <v>0</v>
      </c>
      <c r="AN552" s="4">
        <f t="shared" si="618"/>
        <v>3.5564159186096731</v>
      </c>
      <c r="AO552" s="4">
        <f t="shared" si="619"/>
        <v>17.843431837740354</v>
      </c>
      <c r="AP552" s="4">
        <f t="shared" si="620"/>
        <v>0</v>
      </c>
      <c r="AQ552" s="4">
        <f t="shared" si="621"/>
        <v>0</v>
      </c>
      <c r="AR552" s="4">
        <f t="shared" si="622"/>
        <v>34.469480953117454</v>
      </c>
      <c r="AS552" s="4">
        <f t="shared" si="623"/>
        <v>0</v>
      </c>
      <c r="AT552" s="4">
        <f t="shared" si="624"/>
        <v>0</v>
      </c>
      <c r="AU552" s="4">
        <f t="shared" si="625"/>
        <v>32.395742616728967</v>
      </c>
      <c r="AV552" s="4">
        <f t="shared" si="626"/>
        <v>29.222174620844726</v>
      </c>
      <c r="AW552" s="69">
        <f t="shared" si="569"/>
        <v>0</v>
      </c>
      <c r="AX552" s="69">
        <f t="shared" si="570"/>
        <v>0</v>
      </c>
      <c r="AY552" s="69">
        <f t="shared" si="571"/>
        <v>0</v>
      </c>
      <c r="AZ552" s="69">
        <f>(AK552+AP552)- (EXP($Y552)-EXP($Y552-M552-R552) )</f>
        <v>0</v>
      </c>
      <c r="BA552" s="69">
        <f>(AC552+AP552)- (EXP($Y552)-EXP($Y552-R552-E552) )</f>
        <v>0</v>
      </c>
      <c r="BB552" s="69">
        <f t="shared" si="572"/>
        <v>0</v>
      </c>
      <c r="BC552" s="69">
        <f t="shared" si="573"/>
        <v>0</v>
      </c>
      <c r="BD552" s="69">
        <f t="shared" si="574"/>
        <v>4.3065013766863558E-2</v>
      </c>
      <c r="BE552" s="69">
        <f>(AE552+AV552)- (EXP($Y552)-EXP($Y552-X552-G552) )</f>
        <v>8.159557374438009E-2</v>
      </c>
      <c r="BF552" s="69">
        <f t="shared" si="575"/>
        <v>0.23445245752827759</v>
      </c>
      <c r="BG552" s="69">
        <f t="shared" si="576"/>
        <v>7.316772245167158E-2</v>
      </c>
      <c r="BH552" s="69">
        <f t="shared" si="577"/>
        <v>2.5901170159613685E-2</v>
      </c>
      <c r="BI552" s="69">
        <f t="shared" si="578"/>
        <v>9.6247357068477868E-2</v>
      </c>
      <c r="BJ552" s="69">
        <f t="shared" si="579"/>
        <v>0.20565059743330494</v>
      </c>
      <c r="BK552" s="69">
        <f t="shared" si="580"/>
        <v>0.5909056796558616</v>
      </c>
      <c r="BL552" s="69">
        <f t="shared" si="581"/>
        <v>0.18440933919055169</v>
      </c>
      <c r="BM552" s="69">
        <f t="shared" si="582"/>
        <v>6.5280392956992728E-2</v>
      </c>
      <c r="BN552" s="69">
        <f t="shared" si="583"/>
        <v>0.2425784337820005</v>
      </c>
      <c r="BO552" s="69">
        <f t="shared" si="584"/>
        <v>1.003952372992444</v>
      </c>
      <c r="BP552" s="69">
        <f t="shared" si="584"/>
        <v>0</v>
      </c>
      <c r="BQ552" s="69">
        <f t="shared" si="585"/>
        <v>0.3494016260274293</v>
      </c>
      <c r="BR552" s="69">
        <f t="shared" si="586"/>
        <v>1.1195930000426415</v>
      </c>
      <c r="BS552" s="69">
        <f t="shared" si="587"/>
        <v>4.3065013766863558E-2</v>
      </c>
      <c r="BT552" s="69">
        <f t="shared" si="588"/>
        <v>0.30012715870589091</v>
      </c>
      <c r="BU552" s="69">
        <f t="shared" si="589"/>
        <v>0.32973695736927766</v>
      </c>
      <c r="BV552" s="69">
        <f t="shared" si="590"/>
        <v>0.30012715870589091</v>
      </c>
      <c r="BW552" s="5"/>
      <c r="BX552" s="5"/>
      <c r="BY552" s="5"/>
      <c r="CA552" s="56">
        <f>(EXP($Y552)-EXP($Y552-R552-G552) )</f>
        <v>6.1193761071467634</v>
      </c>
      <c r="CB552" s="68">
        <f t="shared" si="591"/>
        <v>15.423059053326142</v>
      </c>
      <c r="CC552" s="56">
        <f>(EXP($Y552)-EXP($Y552-R552-X552) )</f>
        <v>29.222174620844726</v>
      </c>
      <c r="CD552" s="68">
        <f t="shared" si="592"/>
        <v>83.96546944598731</v>
      </c>
      <c r="CE552" s="68">
        <f t="shared" si="593"/>
        <v>26.203871901203911</v>
      </c>
      <c r="CF552" s="68">
        <f t="shared" si="594"/>
        <v>9.2760977411508065</v>
      </c>
      <c r="CG552" s="68">
        <f t="shared" si="595"/>
        <v>34.469480953117454</v>
      </c>
      <c r="CH552" s="68">
        <f t="shared" si="596"/>
        <v>21.499370146706042</v>
      </c>
      <c r="CI552" s="68">
        <f t="shared" si="597"/>
        <v>35.259955154247109</v>
      </c>
      <c r="CJ552" s="68">
        <f t="shared" si="598"/>
        <v>89.850393095605796</v>
      </c>
      <c r="CK552" s="68">
        <f t="shared" si="599"/>
        <v>32.250080285899003</v>
      </c>
      <c r="CL552" s="68">
        <f t="shared" si="600"/>
        <v>15.369572678137956</v>
      </c>
      <c r="CM552" s="68">
        <f t="shared" si="601"/>
        <v>40.49260970319574</v>
      </c>
      <c r="CN552" s="68">
        <f t="shared" si="602"/>
        <v>44.439583076737563</v>
      </c>
      <c r="CO552" s="68">
        <f t="shared" si="603"/>
        <v>98.79762281965759</v>
      </c>
      <c r="CP552" s="68">
        <f t="shared" si="604"/>
        <v>41.442521615339501</v>
      </c>
      <c r="CQ552" s="68">
        <f t="shared" si="605"/>
        <v>24.633876401519956</v>
      </c>
      <c r="CR552" s="68">
        <f t="shared" si="606"/>
        <v>49.649961572661596</v>
      </c>
      <c r="CS552" s="68">
        <f t="shared" si="607"/>
        <v>109.16538897419878</v>
      </c>
      <c r="CT552" s="68">
        <f t="shared" si="608"/>
        <v>9.2760977411508065</v>
      </c>
      <c r="CU552" s="68">
        <f t="shared" si="609"/>
        <v>55.076644896021207</v>
      </c>
      <c r="CV552" s="68">
        <f t="shared" si="610"/>
        <v>112.06805106678939</v>
      </c>
      <c r="CW552" s="68">
        <f t="shared" si="611"/>
        <v>21.499370146706042</v>
      </c>
      <c r="CX552" s="68">
        <f t="shared" si="612"/>
        <v>47.446179902970925</v>
      </c>
      <c r="CY552" s="68">
        <f t="shared" si="613"/>
        <v>50.434872823948353</v>
      </c>
      <c r="CZ552" s="68">
        <f t="shared" si="614"/>
        <v>47.446179902970925</v>
      </c>
    </row>
    <row r="553" spans="1:104" x14ac:dyDescent="0.25">
      <c r="A553" s="54">
        <v>44176</v>
      </c>
      <c r="B553" s="63">
        <v>3288</v>
      </c>
      <c r="C553" s="59">
        <f t="shared" si="564"/>
        <v>8.0980347561760713</v>
      </c>
      <c r="D553" s="57">
        <v>8.1122079312227697</v>
      </c>
      <c r="E553" s="58">
        <v>1.2935374995749999E-2</v>
      </c>
      <c r="F553" s="58">
        <v>4.1017574707199996E-3</v>
      </c>
      <c r="G553" s="58">
        <v>3.6807668571200002E-3</v>
      </c>
      <c r="H553" s="58">
        <v>0</v>
      </c>
      <c r="I553" s="58">
        <v>0</v>
      </c>
      <c r="J553" s="58">
        <v>2.5596591627000001E-4</v>
      </c>
      <c r="K553" s="58">
        <v>5.2785533128499994E-3</v>
      </c>
      <c r="L553" s="58">
        <v>9.560185549950001E-3</v>
      </c>
      <c r="M553" s="58">
        <v>3.8357489102360004E-2</v>
      </c>
      <c r="N553" s="58">
        <v>0</v>
      </c>
      <c r="O553" s="58">
        <v>0</v>
      </c>
      <c r="P553" s="58">
        <v>1.6426573719200001E-3</v>
      </c>
      <c r="Q553" s="58">
        <v>1.8092258018280002E-2</v>
      </c>
      <c r="R553" s="58">
        <v>0</v>
      </c>
      <c r="S553" s="58">
        <v>0</v>
      </c>
      <c r="T553" s="58">
        <v>1.8457420226800001E-2</v>
      </c>
      <c r="U553" s="58">
        <v>0</v>
      </c>
      <c r="V553" s="58">
        <v>0</v>
      </c>
      <c r="W553" s="58">
        <v>1.48924E-2</v>
      </c>
      <c r="X553" s="59">
        <v>1.3495815968819999E-2</v>
      </c>
      <c r="Y553" s="65">
        <f t="shared" si="566"/>
        <v>8.2529585760136115</v>
      </c>
      <c r="Z553" s="63">
        <f t="shared" si="565"/>
        <v>3838.9669118507854</v>
      </c>
      <c r="AA553" s="66">
        <f t="shared" si="615"/>
        <v>3901.2119213595338</v>
      </c>
      <c r="AB553" s="4">
        <f t="shared" si="567"/>
        <v>3366.3209014683221</v>
      </c>
      <c r="AC553" s="4">
        <f t="shared" si="568"/>
        <v>49.338681467870629</v>
      </c>
      <c r="AD553" s="4">
        <f t="shared" si="627"/>
        <v>15.71426113459529</v>
      </c>
      <c r="AE553" s="4">
        <f t="shared" si="628"/>
        <v>14.104368804219121</v>
      </c>
      <c r="AF553" s="4">
        <f t="shared" si="629"/>
        <v>0</v>
      </c>
      <c r="AG553" s="4">
        <f t="shared" si="630"/>
        <v>0</v>
      </c>
      <c r="AH553" s="4">
        <f t="shared" si="631"/>
        <v>0.98251893208089314</v>
      </c>
      <c r="AI553" s="4">
        <f t="shared" si="632"/>
        <v>20.210802682755912</v>
      </c>
      <c r="AJ553" s="4">
        <f t="shared" si="633"/>
        <v>36.526358415459981</v>
      </c>
      <c r="AK553" s="4">
        <f t="shared" si="634"/>
        <v>144.46476651848434</v>
      </c>
      <c r="AL553" s="4">
        <f t="shared" si="616"/>
        <v>0</v>
      </c>
      <c r="AM553" s="4">
        <f t="shared" si="617"/>
        <v>0</v>
      </c>
      <c r="AN553" s="4">
        <f t="shared" si="618"/>
        <v>6.3009307463125879</v>
      </c>
      <c r="AO553" s="4">
        <f t="shared" si="619"/>
        <v>68.831047826849044</v>
      </c>
      <c r="AP553" s="4">
        <f t="shared" si="620"/>
        <v>0</v>
      </c>
      <c r="AQ553" s="4">
        <f t="shared" si="621"/>
        <v>0</v>
      </c>
      <c r="AR553" s="4">
        <f t="shared" si="622"/>
        <v>70.207507634532703</v>
      </c>
      <c r="AS553" s="4">
        <f t="shared" si="623"/>
        <v>0</v>
      </c>
      <c r="AT553" s="4">
        <f t="shared" si="624"/>
        <v>0</v>
      </c>
      <c r="AU553" s="4">
        <f t="shared" si="625"/>
        <v>56.747826365910441</v>
      </c>
      <c r="AV553" s="4">
        <f t="shared" si="626"/>
        <v>51.461949362140786</v>
      </c>
      <c r="AW553" s="69">
        <f t="shared" si="569"/>
        <v>0</v>
      </c>
      <c r="AX553" s="69">
        <f t="shared" si="570"/>
        <v>0</v>
      </c>
      <c r="AY553" s="69">
        <f t="shared" si="571"/>
        <v>0</v>
      </c>
      <c r="AZ553" s="69">
        <f>(AK553+AP553)- (EXP($Y553)-EXP($Y553-M553-R553) )</f>
        <v>0</v>
      </c>
      <c r="BA553" s="69">
        <f>(AC553+AP553)- (EXP($Y553)-EXP($Y553-R553-E553) )</f>
        <v>0</v>
      </c>
      <c r="BB553" s="69">
        <f t="shared" si="572"/>
        <v>0</v>
      </c>
      <c r="BC553" s="69">
        <f t="shared" si="573"/>
        <v>0</v>
      </c>
      <c r="BD553" s="69">
        <f t="shared" si="574"/>
        <v>0.13419788239798436</v>
      </c>
      <c r="BE553" s="69">
        <f>(AE553+AV553)- (EXP($Y553)-EXP($Y553-X553-G553) )</f>
        <v>0.18907126053818502</v>
      </c>
      <c r="BF553" s="69">
        <f t="shared" si="575"/>
        <v>0.53076371664019462</v>
      </c>
      <c r="BG553" s="69">
        <f t="shared" si="576"/>
        <v>0.18127037187787209</v>
      </c>
      <c r="BH553" s="69">
        <f t="shared" si="577"/>
        <v>5.7734213296953385E-2</v>
      </c>
      <c r="BI553" s="69">
        <f t="shared" si="578"/>
        <v>0.25794246296982237</v>
      </c>
      <c r="BJ553" s="69">
        <f t="shared" si="579"/>
        <v>0.48964152344115064</v>
      </c>
      <c r="BK553" s="69">
        <f t="shared" si="580"/>
        <v>1.3745291276072749</v>
      </c>
      <c r="BL553" s="69">
        <f t="shared" si="581"/>
        <v>0.46943941024301239</v>
      </c>
      <c r="BM553" s="69">
        <f t="shared" si="582"/>
        <v>0.14951541589607587</v>
      </c>
      <c r="BN553" s="69">
        <f t="shared" si="583"/>
        <v>0.66799861686695294</v>
      </c>
      <c r="BO553" s="69">
        <f t="shared" si="584"/>
        <v>1.8566716677300974</v>
      </c>
      <c r="BP553" s="69">
        <f t="shared" si="584"/>
        <v>0</v>
      </c>
      <c r="BQ553" s="69">
        <f t="shared" si="585"/>
        <v>0.66139270944358941</v>
      </c>
      <c r="BR553" s="69">
        <f t="shared" si="586"/>
        <v>1.9365726951791657</v>
      </c>
      <c r="BS553" s="69">
        <f t="shared" si="587"/>
        <v>0.13419788239798436</v>
      </c>
      <c r="BT553" s="69">
        <f t="shared" si="588"/>
        <v>0.78318294359087304</v>
      </c>
      <c r="BU553" s="69">
        <f t="shared" si="589"/>
        <v>0.81111172286273359</v>
      </c>
      <c r="BV553" s="69">
        <f t="shared" si="590"/>
        <v>0.78318294359087304</v>
      </c>
      <c r="BW553" s="5"/>
      <c r="BX553" s="5"/>
      <c r="BY553" s="5"/>
      <c r="CA553" s="56">
        <f>(EXP($Y553)-EXP($Y553-R553-G553) )</f>
        <v>14.104368804219121</v>
      </c>
      <c r="CB553" s="68">
        <f t="shared" si="591"/>
        <v>36.526358415459981</v>
      </c>
      <c r="CC553" s="56">
        <f>(EXP($Y553)-EXP($Y553-R553-X553) )</f>
        <v>51.461949362140786</v>
      </c>
      <c r="CD553" s="68">
        <f t="shared" si="592"/>
        <v>144.46476651848434</v>
      </c>
      <c r="CE553" s="68">
        <f t="shared" si="593"/>
        <v>49.338681467870629</v>
      </c>
      <c r="CF553" s="68">
        <f t="shared" si="594"/>
        <v>15.71426113459529</v>
      </c>
      <c r="CG553" s="68">
        <f t="shared" si="595"/>
        <v>70.207507634532703</v>
      </c>
      <c r="CH553" s="68">
        <f t="shared" si="596"/>
        <v>50.496529337281117</v>
      </c>
      <c r="CI553" s="68">
        <f t="shared" si="597"/>
        <v>65.377246905821721</v>
      </c>
      <c r="CJ553" s="68">
        <f t="shared" si="598"/>
        <v>158.03837160606327</v>
      </c>
      <c r="CK553" s="68">
        <f t="shared" si="599"/>
        <v>63.261779900211877</v>
      </c>
      <c r="CL553" s="68">
        <f t="shared" si="600"/>
        <v>29.760895725517457</v>
      </c>
      <c r="CM553" s="68">
        <f t="shared" si="601"/>
        <v>84.053933975782002</v>
      </c>
      <c r="CN553" s="68">
        <f t="shared" si="602"/>
        <v>87.498666254159616</v>
      </c>
      <c r="CO553" s="68">
        <f t="shared" si="603"/>
        <v>179.61659580633705</v>
      </c>
      <c r="CP553" s="68">
        <f t="shared" si="604"/>
        <v>85.395600473087597</v>
      </c>
      <c r="CQ553" s="68">
        <f t="shared" si="605"/>
        <v>52.091104134159195</v>
      </c>
      <c r="CR553" s="68">
        <f t="shared" si="606"/>
        <v>106.06586743312573</v>
      </c>
      <c r="CS553" s="68">
        <f t="shared" si="607"/>
        <v>191.94677631862487</v>
      </c>
      <c r="CT553" s="68">
        <f t="shared" si="608"/>
        <v>15.71426113459529</v>
      </c>
      <c r="CU553" s="68">
        <f t="shared" si="609"/>
        <v>100.13923812056782</v>
      </c>
      <c r="CV553" s="68">
        <f t="shared" si="610"/>
        <v>193.99014318544596</v>
      </c>
      <c r="CW553" s="68">
        <f t="shared" si="611"/>
        <v>50.496529337281117</v>
      </c>
      <c r="CX553" s="68">
        <f t="shared" si="612"/>
        <v>99.186225743958857</v>
      </c>
      <c r="CY553" s="68">
        <f t="shared" si="613"/>
        <v>101.28156485895715</v>
      </c>
      <c r="CZ553" s="68">
        <f t="shared" si="614"/>
        <v>99.186225743958857</v>
      </c>
    </row>
    <row r="554" spans="1:104" x14ac:dyDescent="0.25">
      <c r="A554" s="54">
        <v>44177</v>
      </c>
      <c r="B554" s="63">
        <v>3961</v>
      </c>
      <c r="C554" s="59">
        <f t="shared" si="564"/>
        <v>8.2842517976219163</v>
      </c>
      <c r="D554" s="57">
        <v>8.0185510571326297</v>
      </c>
      <c r="E554" s="58">
        <v>1.4010866059250001E-2</v>
      </c>
      <c r="F554" s="58">
        <v>4.3028391839999994E-3</v>
      </c>
      <c r="G554" s="58">
        <v>4.1893016761599998E-3</v>
      </c>
      <c r="H554" s="58">
        <v>0</v>
      </c>
      <c r="I554" s="58">
        <v>0</v>
      </c>
      <c r="J554" s="58">
        <v>2.2965508069000001E-4</v>
      </c>
      <c r="K554" s="58">
        <v>4.7836594481999997E-3</v>
      </c>
      <c r="L554" s="58">
        <v>1.2093303537E-2</v>
      </c>
      <c r="M554" s="58">
        <v>3.7590978245880001E-2</v>
      </c>
      <c r="N554" s="58">
        <v>0</v>
      </c>
      <c r="O554" s="58">
        <v>0</v>
      </c>
      <c r="P554" s="58">
        <v>1.6562294693599998E-3</v>
      </c>
      <c r="Q554" s="58">
        <v>2.7114741548790001E-2</v>
      </c>
      <c r="R554" s="58">
        <v>0</v>
      </c>
      <c r="S554" s="58">
        <v>0</v>
      </c>
      <c r="T554" s="58">
        <v>2.082959595186E-2</v>
      </c>
      <c r="U554" s="58">
        <v>0</v>
      </c>
      <c r="V554" s="58">
        <v>0</v>
      </c>
      <c r="W554" s="58">
        <v>1.48924E-2</v>
      </c>
      <c r="X554" s="59">
        <v>1.3432671203100001E-2</v>
      </c>
      <c r="Y554" s="65">
        <f t="shared" si="566"/>
        <v>8.1736772985369193</v>
      </c>
      <c r="Z554" s="63">
        <f t="shared" si="565"/>
        <v>3546.3610433861536</v>
      </c>
      <c r="AA554" s="66">
        <f t="shared" si="615"/>
        <v>3603.8617413436164</v>
      </c>
      <c r="AB554" s="4">
        <f t="shared" si="567"/>
        <v>3059.6825086560552</v>
      </c>
      <c r="AC554" s="4">
        <f t="shared" si="568"/>
        <v>49.341126465651996</v>
      </c>
      <c r="AD554" s="4">
        <f t="shared" si="627"/>
        <v>15.226638876195011</v>
      </c>
      <c r="AE554" s="4">
        <f t="shared" si="628"/>
        <v>14.825699915685163</v>
      </c>
      <c r="AF554" s="4">
        <f t="shared" si="629"/>
        <v>0</v>
      </c>
      <c r="AG554" s="4">
        <f t="shared" si="630"/>
        <v>0</v>
      </c>
      <c r="AH554" s="4">
        <f t="shared" si="631"/>
        <v>0.81434631860838635</v>
      </c>
      <c r="AI554" s="4">
        <f t="shared" si="632"/>
        <v>16.924071740739691</v>
      </c>
      <c r="AJ554" s="4">
        <f t="shared" si="633"/>
        <v>42.628938670276057</v>
      </c>
      <c r="AK554" s="4">
        <f t="shared" si="634"/>
        <v>130.83663572903879</v>
      </c>
      <c r="AL554" s="4">
        <f t="shared" si="616"/>
        <v>0</v>
      </c>
      <c r="AM554" s="4">
        <f t="shared" si="617"/>
        <v>0</v>
      </c>
      <c r="AN554" s="4">
        <f t="shared" si="618"/>
        <v>5.8687263487418022</v>
      </c>
      <c r="AO554" s="4">
        <f t="shared" si="619"/>
        <v>94.866707829370625</v>
      </c>
      <c r="AP554" s="4">
        <f t="shared" si="620"/>
        <v>0</v>
      </c>
      <c r="AQ554" s="4">
        <f t="shared" si="621"/>
        <v>0</v>
      </c>
      <c r="AR554" s="4">
        <f t="shared" si="622"/>
        <v>73.105248068883157</v>
      </c>
      <c r="AS554" s="4">
        <f t="shared" si="623"/>
        <v>0</v>
      </c>
      <c r="AT554" s="4">
        <f t="shared" si="624"/>
        <v>0</v>
      </c>
      <c r="AU554" s="4">
        <f t="shared" si="625"/>
        <v>52.422509842337604</v>
      </c>
      <c r="AV554" s="4">
        <f t="shared" si="626"/>
        <v>47.318582882032842</v>
      </c>
      <c r="AW554" s="69">
        <f t="shared" si="569"/>
        <v>0</v>
      </c>
      <c r="AX554" s="69">
        <f t="shared" si="570"/>
        <v>0</v>
      </c>
      <c r="AY554" s="69">
        <f t="shared" si="571"/>
        <v>0</v>
      </c>
      <c r="AZ554" s="69">
        <f>(AK554+AP554)- (EXP($Y554)-EXP($Y554-M554-R554) )</f>
        <v>0</v>
      </c>
      <c r="BA554" s="69">
        <f>(AC554+AP554)- (EXP($Y554)-EXP($Y554-R554-E554) )</f>
        <v>0</v>
      </c>
      <c r="BB554" s="69">
        <f t="shared" si="572"/>
        <v>0</v>
      </c>
      <c r="BC554" s="69">
        <f t="shared" si="573"/>
        <v>0</v>
      </c>
      <c r="BD554" s="69">
        <f t="shared" si="574"/>
        <v>0.1782119318131663</v>
      </c>
      <c r="BE554" s="69">
        <f>(AE554+AV554)- (EXP($Y554)-EXP($Y554-X554-G554) )</f>
        <v>0.1978171713658412</v>
      </c>
      <c r="BF554" s="69">
        <f t="shared" si="575"/>
        <v>0.54696763120409742</v>
      </c>
      <c r="BG554" s="69">
        <f t="shared" si="576"/>
        <v>0.20627249327753816</v>
      </c>
      <c r="BH554" s="69">
        <f t="shared" si="577"/>
        <v>6.3655554507931811E-2</v>
      </c>
      <c r="BI554" s="69">
        <f t="shared" si="578"/>
        <v>0.30561932552018334</v>
      </c>
      <c r="BJ554" s="69">
        <f t="shared" si="579"/>
        <v>0.56879176794564046</v>
      </c>
      <c r="BK554" s="69">
        <f t="shared" si="580"/>
        <v>1.5727183025310296</v>
      </c>
      <c r="BL554" s="69">
        <f t="shared" si="581"/>
        <v>0.59310369933973561</v>
      </c>
      <c r="BM554" s="69">
        <f t="shared" si="582"/>
        <v>0.18303140793204875</v>
      </c>
      <c r="BN554" s="69">
        <f t="shared" si="583"/>
        <v>0.87875969149126831</v>
      </c>
      <c r="BO554" s="69">
        <f t="shared" si="584"/>
        <v>1.8203524432137783</v>
      </c>
      <c r="BP554" s="69">
        <f t="shared" si="584"/>
        <v>0</v>
      </c>
      <c r="BQ554" s="69">
        <f t="shared" si="585"/>
        <v>0.65835151965484329</v>
      </c>
      <c r="BR554" s="69">
        <f t="shared" si="586"/>
        <v>1.7457343220303301</v>
      </c>
      <c r="BS554" s="69">
        <f t="shared" si="587"/>
        <v>0.1782119318131663</v>
      </c>
      <c r="BT554" s="69">
        <f t="shared" si="588"/>
        <v>0.97510863140723814</v>
      </c>
      <c r="BU554" s="69">
        <f t="shared" si="589"/>
        <v>0.94244301507387718</v>
      </c>
      <c r="BV554" s="69">
        <f t="shared" si="590"/>
        <v>0.97510863140723814</v>
      </c>
      <c r="BW554" s="5"/>
      <c r="BX554" s="5"/>
      <c r="BY554" s="5"/>
      <c r="CA554" s="56">
        <f>(EXP($Y554)-EXP($Y554-R554-G554) )</f>
        <v>14.825699915685163</v>
      </c>
      <c r="CB554" s="68">
        <f t="shared" si="591"/>
        <v>42.628938670276057</v>
      </c>
      <c r="CC554" s="56">
        <f>(EXP($Y554)-EXP($Y554-R554-X554) )</f>
        <v>47.318582882032842</v>
      </c>
      <c r="CD554" s="68">
        <f t="shared" si="592"/>
        <v>130.83663572903879</v>
      </c>
      <c r="CE554" s="68">
        <f t="shared" si="593"/>
        <v>49.341126465651996</v>
      </c>
      <c r="CF554" s="68">
        <f t="shared" si="594"/>
        <v>15.226638876195011</v>
      </c>
      <c r="CG554" s="68">
        <f t="shared" si="595"/>
        <v>73.105248068883157</v>
      </c>
      <c r="CH554" s="68">
        <f t="shared" si="596"/>
        <v>57.276426654148054</v>
      </c>
      <c r="CI554" s="68">
        <f t="shared" si="597"/>
        <v>61.946465626352165</v>
      </c>
      <c r="CJ554" s="68">
        <f t="shared" si="598"/>
        <v>145.11536801351986</v>
      </c>
      <c r="CK554" s="68">
        <f t="shared" si="599"/>
        <v>63.960553888059621</v>
      </c>
      <c r="CL554" s="68">
        <f t="shared" si="600"/>
        <v>29.988683237372243</v>
      </c>
      <c r="CM554" s="68">
        <f t="shared" si="601"/>
        <v>87.625328659048137</v>
      </c>
      <c r="CN554" s="68">
        <f t="shared" si="602"/>
        <v>89.378729784363259</v>
      </c>
      <c r="CO554" s="68">
        <f t="shared" si="603"/>
        <v>171.89285609678382</v>
      </c>
      <c r="CP554" s="68">
        <f t="shared" si="604"/>
        <v>91.376961436588317</v>
      </c>
      <c r="CQ554" s="68">
        <f t="shared" si="605"/>
        <v>57.672546138539019</v>
      </c>
      <c r="CR554" s="68">
        <f t="shared" si="606"/>
        <v>114.85542704766794</v>
      </c>
      <c r="CS554" s="68">
        <f t="shared" si="607"/>
        <v>178.35740975147701</v>
      </c>
      <c r="CT554" s="68">
        <f t="shared" si="608"/>
        <v>15.226638876195011</v>
      </c>
      <c r="CU554" s="68">
        <f t="shared" si="609"/>
        <v>96.001357828029995</v>
      </c>
      <c r="CV554" s="68">
        <f t="shared" si="610"/>
        <v>176.4094842890413</v>
      </c>
      <c r="CW554" s="68">
        <f t="shared" si="611"/>
        <v>57.276426654148054</v>
      </c>
      <c r="CX554" s="68">
        <f t="shared" si="612"/>
        <v>105.82065642020598</v>
      </c>
      <c r="CY554" s="68">
        <f t="shared" si="613"/>
        <v>103.83077845292019</v>
      </c>
      <c r="CZ554" s="68">
        <f t="shared" si="614"/>
        <v>105.82065642020598</v>
      </c>
    </row>
    <row r="555" spans="1:104" x14ac:dyDescent="0.25">
      <c r="A555" s="54">
        <v>44178</v>
      </c>
      <c r="B555" s="63">
        <v>3135</v>
      </c>
      <c r="C555" s="59">
        <f t="shared" si="564"/>
        <v>8.0503844530670214</v>
      </c>
      <c r="D555" s="57">
        <v>8.0035418806767176</v>
      </c>
      <c r="E555" s="58">
        <v>1.4595636809749998E-2</v>
      </c>
      <c r="F555" s="58">
        <v>4.5014173075199997E-3</v>
      </c>
      <c r="G555" s="58">
        <v>4.5222995259199998E-3</v>
      </c>
      <c r="H555" s="58">
        <v>0</v>
      </c>
      <c r="I555" s="58">
        <v>0</v>
      </c>
      <c r="J555" s="58">
        <v>1.9978826628999998E-4</v>
      </c>
      <c r="K555" s="58">
        <v>4.3724261515499995E-3</v>
      </c>
      <c r="L555" s="58">
        <v>1.433870771445E-2</v>
      </c>
      <c r="M555" s="58">
        <v>3.6710259352879998E-2</v>
      </c>
      <c r="N555" s="58">
        <v>0</v>
      </c>
      <c r="O555" s="58">
        <v>0</v>
      </c>
      <c r="P555" s="58">
        <v>1.6660852463199999E-3</v>
      </c>
      <c r="Q555" s="58">
        <v>2.6236074389940002E-2</v>
      </c>
      <c r="R555" s="58">
        <v>0</v>
      </c>
      <c r="S555" s="58">
        <v>0</v>
      </c>
      <c r="T555" s="58">
        <v>2.2050968383820001E-2</v>
      </c>
      <c r="U555" s="58">
        <v>0</v>
      </c>
      <c r="V555" s="58">
        <v>0</v>
      </c>
      <c r="W555" s="58">
        <v>1.48924E-2</v>
      </c>
      <c r="X555" s="59">
        <v>1.325932748592E-2</v>
      </c>
      <c r="Y555" s="65">
        <f t="shared" si="566"/>
        <v>8.1608872713110774</v>
      </c>
      <c r="Z555" s="63">
        <f t="shared" si="565"/>
        <v>3501.2918217593524</v>
      </c>
      <c r="AA555" s="66">
        <f t="shared" si="615"/>
        <v>3558.0617673573583</v>
      </c>
      <c r="AB555" s="4">
        <f t="shared" si="567"/>
        <v>3013.0514909316557</v>
      </c>
      <c r="AC555" s="4">
        <f t="shared" si="568"/>
        <v>50.732446974473987</v>
      </c>
      <c r="AD555" s="4">
        <f t="shared" si="627"/>
        <v>15.725355857385239</v>
      </c>
      <c r="AE555" s="4">
        <f t="shared" si="628"/>
        <v>15.798141457611109</v>
      </c>
      <c r="AF555" s="4">
        <f t="shared" si="629"/>
        <v>0</v>
      </c>
      <c r="AG555" s="4">
        <f t="shared" si="630"/>
        <v>0</v>
      </c>
      <c r="AH555" s="4">
        <f t="shared" si="631"/>
        <v>0.69944714985103928</v>
      </c>
      <c r="AI555" s="4">
        <f t="shared" si="632"/>
        <v>15.275719610812303</v>
      </c>
      <c r="AJ555" s="4">
        <f t="shared" si="633"/>
        <v>49.845783976146322</v>
      </c>
      <c r="AK555" s="4">
        <f t="shared" si="634"/>
        <v>126.20269138341109</v>
      </c>
      <c r="AL555" s="4">
        <f t="shared" si="616"/>
        <v>0</v>
      </c>
      <c r="AM555" s="4">
        <f t="shared" si="617"/>
        <v>0</v>
      </c>
      <c r="AN555" s="4">
        <f t="shared" si="618"/>
        <v>5.8285938319304478</v>
      </c>
      <c r="AO555" s="4">
        <f t="shared" si="619"/>
        <v>90.665597410785267</v>
      </c>
      <c r="AP555" s="4">
        <f t="shared" si="620"/>
        <v>0</v>
      </c>
      <c r="AQ555" s="4">
        <f t="shared" si="621"/>
        <v>0</v>
      </c>
      <c r="AR555" s="4">
        <f t="shared" si="622"/>
        <v>76.361854652398961</v>
      </c>
      <c r="AS555" s="4">
        <f t="shared" si="623"/>
        <v>0</v>
      </c>
      <c r="AT555" s="4">
        <f t="shared" si="624"/>
        <v>0</v>
      </c>
      <c r="AU555" s="4">
        <f t="shared" si="625"/>
        <v>51.75629405510881</v>
      </c>
      <c r="AV555" s="4">
        <f t="shared" si="626"/>
        <v>46.118350065788036</v>
      </c>
      <c r="AW555" s="69">
        <f t="shared" si="569"/>
        <v>0</v>
      </c>
      <c r="AX555" s="69">
        <f t="shared" si="570"/>
        <v>0</v>
      </c>
      <c r="AY555" s="69">
        <f t="shared" si="571"/>
        <v>0</v>
      </c>
      <c r="AZ555" s="69">
        <f>(AK555+AP555)- (EXP($Y555)-EXP($Y555-M555-R555) )</f>
        <v>0</v>
      </c>
      <c r="BA555" s="69">
        <f>(AC555+AP555)- (EXP($Y555)-EXP($Y555-R555-E555) )</f>
        <v>0</v>
      </c>
      <c r="BB555" s="69">
        <f t="shared" si="572"/>
        <v>0</v>
      </c>
      <c r="BC555" s="69">
        <f t="shared" si="573"/>
        <v>0</v>
      </c>
      <c r="BD555" s="69">
        <f t="shared" si="574"/>
        <v>0.22490862984523119</v>
      </c>
      <c r="BE555" s="69">
        <f>(AE555+AV555)- (EXP($Y555)-EXP($Y555-X555-G555) )</f>
        <v>0.20809011508345066</v>
      </c>
      <c r="BF555" s="69">
        <f t="shared" si="575"/>
        <v>0.56943781675545324</v>
      </c>
      <c r="BG555" s="69">
        <f t="shared" si="576"/>
        <v>0.22890933249618683</v>
      </c>
      <c r="BH555" s="69">
        <f t="shared" si="577"/>
        <v>7.0954210318177502E-2</v>
      </c>
      <c r="BI555" s="69">
        <f t="shared" si="578"/>
        <v>0.34455150932217293</v>
      </c>
      <c r="BJ555" s="69">
        <f t="shared" si="579"/>
        <v>0.65655918779157219</v>
      </c>
      <c r="BK555" s="69">
        <f t="shared" si="580"/>
        <v>1.7966717463568784</v>
      </c>
      <c r="BL555" s="69">
        <f t="shared" si="581"/>
        <v>0.72224730790912872</v>
      </c>
      <c r="BM555" s="69">
        <f t="shared" si="582"/>
        <v>0.22387242507011251</v>
      </c>
      <c r="BN555" s="69">
        <f t="shared" si="583"/>
        <v>1.0871177567569248</v>
      </c>
      <c r="BO555" s="69">
        <f t="shared" si="584"/>
        <v>1.8286311666038273</v>
      </c>
      <c r="BP555" s="69">
        <f t="shared" si="584"/>
        <v>0</v>
      </c>
      <c r="BQ555" s="69">
        <f t="shared" si="585"/>
        <v>0.66823814419649352</v>
      </c>
      <c r="BR555" s="69">
        <f t="shared" si="586"/>
        <v>1.6623178520262627</v>
      </c>
      <c r="BS555" s="69">
        <f t="shared" si="587"/>
        <v>0.22490862984523119</v>
      </c>
      <c r="BT555" s="69">
        <f t="shared" si="588"/>
        <v>1.1728064258818449</v>
      </c>
      <c r="BU555" s="69">
        <f t="shared" si="589"/>
        <v>1.0865954790169781</v>
      </c>
      <c r="BV555" s="69">
        <f t="shared" si="590"/>
        <v>1.1728064258818449</v>
      </c>
      <c r="BW555" s="5"/>
      <c r="BX555" s="5"/>
      <c r="BY555" s="5"/>
      <c r="CA555" s="56">
        <f>(EXP($Y555)-EXP($Y555-R555-G555) )</f>
        <v>15.798141457611109</v>
      </c>
      <c r="CB555" s="68">
        <f t="shared" si="591"/>
        <v>49.845783976146322</v>
      </c>
      <c r="CC555" s="56">
        <f>(EXP($Y555)-EXP($Y555-R555-X555) )</f>
        <v>46.118350065788036</v>
      </c>
      <c r="CD555" s="68">
        <f t="shared" si="592"/>
        <v>126.20269138341109</v>
      </c>
      <c r="CE555" s="68">
        <f t="shared" si="593"/>
        <v>50.732446974473987</v>
      </c>
      <c r="CF555" s="68">
        <f t="shared" si="594"/>
        <v>15.725355857385239</v>
      </c>
      <c r="CG555" s="68">
        <f t="shared" si="595"/>
        <v>76.361854652398961</v>
      </c>
      <c r="CH555" s="68">
        <f t="shared" si="596"/>
        <v>65.4190168039122</v>
      </c>
      <c r="CI555" s="68">
        <f t="shared" si="597"/>
        <v>61.708401408315694</v>
      </c>
      <c r="CJ555" s="68">
        <f t="shared" si="598"/>
        <v>141.43139502426675</v>
      </c>
      <c r="CK555" s="68">
        <f t="shared" si="599"/>
        <v>66.30167909958891</v>
      </c>
      <c r="CL555" s="68">
        <f t="shared" si="600"/>
        <v>31.45254310467817</v>
      </c>
      <c r="CM555" s="68">
        <f t="shared" si="601"/>
        <v>91.815444600687897</v>
      </c>
      <c r="CN555" s="68">
        <f t="shared" si="602"/>
        <v>95.307574854142786</v>
      </c>
      <c r="CO555" s="68">
        <f t="shared" si="603"/>
        <v>174.25180361320054</v>
      </c>
      <c r="CP555" s="68">
        <f t="shared" si="604"/>
        <v>99.85598364271118</v>
      </c>
      <c r="CQ555" s="68">
        <f t="shared" si="605"/>
        <v>65.347267408461448</v>
      </c>
      <c r="CR555" s="68">
        <f t="shared" si="606"/>
        <v>125.12052087178836</v>
      </c>
      <c r="CS555" s="68">
        <f t="shared" si="607"/>
        <v>175.10650719128125</v>
      </c>
      <c r="CT555" s="68">
        <f t="shared" si="608"/>
        <v>15.725355857385239</v>
      </c>
      <c r="CU555" s="68">
        <f t="shared" si="609"/>
        <v>96.18255889606553</v>
      </c>
      <c r="CV555" s="68">
        <f t="shared" si="610"/>
        <v>170.65872359717287</v>
      </c>
      <c r="CW555" s="68">
        <f t="shared" si="611"/>
        <v>65.4190168039122</v>
      </c>
      <c r="CX555" s="68">
        <f t="shared" si="612"/>
        <v>115.20356598234957</v>
      </c>
      <c r="CY555" s="68">
        <f t="shared" si="613"/>
        <v>110.67568002052849</v>
      </c>
      <c r="CZ555" s="68">
        <f t="shared" si="614"/>
        <v>115.20356598234957</v>
      </c>
    </row>
    <row r="556" spans="1:104" x14ac:dyDescent="0.25">
      <c r="A556" s="54">
        <v>44179</v>
      </c>
      <c r="B556" s="63">
        <v>2207</v>
      </c>
      <c r="C556" s="59">
        <f t="shared" si="564"/>
        <v>7.6993894062567367</v>
      </c>
      <c r="D556" s="57">
        <v>7.6624576021188711</v>
      </c>
      <c r="E556" s="58">
        <v>1.5029243214249999E-2</v>
      </c>
      <c r="F556" s="58">
        <v>4.7544673612799999E-3</v>
      </c>
      <c r="G556" s="58">
        <v>4.72173257328E-3</v>
      </c>
      <c r="H556" s="58">
        <v>0</v>
      </c>
      <c r="I556" s="58">
        <v>0</v>
      </c>
      <c r="J556" s="58">
        <v>1.6997619240999997E-4</v>
      </c>
      <c r="K556" s="58">
        <v>4.0327067284499996E-3</v>
      </c>
      <c r="L556" s="58">
        <v>1.6455735277800001E-2</v>
      </c>
      <c r="M556" s="58">
        <v>3.585625963064E-2</v>
      </c>
      <c r="N556" s="58">
        <v>0</v>
      </c>
      <c r="O556" s="58">
        <v>0</v>
      </c>
      <c r="P556" s="58">
        <v>1.6731999680800001E-3</v>
      </c>
      <c r="Q556" s="58">
        <v>2.1851011048290001E-2</v>
      </c>
      <c r="R556" s="58">
        <v>0</v>
      </c>
      <c r="S556" s="58">
        <v>0</v>
      </c>
      <c r="T556" s="58">
        <v>2.2774652229600002E-2</v>
      </c>
      <c r="U556" s="58">
        <v>0</v>
      </c>
      <c r="V556" s="58">
        <v>0</v>
      </c>
      <c r="W556" s="58">
        <v>1.48924E-2</v>
      </c>
      <c r="X556" s="59">
        <v>1.2997330284479998E-2</v>
      </c>
      <c r="Y556" s="65">
        <f t="shared" si="566"/>
        <v>7.8176663166274309</v>
      </c>
      <c r="Z556" s="63">
        <f t="shared" si="565"/>
        <v>2484.1015320329434</v>
      </c>
      <c r="AA556" s="66">
        <f t="shared" si="615"/>
        <v>2524.3787542733253</v>
      </c>
      <c r="AB556" s="4">
        <f t="shared" si="567"/>
        <v>2142.806645848983</v>
      </c>
      <c r="AC556" s="4">
        <f t="shared" si="568"/>
        <v>37.055014192956605</v>
      </c>
      <c r="AD556" s="4">
        <f t="shared" si="627"/>
        <v>11.782547591849834</v>
      </c>
      <c r="AE556" s="4">
        <f t="shared" si="628"/>
        <v>11.701615429386038</v>
      </c>
      <c r="AF556" s="4">
        <f t="shared" si="629"/>
        <v>0</v>
      </c>
      <c r="AG556" s="4">
        <f t="shared" si="630"/>
        <v>0</v>
      </c>
      <c r="AH556" s="4">
        <f t="shared" si="631"/>
        <v>0.42220223679441915</v>
      </c>
      <c r="AI556" s="4">
        <f t="shared" si="632"/>
        <v>9.9974809591635676</v>
      </c>
      <c r="AJ556" s="4">
        <f t="shared" si="633"/>
        <v>40.543218090699611</v>
      </c>
      <c r="AK556" s="4">
        <f t="shared" si="634"/>
        <v>87.492636440280421</v>
      </c>
      <c r="AL556" s="4">
        <f t="shared" si="616"/>
        <v>0</v>
      </c>
      <c r="AM556" s="4">
        <f t="shared" si="617"/>
        <v>0</v>
      </c>
      <c r="AN556" s="4">
        <f t="shared" si="618"/>
        <v>4.1529232996617793</v>
      </c>
      <c r="AO556" s="4">
        <f t="shared" si="619"/>
        <v>53.691388159832513</v>
      </c>
      <c r="AP556" s="4">
        <f t="shared" si="620"/>
        <v>0</v>
      </c>
      <c r="AQ556" s="4">
        <f t="shared" si="621"/>
        <v>0</v>
      </c>
      <c r="AR556" s="4">
        <f t="shared" si="622"/>
        <v>55.935178668012668</v>
      </c>
      <c r="AS556" s="4">
        <f t="shared" si="623"/>
        <v>0</v>
      </c>
      <c r="AT556" s="4">
        <f t="shared" si="624"/>
        <v>0</v>
      </c>
      <c r="AU556" s="4">
        <f t="shared" si="625"/>
        <v>36.720129569214805</v>
      </c>
      <c r="AV556" s="4">
        <f t="shared" si="626"/>
        <v>32.07777378649007</v>
      </c>
      <c r="AW556" s="69">
        <f t="shared" si="569"/>
        <v>0</v>
      </c>
      <c r="AX556" s="69">
        <f t="shared" si="570"/>
        <v>0</v>
      </c>
      <c r="AY556" s="69">
        <f t="shared" si="571"/>
        <v>0</v>
      </c>
      <c r="AZ556" s="69">
        <f>(AK556+AP556)- (EXP($Y556)-EXP($Y556-M556-R556) )</f>
        <v>0</v>
      </c>
      <c r="BA556" s="69">
        <f>(AC556+AP556)- (EXP($Y556)-EXP($Y556-R556-E556) )</f>
        <v>0</v>
      </c>
      <c r="BB556" s="69">
        <f t="shared" si="572"/>
        <v>0</v>
      </c>
      <c r="BC556" s="69">
        <f t="shared" si="573"/>
        <v>0</v>
      </c>
      <c r="BD556" s="69">
        <f t="shared" si="574"/>
        <v>0.19098299334791591</v>
      </c>
      <c r="BE556" s="69">
        <f>(AE556+AV556)- (EXP($Y556)-EXP($Y556-X556-G556) )</f>
        <v>0.15110564839642393</v>
      </c>
      <c r="BF556" s="69">
        <f t="shared" si="575"/>
        <v>0.41214305104858795</v>
      </c>
      <c r="BG556" s="69">
        <f t="shared" si="576"/>
        <v>0.1745514505846586</v>
      </c>
      <c r="BH556" s="69">
        <f t="shared" si="577"/>
        <v>5.5502900714600401E-2</v>
      </c>
      <c r="BI556" s="69">
        <f t="shared" si="578"/>
        <v>0.26348840468335766</v>
      </c>
      <c r="BJ556" s="69">
        <f t="shared" si="579"/>
        <v>0.52354388969979482</v>
      </c>
      <c r="BK556" s="69">
        <f t="shared" si="580"/>
        <v>1.4279742574071861</v>
      </c>
      <c r="BL556" s="69">
        <f t="shared" si="581"/>
        <v>0.60477782506313815</v>
      </c>
      <c r="BM556" s="69">
        <f t="shared" si="582"/>
        <v>0.19230389358926914</v>
      </c>
      <c r="BN556" s="69">
        <f t="shared" si="583"/>
        <v>0.91292248663603459</v>
      </c>
      <c r="BO556" s="69">
        <f t="shared" si="584"/>
        <v>1.3051160925861041</v>
      </c>
      <c r="BP556" s="69">
        <f t="shared" si="584"/>
        <v>0</v>
      </c>
      <c r="BQ556" s="69">
        <f t="shared" si="585"/>
        <v>0.4784999113799131</v>
      </c>
      <c r="BR556" s="69">
        <f t="shared" si="586"/>
        <v>1.1298125151179192</v>
      </c>
      <c r="BS556" s="69">
        <f t="shared" si="587"/>
        <v>0.19098299334791591</v>
      </c>
      <c r="BT556" s="69">
        <f t="shared" si="588"/>
        <v>0.96746340092886385</v>
      </c>
      <c r="BU556" s="69">
        <f t="shared" si="589"/>
        <v>0.86316632417401706</v>
      </c>
      <c r="BV556" s="69">
        <f t="shared" si="590"/>
        <v>0.96746340092886385</v>
      </c>
      <c r="BW556" s="5"/>
      <c r="BX556" s="5"/>
      <c r="BY556" s="5"/>
      <c r="CA556" s="56">
        <f>(EXP($Y556)-EXP($Y556-R556-G556) )</f>
        <v>11.701615429386038</v>
      </c>
      <c r="CB556" s="68">
        <f t="shared" si="591"/>
        <v>40.543218090699611</v>
      </c>
      <c r="CC556" s="56">
        <f>(EXP($Y556)-EXP($Y556-R556-X556) )</f>
        <v>32.07777378649007</v>
      </c>
      <c r="CD556" s="68">
        <f t="shared" si="592"/>
        <v>87.492636440280421</v>
      </c>
      <c r="CE556" s="68">
        <f t="shared" si="593"/>
        <v>37.055014192956605</v>
      </c>
      <c r="CF556" s="68">
        <f t="shared" si="594"/>
        <v>11.782547591849834</v>
      </c>
      <c r="CG556" s="68">
        <f t="shared" si="595"/>
        <v>55.935178668012668</v>
      </c>
      <c r="CH556" s="68">
        <f t="shared" si="596"/>
        <v>52.053850526737733</v>
      </c>
      <c r="CI556" s="68">
        <f t="shared" si="597"/>
        <v>43.628283567479684</v>
      </c>
      <c r="CJ556" s="68">
        <f t="shared" si="598"/>
        <v>98.782108818617871</v>
      </c>
      <c r="CK556" s="68">
        <f t="shared" si="599"/>
        <v>48.582078171757985</v>
      </c>
      <c r="CL556" s="68">
        <f t="shared" si="600"/>
        <v>23.428660120521272</v>
      </c>
      <c r="CM556" s="68">
        <f t="shared" si="601"/>
        <v>67.373305692715348</v>
      </c>
      <c r="CN556" s="68">
        <f t="shared" si="602"/>
        <v>72.097447987489886</v>
      </c>
      <c r="CO556" s="68">
        <f t="shared" si="603"/>
        <v>126.60788027357285</v>
      </c>
      <c r="CP556" s="68">
        <f t="shared" si="604"/>
        <v>76.993454458593078</v>
      </c>
      <c r="CQ556" s="68">
        <f t="shared" si="605"/>
        <v>52.133461788960176</v>
      </c>
      <c r="CR556" s="68">
        <f t="shared" si="606"/>
        <v>95.565474272076244</v>
      </c>
      <c r="CS556" s="68">
        <f t="shared" si="607"/>
        <v>123.24253454065092</v>
      </c>
      <c r="CT556" s="68">
        <f t="shared" si="608"/>
        <v>11.782547591849834</v>
      </c>
      <c r="CU556" s="68">
        <f t="shared" si="609"/>
        <v>68.654288068066762</v>
      </c>
      <c r="CV556" s="68">
        <f t="shared" si="610"/>
        <v>118.44059771165257</v>
      </c>
      <c r="CW556" s="68">
        <f t="shared" si="611"/>
        <v>52.053850526737733</v>
      </c>
      <c r="CX556" s="68">
        <f t="shared" si="612"/>
        <v>88.33238431211339</v>
      </c>
      <c r="CY556" s="68">
        <f t="shared" si="613"/>
        <v>83.459440982401702</v>
      </c>
      <c r="CZ556" s="68">
        <f t="shared" si="614"/>
        <v>88.33238431211339</v>
      </c>
    </row>
    <row r="557" spans="1:104" x14ac:dyDescent="0.25">
      <c r="A557" s="54">
        <v>44180</v>
      </c>
      <c r="B557" s="63">
        <v>2298</v>
      </c>
      <c r="C557" s="59">
        <f t="shared" si="564"/>
        <v>7.7397944584087011</v>
      </c>
      <c r="D557" s="57">
        <v>7.6140150425752298</v>
      </c>
      <c r="E557" s="58">
        <v>1.534319978175E-2</v>
      </c>
      <c r="F557" s="58">
        <v>5.1169491609599996E-3</v>
      </c>
      <c r="G557" s="58">
        <v>4.8203540951999996E-3</v>
      </c>
      <c r="H557" s="58">
        <v>0</v>
      </c>
      <c r="I557" s="58">
        <v>0</v>
      </c>
      <c r="J557" s="58">
        <v>1.4219679838E-4</v>
      </c>
      <c r="K557" s="58">
        <v>3.7474202841E-3</v>
      </c>
      <c r="L557" s="58">
        <v>1.8845731293899999E-2</v>
      </c>
      <c r="M557" s="58">
        <v>3.4951792123600001E-2</v>
      </c>
      <c r="N557" s="58">
        <v>0</v>
      </c>
      <c r="O557" s="58">
        <v>0</v>
      </c>
      <c r="P557" s="58">
        <v>1.6731999680800001E-3</v>
      </c>
      <c r="Q557" s="58">
        <v>1.6854903907649998E-2</v>
      </c>
      <c r="R557" s="58">
        <v>0</v>
      </c>
      <c r="S557" s="58">
        <v>0</v>
      </c>
      <c r="T557" s="58">
        <v>2.3355558197579999E-2</v>
      </c>
      <c r="U557" s="58">
        <v>0</v>
      </c>
      <c r="V557" s="58">
        <v>0</v>
      </c>
      <c r="W557" s="58">
        <v>1.36466E-2</v>
      </c>
      <c r="X557" s="59">
        <v>1.266512237412E-2</v>
      </c>
      <c r="Y557" s="65">
        <f t="shared" si="566"/>
        <v>7.7651780705605491</v>
      </c>
      <c r="Z557" s="63">
        <f t="shared" si="565"/>
        <v>2357.078177387225</v>
      </c>
      <c r="AA557" s="66">
        <f t="shared" si="615"/>
        <v>2395.2958429553814</v>
      </c>
      <c r="AB557" s="4">
        <f t="shared" si="567"/>
        <v>2042.5634226665647</v>
      </c>
      <c r="AC557" s="4">
        <f t="shared" si="568"/>
        <v>35.889090570773078</v>
      </c>
      <c r="AD557" s="4">
        <f t="shared" si="627"/>
        <v>12.030243879787122</v>
      </c>
      <c r="AE557" s="4">
        <f t="shared" si="628"/>
        <v>11.334611078209946</v>
      </c>
      <c r="AF557" s="4">
        <f t="shared" si="629"/>
        <v>0</v>
      </c>
      <c r="AG557" s="4">
        <f t="shared" si="630"/>
        <v>0</v>
      </c>
      <c r="AH557" s="4">
        <f t="shared" si="631"/>
        <v>0.33514514150692776</v>
      </c>
      <c r="AI557" s="4">
        <f t="shared" si="632"/>
        <v>8.8164328160205514</v>
      </c>
      <c r="AJ557" s="4">
        <f t="shared" si="633"/>
        <v>44.004907244299829</v>
      </c>
      <c r="AK557" s="4">
        <f t="shared" si="634"/>
        <v>80.960998628786911</v>
      </c>
      <c r="AL557" s="4">
        <f t="shared" si="616"/>
        <v>0</v>
      </c>
      <c r="AM557" s="4">
        <f t="shared" si="617"/>
        <v>0</v>
      </c>
      <c r="AN557" s="4">
        <f t="shared" si="618"/>
        <v>3.9405655347686661</v>
      </c>
      <c r="AO557" s="4">
        <f t="shared" si="619"/>
        <v>39.395390778332967</v>
      </c>
      <c r="AP557" s="4">
        <f t="shared" si="620"/>
        <v>0</v>
      </c>
      <c r="AQ557" s="4">
        <f t="shared" si="621"/>
        <v>0</v>
      </c>
      <c r="AR557" s="4">
        <f t="shared" si="622"/>
        <v>54.412980363678798</v>
      </c>
      <c r="AS557" s="4">
        <f t="shared" si="623"/>
        <v>0</v>
      </c>
      <c r="AT557" s="4">
        <f t="shared" si="624"/>
        <v>0</v>
      </c>
      <c r="AU557" s="4">
        <f t="shared" si="625"/>
        <v>31.947619068279892</v>
      </c>
      <c r="AV557" s="4">
        <f t="shared" si="626"/>
        <v>29.664435184371996</v>
      </c>
      <c r="AW557" s="69">
        <f t="shared" si="569"/>
        <v>0</v>
      </c>
      <c r="AX557" s="69">
        <f t="shared" si="570"/>
        <v>0</v>
      </c>
      <c r="AY557" s="69">
        <f t="shared" si="571"/>
        <v>0</v>
      </c>
      <c r="AZ557" s="69">
        <f>(AK557+AP557)- (EXP($Y557)-EXP($Y557-M557-R557) )</f>
        <v>0</v>
      </c>
      <c r="BA557" s="69">
        <f>(AC557+AP557)- (EXP($Y557)-EXP($Y557-R557-E557) )</f>
        <v>0</v>
      </c>
      <c r="BB557" s="69">
        <f t="shared" si="572"/>
        <v>0</v>
      </c>
      <c r="BC557" s="69">
        <f t="shared" si="573"/>
        <v>0</v>
      </c>
      <c r="BD557" s="69">
        <f t="shared" si="574"/>
        <v>0.21160881040441382</v>
      </c>
      <c r="BE557" s="69">
        <f>(AE557+AV557)- (EXP($Y557)-EXP($Y557-X557-G557) )</f>
        <v>0.14264899607314874</v>
      </c>
      <c r="BF557" s="69">
        <f t="shared" si="575"/>
        <v>0.38932159347314155</v>
      </c>
      <c r="BG557" s="69">
        <f t="shared" si="576"/>
        <v>0.17258183774856661</v>
      </c>
      <c r="BH557" s="69">
        <f t="shared" si="577"/>
        <v>5.785049340374826E-2</v>
      </c>
      <c r="BI557" s="69">
        <f t="shared" si="578"/>
        <v>0.26165868232328648</v>
      </c>
      <c r="BJ557" s="69">
        <f t="shared" si="579"/>
        <v>0.55381307725201623</v>
      </c>
      <c r="BK557" s="69">
        <f t="shared" si="580"/>
        <v>1.5114819988766612</v>
      </c>
      <c r="BL557" s="69">
        <f t="shared" si="581"/>
        <v>0.6700227921160149</v>
      </c>
      <c r="BM557" s="69">
        <f t="shared" si="582"/>
        <v>0.22459576060509789</v>
      </c>
      <c r="BN557" s="69">
        <f t="shared" si="583"/>
        <v>1.0158501218838865</v>
      </c>
      <c r="BO557" s="69">
        <f t="shared" si="584"/>
        <v>1.2327196613009619</v>
      </c>
      <c r="BP557" s="69">
        <f t="shared" si="584"/>
        <v>0</v>
      </c>
      <c r="BQ557" s="69">
        <f t="shared" si="585"/>
        <v>0.45167343674711447</v>
      </c>
      <c r="BR557" s="69">
        <f t="shared" si="586"/>
        <v>1.0189149937095863</v>
      </c>
      <c r="BS557" s="69">
        <f t="shared" si="587"/>
        <v>0.21160881040441382</v>
      </c>
      <c r="BT557" s="69">
        <f t="shared" si="588"/>
        <v>1.0509914649287566</v>
      </c>
      <c r="BU557" s="69">
        <f t="shared" si="589"/>
        <v>0.90540773241718853</v>
      </c>
      <c r="BV557" s="69">
        <f t="shared" si="590"/>
        <v>1.0509914649287566</v>
      </c>
      <c r="BW557" s="5"/>
      <c r="BX557" s="5"/>
      <c r="BY557" s="5"/>
      <c r="CA557" s="56">
        <f>(EXP($Y557)-EXP($Y557-R557-G557) )</f>
        <v>11.334611078209946</v>
      </c>
      <c r="CB557" s="68">
        <f t="shared" si="591"/>
        <v>44.004907244299829</v>
      </c>
      <c r="CC557" s="56">
        <f>(EXP($Y557)-EXP($Y557-R557-X557) )</f>
        <v>29.664435184371996</v>
      </c>
      <c r="CD557" s="68">
        <f t="shared" si="592"/>
        <v>80.960998628786911</v>
      </c>
      <c r="CE557" s="68">
        <f t="shared" si="593"/>
        <v>35.889090570773078</v>
      </c>
      <c r="CF557" s="68">
        <f t="shared" si="594"/>
        <v>12.030243879787122</v>
      </c>
      <c r="CG557" s="68">
        <f t="shared" si="595"/>
        <v>54.412980363678798</v>
      </c>
      <c r="CH557" s="68">
        <f t="shared" si="596"/>
        <v>55.127909512105362</v>
      </c>
      <c r="CI557" s="68">
        <f t="shared" si="597"/>
        <v>40.856397266508793</v>
      </c>
      <c r="CJ557" s="68">
        <f t="shared" si="598"/>
        <v>91.906288113523715</v>
      </c>
      <c r="CK557" s="68">
        <f t="shared" si="599"/>
        <v>47.051119811234457</v>
      </c>
      <c r="CL557" s="68">
        <f t="shared" si="600"/>
        <v>23.307004464593319</v>
      </c>
      <c r="CM557" s="68">
        <f t="shared" si="601"/>
        <v>65.485932759565458</v>
      </c>
      <c r="CN557" s="68">
        <f t="shared" si="602"/>
        <v>73.115529351419809</v>
      </c>
      <c r="CO557" s="68">
        <f t="shared" si="603"/>
        <v>123.45442387421008</v>
      </c>
      <c r="CP557" s="68">
        <f t="shared" si="604"/>
        <v>79.223975022956893</v>
      </c>
      <c r="CQ557" s="68">
        <f t="shared" si="605"/>
        <v>55.810555363481853</v>
      </c>
      <c r="CR557" s="68">
        <f t="shared" si="606"/>
        <v>97.402037486094741</v>
      </c>
      <c r="CS557" s="68">
        <f t="shared" si="607"/>
        <v>115.61736953825903</v>
      </c>
      <c r="CT557" s="68">
        <f t="shared" si="608"/>
        <v>12.030243879787122</v>
      </c>
      <c r="CU557" s="68">
        <f t="shared" si="609"/>
        <v>65.10185231839796</v>
      </c>
      <c r="CV557" s="68">
        <f t="shared" si="610"/>
        <v>109.60651881944932</v>
      </c>
      <c r="CW557" s="68">
        <f t="shared" si="611"/>
        <v>55.127909512105362</v>
      </c>
      <c r="CX557" s="68">
        <f t="shared" si="612"/>
        <v>90.177617428354097</v>
      </c>
      <c r="CY557" s="68">
        <f t="shared" si="613"/>
        <v>84.098545774464583</v>
      </c>
      <c r="CZ557" s="68">
        <f t="shared" si="614"/>
        <v>90.177617428354097</v>
      </c>
    </row>
    <row r="558" spans="1:104" x14ac:dyDescent="0.25">
      <c r="A558" s="54">
        <v>44181</v>
      </c>
      <c r="B558" s="63">
        <v>2113</v>
      </c>
      <c r="C558" s="59">
        <f t="shared" si="564"/>
        <v>7.6558640176160564</v>
      </c>
      <c r="D558" s="57">
        <v>7.5958549659738201</v>
      </c>
      <c r="E558" s="58">
        <v>1.551302098425E-2</v>
      </c>
      <c r="F558" s="58">
        <v>5.4795288710399997E-3</v>
      </c>
      <c r="G558" s="58">
        <v>4.8646339892799992E-3</v>
      </c>
      <c r="H558" s="58">
        <v>0</v>
      </c>
      <c r="I558" s="58">
        <v>0</v>
      </c>
      <c r="J558" s="58">
        <v>1.1739905078999999E-4</v>
      </c>
      <c r="K558" s="58">
        <v>3.6258160537500001E-3</v>
      </c>
      <c r="L558" s="58">
        <v>2.122704570315E-2</v>
      </c>
      <c r="M558" s="58">
        <v>3.4381453762439999E-2</v>
      </c>
      <c r="N558" s="58">
        <v>0</v>
      </c>
      <c r="O558" s="58">
        <v>0</v>
      </c>
      <c r="P558" s="58">
        <v>1.6731999680800001E-3</v>
      </c>
      <c r="Q558" s="58">
        <v>1.240749423918E-2</v>
      </c>
      <c r="R558" s="58">
        <v>0</v>
      </c>
      <c r="S558" s="58">
        <v>0</v>
      </c>
      <c r="T558" s="58">
        <v>2.3598075294299997E-2</v>
      </c>
      <c r="U558" s="58">
        <v>0</v>
      </c>
      <c r="V558" s="58">
        <v>0</v>
      </c>
      <c r="W558" s="58">
        <v>1.36466E-2</v>
      </c>
      <c r="X558" s="59">
        <v>1.4830697163629999E-2</v>
      </c>
      <c r="Y558" s="65">
        <f t="shared" si="566"/>
        <v>7.7472199310537109</v>
      </c>
      <c r="Z558" s="63">
        <f t="shared" si="565"/>
        <v>2315.1272463917535</v>
      </c>
      <c r="AA558" s="66">
        <f t="shared" si="615"/>
        <v>2352.6647195647492</v>
      </c>
      <c r="AB558" s="4">
        <f t="shared" si="567"/>
        <v>2005.7488858568872</v>
      </c>
      <c r="AC558" s="4">
        <f t="shared" si="568"/>
        <v>35.637480375588893</v>
      </c>
      <c r="AD558" s="4">
        <f t="shared" si="627"/>
        <v>12.651113860534224</v>
      </c>
      <c r="AE558" s="4">
        <f t="shared" si="628"/>
        <v>11.234897703856404</v>
      </c>
      <c r="AF558" s="4">
        <f t="shared" si="629"/>
        <v>0</v>
      </c>
      <c r="AG558" s="4">
        <f t="shared" si="630"/>
        <v>0</v>
      </c>
      <c r="AH558" s="4">
        <f t="shared" si="631"/>
        <v>0.27177778764507821</v>
      </c>
      <c r="AI558" s="4">
        <f t="shared" si="632"/>
        <v>8.3790259534339384</v>
      </c>
      <c r="AJ558" s="4">
        <f t="shared" si="633"/>
        <v>48.625399262274186</v>
      </c>
      <c r="AK558" s="4">
        <f t="shared" si="634"/>
        <v>78.244650463643666</v>
      </c>
      <c r="AL558" s="4">
        <f t="shared" si="616"/>
        <v>0</v>
      </c>
      <c r="AM558" s="4">
        <f t="shared" si="617"/>
        <v>0</v>
      </c>
      <c r="AN558" s="4">
        <f t="shared" si="618"/>
        <v>3.8704319285020574</v>
      </c>
      <c r="AO558" s="4">
        <f t="shared" si="619"/>
        <v>28.547460517151649</v>
      </c>
      <c r="AP558" s="4">
        <f t="shared" si="620"/>
        <v>0</v>
      </c>
      <c r="AQ558" s="4">
        <f t="shared" si="621"/>
        <v>0</v>
      </c>
      <c r="AR558" s="4">
        <f t="shared" si="622"/>
        <v>53.992976353544236</v>
      </c>
      <c r="AS558" s="4">
        <f t="shared" si="623"/>
        <v>0</v>
      </c>
      <c r="AT558" s="4">
        <f t="shared" si="624"/>
        <v>0</v>
      </c>
      <c r="AU558" s="4">
        <f t="shared" si="625"/>
        <v>31.379020039252737</v>
      </c>
      <c r="AV558" s="4">
        <f t="shared" si="626"/>
        <v>34.081599462434951</v>
      </c>
      <c r="AW558" s="69">
        <f t="shared" si="569"/>
        <v>0</v>
      </c>
      <c r="AX558" s="69">
        <f t="shared" si="570"/>
        <v>0</v>
      </c>
      <c r="AY558" s="69">
        <f t="shared" si="571"/>
        <v>0</v>
      </c>
      <c r="AZ558" s="69">
        <f>(AK558+AP558)- (EXP($Y558)-EXP($Y558-M558-R558) )</f>
        <v>0</v>
      </c>
      <c r="BA558" s="69">
        <f>(AC558+AP558)- (EXP($Y558)-EXP($Y558-R558-E558) )</f>
        <v>0</v>
      </c>
      <c r="BB558" s="69">
        <f t="shared" si="572"/>
        <v>0</v>
      </c>
      <c r="BC558" s="69">
        <f t="shared" si="573"/>
        <v>0</v>
      </c>
      <c r="BD558" s="69">
        <f t="shared" si="574"/>
        <v>0.23597034995464128</v>
      </c>
      <c r="BE558" s="69">
        <f>(AE558+AV558)- (EXP($Y558)-EXP($Y558-X558-G558) )</f>
        <v>0.16539189547347632</v>
      </c>
      <c r="BF558" s="69">
        <f t="shared" si="575"/>
        <v>0.37970726887760975</v>
      </c>
      <c r="BG558" s="69">
        <f t="shared" si="576"/>
        <v>0.17294230676316147</v>
      </c>
      <c r="BH558" s="69">
        <f t="shared" si="577"/>
        <v>6.1393588746796013E-2</v>
      </c>
      <c r="BI558" s="69">
        <f t="shared" si="578"/>
        <v>0.26201823981955386</v>
      </c>
      <c r="BJ558" s="69">
        <f t="shared" si="579"/>
        <v>0.71582734121420799</v>
      </c>
      <c r="BK558" s="69">
        <f t="shared" si="580"/>
        <v>1.6433988131152546</v>
      </c>
      <c r="BL558" s="69">
        <f t="shared" si="581"/>
        <v>0.74850603337881694</v>
      </c>
      <c r="BM558" s="69">
        <f t="shared" si="582"/>
        <v>0.26571561608079719</v>
      </c>
      <c r="BN558" s="69">
        <f t="shared" si="583"/>
        <v>1.1340327131656522</v>
      </c>
      <c r="BO558" s="69">
        <f t="shared" si="584"/>
        <v>1.2044444640082475</v>
      </c>
      <c r="BP558" s="69">
        <f t="shared" si="584"/>
        <v>0</v>
      </c>
      <c r="BQ558" s="69">
        <f t="shared" si="585"/>
        <v>0.5246287580534954</v>
      </c>
      <c r="BR558" s="69">
        <f t="shared" si="586"/>
        <v>1.151860158587624</v>
      </c>
      <c r="BS558" s="69">
        <f t="shared" si="587"/>
        <v>0.23597034995464128</v>
      </c>
      <c r="BT558" s="69">
        <f t="shared" si="588"/>
        <v>1.1537863244338951</v>
      </c>
      <c r="BU558" s="69">
        <f t="shared" si="589"/>
        <v>1.1137158048172751</v>
      </c>
      <c r="BV558" s="69">
        <f t="shared" si="590"/>
        <v>1.1537863244338951</v>
      </c>
      <c r="BW558" s="5"/>
      <c r="BX558" s="5"/>
      <c r="BY558" s="5"/>
      <c r="CA558" s="56">
        <f>(EXP($Y558)-EXP($Y558-R558-G558) )</f>
        <v>11.234897703856404</v>
      </c>
      <c r="CB558" s="68">
        <f t="shared" si="591"/>
        <v>48.625399262274186</v>
      </c>
      <c r="CC558" s="56">
        <f>(EXP($Y558)-EXP($Y558-R558-X558) )</f>
        <v>34.081599462434951</v>
      </c>
      <c r="CD558" s="68">
        <f t="shared" si="592"/>
        <v>78.244650463643666</v>
      </c>
      <c r="CE558" s="68">
        <f t="shared" si="593"/>
        <v>35.637480375588893</v>
      </c>
      <c r="CF558" s="68">
        <f t="shared" si="594"/>
        <v>12.651113860534224</v>
      </c>
      <c r="CG558" s="68">
        <f t="shared" si="595"/>
        <v>53.992976353544236</v>
      </c>
      <c r="CH558" s="68">
        <f t="shared" si="596"/>
        <v>59.624326616175949</v>
      </c>
      <c r="CI558" s="68">
        <f t="shared" si="597"/>
        <v>45.15110527081788</v>
      </c>
      <c r="CJ558" s="68">
        <f t="shared" si="598"/>
        <v>89.09984089862246</v>
      </c>
      <c r="CK558" s="68">
        <f t="shared" si="599"/>
        <v>46.699435772682136</v>
      </c>
      <c r="CL558" s="68">
        <f t="shared" si="600"/>
        <v>23.824617975643832</v>
      </c>
      <c r="CM558" s="68">
        <f t="shared" si="601"/>
        <v>64.965855817581087</v>
      </c>
      <c r="CN558" s="68">
        <f t="shared" si="602"/>
        <v>81.99117138349493</v>
      </c>
      <c r="CO558" s="68">
        <f t="shared" si="603"/>
        <v>125.2266509128026</v>
      </c>
      <c r="CP558" s="68">
        <f t="shared" si="604"/>
        <v>83.514373604484263</v>
      </c>
      <c r="CQ558" s="68">
        <f t="shared" si="605"/>
        <v>61.010797506727613</v>
      </c>
      <c r="CR558" s="68">
        <f t="shared" si="606"/>
        <v>101.48434290265277</v>
      </c>
      <c r="CS558" s="68">
        <f t="shared" si="607"/>
        <v>112.67768637522431</v>
      </c>
      <c r="CT558" s="68">
        <f t="shared" si="608"/>
        <v>12.651113860534224</v>
      </c>
      <c r="CU558" s="68">
        <f t="shared" si="609"/>
        <v>69.194451079970349</v>
      </c>
      <c r="CV558" s="68">
        <f t="shared" si="610"/>
        <v>111.17438976749099</v>
      </c>
      <c r="CW558" s="68">
        <f t="shared" si="611"/>
        <v>59.624326616175949</v>
      </c>
      <c r="CX558" s="68">
        <f t="shared" si="612"/>
        <v>94.343991017285589</v>
      </c>
      <c r="CY558" s="68">
        <f t="shared" si="613"/>
        <v>92.828180623748267</v>
      </c>
      <c r="CZ558" s="68">
        <f t="shared" si="614"/>
        <v>94.343991017285589</v>
      </c>
    </row>
    <row r="559" spans="1:104" x14ac:dyDescent="0.25">
      <c r="A559" s="54">
        <v>44182</v>
      </c>
      <c r="B559" s="63">
        <v>1919</v>
      </c>
      <c r="C559" s="59">
        <f t="shared" si="564"/>
        <v>7.5595594960076999</v>
      </c>
      <c r="D559" s="57">
        <v>7.6008915882618497</v>
      </c>
      <c r="E559" s="58">
        <v>1.5467581116999999E-2</v>
      </c>
      <c r="F559" s="58">
        <v>5.8387050489599997E-3</v>
      </c>
      <c r="G559" s="58">
        <v>4.8788467579200002E-3</v>
      </c>
      <c r="H559" s="58">
        <v>0</v>
      </c>
      <c r="I559" s="58">
        <v>0</v>
      </c>
      <c r="J559" s="58">
        <v>9.3040455899999993E-5</v>
      </c>
      <c r="K559" s="58">
        <v>4.1305466480999996E-3</v>
      </c>
      <c r="L559" s="58">
        <v>2.3437884285900001E-2</v>
      </c>
      <c r="M559" s="58">
        <v>3.3556073977359997E-2</v>
      </c>
      <c r="N559" s="58">
        <v>0</v>
      </c>
      <c r="O559" s="58">
        <v>0</v>
      </c>
      <c r="P559" s="58">
        <v>1.6731999680800001E-3</v>
      </c>
      <c r="Q559" s="58">
        <v>8.8504787019600007E-3</v>
      </c>
      <c r="R559" s="58">
        <v>0</v>
      </c>
      <c r="S559" s="58">
        <v>0</v>
      </c>
      <c r="T559" s="58">
        <v>2.3797962066180001E-2</v>
      </c>
      <c r="U559" s="58">
        <v>0</v>
      </c>
      <c r="V559" s="58">
        <v>0</v>
      </c>
      <c r="W559" s="58">
        <v>1.36466E-2</v>
      </c>
      <c r="X559" s="59">
        <v>1.646941427928E-2</v>
      </c>
      <c r="Y559" s="65">
        <f t="shared" si="566"/>
        <v>7.7527319215684898</v>
      </c>
      <c r="Z559" s="63">
        <f t="shared" si="565"/>
        <v>2327.9234396644893</v>
      </c>
      <c r="AA559" s="66">
        <f t="shared" si="615"/>
        <v>2365.6683903152093</v>
      </c>
      <c r="AB559" s="4">
        <f t="shared" si="567"/>
        <v>2015.7683369495589</v>
      </c>
      <c r="AC559" s="4">
        <f t="shared" si="568"/>
        <v>35.73030160960252</v>
      </c>
      <c r="AD559" s="4">
        <f t="shared" si="627"/>
        <v>13.552455444962561</v>
      </c>
      <c r="AE559" s="4">
        <f t="shared" si="628"/>
        <v>11.329920778694031</v>
      </c>
      <c r="AF559" s="4">
        <f t="shared" si="629"/>
        <v>0</v>
      </c>
      <c r="AG559" s="4">
        <f t="shared" si="630"/>
        <v>0</v>
      </c>
      <c r="AH559" s="4">
        <f t="shared" si="631"/>
        <v>0.21658098257285019</v>
      </c>
      <c r="AI559" s="4">
        <f t="shared" si="632"/>
        <v>9.5957648404837528</v>
      </c>
      <c r="AJ559" s="4">
        <f t="shared" si="633"/>
        <v>53.927162262867569</v>
      </c>
      <c r="AK559" s="4">
        <f t="shared" si="634"/>
        <v>76.819876235624179</v>
      </c>
      <c r="AL559" s="4">
        <f t="shared" si="616"/>
        <v>0</v>
      </c>
      <c r="AM559" s="4">
        <f t="shared" si="617"/>
        <v>0</v>
      </c>
      <c r="AN559" s="4">
        <f t="shared" si="618"/>
        <v>3.8918246165644632</v>
      </c>
      <c r="AO559" s="4">
        <f t="shared" si="619"/>
        <v>20.512330952702087</v>
      </c>
      <c r="AP559" s="4">
        <f t="shared" si="620"/>
        <v>0</v>
      </c>
      <c r="AQ559" s="4">
        <f t="shared" si="621"/>
        <v>0</v>
      </c>
      <c r="AR559" s="4">
        <f t="shared" si="622"/>
        <v>54.74583039385152</v>
      </c>
      <c r="AS559" s="4">
        <f t="shared" si="623"/>
        <v>0</v>
      </c>
      <c r="AT559" s="4">
        <f t="shared" si="624"/>
        <v>0</v>
      </c>
      <c r="AU559" s="4">
        <f t="shared" si="625"/>
        <v>31.552458456410022</v>
      </c>
      <c r="AV559" s="4">
        <f t="shared" si="626"/>
        <v>38.02554679131481</v>
      </c>
      <c r="AW559" s="69">
        <f t="shared" si="569"/>
        <v>0</v>
      </c>
      <c r="AX559" s="69">
        <f t="shared" si="570"/>
        <v>0</v>
      </c>
      <c r="AY559" s="69">
        <f t="shared" si="571"/>
        <v>0</v>
      </c>
      <c r="AZ559" s="69">
        <f>(AK559+AP559)- (EXP($Y559)-EXP($Y559-M559-R559) )</f>
        <v>0</v>
      </c>
      <c r="BA559" s="69">
        <f>(AC559+AP559)- (EXP($Y559)-EXP($Y559-R559-E559) )</f>
        <v>0</v>
      </c>
      <c r="BB559" s="69">
        <f t="shared" si="572"/>
        <v>0</v>
      </c>
      <c r="BC559" s="69">
        <f t="shared" si="573"/>
        <v>0</v>
      </c>
      <c r="BD559" s="69">
        <f t="shared" si="574"/>
        <v>0.26246158522553742</v>
      </c>
      <c r="BE559" s="69">
        <f>(AE559+AV559)- (EXP($Y559)-EXP($Y559-X559-G559) )</f>
        <v>0.18506898696568896</v>
      </c>
      <c r="BF559" s="69">
        <f t="shared" si="575"/>
        <v>0.3738796118245773</v>
      </c>
      <c r="BG559" s="69">
        <f t="shared" si="576"/>
        <v>0.17389811010889389</v>
      </c>
      <c r="BH559" s="69">
        <f t="shared" si="577"/>
        <v>6.5959319766534463E-2</v>
      </c>
      <c r="BI559" s="69">
        <f t="shared" si="578"/>
        <v>0.26644601396992584</v>
      </c>
      <c r="BJ559" s="69">
        <f t="shared" si="579"/>
        <v>0.8808751168571689</v>
      </c>
      <c r="BK559" s="69">
        <f t="shared" si="580"/>
        <v>1.7795593532787279</v>
      </c>
      <c r="BL559" s="69">
        <f t="shared" si="581"/>
        <v>0.82770495789191045</v>
      </c>
      <c r="BM559" s="69">
        <f t="shared" si="582"/>
        <v>0.31394737962091313</v>
      </c>
      <c r="BN559" s="69">
        <f t="shared" si="583"/>
        <v>1.2682063458623816</v>
      </c>
      <c r="BO559" s="69">
        <f t="shared" si="584"/>
        <v>1.1790754372523224</v>
      </c>
      <c r="BP559" s="69">
        <f t="shared" si="584"/>
        <v>0</v>
      </c>
      <c r="BQ559" s="69">
        <f t="shared" si="585"/>
        <v>0.58363786049585542</v>
      </c>
      <c r="BR559" s="69">
        <f t="shared" si="586"/>
        <v>1.2548169533970395</v>
      </c>
      <c r="BS559" s="69">
        <f t="shared" si="587"/>
        <v>0.26246158522553742</v>
      </c>
      <c r="BT559" s="69">
        <f t="shared" si="588"/>
        <v>1.2600362425655476</v>
      </c>
      <c r="BU559" s="69">
        <f t="shared" si="589"/>
        <v>1.3241185011111156</v>
      </c>
      <c r="BV559" s="69">
        <f t="shared" si="590"/>
        <v>1.2600362425655476</v>
      </c>
      <c r="BW559" s="5"/>
      <c r="BX559" s="5"/>
      <c r="BY559" s="5"/>
      <c r="CA559" s="56">
        <f>(EXP($Y559)-EXP($Y559-R559-G559) )</f>
        <v>11.329920778694031</v>
      </c>
      <c r="CB559" s="68">
        <f t="shared" si="591"/>
        <v>53.927162262867569</v>
      </c>
      <c r="CC559" s="56">
        <f>(EXP($Y559)-EXP($Y559-R559-X559) )</f>
        <v>38.02554679131481</v>
      </c>
      <c r="CD559" s="68">
        <f t="shared" si="592"/>
        <v>76.819876235624179</v>
      </c>
      <c r="CE559" s="68">
        <f t="shared" si="593"/>
        <v>35.73030160960252</v>
      </c>
      <c r="CF559" s="68">
        <f t="shared" si="594"/>
        <v>13.552455444962561</v>
      </c>
      <c r="CG559" s="68">
        <f t="shared" si="595"/>
        <v>54.74583039385152</v>
      </c>
      <c r="CH559" s="68">
        <f t="shared" si="596"/>
        <v>64.994621456336063</v>
      </c>
      <c r="CI559" s="68">
        <f t="shared" si="597"/>
        <v>49.170398583043152</v>
      </c>
      <c r="CJ559" s="68">
        <f t="shared" si="598"/>
        <v>87.775917402493633</v>
      </c>
      <c r="CK559" s="68">
        <f t="shared" si="599"/>
        <v>46.886324278187658</v>
      </c>
      <c r="CL559" s="68">
        <f t="shared" si="600"/>
        <v>24.816416903890058</v>
      </c>
      <c r="CM559" s="68">
        <f t="shared" si="601"/>
        <v>65.809305158575626</v>
      </c>
      <c r="CN559" s="68">
        <f t="shared" si="602"/>
        <v>91.071833937325209</v>
      </c>
      <c r="CO559" s="68">
        <f t="shared" si="603"/>
        <v>128.96747914521302</v>
      </c>
      <c r="CP559" s="68">
        <f t="shared" si="604"/>
        <v>88.829758914578179</v>
      </c>
      <c r="CQ559" s="68">
        <f t="shared" si="605"/>
        <v>67.165670328209217</v>
      </c>
      <c r="CR559" s="68">
        <f t="shared" si="606"/>
        <v>107.40478631085671</v>
      </c>
      <c r="CS559" s="68">
        <f t="shared" si="607"/>
        <v>111.37110240797438</v>
      </c>
      <c r="CT559" s="68">
        <f t="shared" si="608"/>
        <v>13.552455444962561</v>
      </c>
      <c r="CU559" s="68">
        <f t="shared" si="609"/>
        <v>73.172210540421474</v>
      </c>
      <c r="CV559" s="68">
        <f t="shared" si="610"/>
        <v>113.59060607354195</v>
      </c>
      <c r="CW559" s="68">
        <f t="shared" si="611"/>
        <v>64.994621456336063</v>
      </c>
      <c r="CX559" s="68">
        <f t="shared" si="612"/>
        <v>99.727348408598573</v>
      </c>
      <c r="CY559" s="68">
        <f t="shared" si="613"/>
        <v>101.95851133176529</v>
      </c>
      <c r="CZ559" s="68">
        <f t="shared" si="614"/>
        <v>99.727348408598573</v>
      </c>
    </row>
    <row r="560" spans="1:104" x14ac:dyDescent="0.25">
      <c r="A560" s="54">
        <v>44183</v>
      </c>
      <c r="B560" s="63">
        <v>2436</v>
      </c>
      <c r="C560" s="59">
        <f t="shared" si="564"/>
        <v>7.798112628829788</v>
      </c>
      <c r="D560" s="57">
        <v>7.5777355749472095</v>
      </c>
      <c r="E560" s="58">
        <v>1.546517264E-2</v>
      </c>
      <c r="F560" s="58">
        <v>6.2353434124799998E-3</v>
      </c>
      <c r="G560" s="58">
        <v>4.9009178065599996E-3</v>
      </c>
      <c r="H560" s="58">
        <v>0</v>
      </c>
      <c r="I560" s="58">
        <v>0</v>
      </c>
      <c r="J560" s="58">
        <v>7.1922326589999992E-5</v>
      </c>
      <c r="K560" s="58">
        <v>5.0922563799000002E-3</v>
      </c>
      <c r="L560" s="58">
        <v>2.5487062352850001E-2</v>
      </c>
      <c r="M560" s="58">
        <v>3.27950863094E-2</v>
      </c>
      <c r="N560" s="58">
        <v>0</v>
      </c>
      <c r="O560" s="58">
        <v>0</v>
      </c>
      <c r="P560" s="58">
        <v>1.6731999680800001E-3</v>
      </c>
      <c r="Q560" s="58">
        <v>6.1717113252300008E-3</v>
      </c>
      <c r="R560" s="58">
        <v>0</v>
      </c>
      <c r="S560" s="58">
        <v>0</v>
      </c>
      <c r="T560" s="58">
        <v>2.3257981571679999E-2</v>
      </c>
      <c r="U560" s="58">
        <v>0</v>
      </c>
      <c r="V560" s="58">
        <v>0</v>
      </c>
      <c r="W560" s="58">
        <v>1.48924E-2</v>
      </c>
      <c r="X560" s="59">
        <v>1.7661936728549998E-2</v>
      </c>
      <c r="Y560" s="65">
        <f t="shared" si="566"/>
        <v>7.731440565768529</v>
      </c>
      <c r="Z560" s="63">
        <f t="shared" si="565"/>
        <v>2278.8827177534654</v>
      </c>
      <c r="AA560" s="66">
        <f t="shared" si="615"/>
        <v>2315.8325221391201</v>
      </c>
      <c r="AB560" s="4">
        <f t="shared" si="567"/>
        <v>1969.1380861624166</v>
      </c>
      <c r="AC560" s="4">
        <f t="shared" si="568"/>
        <v>34.972192135170189</v>
      </c>
      <c r="AD560" s="4">
        <f t="shared" si="627"/>
        <v>14.165407356926153</v>
      </c>
      <c r="AE560" s="4">
        <f t="shared" si="628"/>
        <v>11.141293308902732</v>
      </c>
      <c r="AF560" s="4">
        <f t="shared" si="629"/>
        <v>0</v>
      </c>
      <c r="AG560" s="4">
        <f t="shared" si="630"/>
        <v>0</v>
      </c>
      <c r="AH560" s="4">
        <f t="shared" si="631"/>
        <v>0.16389665310271084</v>
      </c>
      <c r="AI560" s="4">
        <f t="shared" si="632"/>
        <v>11.575158208891025</v>
      </c>
      <c r="AJ560" s="4">
        <f t="shared" si="633"/>
        <v>57.348104204079846</v>
      </c>
      <c r="AK560" s="4">
        <f t="shared" si="634"/>
        <v>73.523953640413765</v>
      </c>
      <c r="AL560" s="4">
        <f t="shared" si="616"/>
        <v>0</v>
      </c>
      <c r="AM560" s="4">
        <f t="shared" si="617"/>
        <v>0</v>
      </c>
      <c r="AN560" s="4">
        <f t="shared" si="618"/>
        <v>3.8098382911143744</v>
      </c>
      <c r="AO560" s="4">
        <f t="shared" si="619"/>
        <v>14.021294082368513</v>
      </c>
      <c r="AP560" s="4">
        <f t="shared" si="620"/>
        <v>0</v>
      </c>
      <c r="AQ560" s="4">
        <f t="shared" si="621"/>
        <v>0</v>
      </c>
      <c r="AR560" s="4">
        <f t="shared" si="622"/>
        <v>52.390600807278133</v>
      </c>
      <c r="AS560" s="4">
        <f t="shared" si="623"/>
        <v>0</v>
      </c>
      <c r="AT560" s="4">
        <f t="shared" si="624"/>
        <v>0</v>
      </c>
      <c r="AU560" s="4">
        <f t="shared" si="625"/>
        <v>33.686573431026318</v>
      </c>
      <c r="AV560" s="4">
        <f t="shared" si="626"/>
        <v>39.896123857429757</v>
      </c>
      <c r="AW560" s="69">
        <f t="shared" si="569"/>
        <v>0</v>
      </c>
      <c r="AX560" s="69">
        <f t="shared" si="570"/>
        <v>0</v>
      </c>
      <c r="AY560" s="69">
        <f t="shared" si="571"/>
        <v>0</v>
      </c>
      <c r="AZ560" s="69">
        <f>(AK560+AP560)- (EXP($Y560)-EXP($Y560-M560-R560) )</f>
        <v>0</v>
      </c>
      <c r="BA560" s="69">
        <f>(AC560+AP560)- (EXP($Y560)-EXP($Y560-R560-E560) )</f>
        <v>0</v>
      </c>
      <c r="BB560" s="69">
        <f t="shared" si="572"/>
        <v>0</v>
      </c>
      <c r="BC560" s="69">
        <f t="shared" si="573"/>
        <v>0</v>
      </c>
      <c r="BD560" s="69">
        <f t="shared" si="574"/>
        <v>0.28037074688836583</v>
      </c>
      <c r="BE560" s="69">
        <f>(AE560+AV560)- (EXP($Y560)-EXP($Y560-X560-G560) )</f>
        <v>0.19504927319030685</v>
      </c>
      <c r="BF560" s="69">
        <f t="shared" si="575"/>
        <v>0.35945330856975488</v>
      </c>
      <c r="BG560" s="69">
        <f t="shared" si="576"/>
        <v>0.17097652599568391</v>
      </c>
      <c r="BH560" s="69">
        <f t="shared" si="577"/>
        <v>6.9253655299689854E-2</v>
      </c>
      <c r="BI560" s="69">
        <f t="shared" si="578"/>
        <v>0.25613387019711809</v>
      </c>
      <c r="BJ560" s="69">
        <f t="shared" si="579"/>
        <v>1.0039863177207735</v>
      </c>
      <c r="BK560" s="69">
        <f t="shared" si="580"/>
        <v>1.8502309583636816</v>
      </c>
      <c r="BL560" s="69">
        <f t="shared" si="581"/>
        <v>0.8800755313945956</v>
      </c>
      <c r="BM560" s="69">
        <f t="shared" si="582"/>
        <v>0.35647260425912464</v>
      </c>
      <c r="BN560" s="69">
        <f t="shared" si="583"/>
        <v>1.31840994317281</v>
      </c>
      <c r="BO560" s="69">
        <f t="shared" si="584"/>
        <v>1.1283133674319288</v>
      </c>
      <c r="BP560" s="69">
        <f t="shared" si="584"/>
        <v>0</v>
      </c>
      <c r="BQ560" s="69">
        <f t="shared" si="585"/>
        <v>0.61225393396534855</v>
      </c>
      <c r="BR560" s="69">
        <f t="shared" si="586"/>
        <v>1.2871749555492897</v>
      </c>
      <c r="BS560" s="69">
        <f t="shared" si="587"/>
        <v>0.28037074688836583</v>
      </c>
      <c r="BT560" s="69">
        <f t="shared" si="588"/>
        <v>1.327120178455516</v>
      </c>
      <c r="BU560" s="69">
        <f t="shared" si="589"/>
        <v>1.4744979210754536</v>
      </c>
      <c r="BV560" s="69">
        <f t="shared" si="590"/>
        <v>1.327120178455516</v>
      </c>
      <c r="BW560" s="5"/>
      <c r="BX560" s="5"/>
      <c r="BY560" s="5"/>
      <c r="CA560" s="56">
        <f>(EXP($Y560)-EXP($Y560-R560-G560) )</f>
        <v>11.141293308902732</v>
      </c>
      <c r="CB560" s="68">
        <f t="shared" si="591"/>
        <v>57.348104204079846</v>
      </c>
      <c r="CC560" s="56">
        <f>(EXP($Y560)-EXP($Y560-R560-X560) )</f>
        <v>39.896123857429757</v>
      </c>
      <c r="CD560" s="68">
        <f t="shared" si="592"/>
        <v>73.523953640413765</v>
      </c>
      <c r="CE560" s="68">
        <f t="shared" si="593"/>
        <v>34.972192135170189</v>
      </c>
      <c r="CF560" s="68">
        <f t="shared" si="594"/>
        <v>14.165407356926153</v>
      </c>
      <c r="CG560" s="68">
        <f t="shared" si="595"/>
        <v>52.390600807278133</v>
      </c>
      <c r="CH560" s="68">
        <f t="shared" si="596"/>
        <v>68.209026766094212</v>
      </c>
      <c r="CI560" s="68">
        <f t="shared" si="597"/>
        <v>50.842367893142182</v>
      </c>
      <c r="CJ560" s="68">
        <f t="shared" si="598"/>
        <v>84.305793640746742</v>
      </c>
      <c r="CK560" s="68">
        <f t="shared" si="599"/>
        <v>45.942508918077237</v>
      </c>
      <c r="CL560" s="68">
        <f t="shared" si="600"/>
        <v>25.237447010529195</v>
      </c>
      <c r="CM560" s="68">
        <f t="shared" si="601"/>
        <v>63.275760245983747</v>
      </c>
      <c r="CN560" s="68">
        <f t="shared" si="602"/>
        <v>96.240241743788829</v>
      </c>
      <c r="CO560" s="68">
        <f t="shared" si="603"/>
        <v>129.02182688612993</v>
      </c>
      <c r="CP560" s="68">
        <f t="shared" si="604"/>
        <v>91.440220807855439</v>
      </c>
      <c r="CQ560" s="68">
        <f t="shared" si="605"/>
        <v>71.157038956746874</v>
      </c>
      <c r="CR560" s="68">
        <f t="shared" si="606"/>
        <v>108.42029506818517</v>
      </c>
      <c r="CS560" s="68">
        <f t="shared" si="607"/>
        <v>107.36783240815203</v>
      </c>
      <c r="CT560" s="68">
        <f t="shared" si="608"/>
        <v>14.165407356926153</v>
      </c>
      <c r="CU560" s="68">
        <f t="shared" si="609"/>
        <v>74.256062058634598</v>
      </c>
      <c r="CV560" s="68">
        <f t="shared" si="610"/>
        <v>112.13290254229423</v>
      </c>
      <c r="CW560" s="68">
        <f t="shared" si="611"/>
        <v>68.209026766094212</v>
      </c>
      <c r="CX560" s="68">
        <f t="shared" si="612"/>
        <v>102.13446946969725</v>
      </c>
      <c r="CY560" s="68">
        <f t="shared" si="613"/>
        <v>106.91102344933688</v>
      </c>
      <c r="CZ560" s="68">
        <f t="shared" si="614"/>
        <v>102.13446946969725</v>
      </c>
    </row>
    <row r="561" spans="1:104" x14ac:dyDescent="0.25">
      <c r="A561" s="54">
        <v>44184</v>
      </c>
      <c r="B561" s="63">
        <v>2665</v>
      </c>
      <c r="C561" s="59">
        <f t="shared" si="564"/>
        <v>7.8879593365999447</v>
      </c>
      <c r="D561" s="57">
        <v>7.5424227818291305</v>
      </c>
      <c r="E561" s="58">
        <v>1.5458245813E-2</v>
      </c>
      <c r="F561" s="58">
        <v>6.6972255167999997E-3</v>
      </c>
      <c r="G561" s="58">
        <v>5.1551721009599994E-3</v>
      </c>
      <c r="H561" s="58">
        <v>0</v>
      </c>
      <c r="I561" s="58">
        <v>0</v>
      </c>
      <c r="J561" s="58">
        <v>5.2931333729999993E-5</v>
      </c>
      <c r="K561" s="58">
        <v>6.2874979261499991E-3</v>
      </c>
      <c r="L561" s="58">
        <v>2.7572016397800003E-2</v>
      </c>
      <c r="M561" s="58">
        <v>3.1955551906840005E-2</v>
      </c>
      <c r="N561" s="58">
        <v>0</v>
      </c>
      <c r="O561" s="58">
        <v>0</v>
      </c>
      <c r="P561" s="58">
        <v>1.6731999680800001E-3</v>
      </c>
      <c r="Q561" s="58">
        <v>4.2307551243300004E-3</v>
      </c>
      <c r="R561" s="58">
        <v>0</v>
      </c>
      <c r="S561" s="58">
        <v>0</v>
      </c>
      <c r="T561" s="58">
        <v>2.261014583406E-2</v>
      </c>
      <c r="U561" s="58">
        <v>0</v>
      </c>
      <c r="V561" s="58">
        <v>0</v>
      </c>
      <c r="W561" s="58">
        <v>1.48924E-2</v>
      </c>
      <c r="X561" s="59">
        <v>1.8478346498339997E-2</v>
      </c>
      <c r="Y561" s="65">
        <f t="shared" si="566"/>
        <v>7.6974862702492199</v>
      </c>
      <c r="Z561" s="63">
        <f t="shared" si="565"/>
        <v>2202.8037730932078</v>
      </c>
      <c r="AA561" s="66">
        <f t="shared" si="615"/>
        <v>2238.5200334701408</v>
      </c>
      <c r="AB561" s="4">
        <f t="shared" si="567"/>
        <v>1900.4703158724901</v>
      </c>
      <c r="AC561" s="4">
        <f t="shared" si="568"/>
        <v>33.789645028524774</v>
      </c>
      <c r="AD561" s="4">
        <f t="shared" si="627"/>
        <v>14.703382745291492</v>
      </c>
      <c r="AE561" s="4">
        <f t="shared" si="628"/>
        <v>11.326612152985945</v>
      </c>
      <c r="AF561" s="4">
        <f t="shared" si="629"/>
        <v>0</v>
      </c>
      <c r="AG561" s="4">
        <f t="shared" si="630"/>
        <v>0</v>
      </c>
      <c r="AH561" s="4">
        <f t="shared" si="631"/>
        <v>0.11659425588413797</v>
      </c>
      <c r="AI561" s="4">
        <f t="shared" si="632"/>
        <v>13.806673953631616</v>
      </c>
      <c r="AJ561" s="4">
        <f t="shared" si="633"/>
        <v>59.90608094729896</v>
      </c>
      <c r="AK561" s="4">
        <f t="shared" si="634"/>
        <v>69.278990822763717</v>
      </c>
      <c r="AL561" s="4">
        <f t="shared" si="616"/>
        <v>0</v>
      </c>
      <c r="AM561" s="4">
        <f t="shared" si="617"/>
        <v>0</v>
      </c>
      <c r="AN561" s="4">
        <f t="shared" si="618"/>
        <v>3.6826494392021232</v>
      </c>
      <c r="AO561" s="4">
        <f t="shared" si="619"/>
        <v>9.2998368130802191</v>
      </c>
      <c r="AP561" s="4">
        <f t="shared" si="620"/>
        <v>0</v>
      </c>
      <c r="AQ561" s="4">
        <f t="shared" si="621"/>
        <v>0</v>
      </c>
      <c r="AR561" s="4">
        <f t="shared" si="622"/>
        <v>49.246877041754033</v>
      </c>
      <c r="AS561" s="4">
        <f t="shared" si="623"/>
        <v>0</v>
      </c>
      <c r="AT561" s="4">
        <f t="shared" si="624"/>
        <v>0</v>
      </c>
      <c r="AU561" s="4">
        <f t="shared" si="625"/>
        <v>32.561970161236331</v>
      </c>
      <c r="AV561" s="4">
        <f t="shared" si="626"/>
        <v>40.330404235997321</v>
      </c>
      <c r="AW561" s="69">
        <f t="shared" si="569"/>
        <v>0</v>
      </c>
      <c r="AX561" s="69">
        <f t="shared" si="570"/>
        <v>0</v>
      </c>
      <c r="AY561" s="69">
        <f t="shared" si="571"/>
        <v>0</v>
      </c>
      <c r="AZ561" s="69">
        <f>(AK561+AP561)- (EXP($Y561)-EXP($Y561-M561-R561) )</f>
        <v>0</v>
      </c>
      <c r="BA561" s="69">
        <f>(AC561+AP561)- (EXP($Y561)-EXP($Y561-R561-E561) )</f>
        <v>0</v>
      </c>
      <c r="BB561" s="69">
        <f t="shared" si="572"/>
        <v>0</v>
      </c>
      <c r="BC561" s="69">
        <f t="shared" si="573"/>
        <v>0</v>
      </c>
      <c r="BD561" s="69">
        <f t="shared" si="574"/>
        <v>0.30803149730536461</v>
      </c>
      <c r="BE561" s="69">
        <f>(AE561+AV561)- (EXP($Y561)-EXP($Y561-X561-G561) )</f>
        <v>0.20737518808255118</v>
      </c>
      <c r="BF561" s="69">
        <f t="shared" si="575"/>
        <v>0.35622612825773103</v>
      </c>
      <c r="BG561" s="69">
        <f t="shared" si="576"/>
        <v>0.17374321249144487</v>
      </c>
      <c r="BH561" s="69">
        <f t="shared" si="577"/>
        <v>7.5603426745146862E-2</v>
      </c>
      <c r="BI561" s="69">
        <f t="shared" si="578"/>
        <v>0.25322286206846911</v>
      </c>
      <c r="BJ561" s="69">
        <f t="shared" si="579"/>
        <v>1.0968005821991937</v>
      </c>
      <c r="BK561" s="69">
        <f t="shared" si="580"/>
        <v>1.8840683327630359</v>
      </c>
      <c r="BL561" s="69">
        <f t="shared" si="581"/>
        <v>0.91892216410042238</v>
      </c>
      <c r="BM561" s="69">
        <f t="shared" si="582"/>
        <v>0.39986404948922427</v>
      </c>
      <c r="BN561" s="69">
        <f t="shared" si="583"/>
        <v>1.3392874292762826</v>
      </c>
      <c r="BO561" s="69">
        <f t="shared" si="584"/>
        <v>1.0626967941630028</v>
      </c>
      <c r="BP561" s="69">
        <f t="shared" si="584"/>
        <v>0</v>
      </c>
      <c r="BQ561" s="69">
        <f t="shared" si="585"/>
        <v>0.61864341238060661</v>
      </c>
      <c r="BR561" s="69">
        <f t="shared" si="586"/>
        <v>1.2684060827718895</v>
      </c>
      <c r="BS561" s="69">
        <f t="shared" si="587"/>
        <v>0.30803149730536461</v>
      </c>
      <c r="BT561" s="69">
        <f t="shared" si="588"/>
        <v>1.3959718615838028</v>
      </c>
      <c r="BU561" s="69">
        <f t="shared" si="589"/>
        <v>1.6065676209896083</v>
      </c>
      <c r="BV561" s="69">
        <f t="shared" si="590"/>
        <v>1.3959718615838028</v>
      </c>
      <c r="BW561" s="5"/>
      <c r="BX561" s="5"/>
      <c r="BY561" s="5"/>
      <c r="CA561" s="56">
        <f>(EXP($Y561)-EXP($Y561-R561-G561) )</f>
        <v>11.326612152985945</v>
      </c>
      <c r="CB561" s="68">
        <f t="shared" si="591"/>
        <v>59.90608094729896</v>
      </c>
      <c r="CC561" s="56">
        <f>(EXP($Y561)-EXP($Y561-R561-X561) )</f>
        <v>40.330404235997321</v>
      </c>
      <c r="CD561" s="68">
        <f t="shared" si="592"/>
        <v>69.278990822763717</v>
      </c>
      <c r="CE561" s="68">
        <f t="shared" si="593"/>
        <v>33.789645028524774</v>
      </c>
      <c r="CF561" s="68">
        <f t="shared" si="594"/>
        <v>14.703382745291492</v>
      </c>
      <c r="CG561" s="68">
        <f t="shared" si="595"/>
        <v>49.246877041754033</v>
      </c>
      <c r="CH561" s="68">
        <f t="shared" si="596"/>
        <v>70.92466160297954</v>
      </c>
      <c r="CI561" s="68">
        <f t="shared" si="597"/>
        <v>51.449641200900714</v>
      </c>
      <c r="CJ561" s="68">
        <f t="shared" si="598"/>
        <v>80.249376847491931</v>
      </c>
      <c r="CK561" s="68">
        <f t="shared" si="599"/>
        <v>44.942513969019274</v>
      </c>
      <c r="CL561" s="68">
        <f t="shared" si="600"/>
        <v>25.95439147153229</v>
      </c>
      <c r="CM561" s="68">
        <f t="shared" si="601"/>
        <v>60.320266332671508</v>
      </c>
      <c r="CN561" s="68">
        <f t="shared" si="602"/>
        <v>99.139684601097088</v>
      </c>
      <c r="CO561" s="68">
        <f t="shared" si="603"/>
        <v>127.30100343729964</v>
      </c>
      <c r="CP561" s="68">
        <f t="shared" si="604"/>
        <v>92.776803811723312</v>
      </c>
      <c r="CQ561" s="68">
        <f t="shared" si="605"/>
        <v>74.209599643101228</v>
      </c>
      <c r="CR561" s="68">
        <f t="shared" si="606"/>
        <v>107.81367055977671</v>
      </c>
      <c r="CS561" s="68">
        <f t="shared" si="607"/>
        <v>102.00593905712549</v>
      </c>
      <c r="CT561" s="68">
        <f t="shared" si="608"/>
        <v>14.703382745291492</v>
      </c>
      <c r="CU561" s="68">
        <f t="shared" si="609"/>
        <v>73.501405852141488</v>
      </c>
      <c r="CV561" s="68">
        <f t="shared" si="610"/>
        <v>108.34098897598915</v>
      </c>
      <c r="CW561" s="68">
        <f t="shared" si="611"/>
        <v>70.92466160297954</v>
      </c>
      <c r="CX561" s="68">
        <f t="shared" si="612"/>
        <v>103.62636626722588</v>
      </c>
      <c r="CY561" s="68">
        <f t="shared" si="613"/>
        <v>109.95652971529262</v>
      </c>
      <c r="CZ561" s="68">
        <f t="shared" si="614"/>
        <v>103.62636626722588</v>
      </c>
    </row>
    <row r="562" spans="1:104" x14ac:dyDescent="0.25">
      <c r="A562" s="54">
        <v>44185</v>
      </c>
      <c r="B562" s="63">
        <v>2052</v>
      </c>
      <c r="C562" s="59">
        <f t="shared" si="564"/>
        <v>7.6265702062906602</v>
      </c>
      <c r="D562" s="57">
        <v>7.517077618097308</v>
      </c>
      <c r="E562" s="58">
        <v>1.513871497675E-2</v>
      </c>
      <c r="F562" s="58">
        <v>7.0799489375999993E-3</v>
      </c>
      <c r="G562" s="58">
        <v>5.5328839217599997E-3</v>
      </c>
      <c r="H562" s="58">
        <v>0</v>
      </c>
      <c r="I562" s="58">
        <v>0</v>
      </c>
      <c r="J562" s="58">
        <v>3.4579433419999999E-5</v>
      </c>
      <c r="K562" s="58">
        <v>7.5422813871000001E-3</v>
      </c>
      <c r="L562" s="58">
        <v>2.9682091515300001E-2</v>
      </c>
      <c r="M562" s="58">
        <v>3.1074017877479997E-2</v>
      </c>
      <c r="N562" s="58">
        <v>0</v>
      </c>
      <c r="O562" s="58">
        <v>0</v>
      </c>
      <c r="P562" s="58">
        <v>1.6731999680800001E-3</v>
      </c>
      <c r="Q562" s="58">
        <v>2.8617196790700003E-3</v>
      </c>
      <c r="R562" s="58">
        <v>0</v>
      </c>
      <c r="S562" s="58">
        <v>0</v>
      </c>
      <c r="T562" s="58">
        <v>2.1433400300719996E-2</v>
      </c>
      <c r="U562" s="58">
        <v>0</v>
      </c>
      <c r="V562" s="58">
        <v>0</v>
      </c>
      <c r="W562" s="58">
        <v>1.48924E-2</v>
      </c>
      <c r="X562" s="59">
        <v>1.8979427911679999E-2</v>
      </c>
      <c r="Y562" s="65">
        <f t="shared" si="566"/>
        <v>7.6730022840062686</v>
      </c>
      <c r="Z562" s="63">
        <f t="shared" si="565"/>
        <v>2149.5252526246541</v>
      </c>
      <c r="AA562" s="66">
        <f t="shared" si="615"/>
        <v>2184.3776550707103</v>
      </c>
      <c r="AB562" s="4">
        <f t="shared" si="567"/>
        <v>1852.6949377403716</v>
      </c>
      <c r="AC562" s="4">
        <f t="shared" si="568"/>
        <v>32.295973566677276</v>
      </c>
      <c r="AD562" s="4">
        <f t="shared" si="627"/>
        <v>15.164782739576822</v>
      </c>
      <c r="AE562" s="4">
        <f t="shared" si="628"/>
        <v>11.860232807725879</v>
      </c>
      <c r="AF562" s="4">
        <f t="shared" si="629"/>
        <v>0</v>
      </c>
      <c r="AG562" s="4">
        <f t="shared" si="630"/>
        <v>0</v>
      </c>
      <c r="AH562" s="4">
        <f t="shared" si="631"/>
        <v>7.432808023850157E-2</v>
      </c>
      <c r="AI562" s="4">
        <f t="shared" si="632"/>
        <v>16.151338767730067</v>
      </c>
      <c r="AJ562" s="4">
        <f t="shared" si="633"/>
        <v>62.86481033987593</v>
      </c>
      <c r="AK562" s="4">
        <f t="shared" si="634"/>
        <v>65.767267546443236</v>
      </c>
      <c r="AL562" s="4">
        <f t="shared" si="616"/>
        <v>0</v>
      </c>
      <c r="AM562" s="4">
        <f t="shared" si="617"/>
        <v>0</v>
      </c>
      <c r="AN562" s="4">
        <f t="shared" si="618"/>
        <v>3.5935783580998759</v>
      </c>
      <c r="AO562" s="4">
        <f t="shared" si="619"/>
        <v>6.1425454025657018</v>
      </c>
      <c r="AP562" s="4">
        <f t="shared" si="620"/>
        <v>0</v>
      </c>
      <c r="AQ562" s="4">
        <f t="shared" si="621"/>
        <v>0</v>
      </c>
      <c r="AR562" s="4">
        <f t="shared" si="622"/>
        <v>45.581407955170107</v>
      </c>
      <c r="AS562" s="4">
        <f t="shared" si="623"/>
        <v>0</v>
      </c>
      <c r="AT562" s="4">
        <f t="shared" si="624"/>
        <v>0</v>
      </c>
      <c r="AU562" s="4">
        <f t="shared" si="625"/>
        <v>31.774404053477156</v>
      </c>
      <c r="AV562" s="4">
        <f t="shared" si="626"/>
        <v>40.412047712758067</v>
      </c>
      <c r="AW562" s="69">
        <f t="shared" si="569"/>
        <v>0</v>
      </c>
      <c r="AX562" s="69">
        <f t="shared" si="570"/>
        <v>0</v>
      </c>
      <c r="AY562" s="69">
        <f t="shared" si="571"/>
        <v>0</v>
      </c>
      <c r="AZ562" s="69">
        <f>(AK562+AP562)- (EXP($Y562)-EXP($Y562-M562-R562) )</f>
        <v>0</v>
      </c>
      <c r="BA562" s="69">
        <f>(AC562+AP562)- (EXP($Y562)-EXP($Y562-R562-E562) )</f>
        <v>0</v>
      </c>
      <c r="BB562" s="69">
        <f t="shared" si="572"/>
        <v>0</v>
      </c>
      <c r="BC562" s="69">
        <f t="shared" si="573"/>
        <v>0</v>
      </c>
      <c r="BD562" s="69">
        <f t="shared" si="574"/>
        <v>0.34686323649111728</v>
      </c>
      <c r="BE562" s="69">
        <f>(AE562+AV562)- (EXP($Y562)-EXP($Y562-X562-G562) )</f>
        <v>0.22297774521348401</v>
      </c>
      <c r="BF562" s="69">
        <f t="shared" si="575"/>
        <v>0.36287785094691571</v>
      </c>
      <c r="BG562" s="69">
        <f t="shared" si="576"/>
        <v>0.17819644816199798</v>
      </c>
      <c r="BH562" s="69">
        <f t="shared" si="577"/>
        <v>8.3673291835111741E-2</v>
      </c>
      <c r="BI562" s="69">
        <f t="shared" si="578"/>
        <v>0.25150023680407685</v>
      </c>
      <c r="BJ562" s="69">
        <f t="shared" si="579"/>
        <v>1.1818868895848027</v>
      </c>
      <c r="BK562" s="69">
        <f t="shared" si="580"/>
        <v>1.923423228376123</v>
      </c>
      <c r="BL562" s="69">
        <f t="shared" si="581"/>
        <v>0.94452495988662122</v>
      </c>
      <c r="BM562" s="69">
        <f t="shared" si="582"/>
        <v>0.44350778833859295</v>
      </c>
      <c r="BN562" s="69">
        <f t="shared" si="583"/>
        <v>1.333069505756157</v>
      </c>
      <c r="BO562" s="69">
        <f t="shared" si="584"/>
        <v>0.98813351070839417</v>
      </c>
      <c r="BP562" s="69">
        <f t="shared" si="584"/>
        <v>0</v>
      </c>
      <c r="BQ562" s="69">
        <f t="shared" si="585"/>
        <v>0.60717892153706998</v>
      </c>
      <c r="BR562" s="69">
        <f t="shared" si="586"/>
        <v>1.2364543988394416</v>
      </c>
      <c r="BS562" s="69">
        <f t="shared" si="587"/>
        <v>0.34686323649111728</v>
      </c>
      <c r="BT562" s="69">
        <f t="shared" si="588"/>
        <v>1.4643731282278623</v>
      </c>
      <c r="BU562" s="69">
        <f t="shared" si="589"/>
        <v>1.7452066854386885</v>
      </c>
      <c r="BV562" s="69">
        <f t="shared" si="590"/>
        <v>1.4643731282278623</v>
      </c>
      <c r="BW562" s="5"/>
      <c r="BX562" s="5"/>
      <c r="BY562" s="5"/>
      <c r="CA562" s="56">
        <f>(EXP($Y562)-EXP($Y562-R562-G562) )</f>
        <v>11.860232807725879</v>
      </c>
      <c r="CB562" s="68">
        <f t="shared" si="591"/>
        <v>62.86481033987593</v>
      </c>
      <c r="CC562" s="56">
        <f>(EXP($Y562)-EXP($Y562-R562-X562) )</f>
        <v>40.412047712758067</v>
      </c>
      <c r="CD562" s="68">
        <f t="shared" si="592"/>
        <v>65.767267546443236</v>
      </c>
      <c r="CE562" s="68">
        <f t="shared" si="593"/>
        <v>32.295973566677276</v>
      </c>
      <c r="CF562" s="68">
        <f t="shared" si="594"/>
        <v>15.164782739576822</v>
      </c>
      <c r="CG562" s="68">
        <f t="shared" si="595"/>
        <v>45.581407955170107</v>
      </c>
      <c r="CH562" s="68">
        <f t="shared" si="596"/>
        <v>74.378179911110692</v>
      </c>
      <c r="CI562" s="68">
        <f t="shared" si="597"/>
        <v>52.049302775270462</v>
      </c>
      <c r="CJ562" s="68">
        <f t="shared" si="598"/>
        <v>77.264622503222199</v>
      </c>
      <c r="CK562" s="68">
        <f t="shared" si="599"/>
        <v>43.978009926241157</v>
      </c>
      <c r="CL562" s="68">
        <f t="shared" si="600"/>
        <v>26.941342255467589</v>
      </c>
      <c r="CM562" s="68">
        <f t="shared" si="601"/>
        <v>57.190140526091909</v>
      </c>
      <c r="CN562" s="68">
        <f t="shared" si="602"/>
        <v>102.09497116304919</v>
      </c>
      <c r="CO562" s="68">
        <f t="shared" si="603"/>
        <v>126.70865465794304</v>
      </c>
      <c r="CP562" s="68">
        <f t="shared" si="604"/>
        <v>94.216258946666585</v>
      </c>
      <c r="CQ562" s="68">
        <f t="shared" si="605"/>
        <v>77.586085291114159</v>
      </c>
      <c r="CR562" s="68">
        <f t="shared" si="606"/>
        <v>107.11314878928988</v>
      </c>
      <c r="CS562" s="68">
        <f t="shared" si="607"/>
        <v>97.075107602412118</v>
      </c>
      <c r="CT562" s="68">
        <f t="shared" si="608"/>
        <v>15.164782739576822</v>
      </c>
      <c r="CU562" s="68">
        <f t="shared" si="609"/>
        <v>72.100842357898273</v>
      </c>
      <c r="CV562" s="68">
        <f t="shared" si="610"/>
        <v>104.94286086036186</v>
      </c>
      <c r="CW562" s="68">
        <f t="shared" si="611"/>
        <v>74.378179911110692</v>
      </c>
      <c r="CX562" s="68">
        <f t="shared" si="612"/>
        <v>105.55664358605122</v>
      </c>
      <c r="CY562" s="68">
        <f t="shared" si="613"/>
        <v>113.39188417492119</v>
      </c>
      <c r="CZ562" s="68">
        <f t="shared" si="614"/>
        <v>105.55664358605122</v>
      </c>
    </row>
    <row r="563" spans="1:104" x14ac:dyDescent="0.25">
      <c r="A563" s="54">
        <v>44186</v>
      </c>
      <c r="B563" s="63">
        <v>1716</v>
      </c>
      <c r="C563" s="59">
        <f t="shared" si="564"/>
        <v>7.4477512800479078</v>
      </c>
      <c r="D563" s="57">
        <v>7.4363555113251492</v>
      </c>
      <c r="E563" s="58">
        <v>1.48754984975E-2</v>
      </c>
      <c r="F563" s="58">
        <v>7.3048566259200001E-3</v>
      </c>
      <c r="G563" s="58">
        <v>5.9467455913599998E-3</v>
      </c>
      <c r="H563" s="58">
        <v>0</v>
      </c>
      <c r="I563" s="58">
        <v>0</v>
      </c>
      <c r="J563" s="58">
        <v>1.89299888E-5</v>
      </c>
      <c r="K563" s="58">
        <v>8.5045989019499994E-3</v>
      </c>
      <c r="L563" s="58">
        <v>3.0429548339399998E-2</v>
      </c>
      <c r="M563" s="58">
        <v>3.0326827824079999E-2</v>
      </c>
      <c r="N563" s="58">
        <v>0</v>
      </c>
      <c r="O563" s="58">
        <v>0</v>
      </c>
      <c r="P563" s="58">
        <v>1.6731999680800001E-3</v>
      </c>
      <c r="Q563" s="58">
        <v>1.9150336194299999E-3</v>
      </c>
      <c r="R563" s="58">
        <v>0</v>
      </c>
      <c r="S563" s="58">
        <v>0</v>
      </c>
      <c r="T563" s="58">
        <v>2.1826966604080001E-2</v>
      </c>
      <c r="U563" s="58">
        <v>0</v>
      </c>
      <c r="V563" s="58">
        <v>0</v>
      </c>
      <c r="W563" s="58">
        <v>1.48924E-2</v>
      </c>
      <c r="X563" s="59">
        <v>1.921780255059E-2</v>
      </c>
      <c r="Y563" s="65">
        <f t="shared" si="566"/>
        <v>7.5932879198363388</v>
      </c>
      <c r="Z563" s="63">
        <f t="shared" si="565"/>
        <v>1984.8287549164145</v>
      </c>
      <c r="AA563" s="66">
        <f t="shared" si="615"/>
        <v>2017.0107683486292</v>
      </c>
      <c r="AB563" s="4">
        <f t="shared" si="567"/>
        <v>1708.7770180180096</v>
      </c>
      <c r="AC563" s="4">
        <f t="shared" si="568"/>
        <v>29.306800114505677</v>
      </c>
      <c r="AD563" s="4">
        <f t="shared" si="627"/>
        <v>14.446062037784714</v>
      </c>
      <c r="AE563" s="4">
        <f t="shared" si="628"/>
        <v>11.768245585839395</v>
      </c>
      <c r="AF563" s="4">
        <f t="shared" si="629"/>
        <v>0</v>
      </c>
      <c r="AG563" s="4">
        <f t="shared" si="630"/>
        <v>0</v>
      </c>
      <c r="AH563" s="4">
        <f t="shared" si="631"/>
        <v>3.7572430475847796E-2</v>
      </c>
      <c r="AI563" s="4">
        <f t="shared" si="632"/>
        <v>16.808595955096507</v>
      </c>
      <c r="AJ563" s="4">
        <f t="shared" si="633"/>
        <v>59.487759525961565</v>
      </c>
      <c r="AK563" s="4">
        <f t="shared" si="634"/>
        <v>59.289977348777938</v>
      </c>
      <c r="AL563" s="4">
        <f t="shared" si="616"/>
        <v>0</v>
      </c>
      <c r="AM563" s="4">
        <f t="shared" si="617"/>
        <v>0</v>
      </c>
      <c r="AN563" s="4">
        <f t="shared" si="618"/>
        <v>3.3182385968682411</v>
      </c>
      <c r="AO563" s="4">
        <f t="shared" si="619"/>
        <v>3.7973765820397603</v>
      </c>
      <c r="AP563" s="4">
        <f t="shared" si="620"/>
        <v>0</v>
      </c>
      <c r="AQ563" s="4">
        <f t="shared" si="621"/>
        <v>0</v>
      </c>
      <c r="AR563" s="4">
        <f t="shared" si="622"/>
        <v>42.85340965203136</v>
      </c>
      <c r="AS563" s="4">
        <f t="shared" si="623"/>
        <v>0</v>
      </c>
      <c r="AT563" s="4">
        <f t="shared" si="624"/>
        <v>0</v>
      </c>
      <c r="AU563" s="4">
        <f t="shared" si="625"/>
        <v>29.339851094406868</v>
      </c>
      <c r="AV563" s="4">
        <f t="shared" si="626"/>
        <v>37.779861406831742</v>
      </c>
      <c r="AW563" s="69">
        <f t="shared" si="569"/>
        <v>0</v>
      </c>
      <c r="AX563" s="69">
        <f t="shared" si="570"/>
        <v>0</v>
      </c>
      <c r="AY563" s="69">
        <f t="shared" si="571"/>
        <v>0</v>
      </c>
      <c r="AZ563" s="69">
        <f>(AK563+AP563)- (EXP($Y563)-EXP($Y563-M563-R563) )</f>
        <v>0</v>
      </c>
      <c r="BA563" s="69">
        <f>(AC563+AP563)- (EXP($Y563)-EXP($Y563-R563-E563) )</f>
        <v>0</v>
      </c>
      <c r="BB563" s="69">
        <f t="shared" si="572"/>
        <v>0</v>
      </c>
      <c r="BC563" s="69">
        <f t="shared" si="573"/>
        <v>0</v>
      </c>
      <c r="BD563" s="69">
        <f t="shared" si="574"/>
        <v>0.35270879753193185</v>
      </c>
      <c r="BE563" s="69">
        <f>(AE563+AV563)- (EXP($Y563)-EXP($Y563-X563-G563) )</f>
        <v>0.2240005270648453</v>
      </c>
      <c r="BF563" s="69">
        <f t="shared" si="575"/>
        <v>0.35153612748263185</v>
      </c>
      <c r="BG563" s="69">
        <f t="shared" si="576"/>
        <v>0.17376291039136049</v>
      </c>
      <c r="BH563" s="69">
        <f t="shared" si="577"/>
        <v>8.5652127614594065E-2</v>
      </c>
      <c r="BI563" s="69">
        <f t="shared" si="578"/>
        <v>0.25408209535794413</v>
      </c>
      <c r="BJ563" s="69">
        <f t="shared" si="579"/>
        <v>1.1323089232394068</v>
      </c>
      <c r="BK563" s="69">
        <f t="shared" si="580"/>
        <v>1.7769935598159918</v>
      </c>
      <c r="BL563" s="69">
        <f t="shared" si="581"/>
        <v>0.87836085272783748</v>
      </c>
      <c r="BM563" s="69">
        <f t="shared" si="582"/>
        <v>0.43296625085281448</v>
      </c>
      <c r="BN563" s="69">
        <f t="shared" si="583"/>
        <v>1.2843694056393815</v>
      </c>
      <c r="BO563" s="69">
        <f t="shared" si="584"/>
        <v>0.87544051881059204</v>
      </c>
      <c r="BP563" s="69">
        <f t="shared" si="584"/>
        <v>0</v>
      </c>
      <c r="BQ563" s="69">
        <f t="shared" si="585"/>
        <v>0.55783494866295769</v>
      </c>
      <c r="BR563" s="69">
        <f t="shared" si="586"/>
        <v>1.1285442744128886</v>
      </c>
      <c r="BS563" s="69">
        <f t="shared" si="587"/>
        <v>0.35270879753193185</v>
      </c>
      <c r="BT563" s="69">
        <f t="shared" si="588"/>
        <v>1.3996246724630055</v>
      </c>
      <c r="BU563" s="69">
        <f t="shared" si="589"/>
        <v>1.7023046764736591</v>
      </c>
      <c r="BV563" s="69">
        <f t="shared" si="590"/>
        <v>1.3996246724630055</v>
      </c>
      <c r="BW563" s="5"/>
      <c r="BX563" s="5"/>
      <c r="BY563" s="5"/>
      <c r="CA563" s="56">
        <f>(EXP($Y563)-EXP($Y563-R563-G563) )</f>
        <v>11.768245585839395</v>
      </c>
      <c r="CB563" s="68">
        <f t="shared" si="591"/>
        <v>59.487759525961565</v>
      </c>
      <c r="CC563" s="56">
        <f>(EXP($Y563)-EXP($Y563-R563-X563) )</f>
        <v>37.779861406831742</v>
      </c>
      <c r="CD563" s="68">
        <f t="shared" si="592"/>
        <v>59.289977348777938</v>
      </c>
      <c r="CE563" s="68">
        <f t="shared" si="593"/>
        <v>29.306800114505677</v>
      </c>
      <c r="CF563" s="68">
        <f t="shared" si="594"/>
        <v>14.446062037784714</v>
      </c>
      <c r="CG563" s="68">
        <f t="shared" si="595"/>
        <v>42.85340965203136</v>
      </c>
      <c r="CH563" s="68">
        <f t="shared" si="596"/>
        <v>70.903296314269028</v>
      </c>
      <c r="CI563" s="68">
        <f t="shared" si="597"/>
        <v>49.324106465606292</v>
      </c>
      <c r="CJ563" s="68">
        <f t="shared" si="598"/>
        <v>70.706686807134702</v>
      </c>
      <c r="CK563" s="68">
        <f t="shared" si="599"/>
        <v>40.901282789953711</v>
      </c>
      <c r="CL563" s="68">
        <f t="shared" si="600"/>
        <v>26.128655496009515</v>
      </c>
      <c r="CM563" s="68">
        <f t="shared" si="601"/>
        <v>54.367573142512811</v>
      </c>
      <c r="CN563" s="68">
        <f t="shared" si="602"/>
        <v>96.1353120095539</v>
      </c>
      <c r="CO563" s="68">
        <f t="shared" si="603"/>
        <v>117.00074331492351</v>
      </c>
      <c r="CP563" s="68">
        <f t="shared" si="604"/>
        <v>87.916198787739404</v>
      </c>
      <c r="CQ563" s="68">
        <f t="shared" si="605"/>
        <v>73.500855312893464</v>
      </c>
      <c r="CR563" s="68">
        <f t="shared" si="606"/>
        <v>101.05679977235354</v>
      </c>
      <c r="CS563" s="68">
        <f t="shared" si="607"/>
        <v>87.721336944473023</v>
      </c>
      <c r="CT563" s="68">
        <f t="shared" si="608"/>
        <v>14.446062037784714</v>
      </c>
      <c r="CU563" s="68">
        <f t="shared" si="609"/>
        <v>66.528826572674461</v>
      </c>
      <c r="CV563" s="68">
        <f t="shared" si="610"/>
        <v>95.941294481196792</v>
      </c>
      <c r="CW563" s="68">
        <f t="shared" si="611"/>
        <v>70.903296314269028</v>
      </c>
      <c r="CX563" s="68">
        <f t="shared" si="612"/>
        <v>99.163180553843631</v>
      </c>
      <c r="CY563" s="68">
        <f t="shared" si="613"/>
        <v>107.33356184215904</v>
      </c>
      <c r="CZ563" s="68">
        <f t="shared" si="614"/>
        <v>99.163180553843631</v>
      </c>
    </row>
    <row r="564" spans="1:104" x14ac:dyDescent="0.25">
      <c r="A564" s="54">
        <v>44187</v>
      </c>
      <c r="B564" s="63">
        <v>1732</v>
      </c>
      <c r="C564" s="59">
        <f t="shared" si="564"/>
        <v>7.4570320891223805</v>
      </c>
      <c r="D564" s="57">
        <v>7.3941031499383696</v>
      </c>
      <c r="E564" s="58">
        <v>1.4614518601499999E-2</v>
      </c>
      <c r="F564" s="58">
        <v>7.4132259398399999E-3</v>
      </c>
      <c r="G564" s="58">
        <v>6.2191443958399999E-3</v>
      </c>
      <c r="H564" s="58">
        <v>0</v>
      </c>
      <c r="I564" s="58">
        <v>0</v>
      </c>
      <c r="J564" s="58">
        <v>5.9862424099999999E-6</v>
      </c>
      <c r="K564" s="58">
        <v>9.4369544087999999E-3</v>
      </c>
      <c r="L564" s="58">
        <v>3.1587659350799997E-2</v>
      </c>
      <c r="M564" s="58">
        <v>2.9634524837359996E-2</v>
      </c>
      <c r="N564" s="58">
        <v>0</v>
      </c>
      <c r="O564" s="58">
        <v>0</v>
      </c>
      <c r="P564" s="58">
        <v>1.6731999680800001E-3</v>
      </c>
      <c r="Q564" s="58">
        <v>1.2702853730700001E-3</v>
      </c>
      <c r="R564" s="58">
        <v>0</v>
      </c>
      <c r="S564" s="58">
        <v>0</v>
      </c>
      <c r="T564" s="58">
        <v>2.2616949915719997E-2</v>
      </c>
      <c r="U564" s="58">
        <v>0</v>
      </c>
      <c r="V564" s="58">
        <v>0</v>
      </c>
      <c r="W564" s="58">
        <v>1.36466E-2</v>
      </c>
      <c r="X564" s="59">
        <v>1.9238932373249997E-2</v>
      </c>
      <c r="Y564" s="65">
        <f t="shared" si="566"/>
        <v>7.5514611313450395</v>
      </c>
      <c r="Z564" s="63">
        <f t="shared" si="565"/>
        <v>1903.5219960641425</v>
      </c>
      <c r="AA564" s="66">
        <f t="shared" si="615"/>
        <v>1934.3857017083265</v>
      </c>
      <c r="AB564" s="4">
        <f t="shared" si="567"/>
        <v>1638.0082715183707</v>
      </c>
      <c r="AC564" s="4">
        <f t="shared" si="568"/>
        <v>27.616763229709704</v>
      </c>
      <c r="AD564" s="4">
        <f t="shared" si="627"/>
        <v>14.059062748283623</v>
      </c>
      <c r="AE564" s="4">
        <f t="shared" si="628"/>
        <v>11.801542368065384</v>
      </c>
      <c r="AF564" s="4">
        <f t="shared" si="629"/>
        <v>0</v>
      </c>
      <c r="AG564" s="4">
        <f t="shared" si="630"/>
        <v>0</v>
      </c>
      <c r="AH564" s="4">
        <f t="shared" si="631"/>
        <v>1.1394909995033231E-2</v>
      </c>
      <c r="AI564" s="4">
        <f t="shared" si="632"/>
        <v>17.878956160266398</v>
      </c>
      <c r="AJ564" s="4">
        <f t="shared" si="633"/>
        <v>59.188076667536734</v>
      </c>
      <c r="AK564" s="4">
        <f t="shared" si="634"/>
        <v>55.582324321827628</v>
      </c>
      <c r="AL564" s="4">
        <f t="shared" si="616"/>
        <v>0</v>
      </c>
      <c r="AM564" s="4">
        <f t="shared" si="617"/>
        <v>0</v>
      </c>
      <c r="AN564" s="4">
        <f t="shared" si="618"/>
        <v>3.1823098802260574</v>
      </c>
      <c r="AO564" s="4">
        <f t="shared" si="619"/>
        <v>2.4164810137328914</v>
      </c>
      <c r="AP564" s="4">
        <f t="shared" si="620"/>
        <v>0</v>
      </c>
      <c r="AQ564" s="4">
        <f t="shared" si="621"/>
        <v>0</v>
      </c>
      <c r="AR564" s="4">
        <f t="shared" si="622"/>
        <v>42.568660450344623</v>
      </c>
      <c r="AS564" s="4">
        <f t="shared" si="623"/>
        <v>0</v>
      </c>
      <c r="AT564" s="4">
        <f t="shared" si="624"/>
        <v>0</v>
      </c>
      <c r="AU564" s="4">
        <f t="shared" si="625"/>
        <v>25.800160640305421</v>
      </c>
      <c r="AV564" s="4">
        <f t="shared" si="626"/>
        <v>36.271697799662206</v>
      </c>
      <c r="AW564" s="69">
        <f t="shared" si="569"/>
        <v>0</v>
      </c>
      <c r="AX564" s="69">
        <f t="shared" si="570"/>
        <v>0</v>
      </c>
      <c r="AY564" s="69">
        <f t="shared" si="571"/>
        <v>0</v>
      </c>
      <c r="AZ564" s="69">
        <f>(AK564+AP564)- (EXP($Y564)-EXP($Y564-M564-R564) )</f>
        <v>0</v>
      </c>
      <c r="BA564" s="69">
        <f>(AC564+AP564)- (EXP($Y564)-EXP($Y564-R564-E564) )</f>
        <v>0</v>
      </c>
      <c r="BB564" s="69">
        <f t="shared" si="572"/>
        <v>0</v>
      </c>
      <c r="BC564" s="69">
        <f t="shared" si="573"/>
        <v>0</v>
      </c>
      <c r="BD564" s="69">
        <f t="shared" si="574"/>
        <v>0.36695693347405722</v>
      </c>
      <c r="BE564" s="69">
        <f>(AE564+AV564)- (EXP($Y564)-EXP($Y564-X564-G564) )</f>
        <v>0.22487892403091791</v>
      </c>
      <c r="BF564" s="69">
        <f t="shared" si="575"/>
        <v>0.34460182585507937</v>
      </c>
      <c r="BG564" s="69">
        <f t="shared" si="576"/>
        <v>0.17121966649074238</v>
      </c>
      <c r="BH564" s="69">
        <f t="shared" si="577"/>
        <v>8.7164017553732265E-2</v>
      </c>
      <c r="BI564" s="69">
        <f t="shared" si="578"/>
        <v>0.26391911987093408</v>
      </c>
      <c r="BJ564" s="69">
        <f t="shared" si="579"/>
        <v>1.1278314801020315</v>
      </c>
      <c r="BK564" s="69">
        <f t="shared" si="580"/>
        <v>1.7282757331527137</v>
      </c>
      <c r="BL564" s="69">
        <f t="shared" si="581"/>
        <v>0.85871510953325014</v>
      </c>
      <c r="BM564" s="69">
        <f t="shared" si="582"/>
        <v>0.43715222915170671</v>
      </c>
      <c r="BN564" s="69">
        <f t="shared" si="583"/>
        <v>1.3236291167522722</v>
      </c>
      <c r="BO564" s="69">
        <f t="shared" si="584"/>
        <v>0.8064019715698123</v>
      </c>
      <c r="BP564" s="69">
        <f t="shared" si="584"/>
        <v>0</v>
      </c>
      <c r="BQ564" s="69">
        <f t="shared" si="585"/>
        <v>0.52623867344004793</v>
      </c>
      <c r="BR564" s="69">
        <f t="shared" si="586"/>
        <v>1.0591237059368268</v>
      </c>
      <c r="BS564" s="69">
        <f t="shared" si="587"/>
        <v>0.36695693347405722</v>
      </c>
      <c r="BT564" s="69">
        <f t="shared" si="588"/>
        <v>1.3915678084513274</v>
      </c>
      <c r="BU564" s="69">
        <f t="shared" si="589"/>
        <v>1.7126749566291437</v>
      </c>
      <c r="BV564" s="69">
        <f t="shared" si="590"/>
        <v>1.3915678084513274</v>
      </c>
      <c r="BW564" s="5"/>
      <c r="BX564" s="5"/>
      <c r="BY564" s="5"/>
      <c r="CA564" s="56">
        <f>(EXP($Y564)-EXP($Y564-R564-G564) )</f>
        <v>11.801542368065384</v>
      </c>
      <c r="CB564" s="68">
        <f t="shared" si="591"/>
        <v>59.188076667536734</v>
      </c>
      <c r="CC564" s="56">
        <f>(EXP($Y564)-EXP($Y564-R564-X564) )</f>
        <v>36.271697799662206</v>
      </c>
      <c r="CD564" s="68">
        <f t="shared" si="592"/>
        <v>55.582324321827628</v>
      </c>
      <c r="CE564" s="68">
        <f t="shared" si="593"/>
        <v>27.616763229709704</v>
      </c>
      <c r="CF564" s="68">
        <f t="shared" si="594"/>
        <v>14.059062748283623</v>
      </c>
      <c r="CG564" s="68">
        <f t="shared" si="595"/>
        <v>42.568660450344623</v>
      </c>
      <c r="CH564" s="68">
        <f t="shared" si="596"/>
        <v>70.622662102128061</v>
      </c>
      <c r="CI564" s="68">
        <f t="shared" si="597"/>
        <v>47.848361243696672</v>
      </c>
      <c r="CJ564" s="68">
        <f t="shared" si="598"/>
        <v>67.039264864037932</v>
      </c>
      <c r="CK564" s="68">
        <f t="shared" si="599"/>
        <v>39.247085931284346</v>
      </c>
      <c r="CL564" s="68">
        <f t="shared" si="600"/>
        <v>25.773441098795274</v>
      </c>
      <c r="CM564" s="68">
        <f t="shared" si="601"/>
        <v>54.106283698539073</v>
      </c>
      <c r="CN564" s="68">
        <f t="shared" si="602"/>
        <v>94.331942987096909</v>
      </c>
      <c r="CO564" s="68">
        <f t="shared" si="603"/>
        <v>113.04212525621165</v>
      </c>
      <c r="CP564" s="68">
        <f t="shared" si="604"/>
        <v>85.946124787713188</v>
      </c>
      <c r="CQ564" s="68">
        <f t="shared" si="605"/>
        <v>72.80998718666865</v>
      </c>
      <c r="CR564" s="68">
        <f t="shared" si="606"/>
        <v>100.43310800112909</v>
      </c>
      <c r="CS564" s="68">
        <f t="shared" si="607"/>
        <v>82.39268557996752</v>
      </c>
      <c r="CT564" s="68">
        <f t="shared" si="608"/>
        <v>14.059062748283623</v>
      </c>
      <c r="CU564" s="68">
        <f t="shared" si="609"/>
        <v>63.362222355931863</v>
      </c>
      <c r="CV564" s="68">
        <f t="shared" si="610"/>
        <v>90.794898415553007</v>
      </c>
      <c r="CW564" s="68">
        <f t="shared" si="611"/>
        <v>70.622662102128061</v>
      </c>
      <c r="CX564" s="68">
        <f t="shared" si="612"/>
        <v>97.214814456860495</v>
      </c>
      <c r="CY564" s="68">
        <f t="shared" si="613"/>
        <v>105.54864187863518</v>
      </c>
      <c r="CZ564" s="68">
        <f t="shared" si="614"/>
        <v>97.214814456860495</v>
      </c>
    </row>
    <row r="565" spans="1:104" x14ac:dyDescent="0.25">
      <c r="A565" s="54">
        <v>44188</v>
      </c>
      <c r="B565" s="63">
        <v>1939</v>
      </c>
      <c r="C565" s="59">
        <f t="shared" si="564"/>
        <v>7.569927655242652</v>
      </c>
      <c r="D565" s="57">
        <v>7.3155208660444986</v>
      </c>
      <c r="E565" s="58">
        <v>1.420741035525E-2</v>
      </c>
      <c r="F565" s="58">
        <v>7.6460031244799994E-3</v>
      </c>
      <c r="G565" s="58">
        <v>6.3789472311999995E-3</v>
      </c>
      <c r="H565" s="58">
        <v>0</v>
      </c>
      <c r="I565" s="58">
        <v>0</v>
      </c>
      <c r="J565" s="58">
        <v>0</v>
      </c>
      <c r="K565" s="58">
        <v>1.017216256365E-2</v>
      </c>
      <c r="L565" s="58">
        <v>3.218086024755E-2</v>
      </c>
      <c r="M565" s="58">
        <v>2.9160288494320001E-2</v>
      </c>
      <c r="N565" s="58">
        <v>0</v>
      </c>
      <c r="O565" s="58">
        <v>0</v>
      </c>
      <c r="P565" s="58">
        <v>1.6731999680800001E-3</v>
      </c>
      <c r="Q565" s="58">
        <v>8.3643255240000011E-4</v>
      </c>
      <c r="R565" s="58">
        <v>0</v>
      </c>
      <c r="S565" s="58">
        <v>0</v>
      </c>
      <c r="T565" s="58">
        <v>2.3330752744699999E-2</v>
      </c>
      <c r="U565" s="58">
        <v>0</v>
      </c>
      <c r="V565" s="58">
        <v>0</v>
      </c>
      <c r="W565" s="58">
        <v>1.48924E-2</v>
      </c>
      <c r="X565" s="59">
        <v>1.9082005834049998E-2</v>
      </c>
      <c r="Y565" s="65">
        <f t="shared" si="566"/>
        <v>7.4750813291601776</v>
      </c>
      <c r="Z565" s="63">
        <f t="shared" si="565"/>
        <v>1763.5451099971019</v>
      </c>
      <c r="AA565" s="66">
        <f t="shared" si="615"/>
        <v>1792.1392304105948</v>
      </c>
      <c r="AB565" s="4">
        <f t="shared" si="567"/>
        <v>1513.741444249596</v>
      </c>
      <c r="AC565" s="4">
        <f t="shared" si="568"/>
        <v>24.878262741120352</v>
      </c>
      <c r="AD565" s="4">
        <f t="shared" si="627"/>
        <v>13.432652927202525</v>
      </c>
      <c r="AE565" s="4">
        <f t="shared" si="628"/>
        <v>11.213757188965928</v>
      </c>
      <c r="AF565" s="4">
        <f t="shared" si="629"/>
        <v>0</v>
      </c>
      <c r="AG565" s="4">
        <f t="shared" si="630"/>
        <v>0</v>
      </c>
      <c r="AH565" s="4">
        <f t="shared" si="631"/>
        <v>0</v>
      </c>
      <c r="AI565" s="4">
        <f t="shared" si="632"/>
        <v>17.848136574282762</v>
      </c>
      <c r="AJ565" s="4">
        <f t="shared" si="633"/>
        <v>55.848945453806664</v>
      </c>
      <c r="AK565" s="4">
        <f t="shared" si="634"/>
        <v>50.682928421357019</v>
      </c>
      <c r="AL565" s="4">
        <f t="shared" si="616"/>
        <v>0</v>
      </c>
      <c r="AM565" s="4">
        <f t="shared" si="617"/>
        <v>0</v>
      </c>
      <c r="AN565" s="4">
        <f t="shared" si="618"/>
        <v>2.9482963892050975</v>
      </c>
      <c r="AO565" s="4">
        <f t="shared" si="619"/>
        <v>1.4744698043921289</v>
      </c>
      <c r="AP565" s="4">
        <f t="shared" si="620"/>
        <v>0</v>
      </c>
      <c r="AQ565" s="4">
        <f t="shared" si="621"/>
        <v>0</v>
      </c>
      <c r="AR565" s="4">
        <f t="shared" si="622"/>
        <v>40.668575947011959</v>
      </c>
      <c r="AS565" s="4">
        <f t="shared" si="623"/>
        <v>0</v>
      </c>
      <c r="AT565" s="4">
        <f t="shared" si="624"/>
        <v>0</v>
      </c>
      <c r="AU565" s="4">
        <f t="shared" si="625"/>
        <v>26.068823719637749</v>
      </c>
      <c r="AV565" s="4">
        <f t="shared" si="626"/>
        <v>33.332936994016563</v>
      </c>
      <c r="AW565" s="69">
        <f t="shared" si="569"/>
        <v>0</v>
      </c>
      <c r="AX565" s="69">
        <f t="shared" si="570"/>
        <v>0</v>
      </c>
      <c r="AY565" s="69">
        <f t="shared" si="571"/>
        <v>0</v>
      </c>
      <c r="AZ565" s="69">
        <f>(AK565+AP565)- (EXP($Y565)-EXP($Y565-M565-R565) )</f>
        <v>0</v>
      </c>
      <c r="BA565" s="69">
        <f>(AC565+AP565)- (EXP($Y565)-EXP($Y565-R565-E565) )</f>
        <v>0</v>
      </c>
      <c r="BB565" s="69">
        <f t="shared" si="572"/>
        <v>0</v>
      </c>
      <c r="BC565" s="69">
        <f t="shared" si="573"/>
        <v>0</v>
      </c>
      <c r="BD565" s="69">
        <f t="shared" si="574"/>
        <v>0.35512361437668005</v>
      </c>
      <c r="BE565" s="69">
        <f>(AE565+AV565)- (EXP($Y565)-EXP($Y565-X565-G565) )</f>
        <v>0.2119523111300623</v>
      </c>
      <c r="BF565" s="69">
        <f t="shared" si="575"/>
        <v>0.32227474631690711</v>
      </c>
      <c r="BG565" s="69">
        <f t="shared" si="576"/>
        <v>0.15819203947808091</v>
      </c>
      <c r="BH565" s="69">
        <f t="shared" si="577"/>
        <v>8.5413470557341498E-2</v>
      </c>
      <c r="BI565" s="69">
        <f t="shared" si="578"/>
        <v>0.25859703463538608</v>
      </c>
      <c r="BJ565" s="69">
        <f t="shared" si="579"/>
        <v>1.0556063292292492</v>
      </c>
      <c r="BK565" s="69">
        <f t="shared" si="580"/>
        <v>1.6050556851637339</v>
      </c>
      <c r="BL565" s="69">
        <f t="shared" si="581"/>
        <v>0.78785891607640224</v>
      </c>
      <c r="BM565" s="69">
        <f t="shared" si="582"/>
        <v>0.42539286144619837</v>
      </c>
      <c r="BN565" s="69">
        <f t="shared" si="583"/>
        <v>1.287915498658549</v>
      </c>
      <c r="BO565" s="69">
        <f t="shared" si="584"/>
        <v>0.71498211336233908</v>
      </c>
      <c r="BP565" s="69">
        <f t="shared" si="584"/>
        <v>0</v>
      </c>
      <c r="BQ565" s="69">
        <f t="shared" si="585"/>
        <v>0.47022645452580036</v>
      </c>
      <c r="BR565" s="69">
        <f t="shared" si="586"/>
        <v>0.95796294076308186</v>
      </c>
      <c r="BS565" s="69">
        <f t="shared" si="587"/>
        <v>0.35512361437668005</v>
      </c>
      <c r="BT565" s="69">
        <f t="shared" si="588"/>
        <v>1.2961648548218818</v>
      </c>
      <c r="BU565" s="69">
        <f t="shared" si="589"/>
        <v>1.6159700288926615</v>
      </c>
      <c r="BV565" s="69">
        <f t="shared" si="590"/>
        <v>1.2961648548218818</v>
      </c>
      <c r="BW565" s="5"/>
      <c r="BX565" s="5"/>
      <c r="BY565" s="5"/>
      <c r="CA565" s="56">
        <f>(EXP($Y565)-EXP($Y565-R565-G565) )</f>
        <v>11.213757188965928</v>
      </c>
      <c r="CB565" s="68">
        <f t="shared" si="591"/>
        <v>55.848945453806664</v>
      </c>
      <c r="CC565" s="56">
        <f>(EXP($Y565)-EXP($Y565-R565-X565) )</f>
        <v>33.332936994016563</v>
      </c>
      <c r="CD565" s="68">
        <f t="shared" si="592"/>
        <v>50.682928421357019</v>
      </c>
      <c r="CE565" s="68">
        <f t="shared" si="593"/>
        <v>24.878262741120352</v>
      </c>
      <c r="CF565" s="68">
        <f t="shared" si="594"/>
        <v>13.432652927202525</v>
      </c>
      <c r="CG565" s="68">
        <f t="shared" si="595"/>
        <v>40.668575947011959</v>
      </c>
      <c r="CH565" s="68">
        <f t="shared" si="596"/>
        <v>66.707579028395912</v>
      </c>
      <c r="CI565" s="68">
        <f t="shared" si="597"/>
        <v>44.33474187185243</v>
      </c>
      <c r="CJ565" s="68">
        <f t="shared" si="598"/>
        <v>61.57441086400604</v>
      </c>
      <c r="CK565" s="68">
        <f t="shared" si="599"/>
        <v>35.9338278906082</v>
      </c>
      <c r="CL565" s="68">
        <f t="shared" si="600"/>
        <v>24.560996645611112</v>
      </c>
      <c r="CM565" s="68">
        <f t="shared" si="601"/>
        <v>51.623736101342502</v>
      </c>
      <c r="CN565" s="68">
        <f t="shared" si="602"/>
        <v>88.126276118593978</v>
      </c>
      <c r="CO565" s="68">
        <f t="shared" si="603"/>
        <v>104.92681818999995</v>
      </c>
      <c r="CP565" s="68">
        <f t="shared" si="604"/>
        <v>79.939349278850614</v>
      </c>
      <c r="CQ565" s="68">
        <f t="shared" si="605"/>
        <v>68.856205519562991</v>
      </c>
      <c r="CR565" s="68">
        <f t="shared" si="606"/>
        <v>95.229605902160074</v>
      </c>
      <c r="CS565" s="68">
        <f t="shared" si="607"/>
        <v>74.846209049115032</v>
      </c>
      <c r="CT565" s="68">
        <f t="shared" si="608"/>
        <v>13.432652927202525</v>
      </c>
      <c r="CU565" s="68">
        <f t="shared" si="609"/>
        <v>57.740973280611115</v>
      </c>
      <c r="CV565" s="68">
        <f t="shared" si="610"/>
        <v>83.057902474610501</v>
      </c>
      <c r="CW565" s="68">
        <f t="shared" si="611"/>
        <v>66.707579028395912</v>
      </c>
      <c r="CX565" s="68">
        <f t="shared" si="612"/>
        <v>90.644800529071063</v>
      </c>
      <c r="CY565" s="68">
        <f t="shared" si="613"/>
        <v>98.779669607896494</v>
      </c>
      <c r="CZ565" s="68">
        <f t="shared" si="614"/>
        <v>90.644800529071063</v>
      </c>
    </row>
    <row r="566" spans="1:104" x14ac:dyDescent="0.25">
      <c r="A566" s="54">
        <v>44189</v>
      </c>
      <c r="B566" s="63">
        <v>2577</v>
      </c>
      <c r="C566" s="59">
        <f t="shared" si="564"/>
        <v>7.8543812106523649</v>
      </c>
      <c r="D566" s="57">
        <v>7.182145054174339</v>
      </c>
      <c r="E566" s="58">
        <v>1.3921778930999999E-2</v>
      </c>
      <c r="F566" s="58">
        <v>7.9179469689599994E-3</v>
      </c>
      <c r="G566" s="58">
        <v>6.7589423892800002E-3</v>
      </c>
      <c r="H566" s="58">
        <v>0</v>
      </c>
      <c r="I566" s="58">
        <v>0</v>
      </c>
      <c r="J566" s="58">
        <v>0</v>
      </c>
      <c r="K566" s="58">
        <v>1.0751856990149999E-2</v>
      </c>
      <c r="L566" s="58">
        <v>3.3043381711199998E-2</v>
      </c>
      <c r="M566" s="58">
        <v>2.8894783107680001E-2</v>
      </c>
      <c r="N566" s="58">
        <v>0</v>
      </c>
      <c r="O566" s="58">
        <v>0</v>
      </c>
      <c r="P566" s="58">
        <v>1.6731999680800001E-3</v>
      </c>
      <c r="Q566" s="58">
        <v>4.3550959890000001E-4</v>
      </c>
      <c r="R566" s="58">
        <v>0</v>
      </c>
      <c r="S566" s="58">
        <v>0</v>
      </c>
      <c r="T566" s="58">
        <v>2.5330794447639998E-2</v>
      </c>
      <c r="U566" s="58">
        <v>0</v>
      </c>
      <c r="V566" s="58">
        <v>0</v>
      </c>
      <c r="W566" s="58">
        <v>1.48924E-2</v>
      </c>
      <c r="X566" s="59">
        <v>1.8780720189329997E-2</v>
      </c>
      <c r="Y566" s="65">
        <f t="shared" si="566"/>
        <v>7.3445463684765597</v>
      </c>
      <c r="Z566" s="63">
        <f t="shared" si="565"/>
        <v>1547.7327056576376</v>
      </c>
      <c r="AA566" s="66">
        <f t="shared" si="615"/>
        <v>1572.8276437471704</v>
      </c>
      <c r="AB566" s="4">
        <f t="shared" si="567"/>
        <v>1324.2083042417667</v>
      </c>
      <c r="AC566" s="4">
        <f t="shared" si="568"/>
        <v>21.397898562409409</v>
      </c>
      <c r="AD566" s="4">
        <f t="shared" si="627"/>
        <v>12.206476595788217</v>
      </c>
      <c r="AE566" s="4">
        <f t="shared" si="628"/>
        <v>10.425762935777811</v>
      </c>
      <c r="AF566" s="4">
        <f t="shared" si="629"/>
        <v>0</v>
      </c>
      <c r="AG566" s="4">
        <f t="shared" si="630"/>
        <v>0</v>
      </c>
      <c r="AH566" s="4">
        <f t="shared" si="631"/>
        <v>0</v>
      </c>
      <c r="AI566" s="4">
        <f t="shared" si="632"/>
        <v>16.551859643679791</v>
      </c>
      <c r="AJ566" s="4">
        <f t="shared" si="633"/>
        <v>50.306595312951686</v>
      </c>
      <c r="AK566" s="4">
        <f t="shared" si="634"/>
        <v>44.081471601247358</v>
      </c>
      <c r="AL566" s="4">
        <f t="shared" si="616"/>
        <v>0</v>
      </c>
      <c r="AM566" s="4">
        <f t="shared" si="617"/>
        <v>0</v>
      </c>
      <c r="AN566" s="4">
        <f t="shared" si="618"/>
        <v>2.5875010067377389</v>
      </c>
      <c r="AO566" s="4">
        <f t="shared" si="619"/>
        <v>0.67390569299550407</v>
      </c>
      <c r="AP566" s="4">
        <f t="shared" si="620"/>
        <v>0</v>
      </c>
      <c r="AQ566" s="4">
        <f t="shared" si="621"/>
        <v>0</v>
      </c>
      <c r="AR566" s="4">
        <f t="shared" si="622"/>
        <v>38.71291459890017</v>
      </c>
      <c r="AS566" s="4">
        <f t="shared" si="623"/>
        <v>0</v>
      </c>
      <c r="AT566" s="4">
        <f t="shared" si="624"/>
        <v>0</v>
      </c>
      <c r="AU566" s="4">
        <f t="shared" si="625"/>
        <v>22.878672533062399</v>
      </c>
      <c r="AV566" s="4">
        <f t="shared" si="626"/>
        <v>28.796281021853702</v>
      </c>
      <c r="AW566" s="69">
        <f t="shared" si="569"/>
        <v>0</v>
      </c>
      <c r="AX566" s="69">
        <f t="shared" si="570"/>
        <v>0</v>
      </c>
      <c r="AY566" s="69">
        <f t="shared" si="571"/>
        <v>0</v>
      </c>
      <c r="AZ566" s="69">
        <f>(AK566+AP566)- (EXP($Y566)-EXP($Y566-M566-R566) )</f>
        <v>0</v>
      </c>
      <c r="BA566" s="69">
        <f>(AC566+AP566)- (EXP($Y566)-EXP($Y566-R566-E566) )</f>
        <v>0</v>
      </c>
      <c r="BB566" s="69">
        <f t="shared" si="572"/>
        <v>0</v>
      </c>
      <c r="BC566" s="69">
        <f t="shared" si="573"/>
        <v>0</v>
      </c>
      <c r="BD566" s="69">
        <f t="shared" si="574"/>
        <v>0.33887287832180846</v>
      </c>
      <c r="BE566" s="69">
        <f>(AE566+AV566)- (EXP($Y566)-EXP($Y566-X566-G566) )</f>
        <v>0.1939761292555886</v>
      </c>
      <c r="BF566" s="69">
        <f t="shared" si="575"/>
        <v>0.29693949807665376</v>
      </c>
      <c r="BG566" s="69">
        <f t="shared" si="576"/>
        <v>0.1441394996179497</v>
      </c>
      <c r="BH566" s="69">
        <f t="shared" si="577"/>
        <v>8.2224683114645813E-2</v>
      </c>
      <c r="BI566" s="69">
        <f t="shared" si="578"/>
        <v>0.26077608148102627</v>
      </c>
      <c r="BJ566" s="69">
        <f t="shared" si="579"/>
        <v>0.93597741430994574</v>
      </c>
      <c r="BK566" s="69">
        <f t="shared" si="580"/>
        <v>1.4327982761733438</v>
      </c>
      <c r="BL566" s="69">
        <f t="shared" si="581"/>
        <v>0.69550473385493206</v>
      </c>
      <c r="BM566" s="69">
        <f t="shared" si="582"/>
        <v>0.39675214981048157</v>
      </c>
      <c r="BN566" s="69">
        <f t="shared" si="583"/>
        <v>1.258301850825319</v>
      </c>
      <c r="BO566" s="69">
        <f t="shared" si="584"/>
        <v>0.60944041200218635</v>
      </c>
      <c r="BP566" s="69">
        <f t="shared" si="584"/>
        <v>0</v>
      </c>
      <c r="BQ566" s="69">
        <f t="shared" si="585"/>
        <v>0.3981177744890374</v>
      </c>
      <c r="BR566" s="69">
        <f t="shared" si="586"/>
        <v>0.82015611574661307</v>
      </c>
      <c r="BS566" s="69">
        <f t="shared" si="587"/>
        <v>0.33887287832180846</v>
      </c>
      <c r="BT566" s="69">
        <f t="shared" si="588"/>
        <v>1.1738320861118154</v>
      </c>
      <c r="BU566" s="69">
        <f t="shared" si="589"/>
        <v>1.4625215356502395</v>
      </c>
      <c r="BV566" s="69">
        <f t="shared" si="590"/>
        <v>1.1738320861118154</v>
      </c>
      <c r="BW566" s="5"/>
      <c r="BX566" s="5"/>
      <c r="BY566" s="5"/>
      <c r="CA566" s="56">
        <f>(EXP($Y566)-EXP($Y566-R566-G566) )</f>
        <v>10.425762935777811</v>
      </c>
      <c r="CB566" s="68">
        <f t="shared" si="591"/>
        <v>50.306595312951686</v>
      </c>
      <c r="CC566" s="56">
        <f>(EXP($Y566)-EXP($Y566-R566-X566) )</f>
        <v>28.796281021853702</v>
      </c>
      <c r="CD566" s="68">
        <f t="shared" si="592"/>
        <v>44.081471601247358</v>
      </c>
      <c r="CE566" s="68">
        <f t="shared" si="593"/>
        <v>21.397898562409409</v>
      </c>
      <c r="CF566" s="68">
        <f t="shared" si="594"/>
        <v>12.206476595788217</v>
      </c>
      <c r="CG566" s="68">
        <f t="shared" si="595"/>
        <v>38.71291459890017</v>
      </c>
      <c r="CH566" s="68">
        <f t="shared" si="596"/>
        <v>60.393485370407689</v>
      </c>
      <c r="CI566" s="68">
        <f t="shared" si="597"/>
        <v>39.028067828375924</v>
      </c>
      <c r="CJ566" s="68">
        <f t="shared" si="598"/>
        <v>54.210295038948516</v>
      </c>
      <c r="CK566" s="68">
        <f t="shared" si="599"/>
        <v>31.679521998569271</v>
      </c>
      <c r="CL566" s="68">
        <f t="shared" si="600"/>
        <v>22.550014848451383</v>
      </c>
      <c r="CM566" s="68">
        <f t="shared" si="601"/>
        <v>48.877901453196955</v>
      </c>
      <c r="CN566" s="68">
        <f t="shared" si="602"/>
        <v>78.166898920495441</v>
      </c>
      <c r="CO566" s="68">
        <f t="shared" si="603"/>
        <v>92.9552686380257</v>
      </c>
      <c r="CP566" s="68">
        <f t="shared" si="604"/>
        <v>71.008989141506163</v>
      </c>
      <c r="CQ566" s="68">
        <f t="shared" si="605"/>
        <v>62.116319758929421</v>
      </c>
      <c r="CR566" s="68">
        <f t="shared" si="606"/>
        <v>87.761208061026537</v>
      </c>
      <c r="CS566" s="68">
        <f t="shared" si="607"/>
        <v>64.869929751654581</v>
      </c>
      <c r="CT566" s="68">
        <f t="shared" si="608"/>
        <v>12.206476595788217</v>
      </c>
      <c r="CU566" s="68">
        <f t="shared" si="609"/>
        <v>49.796061809774073</v>
      </c>
      <c r="CV566" s="68">
        <f t="shared" si="610"/>
        <v>72.057596507354447</v>
      </c>
      <c r="CW566" s="68">
        <f t="shared" si="611"/>
        <v>60.393485370407689</v>
      </c>
      <c r="CX566" s="68">
        <f t="shared" si="612"/>
        <v>80.956424725027091</v>
      </c>
      <c r="CY566" s="68">
        <f t="shared" si="613"/>
        <v>88.066117734932959</v>
      </c>
      <c r="CZ566" s="68">
        <f t="shared" si="614"/>
        <v>80.956424725027091</v>
      </c>
    </row>
    <row r="567" spans="1:104" x14ac:dyDescent="0.25">
      <c r="A567" s="54">
        <v>44190</v>
      </c>
      <c r="B567" s="63">
        <v>3914</v>
      </c>
      <c r="C567" s="59">
        <f t="shared" si="564"/>
        <v>8.2723151479560215</v>
      </c>
      <c r="D567" s="57">
        <v>8.1037390894746899</v>
      </c>
      <c r="E567" s="58">
        <v>1.39050276395E-2</v>
      </c>
      <c r="F567" s="58">
        <v>8.1287455603200002E-3</v>
      </c>
      <c r="G567" s="58">
        <v>7.4168728750400002E-3</v>
      </c>
      <c r="H567" s="58">
        <v>0</v>
      </c>
      <c r="I567" s="58">
        <v>0</v>
      </c>
      <c r="J567" s="58">
        <v>0</v>
      </c>
      <c r="K567" s="58">
        <v>1.1303438660399999E-2</v>
      </c>
      <c r="L567" s="58">
        <v>3.4983303387899997E-2</v>
      </c>
      <c r="M567" s="58">
        <v>2.8677519415959998E-2</v>
      </c>
      <c r="N567" s="58">
        <v>0</v>
      </c>
      <c r="O567" s="58">
        <v>0</v>
      </c>
      <c r="P567" s="58">
        <v>1.6731999680800001E-3</v>
      </c>
      <c r="Q567" s="58">
        <v>1.7207319678E-4</v>
      </c>
      <c r="R567" s="58">
        <v>0</v>
      </c>
      <c r="S567" s="58">
        <v>0</v>
      </c>
      <c r="T567" s="58">
        <v>2.9584937573260001E-2</v>
      </c>
      <c r="U567" s="58">
        <v>0</v>
      </c>
      <c r="V567" s="58">
        <v>0</v>
      </c>
      <c r="W567" s="58">
        <v>1.48924E-2</v>
      </c>
      <c r="X567" s="59">
        <v>1.836397172313E-2</v>
      </c>
      <c r="Y567" s="65">
        <f t="shared" si="566"/>
        <v>8.2728405794750604</v>
      </c>
      <c r="Z567" s="63">
        <f t="shared" si="565"/>
        <v>3916.0570793453544</v>
      </c>
      <c r="AA567" s="66">
        <f t="shared" si="615"/>
        <v>3979.5520288298599</v>
      </c>
      <c r="AB567" s="4">
        <f t="shared" si="567"/>
        <v>3324.9580462849549</v>
      </c>
      <c r="AC567" s="4">
        <f t="shared" si="568"/>
        <v>54.076046171280268</v>
      </c>
      <c r="AD567" s="4">
        <f t="shared" si="627"/>
        <v>31.703601769883335</v>
      </c>
      <c r="AE567" s="4">
        <f t="shared" si="628"/>
        <v>28.937452172871417</v>
      </c>
      <c r="AF567" s="4">
        <f t="shared" si="629"/>
        <v>0</v>
      </c>
      <c r="AG567" s="4">
        <f t="shared" si="630"/>
        <v>0</v>
      </c>
      <c r="AH567" s="4">
        <f t="shared" si="631"/>
        <v>0</v>
      </c>
      <c r="AI567" s="4">
        <f t="shared" si="632"/>
        <v>44.015678080773796</v>
      </c>
      <c r="AJ567" s="4">
        <f t="shared" si="633"/>
        <v>134.62801662853462</v>
      </c>
      <c r="AK567" s="4">
        <f t="shared" si="634"/>
        <v>110.70780326620206</v>
      </c>
      <c r="AL567" s="4">
        <f t="shared" si="616"/>
        <v>0</v>
      </c>
      <c r="AM567" s="4">
        <f t="shared" si="617"/>
        <v>0</v>
      </c>
      <c r="AN567" s="4">
        <f t="shared" si="618"/>
        <v>6.5468679431592136</v>
      </c>
      <c r="AO567" s="4">
        <f t="shared" si="619"/>
        <v>0.67379048810926179</v>
      </c>
      <c r="AP567" s="4">
        <f t="shared" si="620"/>
        <v>0</v>
      </c>
      <c r="AQ567" s="4">
        <f t="shared" si="621"/>
        <v>0</v>
      </c>
      <c r="AR567" s="4">
        <f t="shared" si="622"/>
        <v>114.1592800909857</v>
      </c>
      <c r="AS567" s="4">
        <f t="shared" si="623"/>
        <v>0</v>
      </c>
      <c r="AT567" s="4">
        <f t="shared" si="624"/>
        <v>0</v>
      </c>
      <c r="AU567" s="4">
        <f t="shared" si="625"/>
        <v>57.887377588922391</v>
      </c>
      <c r="AV567" s="4">
        <f t="shared" si="626"/>
        <v>71.258068344182902</v>
      </c>
      <c r="AW567" s="69">
        <f t="shared" si="569"/>
        <v>0</v>
      </c>
      <c r="AX567" s="69">
        <f t="shared" si="570"/>
        <v>0</v>
      </c>
      <c r="AY567" s="69">
        <f t="shared" si="571"/>
        <v>0</v>
      </c>
      <c r="AZ567" s="69">
        <f>(AK567+AP567)- (EXP($Y567)-EXP($Y567-M567-R567) )</f>
        <v>0</v>
      </c>
      <c r="BA567" s="69">
        <f>(AC567+AP567)- (EXP($Y567)-EXP($Y567-R567-E567) )</f>
        <v>0</v>
      </c>
      <c r="BB567" s="69">
        <f t="shared" si="572"/>
        <v>0</v>
      </c>
      <c r="BC567" s="69">
        <f t="shared" si="573"/>
        <v>0</v>
      </c>
      <c r="BD567" s="69">
        <f t="shared" si="574"/>
        <v>0.99482507874199655</v>
      </c>
      <c r="BE567" s="69">
        <f>(AE567+AV567)- (EXP($Y567)-EXP($Y567-X567-G567) )</f>
        <v>0.52655691754807776</v>
      </c>
      <c r="BF567" s="69">
        <f t="shared" si="575"/>
        <v>0.81806819902521966</v>
      </c>
      <c r="BG567" s="69">
        <f t="shared" si="576"/>
        <v>0.39959146868250173</v>
      </c>
      <c r="BH567" s="69">
        <f t="shared" si="577"/>
        <v>0.23427172825540765</v>
      </c>
      <c r="BI567" s="69">
        <f t="shared" si="578"/>
        <v>0.8435726652573976</v>
      </c>
      <c r="BJ567" s="69">
        <f t="shared" si="579"/>
        <v>2.4497427426572358</v>
      </c>
      <c r="BK567" s="69">
        <f t="shared" si="580"/>
        <v>3.8059639267371494</v>
      </c>
      <c r="BL567" s="69">
        <f t="shared" si="581"/>
        <v>1.8590512588671118</v>
      </c>
      <c r="BM567" s="69">
        <f t="shared" si="582"/>
        <v>1.0899210455263528</v>
      </c>
      <c r="BN567" s="69">
        <f t="shared" si="583"/>
        <v>3.9246203890779725</v>
      </c>
      <c r="BO567" s="69">
        <f t="shared" si="584"/>
        <v>1.5287418338511998</v>
      </c>
      <c r="BP567" s="69">
        <f t="shared" si="584"/>
        <v>0</v>
      </c>
      <c r="BQ567" s="69">
        <f t="shared" si="585"/>
        <v>0.98398836272872359</v>
      </c>
      <c r="BR567" s="69">
        <f t="shared" si="586"/>
        <v>2.0144814162658804</v>
      </c>
      <c r="BS567" s="69">
        <f t="shared" si="587"/>
        <v>0.99482507874199655</v>
      </c>
      <c r="BT567" s="69">
        <f t="shared" si="588"/>
        <v>3.2397304664618787</v>
      </c>
      <c r="BU567" s="69">
        <f t="shared" si="589"/>
        <v>3.9530225223511479</v>
      </c>
      <c r="BV567" s="69">
        <f t="shared" si="590"/>
        <v>3.2397304664618787</v>
      </c>
      <c r="BW567" s="5"/>
      <c r="BX567" s="5"/>
      <c r="BY567" s="5"/>
      <c r="CA567" s="56">
        <f>(EXP($Y567)-EXP($Y567-R567-G567) )</f>
        <v>28.937452172871417</v>
      </c>
      <c r="CB567" s="68">
        <f t="shared" si="591"/>
        <v>134.62801662853462</v>
      </c>
      <c r="CC567" s="56">
        <f>(EXP($Y567)-EXP($Y567-R567-X567) )</f>
        <v>71.258068344182902</v>
      </c>
      <c r="CD567" s="68">
        <f t="shared" si="592"/>
        <v>110.70780326620206</v>
      </c>
      <c r="CE567" s="68">
        <f t="shared" si="593"/>
        <v>54.076046171280268</v>
      </c>
      <c r="CF567" s="68">
        <f t="shared" si="594"/>
        <v>31.703601769883335</v>
      </c>
      <c r="CG567" s="68">
        <f t="shared" si="595"/>
        <v>114.1592800909857</v>
      </c>
      <c r="CH567" s="68">
        <f t="shared" si="596"/>
        <v>162.57064372266404</v>
      </c>
      <c r="CI567" s="68">
        <f t="shared" si="597"/>
        <v>99.668963599506242</v>
      </c>
      <c r="CJ567" s="68">
        <f t="shared" si="598"/>
        <v>138.82718724004826</v>
      </c>
      <c r="CK567" s="68">
        <f t="shared" si="599"/>
        <v>82.613906875469183</v>
      </c>
      <c r="CL567" s="68">
        <f t="shared" si="600"/>
        <v>60.406782214499344</v>
      </c>
      <c r="CM567" s="68">
        <f t="shared" si="601"/>
        <v>142.25315959859972</v>
      </c>
      <c r="CN567" s="68">
        <f t="shared" si="602"/>
        <v>203.43634223006029</v>
      </c>
      <c r="CO567" s="68">
        <f t="shared" si="603"/>
        <v>241.52985596799954</v>
      </c>
      <c r="CP567" s="68">
        <f t="shared" si="604"/>
        <v>186.84501154094778</v>
      </c>
      <c r="CQ567" s="68">
        <f t="shared" si="605"/>
        <v>165.24169735289161</v>
      </c>
      <c r="CR567" s="68">
        <f t="shared" si="606"/>
        <v>244.86267633044235</v>
      </c>
      <c r="CS567" s="68">
        <f t="shared" si="607"/>
        <v>163.25510760363113</v>
      </c>
      <c r="CT567" s="68">
        <f t="shared" si="608"/>
        <v>31.703601769883335</v>
      </c>
      <c r="CU567" s="68">
        <f t="shared" si="609"/>
        <v>124.35012615273445</v>
      </c>
      <c r="CV567" s="68">
        <f t="shared" si="610"/>
        <v>179.95139019411909</v>
      </c>
      <c r="CW567" s="68">
        <f t="shared" si="611"/>
        <v>162.57064372266404</v>
      </c>
      <c r="CX567" s="68">
        <f t="shared" si="612"/>
        <v>214.40178450622443</v>
      </c>
      <c r="CY567" s="68">
        <f t="shared" si="613"/>
        <v>230.8705146232378</v>
      </c>
      <c r="CZ567" s="68">
        <f t="shared" si="614"/>
        <v>214.40178450622443</v>
      </c>
    </row>
    <row r="568" spans="1:104" x14ac:dyDescent="0.25">
      <c r="A568" s="54">
        <v>44191</v>
      </c>
      <c r="B568" s="63">
        <v>2114</v>
      </c>
      <c r="C568" s="59">
        <f t="shared" si="564"/>
        <v>7.6563371664301831</v>
      </c>
      <c r="D568" s="57">
        <v>7.4440034164432474</v>
      </c>
      <c r="E568" s="58">
        <v>1.366639098425E-2</v>
      </c>
      <c r="F568" s="58">
        <v>8.1742888953599997E-3</v>
      </c>
      <c r="G568" s="58">
        <v>7.8769402313599995E-3</v>
      </c>
      <c r="H568" s="58">
        <v>0</v>
      </c>
      <c r="I568" s="58">
        <v>0</v>
      </c>
      <c r="J568" s="58">
        <v>0</v>
      </c>
      <c r="K568" s="58">
        <v>1.171443013275E-2</v>
      </c>
      <c r="L568" s="58">
        <v>3.9754941395399999E-2</v>
      </c>
      <c r="M568" s="58">
        <v>2.8268832708039999E-2</v>
      </c>
      <c r="N568" s="58">
        <v>0</v>
      </c>
      <c r="O568" s="58">
        <v>0</v>
      </c>
      <c r="P568" s="58">
        <v>1.6731999680800001E-3</v>
      </c>
      <c r="Q568" s="58">
        <v>0</v>
      </c>
      <c r="R568" s="58">
        <v>0</v>
      </c>
      <c r="S568" s="58">
        <v>0</v>
      </c>
      <c r="T568" s="58">
        <v>3.080580901208E-2</v>
      </c>
      <c r="U568" s="58">
        <v>0</v>
      </c>
      <c r="V568" s="58">
        <v>0</v>
      </c>
      <c r="W568" s="58">
        <v>1.48924E-2</v>
      </c>
      <c r="X568" s="59">
        <v>1.7856464333729997E-2</v>
      </c>
      <c r="Y568" s="65">
        <f t="shared" si="566"/>
        <v>7.618687114104298</v>
      </c>
      <c r="Z568" s="63">
        <f t="shared" si="565"/>
        <v>2035.8874864883667</v>
      </c>
      <c r="AA568" s="66">
        <f t="shared" si="615"/>
        <v>2068.8973661942891</v>
      </c>
      <c r="AB568" s="4">
        <f t="shared" si="567"/>
        <v>1717.6201331308262</v>
      </c>
      <c r="AC568" s="4">
        <f t="shared" si="568"/>
        <v>27.6339759315008</v>
      </c>
      <c r="AD568" s="4">
        <f t="shared" si="627"/>
        <v>16.574099445854699</v>
      </c>
      <c r="AE568" s="4">
        <f t="shared" si="628"/>
        <v>15.973570029133953</v>
      </c>
      <c r="AF568" s="4">
        <f t="shared" si="629"/>
        <v>0</v>
      </c>
      <c r="AG568" s="4">
        <f t="shared" si="630"/>
        <v>0</v>
      </c>
      <c r="AH568" s="4">
        <f t="shared" si="631"/>
        <v>0</v>
      </c>
      <c r="AI568" s="4">
        <f t="shared" si="632"/>
        <v>23.71011533374508</v>
      </c>
      <c r="AJ568" s="4">
        <f t="shared" si="633"/>
        <v>79.348882291697464</v>
      </c>
      <c r="AK568" s="4">
        <f t="shared" si="634"/>
        <v>56.74630791716686</v>
      </c>
      <c r="AL568" s="4">
        <f t="shared" si="616"/>
        <v>0</v>
      </c>
      <c r="AM568" s="4">
        <f t="shared" si="617"/>
        <v>0</v>
      </c>
      <c r="AN568" s="4">
        <f t="shared" si="618"/>
        <v>3.4035986327853607</v>
      </c>
      <c r="AO568" s="4">
        <f t="shared" si="619"/>
        <v>0</v>
      </c>
      <c r="AP568" s="4">
        <f t="shared" si="620"/>
        <v>0</v>
      </c>
      <c r="AQ568" s="4">
        <f t="shared" si="621"/>
        <v>0</v>
      </c>
      <c r="AR568" s="4">
        <f t="shared" si="622"/>
        <v>61.760978449756976</v>
      </c>
      <c r="AS568" s="4">
        <f t="shared" si="623"/>
        <v>0</v>
      </c>
      <c r="AT568" s="4">
        <f t="shared" si="624"/>
        <v>0</v>
      </c>
      <c r="AU568" s="4">
        <f t="shared" si="625"/>
        <v>30.094604156946616</v>
      </c>
      <c r="AV568" s="4">
        <f t="shared" si="626"/>
        <v>36.031100874875165</v>
      </c>
      <c r="AW568" s="69">
        <f t="shared" si="569"/>
        <v>0</v>
      </c>
      <c r="AX568" s="69">
        <f t="shared" si="570"/>
        <v>0</v>
      </c>
      <c r="AY568" s="69">
        <f t="shared" si="571"/>
        <v>0</v>
      </c>
      <c r="AZ568" s="69">
        <f>(AK568+AP568)- (EXP($Y568)-EXP($Y568-M568-R568) )</f>
        <v>0</v>
      </c>
      <c r="BA568" s="69">
        <f>(AC568+AP568)- (EXP($Y568)-EXP($Y568-R568-E568) )</f>
        <v>0</v>
      </c>
      <c r="BB568" s="69">
        <f t="shared" si="572"/>
        <v>0</v>
      </c>
      <c r="BC568" s="69">
        <f t="shared" si="573"/>
        <v>0</v>
      </c>
      <c r="BD568" s="69">
        <f t="shared" si="574"/>
        <v>0.62257120613594452</v>
      </c>
      <c r="BE568" s="69">
        <f>(AE568+AV568)- (EXP($Y568)-EXP($Y568-X568-G568) )</f>
        <v>0.28269996101039396</v>
      </c>
      <c r="BF568" s="69">
        <f t="shared" si="575"/>
        <v>0.44523144300728745</v>
      </c>
      <c r="BG568" s="69">
        <f t="shared" si="576"/>
        <v>0.21681613186137838</v>
      </c>
      <c r="BH568" s="69">
        <f t="shared" si="577"/>
        <v>0.13004035828362248</v>
      </c>
      <c r="BI568" s="69">
        <f t="shared" si="578"/>
        <v>0.48457654014873697</v>
      </c>
      <c r="BJ568" s="69">
        <f t="shared" si="579"/>
        <v>1.4043151211133136</v>
      </c>
      <c r="BK568" s="69">
        <f t="shared" si="580"/>
        <v>2.2116920199623564</v>
      </c>
      <c r="BL568" s="69">
        <f t="shared" si="581"/>
        <v>1.0770364855586649</v>
      </c>
      <c r="BM568" s="69">
        <f t="shared" si="582"/>
        <v>0.64597688956200727</v>
      </c>
      <c r="BN568" s="69">
        <f t="shared" si="583"/>
        <v>2.4071392165599264</v>
      </c>
      <c r="BO568" s="69">
        <f t="shared" si="584"/>
        <v>0.77024202839879763</v>
      </c>
      <c r="BP568" s="69">
        <f t="shared" si="584"/>
        <v>0</v>
      </c>
      <c r="BQ568" s="69">
        <f t="shared" si="585"/>
        <v>0.48906561927901748</v>
      </c>
      <c r="BR568" s="69">
        <f t="shared" si="586"/>
        <v>1.0042951579641795</v>
      </c>
      <c r="BS568" s="69">
        <f t="shared" si="587"/>
        <v>0.62257120613594452</v>
      </c>
      <c r="BT568" s="69">
        <f t="shared" si="588"/>
        <v>1.9079733969776953</v>
      </c>
      <c r="BU568" s="69">
        <f t="shared" si="589"/>
        <v>2.2985680340193539</v>
      </c>
      <c r="BV568" s="69">
        <f t="shared" si="590"/>
        <v>1.9079733969776953</v>
      </c>
      <c r="BW568" s="5"/>
      <c r="BX568" s="5"/>
      <c r="BY568" s="5"/>
      <c r="CA568" s="56">
        <f>(EXP($Y568)-EXP($Y568-R568-G568) )</f>
        <v>15.973570029133953</v>
      </c>
      <c r="CB568" s="68">
        <f t="shared" si="591"/>
        <v>79.348882291697464</v>
      </c>
      <c r="CC568" s="56">
        <f>(EXP($Y568)-EXP($Y568-R568-X568) )</f>
        <v>36.031100874875165</v>
      </c>
      <c r="CD568" s="68">
        <f t="shared" si="592"/>
        <v>56.74630791716686</v>
      </c>
      <c r="CE568" s="68">
        <f t="shared" si="593"/>
        <v>27.6339759315008</v>
      </c>
      <c r="CF568" s="68">
        <f t="shared" si="594"/>
        <v>16.574099445854699</v>
      </c>
      <c r="CG568" s="68">
        <f t="shared" si="595"/>
        <v>61.760978449756976</v>
      </c>
      <c r="CH568" s="68">
        <f t="shared" si="596"/>
        <v>94.699881114695472</v>
      </c>
      <c r="CI568" s="68">
        <f t="shared" si="597"/>
        <v>51.721970942998723</v>
      </c>
      <c r="CJ568" s="68">
        <f t="shared" si="598"/>
        <v>72.274646503293525</v>
      </c>
      <c r="CK568" s="68">
        <f t="shared" si="599"/>
        <v>43.390729828773374</v>
      </c>
      <c r="CL568" s="68">
        <f t="shared" si="600"/>
        <v>32.417629116705029</v>
      </c>
      <c r="CM568" s="68">
        <f t="shared" si="601"/>
        <v>77.249971938742192</v>
      </c>
      <c r="CN568" s="68">
        <f t="shared" si="602"/>
        <v>113.97566804545932</v>
      </c>
      <c r="CO568" s="68">
        <f t="shared" si="603"/>
        <v>133.88349818890197</v>
      </c>
      <c r="CP568" s="68">
        <f t="shared" si="604"/>
        <v>105.9058217376396</v>
      </c>
      <c r="CQ568" s="68">
        <f t="shared" si="605"/>
        <v>95.277004847990156</v>
      </c>
      <c r="CR568" s="68">
        <f t="shared" si="606"/>
        <v>138.70272152489451</v>
      </c>
      <c r="CS568" s="68">
        <f t="shared" si="607"/>
        <v>83.610041820268862</v>
      </c>
      <c r="CT568" s="68">
        <f t="shared" si="608"/>
        <v>16.574099445854699</v>
      </c>
      <c r="CU568" s="68">
        <f t="shared" si="609"/>
        <v>63.176011187096947</v>
      </c>
      <c r="CV568" s="68">
        <f t="shared" si="610"/>
        <v>91.773113634077845</v>
      </c>
      <c r="CW568" s="68">
        <f t="shared" si="611"/>
        <v>94.699881114695472</v>
      </c>
      <c r="CX568" s="68">
        <f t="shared" si="612"/>
        <v>121.04845485535452</v>
      </c>
      <c r="CY568" s="68">
        <f t="shared" si="613"/>
        <v>129.05498516168723</v>
      </c>
      <c r="CZ568" s="68">
        <f t="shared" si="614"/>
        <v>121.04845485535452</v>
      </c>
    </row>
    <row r="569" spans="1:104" x14ac:dyDescent="0.25">
      <c r="A569" s="54">
        <v>44192</v>
      </c>
      <c r="B569" s="63">
        <v>1732</v>
      </c>
      <c r="C569" s="59">
        <f t="shared" si="564"/>
        <v>7.4570320891223805</v>
      </c>
      <c r="D569" s="57">
        <v>6.9880427819513384</v>
      </c>
      <c r="E569" s="58">
        <v>1.3204120560249999E-2</v>
      </c>
      <c r="F569" s="58">
        <v>8.2263313977600002E-3</v>
      </c>
      <c r="G569" s="58">
        <v>8.2865560668800003E-3</v>
      </c>
      <c r="H569" s="58">
        <v>0</v>
      </c>
      <c r="I569" s="58">
        <v>0</v>
      </c>
      <c r="J569" s="58">
        <v>0</v>
      </c>
      <c r="K569" s="58">
        <v>1.19692542984E-2</v>
      </c>
      <c r="L569" s="58">
        <v>4.5271179487799997E-2</v>
      </c>
      <c r="M569" s="58">
        <v>2.7719847507879997E-2</v>
      </c>
      <c r="N569" s="58">
        <v>0</v>
      </c>
      <c r="O569" s="58">
        <v>0</v>
      </c>
      <c r="P569" s="58">
        <v>1.6731999680800001E-3</v>
      </c>
      <c r="Q569" s="58">
        <v>0</v>
      </c>
      <c r="R569" s="58">
        <v>0</v>
      </c>
      <c r="S569" s="58">
        <v>0</v>
      </c>
      <c r="T569" s="58">
        <v>2.821741425036E-2</v>
      </c>
      <c r="U569" s="58">
        <v>0</v>
      </c>
      <c r="V569" s="58">
        <v>0</v>
      </c>
      <c r="W569" s="58">
        <v>1.36466E-2</v>
      </c>
      <c r="X569" s="59">
        <v>1.7279245767569999E-2</v>
      </c>
      <c r="Y569" s="65">
        <f t="shared" si="566"/>
        <v>7.1635365312563186</v>
      </c>
      <c r="Z569" s="63">
        <f t="shared" si="565"/>
        <v>1291.4701908714446</v>
      </c>
      <c r="AA569" s="66">
        <f t="shared" si="615"/>
        <v>1312.4100885462342</v>
      </c>
      <c r="AB569" s="4">
        <f t="shared" si="567"/>
        <v>1088.6750249687789</v>
      </c>
      <c r="AC569" s="4">
        <f t="shared" si="568"/>
        <v>16.940638850405549</v>
      </c>
      <c r="AD569" s="4">
        <f t="shared" si="627"/>
        <v>10.580482834098575</v>
      </c>
      <c r="AE569" s="4">
        <f t="shared" si="628"/>
        <v>10.657621670089611</v>
      </c>
      <c r="AF569" s="4">
        <f t="shared" si="629"/>
        <v>0</v>
      </c>
      <c r="AG569" s="4">
        <f t="shared" si="630"/>
        <v>0</v>
      </c>
      <c r="AH569" s="4">
        <f t="shared" si="631"/>
        <v>0</v>
      </c>
      <c r="AI569" s="4">
        <f t="shared" si="632"/>
        <v>15.365793145092084</v>
      </c>
      <c r="AJ569" s="4">
        <f t="shared" si="633"/>
        <v>57.162704796241314</v>
      </c>
      <c r="AK569" s="4">
        <f t="shared" si="634"/>
        <v>35.307733445125905</v>
      </c>
      <c r="AL569" s="4">
        <f t="shared" si="616"/>
        <v>0</v>
      </c>
      <c r="AM569" s="4">
        <f t="shared" si="617"/>
        <v>0</v>
      </c>
      <c r="AN569" s="4">
        <f t="shared" si="618"/>
        <v>2.1590810912223333</v>
      </c>
      <c r="AO569" s="4">
        <f t="shared" si="619"/>
        <v>0</v>
      </c>
      <c r="AP569" s="4">
        <f t="shared" si="620"/>
        <v>0</v>
      </c>
      <c r="AQ569" s="4">
        <f t="shared" si="621"/>
        <v>0</v>
      </c>
      <c r="AR569" s="4">
        <f t="shared" si="622"/>
        <v>35.932602637137052</v>
      </c>
      <c r="AS569" s="4">
        <f t="shared" si="623"/>
        <v>0</v>
      </c>
      <c r="AT569" s="4">
        <f t="shared" si="624"/>
        <v>0</v>
      </c>
      <c r="AU569" s="4">
        <f t="shared" si="625"/>
        <v>17.504467222099038</v>
      </c>
      <c r="AV569" s="4">
        <f t="shared" si="626"/>
        <v>22.12393788594386</v>
      </c>
      <c r="AW569" s="69">
        <f t="shared" si="569"/>
        <v>0</v>
      </c>
      <c r="AX569" s="69">
        <f t="shared" si="570"/>
        <v>0</v>
      </c>
      <c r="AY569" s="69">
        <f t="shared" si="571"/>
        <v>0</v>
      </c>
      <c r="AZ569" s="69">
        <f>(AK569+AP569)- (EXP($Y569)-EXP($Y569-M569-R569) )</f>
        <v>0</v>
      </c>
      <c r="BA569" s="69">
        <f>(AC569+AP569)- (EXP($Y569)-EXP($Y569-R569-E569) )</f>
        <v>0</v>
      </c>
      <c r="BB569" s="69">
        <f t="shared" si="572"/>
        <v>0</v>
      </c>
      <c r="BC569" s="69">
        <f t="shared" si="573"/>
        <v>0</v>
      </c>
      <c r="BD569" s="69">
        <f t="shared" si="574"/>
        <v>0.47172477201820584</v>
      </c>
      <c r="BE569" s="69">
        <f>(AE569+AV569)- (EXP($Y569)-EXP($Y569-X569-G569) )</f>
        <v>0.18257375315943136</v>
      </c>
      <c r="BF569" s="69">
        <f t="shared" si="575"/>
        <v>0.2913706160206857</v>
      </c>
      <c r="BG569" s="69">
        <f t="shared" si="576"/>
        <v>0.13979952537306417</v>
      </c>
      <c r="BH569" s="69">
        <f t="shared" si="577"/>
        <v>8.7313500481513984E-2</v>
      </c>
      <c r="BI569" s="69">
        <f t="shared" si="578"/>
        <v>0.29652723480194254</v>
      </c>
      <c r="BJ569" s="69">
        <f t="shared" si="579"/>
        <v>0.97924376361424947</v>
      </c>
      <c r="BK569" s="69">
        <f t="shared" si="580"/>
        <v>1.5627813620585584</v>
      </c>
      <c r="BL569" s="69">
        <f t="shared" si="581"/>
        <v>0.74982198157590574</v>
      </c>
      <c r="BM569" s="69">
        <f t="shared" si="582"/>
        <v>0.46831047369278167</v>
      </c>
      <c r="BN569" s="69">
        <f t="shared" si="583"/>
        <v>1.5904391534745628</v>
      </c>
      <c r="BO569" s="69">
        <f t="shared" si="584"/>
        <v>0.46314314116443711</v>
      </c>
      <c r="BP569" s="69">
        <f t="shared" si="584"/>
        <v>0</v>
      </c>
      <c r="BQ569" s="69">
        <f t="shared" si="585"/>
        <v>0.29020696282714198</v>
      </c>
      <c r="BR569" s="69">
        <f t="shared" si="586"/>
        <v>0.60485027618506138</v>
      </c>
      <c r="BS569" s="69">
        <f t="shared" si="587"/>
        <v>0.47172477201820584</v>
      </c>
      <c r="BT569" s="69">
        <f t="shared" si="588"/>
        <v>1.3551585101313322</v>
      </c>
      <c r="BU569" s="69">
        <f t="shared" si="589"/>
        <v>1.6254612586378698</v>
      </c>
      <c r="BV569" s="69">
        <f t="shared" si="590"/>
        <v>1.3551585101313322</v>
      </c>
      <c r="BW569" s="5"/>
      <c r="BX569" s="5"/>
      <c r="BY569" s="5"/>
      <c r="CA569" s="56">
        <f>(EXP($Y569)-EXP($Y569-R569-G569) )</f>
        <v>10.657621670089611</v>
      </c>
      <c r="CB569" s="68">
        <f t="shared" si="591"/>
        <v>57.162704796241314</v>
      </c>
      <c r="CC569" s="56">
        <f>(EXP($Y569)-EXP($Y569-R569-X569) )</f>
        <v>22.12393788594386</v>
      </c>
      <c r="CD569" s="68">
        <f t="shared" si="592"/>
        <v>35.307733445125905</v>
      </c>
      <c r="CE569" s="68">
        <f t="shared" si="593"/>
        <v>16.940638850405549</v>
      </c>
      <c r="CF569" s="68">
        <f t="shared" si="594"/>
        <v>10.580482834098575</v>
      </c>
      <c r="CG569" s="68">
        <f t="shared" si="595"/>
        <v>35.932602637137052</v>
      </c>
      <c r="CH569" s="68">
        <f t="shared" si="596"/>
        <v>67.34860169431272</v>
      </c>
      <c r="CI569" s="68">
        <f t="shared" si="597"/>
        <v>32.59898580287404</v>
      </c>
      <c r="CJ569" s="68">
        <f t="shared" si="598"/>
        <v>45.67398449919483</v>
      </c>
      <c r="CK569" s="68">
        <f t="shared" si="599"/>
        <v>27.458460995122095</v>
      </c>
      <c r="CL569" s="68">
        <f t="shared" si="600"/>
        <v>21.150791003706672</v>
      </c>
      <c r="CM569" s="68">
        <f t="shared" si="601"/>
        <v>46.29369707242472</v>
      </c>
      <c r="CN569" s="68">
        <f t="shared" si="602"/>
        <v>78.307398918570925</v>
      </c>
      <c r="CO569" s="68">
        <f t="shared" si="603"/>
        <v>90.907656879308661</v>
      </c>
      <c r="CP569" s="68">
        <f t="shared" si="604"/>
        <v>73.353521665070957</v>
      </c>
      <c r="CQ569" s="68">
        <f t="shared" si="605"/>
        <v>67.274877156647108</v>
      </c>
      <c r="CR569" s="68">
        <f t="shared" si="606"/>
        <v>91.504868279903803</v>
      </c>
      <c r="CS569" s="68">
        <f t="shared" si="607"/>
        <v>51.785229154367016</v>
      </c>
      <c r="CT569" s="68">
        <f t="shared" si="608"/>
        <v>10.580482834098575</v>
      </c>
      <c r="CU569" s="68">
        <f t="shared" si="609"/>
        <v>38.774369773522267</v>
      </c>
      <c r="CV569" s="68">
        <f t="shared" si="610"/>
        <v>56.826821054884704</v>
      </c>
      <c r="CW569" s="68">
        <f t="shared" si="611"/>
        <v>67.34860169431272</v>
      </c>
      <c r="CX569" s="68">
        <f t="shared" si="612"/>
        <v>83.405806806605142</v>
      </c>
      <c r="CY569" s="68">
        <f t="shared" si="613"/>
        <v>88.318803093636916</v>
      </c>
      <c r="CZ569" s="68">
        <f t="shared" si="614"/>
        <v>83.405806806605142</v>
      </c>
    </row>
    <row r="570" spans="1:104" x14ac:dyDescent="0.25">
      <c r="A570" s="54">
        <v>44193</v>
      </c>
      <c r="B570" s="63">
        <v>1517</v>
      </c>
      <c r="C570" s="59">
        <f t="shared" si="564"/>
        <v>7.3244899793485319</v>
      </c>
      <c r="D570" s="57">
        <v>6.7977888388416678</v>
      </c>
      <c r="E570" s="58">
        <v>1.2814685938250001E-2</v>
      </c>
      <c r="F570" s="58">
        <v>8.114204407679999E-3</v>
      </c>
      <c r="G570" s="58">
        <v>8.7206719462399988E-3</v>
      </c>
      <c r="H570" s="58">
        <v>0</v>
      </c>
      <c r="I570" s="58">
        <v>0</v>
      </c>
      <c r="J570" s="58">
        <v>0</v>
      </c>
      <c r="K570" s="58">
        <v>1.1829518458499999E-2</v>
      </c>
      <c r="L570" s="58">
        <v>4.8843404974349997E-2</v>
      </c>
      <c r="M570" s="58">
        <v>2.7179453528160001E-2</v>
      </c>
      <c r="N570" s="58">
        <v>0</v>
      </c>
      <c r="O570" s="58">
        <v>0</v>
      </c>
      <c r="P570" s="58">
        <v>1.6731999680800001E-3</v>
      </c>
      <c r="Q570" s="58">
        <v>0</v>
      </c>
      <c r="R570" s="58">
        <v>0</v>
      </c>
      <c r="S570" s="58">
        <v>0</v>
      </c>
      <c r="T570" s="58">
        <v>2.57136744274E-2</v>
      </c>
      <c r="U570" s="58">
        <v>0</v>
      </c>
      <c r="V570" s="58">
        <v>0</v>
      </c>
      <c r="W570" s="58">
        <v>1.48924E-2</v>
      </c>
      <c r="X570" s="59">
        <v>1.6650179760659998E-2</v>
      </c>
      <c r="Y570" s="65">
        <f t="shared" si="566"/>
        <v>6.9742202322509872</v>
      </c>
      <c r="Z570" s="63">
        <f t="shared" si="565"/>
        <v>1068.7235081533597</v>
      </c>
      <c r="AA570" s="66">
        <f t="shared" si="615"/>
        <v>1086.0517911145582</v>
      </c>
      <c r="AB570" s="4">
        <f t="shared" si="567"/>
        <v>899.99543611094202</v>
      </c>
      <c r="AC570" s="4">
        <f t="shared" si="568"/>
        <v>13.60797890351364</v>
      </c>
      <c r="AD570" s="4">
        <f t="shared" si="627"/>
        <v>8.6367534219466506</v>
      </c>
      <c r="AE570" s="4">
        <f t="shared" si="628"/>
        <v>9.279466714675209</v>
      </c>
      <c r="AF570" s="4">
        <f t="shared" si="629"/>
        <v>0</v>
      </c>
      <c r="AG570" s="4">
        <f t="shared" si="630"/>
        <v>0</v>
      </c>
      <c r="AH570" s="4">
        <f t="shared" si="631"/>
        <v>0</v>
      </c>
      <c r="AI570" s="4">
        <f t="shared" si="632"/>
        <v>12.568001204725988</v>
      </c>
      <c r="AJ570" s="4">
        <f t="shared" si="633"/>
        <v>50.945784374105301</v>
      </c>
      <c r="AK570" s="4">
        <f t="shared" si="634"/>
        <v>28.656127919810615</v>
      </c>
      <c r="AL570" s="4">
        <f t="shared" si="616"/>
        <v>0</v>
      </c>
      <c r="AM570" s="4">
        <f t="shared" si="617"/>
        <v>0</v>
      </c>
      <c r="AN570" s="4">
        <f t="shared" si="618"/>
        <v>1.7866929755782621</v>
      </c>
      <c r="AO570" s="4">
        <f t="shared" si="619"/>
        <v>0</v>
      </c>
      <c r="AP570" s="4">
        <f t="shared" si="620"/>
        <v>0</v>
      </c>
      <c r="AQ570" s="4">
        <f t="shared" si="621"/>
        <v>0</v>
      </c>
      <c r="AR570" s="4">
        <f t="shared" si="622"/>
        <v>27.130501047641019</v>
      </c>
      <c r="AS570" s="4">
        <f t="shared" si="623"/>
        <v>0</v>
      </c>
      <c r="AT570" s="4">
        <f t="shared" si="624"/>
        <v>0</v>
      </c>
      <c r="AU570" s="4">
        <f t="shared" si="625"/>
        <v>15.797931440000639</v>
      </c>
      <c r="AV570" s="4">
        <f t="shared" si="626"/>
        <v>17.647117001618881</v>
      </c>
      <c r="AW570" s="69">
        <f t="shared" si="569"/>
        <v>0</v>
      </c>
      <c r="AX570" s="69">
        <f t="shared" si="570"/>
        <v>0</v>
      </c>
      <c r="AY570" s="69">
        <f t="shared" si="571"/>
        <v>0</v>
      </c>
      <c r="AZ570" s="69">
        <f>(AK570+AP570)- (EXP($Y570)-EXP($Y570-M570-R570) )</f>
        <v>0</v>
      </c>
      <c r="BA570" s="69">
        <f>(AC570+AP570)- (EXP($Y570)-EXP($Y570-R570-E570) )</f>
        <v>0</v>
      </c>
      <c r="BB570" s="69">
        <f t="shared" si="572"/>
        <v>0</v>
      </c>
      <c r="BC570" s="69">
        <f t="shared" si="573"/>
        <v>0</v>
      </c>
      <c r="BD570" s="69">
        <f t="shared" si="574"/>
        <v>0.44234987510412793</v>
      </c>
      <c r="BE570" s="69">
        <f>(AE570+AV570)- (EXP($Y570)-EXP($Y570-X570-G570) )</f>
        <v>0.15322563186555271</v>
      </c>
      <c r="BF570" s="69">
        <f t="shared" si="575"/>
        <v>0.24881420046881431</v>
      </c>
      <c r="BG570" s="69">
        <f t="shared" si="576"/>
        <v>0.11815477654022288</v>
      </c>
      <c r="BH570" s="69">
        <f t="shared" si="577"/>
        <v>7.4990832792991569E-2</v>
      </c>
      <c r="BI570" s="69">
        <f t="shared" si="578"/>
        <v>0.23556755278923447</v>
      </c>
      <c r="BJ570" s="69">
        <f t="shared" si="579"/>
        <v>0.84123368741313698</v>
      </c>
      <c r="BK570" s="69">
        <f t="shared" si="580"/>
        <v>1.366030505422259</v>
      </c>
      <c r="BL570" s="69">
        <f t="shared" si="581"/>
        <v>0.64868897679968995</v>
      </c>
      <c r="BM570" s="69">
        <f t="shared" si="582"/>
        <v>0.41171189196268188</v>
      </c>
      <c r="BN570" s="69">
        <f t="shared" si="583"/>
        <v>1.2933042510899213</v>
      </c>
      <c r="BO570" s="69">
        <f t="shared" si="584"/>
        <v>0.36487639807137384</v>
      </c>
      <c r="BP570" s="69">
        <f t="shared" si="584"/>
        <v>0</v>
      </c>
      <c r="BQ570" s="69">
        <f t="shared" si="585"/>
        <v>0.2246994606498447</v>
      </c>
      <c r="BR570" s="69">
        <f t="shared" si="586"/>
        <v>0.47317948782460917</v>
      </c>
      <c r="BS570" s="69">
        <f t="shared" si="587"/>
        <v>0.44234987510412793</v>
      </c>
      <c r="BT570" s="69">
        <f t="shared" si="588"/>
        <v>1.2035612195727481</v>
      </c>
      <c r="BU570" s="69">
        <f t="shared" si="589"/>
        <v>1.429504966542936</v>
      </c>
      <c r="BV570" s="69">
        <f t="shared" si="590"/>
        <v>1.2035612195727481</v>
      </c>
      <c r="BW570" s="5"/>
      <c r="BX570" s="5"/>
      <c r="BY570" s="5"/>
      <c r="CA570" s="56">
        <f>(EXP($Y570)-EXP($Y570-R570-G570) )</f>
        <v>9.279466714675209</v>
      </c>
      <c r="CB570" s="68">
        <f t="shared" si="591"/>
        <v>50.945784374105301</v>
      </c>
      <c r="CC570" s="56">
        <f>(EXP($Y570)-EXP($Y570-R570-X570) )</f>
        <v>17.647117001618881</v>
      </c>
      <c r="CD570" s="68">
        <f t="shared" si="592"/>
        <v>28.656127919810615</v>
      </c>
      <c r="CE570" s="68">
        <f t="shared" si="593"/>
        <v>13.60797890351364</v>
      </c>
      <c r="CF570" s="68">
        <f t="shared" si="594"/>
        <v>8.6367534219466506</v>
      </c>
      <c r="CG570" s="68">
        <f t="shared" si="595"/>
        <v>27.130501047641019</v>
      </c>
      <c r="CH570" s="68">
        <f t="shared" si="596"/>
        <v>59.782901213676382</v>
      </c>
      <c r="CI570" s="68">
        <f t="shared" si="597"/>
        <v>26.773358084428537</v>
      </c>
      <c r="CJ570" s="68">
        <f t="shared" si="598"/>
        <v>37.68678043401701</v>
      </c>
      <c r="CK570" s="68">
        <f t="shared" si="599"/>
        <v>22.769290841648626</v>
      </c>
      <c r="CL570" s="68">
        <f t="shared" si="600"/>
        <v>17.841229303828868</v>
      </c>
      <c r="CM570" s="68">
        <f t="shared" si="601"/>
        <v>36.174400209526993</v>
      </c>
      <c r="CN570" s="68">
        <f t="shared" si="602"/>
        <v>67.751667688311045</v>
      </c>
      <c r="CO570" s="68">
        <f t="shared" si="603"/>
        <v>78.235881788493657</v>
      </c>
      <c r="CP570" s="68">
        <f t="shared" si="604"/>
        <v>63.905074300819251</v>
      </c>
      <c r="CQ570" s="68">
        <f t="shared" si="605"/>
        <v>59.17082590408927</v>
      </c>
      <c r="CR570" s="68">
        <f t="shared" si="606"/>
        <v>76.782981170656399</v>
      </c>
      <c r="CS570" s="68">
        <f t="shared" si="607"/>
        <v>41.899230425252881</v>
      </c>
      <c r="CT570" s="68">
        <f t="shared" si="608"/>
        <v>8.6367534219466506</v>
      </c>
      <c r="CU570" s="68">
        <f t="shared" si="609"/>
        <v>31.030396444482676</v>
      </c>
      <c r="CV570" s="68">
        <f t="shared" si="610"/>
        <v>45.830065433604886</v>
      </c>
      <c r="CW570" s="68">
        <f t="shared" si="611"/>
        <v>59.782901213676382</v>
      </c>
      <c r="CX570" s="68">
        <f t="shared" si="612"/>
        <v>72.629668772721402</v>
      </c>
      <c r="CY570" s="68">
        <f t="shared" si="613"/>
        <v>76.442863123856455</v>
      </c>
      <c r="CZ570" s="68">
        <f t="shared" si="614"/>
        <v>72.629668772721402</v>
      </c>
    </row>
    <row r="571" spans="1:104" x14ac:dyDescent="0.25">
      <c r="A571" s="54">
        <v>44194</v>
      </c>
      <c r="B571" s="63">
        <v>1527</v>
      </c>
      <c r="C571" s="59">
        <f t="shared" si="564"/>
        <v>7.3310603052186325</v>
      </c>
      <c r="D571" s="57">
        <v>6.77216090527613</v>
      </c>
      <c r="E571" s="58">
        <v>1.2547782092499999E-2</v>
      </c>
      <c r="F571" s="58">
        <v>7.9621491398400007E-3</v>
      </c>
      <c r="G571" s="58">
        <v>9.2167390743999999E-3</v>
      </c>
      <c r="H571" s="58">
        <v>0</v>
      </c>
      <c r="I571" s="58">
        <v>0</v>
      </c>
      <c r="J571" s="58">
        <v>0</v>
      </c>
      <c r="K571" s="58">
        <v>1.12845864183E-2</v>
      </c>
      <c r="L571" s="58">
        <v>5.0592304722749996E-2</v>
      </c>
      <c r="M571" s="58">
        <v>2.6733388736360001E-2</v>
      </c>
      <c r="N571" s="58">
        <v>0</v>
      </c>
      <c r="O571" s="58">
        <v>0</v>
      </c>
      <c r="P571" s="58">
        <v>1.6731999680800001E-3</v>
      </c>
      <c r="Q571" s="58">
        <v>0</v>
      </c>
      <c r="R571" s="58">
        <v>0</v>
      </c>
      <c r="S571" s="58">
        <v>0</v>
      </c>
      <c r="T571" s="58">
        <v>2.588821832362E-2</v>
      </c>
      <c r="U571" s="58">
        <v>0</v>
      </c>
      <c r="V571" s="58">
        <v>0</v>
      </c>
      <c r="W571" s="58">
        <v>1.36466E-2</v>
      </c>
      <c r="X571" s="59">
        <v>1.5984361428989999E-2</v>
      </c>
      <c r="Y571" s="65">
        <f t="shared" si="566"/>
        <v>6.9476902351809704</v>
      </c>
      <c r="Z571" s="63">
        <f t="shared" si="565"/>
        <v>1040.7430781049688</v>
      </c>
      <c r="AA571" s="66">
        <f t="shared" si="615"/>
        <v>1057.6176863733629</v>
      </c>
      <c r="AB571" s="4">
        <f t="shared" si="567"/>
        <v>877.41562228544512</v>
      </c>
      <c r="AC571" s="4">
        <f t="shared" si="568"/>
        <v>12.977428117466843</v>
      </c>
      <c r="AD571" s="4">
        <f t="shared" si="627"/>
        <v>8.2536496057134627</v>
      </c>
      <c r="AE571" s="4">
        <f t="shared" si="628"/>
        <v>9.548188222888939</v>
      </c>
      <c r="AF571" s="4">
        <f t="shared" si="629"/>
        <v>0</v>
      </c>
      <c r="AG571" s="4">
        <f t="shared" si="630"/>
        <v>0</v>
      </c>
      <c r="AH571" s="4">
        <f t="shared" si="631"/>
        <v>0</v>
      </c>
      <c r="AI571" s="4">
        <f t="shared" si="632"/>
        <v>11.678338664966077</v>
      </c>
      <c r="AJ571" s="4">
        <f t="shared" si="633"/>
        <v>51.343838295709588</v>
      </c>
      <c r="AK571" s="4">
        <f t="shared" si="634"/>
        <v>27.453985217256218</v>
      </c>
      <c r="AL571" s="4">
        <f t="shared" si="616"/>
        <v>0</v>
      </c>
      <c r="AM571" s="4">
        <f t="shared" si="617"/>
        <v>0</v>
      </c>
      <c r="AN571" s="4">
        <f t="shared" si="618"/>
        <v>1.7399152660586878</v>
      </c>
      <c r="AO571" s="4">
        <f t="shared" si="619"/>
        <v>0</v>
      </c>
      <c r="AP571" s="4">
        <f t="shared" si="620"/>
        <v>0</v>
      </c>
      <c r="AQ571" s="4">
        <f t="shared" si="621"/>
        <v>0</v>
      </c>
      <c r="AR571" s="4">
        <f t="shared" si="622"/>
        <v>26.597221251618066</v>
      </c>
      <c r="AS571" s="4">
        <f t="shared" si="623"/>
        <v>0</v>
      </c>
      <c r="AT571" s="4">
        <f t="shared" si="624"/>
        <v>0</v>
      </c>
      <c r="AU571" s="4">
        <f t="shared" si="625"/>
        <v>14.106135183052174</v>
      </c>
      <c r="AV571" s="4">
        <f t="shared" si="626"/>
        <v>16.503364263187677</v>
      </c>
      <c r="AW571" s="69">
        <f t="shared" si="569"/>
        <v>0</v>
      </c>
      <c r="AX571" s="69">
        <f t="shared" si="570"/>
        <v>0</v>
      </c>
      <c r="AY571" s="69">
        <f t="shared" si="571"/>
        <v>0</v>
      </c>
      <c r="AZ571" s="69">
        <f>(AK571+AP571)- (EXP($Y571)-EXP($Y571-M571-R571) )</f>
        <v>0</v>
      </c>
      <c r="BA571" s="69">
        <f>(AC571+AP571)- (EXP($Y571)-EXP($Y571-R571-E571) )</f>
        <v>0</v>
      </c>
      <c r="BB571" s="69">
        <f t="shared" si="572"/>
        <v>0</v>
      </c>
      <c r="BC571" s="69">
        <f t="shared" si="573"/>
        <v>0</v>
      </c>
      <c r="BD571" s="69">
        <f t="shared" si="574"/>
        <v>0.47104865979565602</v>
      </c>
      <c r="BE571" s="69">
        <f>(AE571+AV571)- (EXP($Y571)-EXP($Y571-X571-G571) )</f>
        <v>0.15140838465413253</v>
      </c>
      <c r="BF571" s="69">
        <f t="shared" si="575"/>
        <v>0.25187370815865506</v>
      </c>
      <c r="BG571" s="69">
        <f t="shared" si="576"/>
        <v>0.11906005326522973</v>
      </c>
      <c r="BH571" s="69">
        <f t="shared" si="577"/>
        <v>7.5722242712117804E-2</v>
      </c>
      <c r="BI571" s="69">
        <f t="shared" si="578"/>
        <v>0.24401341700843204</v>
      </c>
      <c r="BJ571" s="69">
        <f t="shared" si="579"/>
        <v>0.81417410683843627</v>
      </c>
      <c r="BK571" s="69">
        <f t="shared" si="580"/>
        <v>1.354410139468996</v>
      </c>
      <c r="BL571" s="69">
        <f t="shared" si="581"/>
        <v>0.64022618528554176</v>
      </c>
      <c r="BM571" s="69">
        <f t="shared" si="582"/>
        <v>0.4071841164458192</v>
      </c>
      <c r="BN571" s="69">
        <f t="shared" si="583"/>
        <v>1.3121426947607233</v>
      </c>
      <c r="BO571" s="69">
        <f t="shared" si="584"/>
        <v>0.34233436396596062</v>
      </c>
      <c r="BP571" s="69">
        <f t="shared" si="584"/>
        <v>0</v>
      </c>
      <c r="BQ571" s="69">
        <f t="shared" si="585"/>
        <v>0.20578683435689982</v>
      </c>
      <c r="BR571" s="69">
        <f t="shared" si="586"/>
        <v>0.43534579095319259</v>
      </c>
      <c r="BS571" s="69">
        <f t="shared" si="587"/>
        <v>0.47104865979565602</v>
      </c>
      <c r="BT571" s="69">
        <f t="shared" si="588"/>
        <v>1.2244612103527288</v>
      </c>
      <c r="BU571" s="69">
        <f t="shared" si="589"/>
        <v>1.4291615963309141</v>
      </c>
      <c r="BV571" s="69">
        <f t="shared" si="590"/>
        <v>1.2244612103527288</v>
      </c>
      <c r="BW571" s="5"/>
      <c r="BX571" s="5"/>
      <c r="BY571" s="5"/>
      <c r="CA571" s="56">
        <f>(EXP($Y571)-EXP($Y571-R571-G571) )</f>
        <v>9.548188222888939</v>
      </c>
      <c r="CB571" s="68">
        <f t="shared" si="591"/>
        <v>51.343838295709588</v>
      </c>
      <c r="CC571" s="56">
        <f>(EXP($Y571)-EXP($Y571-R571-X571) )</f>
        <v>16.503364263187677</v>
      </c>
      <c r="CD571" s="68">
        <f t="shared" si="592"/>
        <v>27.453985217256218</v>
      </c>
      <c r="CE571" s="68">
        <f t="shared" si="593"/>
        <v>12.977428117466843</v>
      </c>
      <c r="CF571" s="68">
        <f t="shared" si="594"/>
        <v>8.2536496057134627</v>
      </c>
      <c r="CG571" s="68">
        <f t="shared" si="595"/>
        <v>26.597221251618066</v>
      </c>
      <c r="CH571" s="68">
        <f t="shared" si="596"/>
        <v>60.420977858802871</v>
      </c>
      <c r="CI571" s="68">
        <f t="shared" si="597"/>
        <v>25.900144101422484</v>
      </c>
      <c r="CJ571" s="68">
        <f t="shared" si="598"/>
        <v>36.750299731986502</v>
      </c>
      <c r="CK571" s="68">
        <f t="shared" si="599"/>
        <v>22.406556287090552</v>
      </c>
      <c r="CL571" s="68">
        <f t="shared" si="600"/>
        <v>17.726115585890284</v>
      </c>
      <c r="CM571" s="68">
        <f t="shared" si="601"/>
        <v>35.901396057498573</v>
      </c>
      <c r="CN571" s="68">
        <f t="shared" si="602"/>
        <v>67.033028452058829</v>
      </c>
      <c r="CO571" s="68">
        <f t="shared" si="603"/>
        <v>77.44341337349681</v>
      </c>
      <c r="CP571" s="68">
        <f t="shared" si="604"/>
        <v>63.68104022789089</v>
      </c>
      <c r="CQ571" s="68">
        <f t="shared" si="605"/>
        <v>59.190303784977232</v>
      </c>
      <c r="CR571" s="68">
        <f t="shared" si="606"/>
        <v>76.628916852566931</v>
      </c>
      <c r="CS571" s="68">
        <f t="shared" si="607"/>
        <v>40.0890789707571</v>
      </c>
      <c r="CT571" s="68">
        <f t="shared" si="608"/>
        <v>8.2536496057134627</v>
      </c>
      <c r="CU571" s="68">
        <f t="shared" si="609"/>
        <v>29.275005546297621</v>
      </c>
      <c r="CV571" s="68">
        <f t="shared" si="610"/>
        <v>43.522003689490703</v>
      </c>
      <c r="CW571" s="68">
        <f t="shared" si="611"/>
        <v>60.420977858802871</v>
      </c>
      <c r="CX571" s="68">
        <f t="shared" si="612"/>
        <v>72.644993425712642</v>
      </c>
      <c r="CY571" s="68">
        <f t="shared" si="613"/>
        <v>75.96622918545529</v>
      </c>
      <c r="CZ571" s="68">
        <f t="shared" si="614"/>
        <v>72.644993425712642</v>
      </c>
    </row>
    <row r="572" spans="1:104" x14ac:dyDescent="0.25">
      <c r="A572" s="54">
        <v>44195</v>
      </c>
      <c r="B572" s="63">
        <v>1546</v>
      </c>
      <c r="C572" s="59">
        <f t="shared" si="564"/>
        <v>7.3434262291473669</v>
      </c>
      <c r="D572" s="57">
        <v>6.7387302195060181</v>
      </c>
      <c r="E572" s="58">
        <v>1.2275402203E-2</v>
      </c>
      <c r="F572" s="58">
        <v>7.8810647462400005E-3</v>
      </c>
      <c r="G572" s="58">
        <v>9.5744764140799996E-3</v>
      </c>
      <c r="H572" s="58">
        <v>0</v>
      </c>
      <c r="I572" s="58">
        <v>0</v>
      </c>
      <c r="J572" s="58">
        <v>0</v>
      </c>
      <c r="K572" s="58">
        <v>1.0536697567649999E-2</v>
      </c>
      <c r="L572" s="58">
        <v>5.0669063352599998E-2</v>
      </c>
      <c r="M572" s="58">
        <v>2.638852026032E-2</v>
      </c>
      <c r="N572" s="58">
        <v>0</v>
      </c>
      <c r="O572" s="58">
        <v>0</v>
      </c>
      <c r="P572" s="58">
        <v>1.6731999680800001E-3</v>
      </c>
      <c r="Q572" s="58">
        <v>0</v>
      </c>
      <c r="R572" s="58">
        <v>0</v>
      </c>
      <c r="S572" s="58">
        <v>0</v>
      </c>
      <c r="T572" s="58">
        <v>2.5962788192679997E-2</v>
      </c>
      <c r="U572" s="58">
        <v>0</v>
      </c>
      <c r="V572" s="58">
        <v>0</v>
      </c>
      <c r="W572" s="58">
        <v>1.48924E-2</v>
      </c>
      <c r="X572" s="59">
        <v>1.5294482434409999E-2</v>
      </c>
      <c r="Y572" s="65">
        <f t="shared" si="566"/>
        <v>6.9138783146450766</v>
      </c>
      <c r="Z572" s="63">
        <f t="shared" si="565"/>
        <v>1006.1418197648093</v>
      </c>
      <c r="AA572" s="66">
        <f t="shared" si="615"/>
        <v>1022.4554032304758</v>
      </c>
      <c r="AB572" s="4">
        <f t="shared" si="567"/>
        <v>848.62283921059668</v>
      </c>
      <c r="AC572" s="4">
        <f t="shared" si="568"/>
        <v>12.275299251057277</v>
      </c>
      <c r="AD572" s="4">
        <f t="shared" si="627"/>
        <v>7.8983044201628445</v>
      </c>
      <c r="AE572" s="4">
        <f t="shared" si="628"/>
        <v>9.5873111409274543</v>
      </c>
      <c r="AF572" s="4">
        <f t="shared" si="629"/>
        <v>0</v>
      </c>
      <c r="AG572" s="4">
        <f t="shared" si="630"/>
        <v>0</v>
      </c>
      <c r="AH572" s="4">
        <f t="shared" si="631"/>
        <v>0</v>
      </c>
      <c r="AI572" s="4">
        <f t="shared" si="632"/>
        <v>10.545755778008697</v>
      </c>
      <c r="AJ572" s="4">
        <f t="shared" si="633"/>
        <v>49.710243020122789</v>
      </c>
      <c r="AK572" s="4">
        <f t="shared" si="634"/>
        <v>26.203339568029833</v>
      </c>
      <c r="AL572" s="4">
        <f t="shared" si="616"/>
        <v>0</v>
      </c>
      <c r="AM572" s="4">
        <f t="shared" si="617"/>
        <v>0</v>
      </c>
      <c r="AN572" s="4">
        <f t="shared" si="618"/>
        <v>1.6820688495150762</v>
      </c>
      <c r="AO572" s="4">
        <f t="shared" si="619"/>
        <v>0</v>
      </c>
      <c r="AP572" s="4">
        <f t="shared" si="620"/>
        <v>0</v>
      </c>
      <c r="AQ572" s="4">
        <f t="shared" si="621"/>
        <v>0</v>
      </c>
      <c r="AR572" s="4">
        <f t="shared" si="622"/>
        <v>25.786059514248109</v>
      </c>
      <c r="AS572" s="4">
        <f t="shared" si="623"/>
        <v>0</v>
      </c>
      <c r="AT572" s="4">
        <f t="shared" si="624"/>
        <v>0</v>
      </c>
      <c r="AU572" s="4">
        <f t="shared" si="625"/>
        <v>14.872845377030103</v>
      </c>
      <c r="AV572" s="4">
        <f t="shared" si="626"/>
        <v>15.271337100776918</v>
      </c>
      <c r="AW572" s="69">
        <f t="shared" si="569"/>
        <v>0</v>
      </c>
      <c r="AX572" s="69">
        <f t="shared" si="570"/>
        <v>0</v>
      </c>
      <c r="AY572" s="69">
        <f t="shared" si="571"/>
        <v>0</v>
      </c>
      <c r="AZ572" s="69">
        <f>(AK572+AP572)- (EXP($Y572)-EXP($Y572-M572-R572) )</f>
        <v>0</v>
      </c>
      <c r="BA572" s="69">
        <f>(AC572+AP572)- (EXP($Y572)-EXP($Y572-R572-E572) )</f>
        <v>0</v>
      </c>
      <c r="BB572" s="69">
        <f t="shared" si="572"/>
        <v>0</v>
      </c>
      <c r="BC572" s="69">
        <f t="shared" si="573"/>
        <v>0</v>
      </c>
      <c r="BD572" s="69">
        <f t="shared" si="574"/>
        <v>0.47367831985809516</v>
      </c>
      <c r="BE572" s="69">
        <f>(AE572+AV572)- (EXP($Y572)-EXP($Y572-X572-G572) )</f>
        <v>0.14551731917617872</v>
      </c>
      <c r="BF572" s="69">
        <f t="shared" si="575"/>
        <v>0.24968604269804473</v>
      </c>
      <c r="BG572" s="69">
        <f t="shared" si="576"/>
        <v>0.11696871251751872</v>
      </c>
      <c r="BH572" s="69">
        <f t="shared" si="577"/>
        <v>7.5261260862362178E-2</v>
      </c>
      <c r="BI572" s="69">
        <f t="shared" si="578"/>
        <v>0.24570986992614507</v>
      </c>
      <c r="BJ572" s="69">
        <f t="shared" si="579"/>
        <v>0.75450782743462241</v>
      </c>
      <c r="BK572" s="69">
        <f t="shared" si="580"/>
        <v>1.2946230365118936</v>
      </c>
      <c r="BL572" s="69">
        <f t="shared" si="581"/>
        <v>0.60648319841970988</v>
      </c>
      <c r="BM572" s="69">
        <f t="shared" si="582"/>
        <v>0.39022991039666977</v>
      </c>
      <c r="BN572" s="69">
        <f t="shared" si="583"/>
        <v>1.2740065662754887</v>
      </c>
      <c r="BO572" s="69">
        <f t="shared" si="584"/>
        <v>0.3196903540394942</v>
      </c>
      <c r="BP572" s="69">
        <f t="shared" si="584"/>
        <v>0</v>
      </c>
      <c r="BQ572" s="69">
        <f t="shared" si="585"/>
        <v>0.18631591411201498</v>
      </c>
      <c r="BR572" s="69">
        <f t="shared" si="586"/>
        <v>0.39771732359065481</v>
      </c>
      <c r="BS572" s="69">
        <f t="shared" si="587"/>
        <v>0.47367831985809516</v>
      </c>
      <c r="BT572" s="69">
        <f t="shared" si="588"/>
        <v>1.1913511815490665</v>
      </c>
      <c r="BU572" s="69">
        <f t="shared" si="589"/>
        <v>1.3665139220548781</v>
      </c>
      <c r="BV572" s="69">
        <f t="shared" si="590"/>
        <v>1.1913511815490665</v>
      </c>
      <c r="BW572" s="5"/>
      <c r="BX572" s="5"/>
      <c r="BY572" s="5"/>
      <c r="CA572" s="56">
        <f>(EXP($Y572)-EXP($Y572-R572-G572) )</f>
        <v>9.5873111409274543</v>
      </c>
      <c r="CB572" s="68">
        <f t="shared" si="591"/>
        <v>49.710243020122789</v>
      </c>
      <c r="CC572" s="56">
        <f>(EXP($Y572)-EXP($Y572-R572-X572) )</f>
        <v>15.271337100776918</v>
      </c>
      <c r="CD572" s="68">
        <f t="shared" si="592"/>
        <v>26.203339568029833</v>
      </c>
      <c r="CE572" s="68">
        <f t="shared" si="593"/>
        <v>12.275299251057277</v>
      </c>
      <c r="CF572" s="68">
        <f t="shared" si="594"/>
        <v>7.8983044201628445</v>
      </c>
      <c r="CG572" s="68">
        <f t="shared" si="595"/>
        <v>25.786059514248109</v>
      </c>
      <c r="CH572" s="68">
        <f t="shared" si="596"/>
        <v>58.823875841192148</v>
      </c>
      <c r="CI572" s="68">
        <f t="shared" si="597"/>
        <v>24.713130922528194</v>
      </c>
      <c r="CJ572" s="68">
        <f t="shared" si="598"/>
        <v>35.540964666259242</v>
      </c>
      <c r="CK572" s="68">
        <f t="shared" si="599"/>
        <v>21.745641679467212</v>
      </c>
      <c r="CL572" s="68">
        <f t="shared" si="600"/>
        <v>17.410354300227937</v>
      </c>
      <c r="CM572" s="68">
        <f t="shared" si="601"/>
        <v>35.127660785249418</v>
      </c>
      <c r="CN572" s="68">
        <f t="shared" si="602"/>
        <v>64.227072293465085</v>
      </c>
      <c r="CO572" s="68">
        <f t="shared" si="603"/>
        <v>74.618959551640728</v>
      </c>
      <c r="CP572" s="68">
        <f t="shared" si="604"/>
        <v>61.379059072760356</v>
      </c>
      <c r="CQ572" s="68">
        <f t="shared" si="605"/>
        <v>57.218317529888964</v>
      </c>
      <c r="CR572" s="68">
        <f t="shared" si="606"/>
        <v>74.222295968095409</v>
      </c>
      <c r="CS572" s="68">
        <f t="shared" si="607"/>
        <v>38.158948465047615</v>
      </c>
      <c r="CT572" s="68">
        <f t="shared" si="608"/>
        <v>7.8983044201628445</v>
      </c>
      <c r="CU572" s="68">
        <f t="shared" si="609"/>
        <v>27.36032043772218</v>
      </c>
      <c r="CV572" s="68">
        <f t="shared" si="610"/>
        <v>41.076959345216096</v>
      </c>
      <c r="CW572" s="68">
        <f t="shared" si="611"/>
        <v>58.823875841192148</v>
      </c>
      <c r="CX572" s="68">
        <f t="shared" si="612"/>
        <v>70.381502230558453</v>
      </c>
      <c r="CY572" s="68">
        <f t="shared" si="613"/>
        <v>73.202377339772283</v>
      </c>
      <c r="CZ572" s="68">
        <f t="shared" si="614"/>
        <v>70.381502230558453</v>
      </c>
    </row>
    <row r="573" spans="1:104" x14ac:dyDescent="0.25">
      <c r="A573" s="54">
        <v>44196</v>
      </c>
      <c r="B573" s="63">
        <v>2590</v>
      </c>
      <c r="C573" s="59">
        <f t="shared" si="564"/>
        <v>7.8594131546935833</v>
      </c>
      <c r="D573" s="57">
        <v>7.6569778407650988</v>
      </c>
      <c r="E573" s="58">
        <v>1.2171139312249999E-2</v>
      </c>
      <c r="F573" s="58">
        <v>7.8427759468799995E-3</v>
      </c>
      <c r="G573" s="58">
        <v>1.00487889264E-2</v>
      </c>
      <c r="H573" s="58">
        <v>0</v>
      </c>
      <c r="I573" s="58">
        <v>0</v>
      </c>
      <c r="J573" s="58">
        <v>0</v>
      </c>
      <c r="K573" s="58">
        <v>9.9443330092499997E-3</v>
      </c>
      <c r="L573" s="58">
        <v>4.9997477043149996E-2</v>
      </c>
      <c r="M573" s="58">
        <v>2.6225558784079998E-2</v>
      </c>
      <c r="N573" s="58">
        <v>0</v>
      </c>
      <c r="O573" s="58">
        <v>0</v>
      </c>
      <c r="P573" s="58">
        <v>1.6731999680800001E-3</v>
      </c>
      <c r="Q573" s="58">
        <v>0</v>
      </c>
      <c r="R573" s="58">
        <v>0</v>
      </c>
      <c r="S573" s="58">
        <v>0</v>
      </c>
      <c r="T573" s="58">
        <v>2.8910861089179996E-2</v>
      </c>
      <c r="U573" s="58">
        <v>0</v>
      </c>
      <c r="V573" s="58">
        <v>0</v>
      </c>
      <c r="W573" s="58">
        <v>1.48924E-2</v>
      </c>
      <c r="X573" s="59">
        <v>1.459115172213E-2</v>
      </c>
      <c r="Y573" s="65">
        <f t="shared" si="566"/>
        <v>7.8332755265664993</v>
      </c>
      <c r="Z573" s="63">
        <f t="shared" si="565"/>
        <v>2523.1805975692114</v>
      </c>
      <c r="AA573" s="66">
        <f t="shared" si="615"/>
        <v>2564.0914477781985</v>
      </c>
      <c r="AB573" s="4">
        <f t="shared" si="567"/>
        <v>2125.3309350568634</v>
      </c>
      <c r="AC573" s="4">
        <f t="shared" si="568"/>
        <v>30.523850735715314</v>
      </c>
      <c r="AD573" s="4">
        <f t="shared" si="627"/>
        <v>19.711343240392125</v>
      </c>
      <c r="AE573" s="4">
        <f t="shared" si="628"/>
        <v>25.227941828019539</v>
      </c>
      <c r="AF573" s="4">
        <f t="shared" si="629"/>
        <v>0</v>
      </c>
      <c r="AG573" s="4">
        <f t="shared" si="630"/>
        <v>0</v>
      </c>
      <c r="AH573" s="4">
        <f t="shared" si="631"/>
        <v>0</v>
      </c>
      <c r="AI573" s="4">
        <f t="shared" si="632"/>
        <v>24.967002264264011</v>
      </c>
      <c r="AJ573" s="4">
        <f t="shared" si="633"/>
        <v>123.05091441609693</v>
      </c>
      <c r="AK573" s="4">
        <f t="shared" si="634"/>
        <v>65.31166039536356</v>
      </c>
      <c r="AL573" s="4">
        <f t="shared" si="616"/>
        <v>0</v>
      </c>
      <c r="AM573" s="4">
        <f t="shared" si="617"/>
        <v>0</v>
      </c>
      <c r="AN573" s="4">
        <f t="shared" si="618"/>
        <v>4.2182557185269616</v>
      </c>
      <c r="AO573" s="4">
        <f t="shared" si="619"/>
        <v>0</v>
      </c>
      <c r="AP573" s="4">
        <f t="shared" si="620"/>
        <v>0</v>
      </c>
      <c r="AQ573" s="4">
        <f t="shared" si="621"/>
        <v>0</v>
      </c>
      <c r="AR573" s="4">
        <f t="shared" si="622"/>
        <v>71.902927784515668</v>
      </c>
      <c r="AS573" s="4">
        <f t="shared" si="623"/>
        <v>0</v>
      </c>
      <c r="AT573" s="4">
        <f t="shared" si="624"/>
        <v>0</v>
      </c>
      <c r="AU573" s="4">
        <f t="shared" si="625"/>
        <v>37.297798529774809</v>
      </c>
      <c r="AV573" s="4">
        <f t="shared" si="626"/>
        <v>36.548817808666172</v>
      </c>
      <c r="AW573" s="69">
        <f t="shared" si="569"/>
        <v>0</v>
      </c>
      <c r="AX573" s="69">
        <f t="shared" si="570"/>
        <v>0</v>
      </c>
      <c r="AY573" s="69">
        <f t="shared" si="571"/>
        <v>0</v>
      </c>
      <c r="AZ573" s="69">
        <f>(AK573+AP573)- (EXP($Y573)-EXP($Y573-M573-R573) )</f>
        <v>0</v>
      </c>
      <c r="BA573" s="69">
        <f>(AC573+AP573)- (EXP($Y573)-EXP($Y573-R573-E573) )</f>
        <v>0</v>
      </c>
      <c r="BB573" s="69">
        <f t="shared" si="572"/>
        <v>0</v>
      </c>
      <c r="BC573" s="69">
        <f t="shared" si="573"/>
        <v>0</v>
      </c>
      <c r="BD573" s="69">
        <f t="shared" si="574"/>
        <v>1.2303206967289952</v>
      </c>
      <c r="BE573" s="69">
        <f>(AE573+AV573)- (EXP($Y573)-EXP($Y573-X573-G573) )</f>
        <v>0.36543220506973739</v>
      </c>
      <c r="BF573" s="69">
        <f t="shared" si="575"/>
        <v>0.65301658182261235</v>
      </c>
      <c r="BG573" s="69">
        <f t="shared" si="576"/>
        <v>0.30519176133066139</v>
      </c>
      <c r="BH573" s="69">
        <f t="shared" si="577"/>
        <v>0.19708324528937737</v>
      </c>
      <c r="BI573" s="69">
        <f t="shared" si="578"/>
        <v>0.71891916145796131</v>
      </c>
      <c r="BJ573" s="69">
        <f t="shared" si="579"/>
        <v>1.7824191643339873</v>
      </c>
      <c r="BK573" s="69">
        <f t="shared" si="580"/>
        <v>3.1851305219397545</v>
      </c>
      <c r="BL573" s="69">
        <f t="shared" si="581"/>
        <v>1.4885925122239314</v>
      </c>
      <c r="BM573" s="69">
        <f t="shared" si="582"/>
        <v>0.96128624817265518</v>
      </c>
      <c r="BN573" s="69">
        <f t="shared" si="583"/>
        <v>3.5065746073041737</v>
      </c>
      <c r="BO573" s="69">
        <f t="shared" si="584"/>
        <v>0.79009935916974428</v>
      </c>
      <c r="BP573" s="69">
        <f t="shared" si="584"/>
        <v>0</v>
      </c>
      <c r="BQ573" s="69">
        <f t="shared" si="585"/>
        <v>0.4421445933880932</v>
      </c>
      <c r="BR573" s="69">
        <f t="shared" si="586"/>
        <v>0.94605355592466367</v>
      </c>
      <c r="BS573" s="69">
        <f t="shared" si="587"/>
        <v>1.2303206967289952</v>
      </c>
      <c r="BT573" s="69">
        <f t="shared" si="588"/>
        <v>3.0092213248794906</v>
      </c>
      <c r="BU573" s="69">
        <f t="shared" si="589"/>
        <v>3.3603506041913533</v>
      </c>
      <c r="BV573" s="69">
        <f t="shared" si="590"/>
        <v>3.0092213248794906</v>
      </c>
      <c r="BW573" s="5"/>
      <c r="BX573" s="5"/>
      <c r="BY573" s="5"/>
      <c r="CA573" s="56">
        <f>(EXP($Y573)-EXP($Y573-R573-G573) )</f>
        <v>25.227941828019539</v>
      </c>
      <c r="CB573" s="68">
        <f t="shared" si="591"/>
        <v>123.05091441609693</v>
      </c>
      <c r="CC573" s="56">
        <f>(EXP($Y573)-EXP($Y573-R573-X573) )</f>
        <v>36.548817808666172</v>
      </c>
      <c r="CD573" s="68">
        <f t="shared" si="592"/>
        <v>65.31166039536356</v>
      </c>
      <c r="CE573" s="68">
        <f t="shared" si="593"/>
        <v>30.523850735715314</v>
      </c>
      <c r="CF573" s="68">
        <f t="shared" si="594"/>
        <v>19.711343240392125</v>
      </c>
      <c r="CG573" s="68">
        <f t="shared" si="595"/>
        <v>71.902927784515668</v>
      </c>
      <c r="CH573" s="68">
        <f t="shared" si="596"/>
        <v>147.04853554738747</v>
      </c>
      <c r="CI573" s="68">
        <f t="shared" si="597"/>
        <v>61.411327431615973</v>
      </c>
      <c r="CJ573" s="68">
        <f t="shared" si="598"/>
        <v>89.886585641560487</v>
      </c>
      <c r="CK573" s="68">
        <f t="shared" si="599"/>
        <v>55.446600802404191</v>
      </c>
      <c r="CL573" s="68">
        <f t="shared" si="600"/>
        <v>44.742201823122286</v>
      </c>
      <c r="CM573" s="68">
        <f t="shared" si="601"/>
        <v>96.411950451077246</v>
      </c>
      <c r="CN573" s="68">
        <f t="shared" si="602"/>
        <v>157.81731306042911</v>
      </c>
      <c r="CO573" s="68">
        <f t="shared" si="603"/>
        <v>185.17744428952074</v>
      </c>
      <c r="CP573" s="68">
        <f t="shared" si="604"/>
        <v>152.08617263958831</v>
      </c>
      <c r="CQ573" s="68">
        <f t="shared" si="605"/>
        <v>141.8009714083164</v>
      </c>
      <c r="CR573" s="68">
        <f t="shared" si="606"/>
        <v>191.44726759330842</v>
      </c>
      <c r="CS573" s="68">
        <f t="shared" si="607"/>
        <v>95.04541177190913</v>
      </c>
      <c r="CT573" s="68">
        <f t="shared" si="608"/>
        <v>19.711343240392125</v>
      </c>
      <c r="CU573" s="68">
        <f t="shared" si="609"/>
        <v>66.630523950993393</v>
      </c>
      <c r="CV573" s="68">
        <f t="shared" si="610"/>
        <v>100.91442464810507</v>
      </c>
      <c r="CW573" s="68">
        <f t="shared" si="611"/>
        <v>147.04853554738747</v>
      </c>
      <c r="CX573" s="68">
        <f t="shared" si="612"/>
        <v>175.79348565495229</v>
      </c>
      <c r="CY573" s="68">
        <f t="shared" si="613"/>
        <v>181.46732344859129</v>
      </c>
      <c r="CZ573" s="68">
        <f t="shared" si="614"/>
        <v>175.79348565495229</v>
      </c>
    </row>
    <row r="574" spans="1:104" x14ac:dyDescent="0.25">
      <c r="A574" s="54">
        <v>44197</v>
      </c>
      <c r="B574" s="63">
        <v>2568</v>
      </c>
      <c r="C574" s="59">
        <f t="shared" si="564"/>
        <v>7.850882664809852</v>
      </c>
      <c r="D574" s="57">
        <v>7.7156389619238075</v>
      </c>
      <c r="E574" s="58">
        <v>1.2279674008249999E-2</v>
      </c>
      <c r="F574" s="58">
        <v>7.7111231232E-3</v>
      </c>
      <c r="G574" s="58">
        <v>1.0836940716639999E-2</v>
      </c>
      <c r="H574" s="58">
        <v>0</v>
      </c>
      <c r="I574" s="58">
        <v>0</v>
      </c>
      <c r="J574" s="58">
        <v>0</v>
      </c>
      <c r="K574" s="58">
        <v>9.3193172886000004E-3</v>
      </c>
      <c r="L574" s="58">
        <v>5.0254413161399995E-2</v>
      </c>
      <c r="M574" s="58">
        <v>2.643459556892E-2</v>
      </c>
      <c r="N574" s="58">
        <v>0</v>
      </c>
      <c r="O574" s="58">
        <v>0</v>
      </c>
      <c r="P574" s="58">
        <v>1.4874852837599999E-3</v>
      </c>
      <c r="Q574" s="58">
        <v>0</v>
      </c>
      <c r="R574" s="58">
        <v>0</v>
      </c>
      <c r="S574" s="58">
        <v>0</v>
      </c>
      <c r="T574" s="58">
        <v>3.1894623284860001E-2</v>
      </c>
      <c r="U574" s="58">
        <v>0</v>
      </c>
      <c r="V574" s="58">
        <v>0</v>
      </c>
      <c r="W574" s="58">
        <v>2.7483999999999998E-3</v>
      </c>
      <c r="X574" s="59">
        <v>8.7599637776399984E-3</v>
      </c>
      <c r="Y574" s="65">
        <f t="shared" si="566"/>
        <v>7.8773654981370766</v>
      </c>
      <c r="Z574" s="63">
        <f t="shared" si="565"/>
        <v>2636.9164394978029</v>
      </c>
      <c r="AA574" s="66">
        <f t="shared" si="615"/>
        <v>2679.6714026478203</v>
      </c>
      <c r="AB574" s="4">
        <f t="shared" si="567"/>
        <v>2259.3854405911497</v>
      </c>
      <c r="AC574" s="4">
        <f t="shared" si="568"/>
        <v>32.182474715233184</v>
      </c>
      <c r="AD574" s="4">
        <f t="shared" si="627"/>
        <v>20.255391055628934</v>
      </c>
      <c r="AE574" s="4">
        <f t="shared" si="628"/>
        <v>28.421826154326027</v>
      </c>
      <c r="AF574" s="4">
        <f t="shared" si="629"/>
        <v>0</v>
      </c>
      <c r="AG574" s="4">
        <f t="shared" si="630"/>
        <v>0</v>
      </c>
      <c r="AH574" s="4">
        <f t="shared" si="631"/>
        <v>0</v>
      </c>
      <c r="AI574" s="4">
        <f t="shared" si="632"/>
        <v>24.460108179573581</v>
      </c>
      <c r="AJ574" s="4">
        <f t="shared" si="633"/>
        <v>129.24199884286691</v>
      </c>
      <c r="AK574" s="4">
        <f t="shared" si="634"/>
        <v>68.79256194671143</v>
      </c>
      <c r="AL574" s="4">
        <f t="shared" si="616"/>
        <v>0</v>
      </c>
      <c r="AM574" s="4">
        <f t="shared" si="617"/>
        <v>0</v>
      </c>
      <c r="AN574" s="4">
        <f t="shared" si="618"/>
        <v>3.9194586070716468</v>
      </c>
      <c r="AO574" s="4">
        <f t="shared" si="619"/>
        <v>0</v>
      </c>
      <c r="AP574" s="4">
        <f t="shared" si="620"/>
        <v>0</v>
      </c>
      <c r="AQ574" s="4">
        <f t="shared" si="621"/>
        <v>0</v>
      </c>
      <c r="AR574" s="4">
        <f t="shared" si="622"/>
        <v>82.77637874213724</v>
      </c>
      <c r="AS574" s="4">
        <f t="shared" si="623"/>
        <v>0</v>
      </c>
      <c r="AT574" s="4">
        <f t="shared" si="624"/>
        <v>0</v>
      </c>
      <c r="AU574" s="4">
        <f t="shared" si="625"/>
        <v>7.2373510188126602</v>
      </c>
      <c r="AV574" s="4">
        <f t="shared" si="626"/>
        <v>22.998412794308933</v>
      </c>
      <c r="AW574" s="69">
        <f t="shared" si="569"/>
        <v>0</v>
      </c>
      <c r="AX574" s="69">
        <f t="shared" si="570"/>
        <v>0</v>
      </c>
      <c r="AY574" s="69">
        <f t="shared" si="571"/>
        <v>0</v>
      </c>
      <c r="AZ574" s="69">
        <f>(AK574+AP574)- (EXP($Y574)-EXP($Y574-M574-R574) )</f>
        <v>0</v>
      </c>
      <c r="BA574" s="69">
        <f>(AC574+AP574)- (EXP($Y574)-EXP($Y574-R574-E574) )</f>
        <v>0</v>
      </c>
      <c r="BB574" s="69">
        <f t="shared" si="572"/>
        <v>0</v>
      </c>
      <c r="BC574" s="69">
        <f t="shared" si="573"/>
        <v>0</v>
      </c>
      <c r="BD574" s="69">
        <f t="shared" si="574"/>
        <v>1.3930261755467654</v>
      </c>
      <c r="BE574" s="69">
        <f>(AE574+AV574)- (EXP($Y574)-EXP($Y574-X574-G574) )</f>
        <v>0.24788684255418048</v>
      </c>
      <c r="BF574" s="69">
        <f t="shared" si="575"/>
        <v>0.74147599335128689</v>
      </c>
      <c r="BG574" s="69">
        <f t="shared" si="576"/>
        <v>0.34687663509976119</v>
      </c>
      <c r="BH574" s="69">
        <f t="shared" si="577"/>
        <v>0.21832136758212073</v>
      </c>
      <c r="BI574" s="69">
        <f t="shared" si="578"/>
        <v>0.89219962037986988</v>
      </c>
      <c r="BJ574" s="69">
        <f t="shared" si="579"/>
        <v>1.1272108570556156</v>
      </c>
      <c r="BK574" s="69">
        <f t="shared" si="580"/>
        <v>3.3716988822020539</v>
      </c>
      <c r="BL574" s="69">
        <f t="shared" si="581"/>
        <v>1.5773451511790881</v>
      </c>
      <c r="BM574" s="69">
        <f t="shared" si="582"/>
        <v>0.99276836693070436</v>
      </c>
      <c r="BN574" s="69">
        <f t="shared" si="583"/>
        <v>4.0570814021111801</v>
      </c>
      <c r="BO574" s="69">
        <f t="shared" si="584"/>
        <v>0.83958477116857466</v>
      </c>
      <c r="BP574" s="69">
        <f t="shared" si="584"/>
        <v>0</v>
      </c>
      <c r="BQ574" s="69">
        <f t="shared" si="585"/>
        <v>0.280686117753703</v>
      </c>
      <c r="BR574" s="69">
        <f t="shared" si="586"/>
        <v>0.59998857496248093</v>
      </c>
      <c r="BS574" s="69">
        <f t="shared" si="587"/>
        <v>1.3930261755467654</v>
      </c>
      <c r="BT574" s="69">
        <f t="shared" si="588"/>
        <v>3.3002466534030646</v>
      </c>
      <c r="BU574" s="69">
        <f t="shared" si="589"/>
        <v>2.7559743088904725</v>
      </c>
      <c r="BV574" s="69">
        <f t="shared" si="590"/>
        <v>3.3002466534030646</v>
      </c>
      <c r="BW574" s="5"/>
      <c r="BX574" s="5"/>
      <c r="BY574" s="5"/>
      <c r="CA574" s="56">
        <f>(EXP($Y574)-EXP($Y574-R574-G574) )</f>
        <v>28.421826154326027</v>
      </c>
      <c r="CB574" s="68">
        <f t="shared" si="591"/>
        <v>129.24199884286691</v>
      </c>
      <c r="CC574" s="56">
        <f>(EXP($Y574)-EXP($Y574-R574-X574) )</f>
        <v>22.998412794308933</v>
      </c>
      <c r="CD574" s="68">
        <f t="shared" si="592"/>
        <v>68.79256194671143</v>
      </c>
      <c r="CE574" s="68">
        <f t="shared" si="593"/>
        <v>32.182474715233184</v>
      </c>
      <c r="CF574" s="68">
        <f t="shared" si="594"/>
        <v>20.255391055628934</v>
      </c>
      <c r="CG574" s="68">
        <f t="shared" si="595"/>
        <v>82.77637874213724</v>
      </c>
      <c r="CH574" s="68">
        <f t="shared" si="596"/>
        <v>156.27079882164617</v>
      </c>
      <c r="CI574" s="68">
        <f t="shared" si="597"/>
        <v>51.17235210608078</v>
      </c>
      <c r="CJ574" s="68">
        <f t="shared" si="598"/>
        <v>96.47291210768617</v>
      </c>
      <c r="CK574" s="68">
        <f t="shared" si="599"/>
        <v>60.25742423445945</v>
      </c>
      <c r="CL574" s="68">
        <f t="shared" si="600"/>
        <v>48.45889584237284</v>
      </c>
      <c r="CM574" s="68">
        <f t="shared" si="601"/>
        <v>110.3060052760834</v>
      </c>
      <c r="CN574" s="68">
        <f t="shared" si="602"/>
        <v>151.11320078012022</v>
      </c>
      <c r="CO574" s="68">
        <f t="shared" si="603"/>
        <v>194.66286190737628</v>
      </c>
      <c r="CP574" s="68">
        <f t="shared" si="604"/>
        <v>159.847128406921</v>
      </c>
      <c r="CQ574" s="68">
        <f t="shared" si="605"/>
        <v>148.50462153156514</v>
      </c>
      <c r="CR574" s="68">
        <f t="shared" si="606"/>
        <v>207.96129618289297</v>
      </c>
      <c r="CS574" s="68">
        <f t="shared" si="607"/>
        <v>100.13545189077604</v>
      </c>
      <c r="CT574" s="68">
        <f t="shared" si="608"/>
        <v>20.255391055628934</v>
      </c>
      <c r="CU574" s="68">
        <f t="shared" si="609"/>
        <v>54.900201391788414</v>
      </c>
      <c r="CV574" s="68">
        <f t="shared" si="610"/>
        <v>91.190986166057883</v>
      </c>
      <c r="CW574" s="68">
        <f t="shared" si="611"/>
        <v>156.27079882164617</v>
      </c>
      <c r="CX574" s="68">
        <f t="shared" si="612"/>
        <v>186.54605305902305</v>
      </c>
      <c r="CY574" s="68">
        <f t="shared" si="613"/>
        <v>177.90626348261139</v>
      </c>
      <c r="CZ574" s="68">
        <f t="shared" si="614"/>
        <v>186.54605305902305</v>
      </c>
    </row>
    <row r="575" spans="1:104" x14ac:dyDescent="0.25">
      <c r="A575" s="54">
        <v>44198</v>
      </c>
      <c r="B575" s="63">
        <v>1476</v>
      </c>
      <c r="C575" s="59">
        <f t="shared" si="564"/>
        <v>7.2970910051604179</v>
      </c>
      <c r="D575" s="57">
        <v>6.8284917968582599</v>
      </c>
      <c r="E575" s="58">
        <v>1.219182549725E-2</v>
      </c>
      <c r="F575" s="58">
        <v>7.4415828748799996E-3</v>
      </c>
      <c r="G575" s="58">
        <v>1.1375923970879999E-2</v>
      </c>
      <c r="H575" s="58">
        <v>0</v>
      </c>
      <c r="I575" s="58">
        <v>0</v>
      </c>
      <c r="J575" s="58">
        <v>0</v>
      </c>
      <c r="K575" s="58">
        <v>8.4736825238999995E-3</v>
      </c>
      <c r="L575" s="58">
        <v>5.0841905805599996E-2</v>
      </c>
      <c r="M575" s="58">
        <v>2.6574215390080001E-2</v>
      </c>
      <c r="N575" s="58">
        <v>0</v>
      </c>
      <c r="O575" s="58">
        <v>0</v>
      </c>
      <c r="P575" s="58">
        <v>1.23850876416E-3</v>
      </c>
      <c r="Q575" s="58">
        <v>0</v>
      </c>
      <c r="R575" s="58">
        <v>0</v>
      </c>
      <c r="S575" s="58">
        <v>0</v>
      </c>
      <c r="T575" s="58">
        <v>3.3179864654919997E-2</v>
      </c>
      <c r="U575" s="58">
        <v>0</v>
      </c>
      <c r="V575" s="58">
        <v>0</v>
      </c>
      <c r="W575" s="58">
        <v>1.5026E-3</v>
      </c>
      <c r="X575" s="59">
        <v>8.3925984775799992E-3</v>
      </c>
      <c r="Y575" s="65">
        <f t="shared" si="566"/>
        <v>6.989704504817511</v>
      </c>
      <c r="Z575" s="63">
        <f t="shared" si="565"/>
        <v>1085.400698116704</v>
      </c>
      <c r="AA575" s="66">
        <f t="shared" si="615"/>
        <v>1102.9993850359681</v>
      </c>
      <c r="AB575" s="4">
        <f t="shared" si="567"/>
        <v>930.6284527595451</v>
      </c>
      <c r="AC575" s="4">
        <f t="shared" si="568"/>
        <v>13.15267542615311</v>
      </c>
      <c r="AD575" s="4">
        <f t="shared" si="627"/>
        <v>8.0471204550835864</v>
      </c>
      <c r="AE575" s="4">
        <f t="shared" si="628"/>
        <v>12.277469635474745</v>
      </c>
      <c r="AF575" s="4">
        <f t="shared" si="629"/>
        <v>0</v>
      </c>
      <c r="AG575" s="4">
        <f t="shared" si="630"/>
        <v>0</v>
      </c>
      <c r="AH575" s="4">
        <f t="shared" si="631"/>
        <v>0</v>
      </c>
      <c r="AI575" s="4">
        <f t="shared" si="632"/>
        <v>9.1584830873125611</v>
      </c>
      <c r="AJ575" s="4">
        <f t="shared" si="633"/>
        <v>53.804489234867788</v>
      </c>
      <c r="AK575" s="4">
        <f t="shared" si="634"/>
        <v>28.463795373391122</v>
      </c>
      <c r="AL575" s="4">
        <f t="shared" si="616"/>
        <v>0</v>
      </c>
      <c r="AM575" s="4">
        <f t="shared" si="617"/>
        <v>0</v>
      </c>
      <c r="AN575" s="4">
        <f t="shared" si="618"/>
        <v>1.343446170588777</v>
      </c>
      <c r="AO575" s="4">
        <f t="shared" si="619"/>
        <v>0</v>
      </c>
      <c r="AP575" s="4">
        <f t="shared" si="620"/>
        <v>0</v>
      </c>
      <c r="AQ575" s="4">
        <f t="shared" si="621"/>
        <v>0</v>
      </c>
      <c r="AR575" s="4">
        <f t="shared" si="622"/>
        <v>35.422541027930947</v>
      </c>
      <c r="AS575" s="4">
        <f t="shared" si="623"/>
        <v>0</v>
      </c>
      <c r="AT575" s="4">
        <f t="shared" si="624"/>
        <v>0</v>
      </c>
      <c r="AU575" s="4">
        <f t="shared" si="625"/>
        <v>1.6296983899615043</v>
      </c>
      <c r="AV575" s="4">
        <f t="shared" si="626"/>
        <v>9.0712134756588512</v>
      </c>
      <c r="AW575" s="69">
        <f t="shared" si="569"/>
        <v>0</v>
      </c>
      <c r="AX575" s="69">
        <f t="shared" si="570"/>
        <v>0</v>
      </c>
      <c r="AY575" s="69">
        <f t="shared" si="571"/>
        <v>0</v>
      </c>
      <c r="AZ575" s="69">
        <f>(AK575+AP575)- (EXP($Y575)-EXP($Y575-M575-R575) )</f>
        <v>0</v>
      </c>
      <c r="BA575" s="69">
        <f>(AC575+AP575)- (EXP($Y575)-EXP($Y575-R575-E575) )</f>
        <v>0</v>
      </c>
      <c r="BB575" s="69">
        <f t="shared" si="572"/>
        <v>0</v>
      </c>
      <c r="BC575" s="69">
        <f t="shared" si="573"/>
        <v>0</v>
      </c>
      <c r="BD575" s="69">
        <f t="shared" si="574"/>
        <v>0.60860747922822611</v>
      </c>
      <c r="BE575" s="69">
        <f>(AE575+AV575)- (EXP($Y575)-EXP($Y575-X575-G575) )</f>
        <v>0.10260869391140659</v>
      </c>
      <c r="BF575" s="69">
        <f t="shared" si="575"/>
        <v>0.32196716292310157</v>
      </c>
      <c r="BG575" s="69">
        <f t="shared" si="576"/>
        <v>0.14877599899296001</v>
      </c>
      <c r="BH575" s="69">
        <f t="shared" si="577"/>
        <v>9.1024703790935746E-2</v>
      </c>
      <c r="BI575" s="69">
        <f t="shared" si="578"/>
        <v>0.40068075562930972</v>
      </c>
      <c r="BJ575" s="69">
        <f t="shared" si="579"/>
        <v>0.44966988564237909</v>
      </c>
      <c r="BK575" s="69">
        <f t="shared" si="580"/>
        <v>1.4109811928522049</v>
      </c>
      <c r="BL575" s="69">
        <f t="shared" si="581"/>
        <v>0.65199237904050733</v>
      </c>
      <c r="BM575" s="69">
        <f t="shared" si="582"/>
        <v>0.39890448444486992</v>
      </c>
      <c r="BN575" s="69">
        <f t="shared" si="583"/>
        <v>1.7559337585796584</v>
      </c>
      <c r="BO575" s="69">
        <f t="shared" si="584"/>
        <v>0.34491875912044634</v>
      </c>
      <c r="BP575" s="69">
        <f t="shared" si="584"/>
        <v>0</v>
      </c>
      <c r="BQ575" s="69">
        <f t="shared" si="585"/>
        <v>0.10992320787499921</v>
      </c>
      <c r="BR575" s="69">
        <f t="shared" si="586"/>
        <v>0.23788557037755709</v>
      </c>
      <c r="BS575" s="69">
        <f t="shared" si="587"/>
        <v>0.60860747922913561</v>
      </c>
      <c r="BT575" s="69">
        <f t="shared" si="588"/>
        <v>1.4020008697108324</v>
      </c>
      <c r="BU575" s="69">
        <f t="shared" si="589"/>
        <v>1.1557996345927677</v>
      </c>
      <c r="BV575" s="69">
        <f t="shared" si="590"/>
        <v>1.4020008697099229</v>
      </c>
      <c r="BW575" s="5"/>
      <c r="BX575" s="5"/>
      <c r="BY575" s="5"/>
      <c r="CA575" s="56">
        <f>(EXP($Y575)-EXP($Y575-R575-G575) )</f>
        <v>12.277469635474745</v>
      </c>
      <c r="CB575" s="68">
        <f t="shared" si="591"/>
        <v>53.804489234867788</v>
      </c>
      <c r="CC575" s="56">
        <f>(EXP($Y575)-EXP($Y575-R575-X575) )</f>
        <v>9.0712134756588512</v>
      </c>
      <c r="CD575" s="68">
        <f t="shared" si="592"/>
        <v>28.463795373391122</v>
      </c>
      <c r="CE575" s="68">
        <f t="shared" si="593"/>
        <v>13.15267542615311</v>
      </c>
      <c r="CF575" s="68">
        <f t="shared" si="594"/>
        <v>8.0471204550835864</v>
      </c>
      <c r="CG575" s="68">
        <f t="shared" si="595"/>
        <v>35.422541027930947</v>
      </c>
      <c r="CH575" s="68">
        <f t="shared" si="596"/>
        <v>65.473351391114306</v>
      </c>
      <c r="CI575" s="68">
        <f t="shared" si="597"/>
        <v>21.246074417222189</v>
      </c>
      <c r="CJ575" s="68">
        <f t="shared" si="598"/>
        <v>40.419297845942765</v>
      </c>
      <c r="CK575" s="68">
        <f t="shared" si="599"/>
        <v>25.281369062634894</v>
      </c>
      <c r="CL575" s="68">
        <f t="shared" si="600"/>
        <v>20.233565386767395</v>
      </c>
      <c r="CM575" s="68">
        <f t="shared" si="601"/>
        <v>47.299329907776382</v>
      </c>
      <c r="CN575" s="68">
        <f t="shared" si="602"/>
        <v>62.42603282488426</v>
      </c>
      <c r="CO575" s="68">
        <f t="shared" si="603"/>
        <v>80.857303415406705</v>
      </c>
      <c r="CP575" s="68">
        <f t="shared" si="604"/>
        <v>66.30517228198039</v>
      </c>
      <c r="CQ575" s="68">
        <f t="shared" si="605"/>
        <v>61.452705205506504</v>
      </c>
      <c r="CR575" s="68">
        <f t="shared" si="606"/>
        <v>87.471096504219076</v>
      </c>
      <c r="CS575" s="68">
        <f t="shared" si="607"/>
        <v>41.271552040423785</v>
      </c>
      <c r="CT575" s="68">
        <f t="shared" si="608"/>
        <v>8.0471204550835864</v>
      </c>
      <c r="CU575" s="68">
        <f t="shared" si="609"/>
        <v>22.113965693936962</v>
      </c>
      <c r="CV575" s="68">
        <f t="shared" si="610"/>
        <v>37.297123278672416</v>
      </c>
      <c r="CW575" s="68">
        <f t="shared" si="611"/>
        <v>65.473351391114306</v>
      </c>
      <c r="CX575" s="68">
        <f t="shared" si="612"/>
        <v>77.832633426785719</v>
      </c>
      <c r="CY575" s="68">
        <f t="shared" si="613"/>
        <v>73.997372711409412</v>
      </c>
      <c r="CZ575" s="68">
        <f t="shared" si="614"/>
        <v>77.832633426785719</v>
      </c>
    </row>
    <row r="576" spans="1:104" x14ac:dyDescent="0.25">
      <c r="A576" s="54">
        <v>44199</v>
      </c>
      <c r="B576" s="63">
        <v>1477</v>
      </c>
      <c r="C576" s="59">
        <f t="shared" si="564"/>
        <v>7.2977682825313801</v>
      </c>
      <c r="D576" s="57">
        <v>6.827818546628289</v>
      </c>
      <c r="E576" s="58">
        <v>1.1954680879750001E-2</v>
      </c>
      <c r="F576" s="58">
        <v>7.2760384703999996E-3</v>
      </c>
      <c r="G576" s="58">
        <v>1.1744449130079999E-2</v>
      </c>
      <c r="H576" s="58">
        <v>0</v>
      </c>
      <c r="I576" s="58">
        <v>0</v>
      </c>
      <c r="J576" s="58">
        <v>0</v>
      </c>
      <c r="K576" s="58">
        <v>7.5522894437999996E-3</v>
      </c>
      <c r="L576" s="58">
        <v>4.9943798398199998E-2</v>
      </c>
      <c r="M576" s="58">
        <v>2.6719804348799999E-2</v>
      </c>
      <c r="N576" s="58">
        <v>0</v>
      </c>
      <c r="O576" s="58">
        <v>0</v>
      </c>
      <c r="P576" s="58">
        <v>9.8816786871999988E-4</v>
      </c>
      <c r="Q576" s="58">
        <v>0</v>
      </c>
      <c r="R576" s="58">
        <v>0</v>
      </c>
      <c r="S576" s="58">
        <v>0</v>
      </c>
      <c r="T576" s="58">
        <v>3.1461575430339998E-2</v>
      </c>
      <c r="U576" s="58">
        <v>0</v>
      </c>
      <c r="V576" s="58">
        <v>0</v>
      </c>
      <c r="W576" s="58">
        <v>1.5026E-3</v>
      </c>
      <c r="X576" s="59">
        <v>8.0158225335599988E-3</v>
      </c>
      <c r="Y576" s="65">
        <f t="shared" si="566"/>
        <v>6.9849777731319396</v>
      </c>
      <c r="Z576" s="63">
        <f t="shared" si="565"/>
        <v>1080.2824061711317</v>
      </c>
      <c r="AA576" s="66">
        <f t="shared" si="615"/>
        <v>1097.7981051047905</v>
      </c>
      <c r="AB576" s="4">
        <f t="shared" si="567"/>
        <v>930.50494577512291</v>
      </c>
      <c r="AC576" s="4">
        <f t="shared" si="568"/>
        <v>12.837544165107147</v>
      </c>
      <c r="AD576" s="4">
        <f t="shared" si="627"/>
        <v>7.8316501014060123</v>
      </c>
      <c r="AE576" s="4">
        <f t="shared" si="628"/>
        <v>12.613109773300494</v>
      </c>
      <c r="AF576" s="4">
        <f t="shared" si="629"/>
        <v>0</v>
      </c>
      <c r="AG576" s="4">
        <f t="shared" si="630"/>
        <v>0</v>
      </c>
      <c r="AH576" s="4">
        <f t="shared" si="631"/>
        <v>0</v>
      </c>
      <c r="AI576" s="4">
        <f t="shared" si="632"/>
        <v>8.127874748636259</v>
      </c>
      <c r="AJ576" s="4">
        <f t="shared" si="633"/>
        <v>52.628240463464181</v>
      </c>
      <c r="AK576" s="4">
        <f t="shared" si="634"/>
        <v>28.482713688066042</v>
      </c>
      <c r="AL576" s="4">
        <f t="shared" si="616"/>
        <v>0</v>
      </c>
      <c r="AM576" s="4">
        <f t="shared" si="617"/>
        <v>0</v>
      </c>
      <c r="AN576" s="4">
        <f t="shared" si="618"/>
        <v>1.0669731018313087</v>
      </c>
      <c r="AO576" s="4">
        <f t="shared" si="619"/>
        <v>0</v>
      </c>
      <c r="AP576" s="4">
        <f t="shared" si="620"/>
        <v>0</v>
      </c>
      <c r="AQ576" s="4">
        <f t="shared" si="621"/>
        <v>0</v>
      </c>
      <c r="AR576" s="4">
        <f t="shared" si="622"/>
        <v>33.458301182256264</v>
      </c>
      <c r="AS576" s="4">
        <f t="shared" si="623"/>
        <v>0</v>
      </c>
      <c r="AT576" s="4">
        <f t="shared" si="624"/>
        <v>0</v>
      </c>
      <c r="AU576" s="4">
        <f t="shared" si="625"/>
        <v>1.6220134196480558</v>
      </c>
      <c r="AV576" s="4">
        <f t="shared" si="626"/>
        <v>8.6247386859517974</v>
      </c>
      <c r="AW576" s="69">
        <f t="shared" si="569"/>
        <v>0</v>
      </c>
      <c r="AX576" s="69">
        <f t="shared" si="570"/>
        <v>0</v>
      </c>
      <c r="AY576" s="69">
        <f t="shared" si="571"/>
        <v>0</v>
      </c>
      <c r="AZ576" s="69">
        <f>(AK576+AP576)- (EXP($Y576)-EXP($Y576-M576-R576) )</f>
        <v>0</v>
      </c>
      <c r="BA576" s="69">
        <f>(AC576+AP576)- (EXP($Y576)-EXP($Y576-R576-E576) )</f>
        <v>0</v>
      </c>
      <c r="BB576" s="69">
        <f t="shared" si="572"/>
        <v>0</v>
      </c>
      <c r="BC576" s="69">
        <f t="shared" si="573"/>
        <v>0</v>
      </c>
      <c r="BD576" s="69">
        <f t="shared" si="574"/>
        <v>0.61447429889562954</v>
      </c>
      <c r="BE576" s="69">
        <f>(AE576+AV576)- (EXP($Y576)-EXP($Y576-X576-G576) )</f>
        <v>0.10070031242798905</v>
      </c>
      <c r="BF576" s="69">
        <f t="shared" si="575"/>
        <v>0.33255710945309147</v>
      </c>
      <c r="BG576" s="69">
        <f t="shared" si="576"/>
        <v>0.1498879856314943</v>
      </c>
      <c r="BH576" s="69">
        <f t="shared" si="577"/>
        <v>9.1440406574065491E-2</v>
      </c>
      <c r="BI576" s="69">
        <f t="shared" si="578"/>
        <v>0.39065083651212262</v>
      </c>
      <c r="BJ576" s="69">
        <f t="shared" si="579"/>
        <v>0.42017237243305772</v>
      </c>
      <c r="BK576" s="69">
        <f t="shared" si="580"/>
        <v>1.3875955921012064</v>
      </c>
      <c r="BL576" s="69">
        <f t="shared" si="581"/>
        <v>0.62540809460745095</v>
      </c>
      <c r="BM576" s="69">
        <f t="shared" si="582"/>
        <v>0.3815353859397419</v>
      </c>
      <c r="BN576" s="69">
        <f t="shared" si="583"/>
        <v>1.6299918521859809</v>
      </c>
      <c r="BO576" s="69">
        <f t="shared" si="584"/>
        <v>0.33847454408578415</v>
      </c>
      <c r="BP576" s="69">
        <f t="shared" si="584"/>
        <v>0</v>
      </c>
      <c r="BQ576" s="69">
        <f t="shared" si="585"/>
        <v>0.10249214757254776</v>
      </c>
      <c r="BR576" s="69">
        <f t="shared" si="586"/>
        <v>0.22739976252796623</v>
      </c>
      <c r="BS576" s="69">
        <f t="shared" si="587"/>
        <v>0.61447429889562954</v>
      </c>
      <c r="BT576" s="69">
        <f t="shared" si="588"/>
        <v>1.3824682691443968</v>
      </c>
      <c r="BU576" s="69">
        <f t="shared" si="589"/>
        <v>1.1304411552189322</v>
      </c>
      <c r="BV576" s="69">
        <f t="shared" si="590"/>
        <v>1.3824682691443968</v>
      </c>
      <c r="BW576" s="5"/>
      <c r="BX576" s="5"/>
      <c r="BY576" s="5"/>
      <c r="CA576" s="56">
        <f>(EXP($Y576)-EXP($Y576-R576-G576) )</f>
        <v>12.613109773300494</v>
      </c>
      <c r="CB576" s="68">
        <f t="shared" si="591"/>
        <v>52.628240463464181</v>
      </c>
      <c r="CC576" s="56">
        <f>(EXP($Y576)-EXP($Y576-R576-X576) )</f>
        <v>8.6247386859517974</v>
      </c>
      <c r="CD576" s="68">
        <f t="shared" si="592"/>
        <v>28.482713688066042</v>
      </c>
      <c r="CE576" s="68">
        <f t="shared" si="593"/>
        <v>12.837544165107147</v>
      </c>
      <c r="CF576" s="68">
        <f t="shared" si="594"/>
        <v>7.8316501014060123</v>
      </c>
      <c r="CG576" s="68">
        <f t="shared" si="595"/>
        <v>33.458301182256264</v>
      </c>
      <c r="CH576" s="68">
        <f t="shared" si="596"/>
        <v>64.626875937869045</v>
      </c>
      <c r="CI576" s="68">
        <f t="shared" si="597"/>
        <v>21.137148146824302</v>
      </c>
      <c r="CJ576" s="68">
        <f t="shared" si="598"/>
        <v>40.763266351913444</v>
      </c>
      <c r="CK576" s="68">
        <f t="shared" si="599"/>
        <v>25.300765952776146</v>
      </c>
      <c r="CL576" s="68">
        <f t="shared" si="600"/>
        <v>20.35331946813244</v>
      </c>
      <c r="CM576" s="68">
        <f t="shared" si="601"/>
        <v>45.680760119044635</v>
      </c>
      <c r="CN576" s="68">
        <f t="shared" si="602"/>
        <v>60.83280677698292</v>
      </c>
      <c r="CO576" s="68">
        <f t="shared" si="603"/>
        <v>79.723358559429016</v>
      </c>
      <c r="CP576" s="68">
        <f t="shared" si="604"/>
        <v>64.840376533963877</v>
      </c>
      <c r="CQ576" s="68">
        <f t="shared" si="605"/>
        <v>60.078355178930451</v>
      </c>
      <c r="CR576" s="68">
        <f t="shared" si="606"/>
        <v>84.456549793534464</v>
      </c>
      <c r="CS576" s="68">
        <f t="shared" si="607"/>
        <v>40.981783309087405</v>
      </c>
      <c r="CT576" s="68">
        <f t="shared" si="608"/>
        <v>7.8316501014060123</v>
      </c>
      <c r="CU576" s="68">
        <f t="shared" si="609"/>
        <v>21.359790703486397</v>
      </c>
      <c r="CV576" s="68">
        <f t="shared" si="610"/>
        <v>36.880052611489873</v>
      </c>
      <c r="CW576" s="68">
        <f t="shared" si="611"/>
        <v>64.626875937869045</v>
      </c>
      <c r="CX576" s="68">
        <f t="shared" si="612"/>
        <v>76.696426132727424</v>
      </c>
      <c r="CY576" s="68">
        <f t="shared" si="613"/>
        <v>72.735647767497539</v>
      </c>
      <c r="CZ576" s="68">
        <f t="shared" si="614"/>
        <v>76.696426132727424</v>
      </c>
    </row>
    <row r="577" spans="1:104" x14ac:dyDescent="0.25">
      <c r="A577" s="54">
        <v>44200</v>
      </c>
      <c r="B577" s="63">
        <v>1280</v>
      </c>
      <c r="C577" s="59">
        <f t="shared" si="564"/>
        <v>7.1546153569136628</v>
      </c>
      <c r="D577" s="57">
        <v>6.8723543829164013</v>
      </c>
      <c r="E577" s="58">
        <v>1.1772281966E-2</v>
      </c>
      <c r="F577" s="58">
        <v>7.0669268543999998E-3</v>
      </c>
      <c r="G577" s="58">
        <v>1.1441779810720001E-2</v>
      </c>
      <c r="H577" s="58">
        <v>0</v>
      </c>
      <c r="I577" s="58">
        <v>0</v>
      </c>
      <c r="J577" s="58">
        <v>0</v>
      </c>
      <c r="K577" s="58">
        <v>6.6464661136499993E-3</v>
      </c>
      <c r="L577" s="58">
        <v>4.7497682500799998E-2</v>
      </c>
      <c r="M577" s="58">
        <v>2.6852204912959997E-2</v>
      </c>
      <c r="N577" s="58">
        <v>0</v>
      </c>
      <c r="O577" s="58">
        <v>0</v>
      </c>
      <c r="P577" s="58">
        <v>7.6442314495999992E-4</v>
      </c>
      <c r="Q577" s="58">
        <v>0</v>
      </c>
      <c r="R577" s="58">
        <v>0</v>
      </c>
      <c r="S577" s="58">
        <v>0</v>
      </c>
      <c r="T577" s="58">
        <v>2.98952777266E-2</v>
      </c>
      <c r="U577" s="58">
        <v>0</v>
      </c>
      <c r="V577" s="58">
        <v>0</v>
      </c>
      <c r="W577" s="58">
        <v>1.5026E-3</v>
      </c>
      <c r="X577" s="59">
        <v>7.6347538576199995E-3</v>
      </c>
      <c r="Y577" s="65">
        <f t="shared" si="566"/>
        <v>7.023428779804112</v>
      </c>
      <c r="Z577" s="63">
        <f t="shared" si="565"/>
        <v>1122.6292747542059</v>
      </c>
      <c r="AA577" s="66">
        <f t="shared" si="615"/>
        <v>1140.8315858150704</v>
      </c>
      <c r="AB577" s="4">
        <f t="shared" si="567"/>
        <v>973.6130366719533</v>
      </c>
      <c r="AC577" s="4">
        <f t="shared" si="568"/>
        <v>13.138422027567231</v>
      </c>
      <c r="AD577" s="4">
        <f t="shared" si="627"/>
        <v>7.9055720184117035</v>
      </c>
      <c r="AE577" s="4">
        <f t="shared" si="628"/>
        <v>12.771672307028439</v>
      </c>
      <c r="AF577" s="4">
        <f t="shared" si="629"/>
        <v>0</v>
      </c>
      <c r="AG577" s="4">
        <f t="shared" si="630"/>
        <v>0</v>
      </c>
      <c r="AH577" s="4">
        <f t="shared" si="631"/>
        <v>0</v>
      </c>
      <c r="AI577" s="4">
        <f t="shared" si="632"/>
        <v>7.4367759163553728</v>
      </c>
      <c r="AJ577" s="4">
        <f t="shared" si="633"/>
        <v>52.075759899270906</v>
      </c>
      <c r="AK577" s="4">
        <f t="shared" si="634"/>
        <v>29.743938960129299</v>
      </c>
      <c r="AL577" s="4">
        <f t="shared" si="616"/>
        <v>0</v>
      </c>
      <c r="AM577" s="4">
        <f t="shared" si="617"/>
        <v>0</v>
      </c>
      <c r="AN577" s="4">
        <f t="shared" si="618"/>
        <v>0.85783588425738344</v>
      </c>
      <c r="AO577" s="4">
        <f t="shared" si="619"/>
        <v>0</v>
      </c>
      <c r="AP577" s="4">
        <f t="shared" si="620"/>
        <v>0</v>
      </c>
      <c r="AQ577" s="4">
        <f t="shared" si="621"/>
        <v>0</v>
      </c>
      <c r="AR577" s="4">
        <f t="shared" si="622"/>
        <v>33.064613524130891</v>
      </c>
      <c r="AS577" s="4">
        <f t="shared" si="623"/>
        <v>0</v>
      </c>
      <c r="AT577" s="4">
        <f t="shared" si="624"/>
        <v>0</v>
      </c>
      <c r="AU577" s="4">
        <f t="shared" si="625"/>
        <v>1.6855960427933496</v>
      </c>
      <c r="AV577" s="4">
        <f t="shared" si="626"/>
        <v>8.5383625631725408</v>
      </c>
      <c r="AW577" s="69">
        <f t="shared" si="569"/>
        <v>0</v>
      </c>
      <c r="AX577" s="69">
        <f t="shared" si="570"/>
        <v>0</v>
      </c>
      <c r="AY577" s="69">
        <f t="shared" si="571"/>
        <v>0</v>
      </c>
      <c r="AZ577" s="69">
        <f>(AK577+AP577)- (EXP($Y577)-EXP($Y577-M577-R577) )</f>
        <v>0</v>
      </c>
      <c r="BA577" s="69">
        <f>(AC577+AP577)- (EXP($Y577)-EXP($Y577-R577-E577) )</f>
        <v>0</v>
      </c>
      <c r="BB577" s="69">
        <f t="shared" si="572"/>
        <v>0</v>
      </c>
      <c r="BC577" s="69">
        <f t="shared" si="573"/>
        <v>0</v>
      </c>
      <c r="BD577" s="69">
        <f t="shared" si="574"/>
        <v>0.59244361030800974</v>
      </c>
      <c r="BE577" s="69">
        <f>(AE577+AV577)- (EXP($Y577)-EXP($Y577-X577-G577) )</f>
        <v>9.7137292913885176E-2</v>
      </c>
      <c r="BF577" s="69">
        <f t="shared" si="575"/>
        <v>0.33838405078313372</v>
      </c>
      <c r="BG577" s="69">
        <f t="shared" si="576"/>
        <v>0.14947019870328404</v>
      </c>
      <c r="BH577" s="69">
        <f t="shared" si="577"/>
        <v>8.9938305983423561E-2</v>
      </c>
      <c r="BI577" s="69">
        <f t="shared" si="578"/>
        <v>0.37616194266911407</v>
      </c>
      <c r="BJ577" s="69">
        <f t="shared" si="579"/>
        <v>0.39607172979708594</v>
      </c>
      <c r="BK577" s="69">
        <f t="shared" si="580"/>
        <v>1.3797415216038189</v>
      </c>
      <c r="BL577" s="69">
        <f t="shared" si="581"/>
        <v>0.60945614580805341</v>
      </c>
      <c r="BM577" s="69">
        <f t="shared" si="582"/>
        <v>0.36671827428290271</v>
      </c>
      <c r="BN577" s="69">
        <f t="shared" si="583"/>
        <v>1.533778704837232</v>
      </c>
      <c r="BO577" s="69">
        <f t="shared" si="584"/>
        <v>0.34810104422581389</v>
      </c>
      <c r="BP577" s="69">
        <f t="shared" si="584"/>
        <v>0</v>
      </c>
      <c r="BQ577" s="69">
        <f t="shared" si="585"/>
        <v>9.9926675085271199E-2</v>
      </c>
      <c r="BR577" s="69">
        <f t="shared" si="586"/>
        <v>0.22622297548241477</v>
      </c>
      <c r="BS577" s="69">
        <f t="shared" si="587"/>
        <v>0.59244361030800974</v>
      </c>
      <c r="BT577" s="69">
        <f t="shared" si="588"/>
        <v>1.3444364333490739</v>
      </c>
      <c r="BU577" s="69">
        <f t="shared" si="589"/>
        <v>1.0811466946324799</v>
      </c>
      <c r="BV577" s="69">
        <f t="shared" si="590"/>
        <v>1.3444364333490739</v>
      </c>
      <c r="BW577" s="5"/>
      <c r="BX577" s="5"/>
      <c r="BY577" s="5"/>
      <c r="CA577" s="56">
        <f>(EXP($Y577)-EXP($Y577-R577-G577) )</f>
        <v>12.771672307028439</v>
      </c>
      <c r="CB577" s="68">
        <f t="shared" si="591"/>
        <v>52.075759899270906</v>
      </c>
      <c r="CC577" s="56">
        <f>(EXP($Y577)-EXP($Y577-R577-X577) )</f>
        <v>8.5383625631725408</v>
      </c>
      <c r="CD577" s="68">
        <f t="shared" si="592"/>
        <v>29.743938960129299</v>
      </c>
      <c r="CE577" s="68">
        <f t="shared" si="593"/>
        <v>13.138422027567231</v>
      </c>
      <c r="CF577" s="68">
        <f t="shared" si="594"/>
        <v>7.9055720184117035</v>
      </c>
      <c r="CG577" s="68">
        <f t="shared" si="595"/>
        <v>33.064613524130891</v>
      </c>
      <c r="CH577" s="68">
        <f t="shared" si="596"/>
        <v>64.254988595991335</v>
      </c>
      <c r="CI577" s="68">
        <f t="shared" si="597"/>
        <v>21.212897577287094</v>
      </c>
      <c r="CJ577" s="68">
        <f t="shared" si="598"/>
        <v>42.177227216374604</v>
      </c>
      <c r="CK577" s="68">
        <f t="shared" si="599"/>
        <v>25.760624135892385</v>
      </c>
      <c r="CL577" s="68">
        <f t="shared" si="600"/>
        <v>20.587306019456719</v>
      </c>
      <c r="CM577" s="68">
        <f t="shared" si="601"/>
        <v>45.460123888490216</v>
      </c>
      <c r="CN577" s="68">
        <f t="shared" si="602"/>
        <v>60.218050732646361</v>
      </c>
      <c r="CO577" s="68">
        <f t="shared" si="603"/>
        <v>80.439957337796386</v>
      </c>
      <c r="CP577" s="68">
        <f t="shared" si="604"/>
        <v>64.604725781030083</v>
      </c>
      <c r="CQ577" s="68">
        <f t="shared" si="605"/>
        <v>59.614613643399707</v>
      </c>
      <c r="CR577" s="68">
        <f t="shared" si="606"/>
        <v>83.606594718564565</v>
      </c>
      <c r="CS577" s="68">
        <f t="shared" si="607"/>
        <v>42.534259943470715</v>
      </c>
      <c r="CT577" s="68">
        <f t="shared" si="608"/>
        <v>7.9055720184117035</v>
      </c>
      <c r="CU577" s="68">
        <f t="shared" si="609"/>
        <v>21.5768579156545</v>
      </c>
      <c r="CV577" s="68">
        <f t="shared" si="610"/>
        <v>38.056078547819425</v>
      </c>
      <c r="CW577" s="68">
        <f t="shared" si="611"/>
        <v>64.254988595991335</v>
      </c>
      <c r="CX577" s="68">
        <f t="shared" si="612"/>
        <v>76.641417800517502</v>
      </c>
      <c r="CY577" s="68">
        <f t="shared" si="613"/>
        <v>72.304648074839406</v>
      </c>
      <c r="CZ577" s="68">
        <f t="shared" si="614"/>
        <v>76.641417800517502</v>
      </c>
    </row>
    <row r="578" spans="1:104" x14ac:dyDescent="0.25">
      <c r="A578" s="54">
        <v>44201</v>
      </c>
      <c r="B578" s="63">
        <v>1214</v>
      </c>
      <c r="C578" s="59">
        <f t="shared" si="564"/>
        <v>7.1016759716194438</v>
      </c>
      <c r="D578" s="57">
        <v>6.8735412101650502</v>
      </c>
      <c r="E578" s="58">
        <v>1.1578174632249999E-2</v>
      </c>
      <c r="F578" s="58">
        <v>6.8230174655999993E-3</v>
      </c>
      <c r="G578" s="58">
        <v>1.046520484656E-2</v>
      </c>
      <c r="H578" s="58">
        <v>0</v>
      </c>
      <c r="I578" s="58">
        <v>0</v>
      </c>
      <c r="J578" s="58">
        <v>0</v>
      </c>
      <c r="K578" s="58">
        <v>5.8420127293499994E-3</v>
      </c>
      <c r="L578" s="58">
        <v>4.4357980112249999E-2</v>
      </c>
      <c r="M578" s="58">
        <v>2.7010927436439999E-2</v>
      </c>
      <c r="N578" s="58">
        <v>0</v>
      </c>
      <c r="O578" s="58">
        <v>0</v>
      </c>
      <c r="P578" s="58">
        <v>5.7694741367999994E-4</v>
      </c>
      <c r="Q578" s="58">
        <v>0</v>
      </c>
      <c r="R578" s="58">
        <v>0</v>
      </c>
      <c r="S578" s="58">
        <v>0</v>
      </c>
      <c r="T578" s="58">
        <v>2.820854815344E-2</v>
      </c>
      <c r="U578" s="58">
        <v>0</v>
      </c>
      <c r="V578" s="58">
        <v>0</v>
      </c>
      <c r="W578" s="58">
        <v>1.5026E-3</v>
      </c>
      <c r="X578" s="59">
        <v>7.2536215162199991E-3</v>
      </c>
      <c r="Y578" s="65">
        <f t="shared" si="566"/>
        <v>7.0171602444708414</v>
      </c>
      <c r="Z578" s="63">
        <f t="shared" si="565"/>
        <v>1115.6140440616496</v>
      </c>
      <c r="AA578" s="66">
        <f t="shared" si="615"/>
        <v>1133.7026101720651</v>
      </c>
      <c r="AB578" s="4">
        <f t="shared" si="567"/>
        <v>975.61475188082841</v>
      </c>
      <c r="AC578" s="4">
        <f t="shared" si="568"/>
        <v>12.842285648250481</v>
      </c>
      <c r="AD578" s="4">
        <f t="shared" si="627"/>
        <v>7.5859451599640124</v>
      </c>
      <c r="AE578" s="4">
        <f t="shared" si="628"/>
        <v>11.614250744516539</v>
      </c>
      <c r="AF578" s="4">
        <f t="shared" si="629"/>
        <v>0</v>
      </c>
      <c r="AG578" s="4">
        <f t="shared" si="630"/>
        <v>0</v>
      </c>
      <c r="AH578" s="4">
        <f t="shared" si="631"/>
        <v>0</v>
      </c>
      <c r="AI578" s="4">
        <f t="shared" si="632"/>
        <v>6.498431005991506</v>
      </c>
      <c r="AJ578" s="4">
        <f t="shared" si="633"/>
        <v>48.404877630997134</v>
      </c>
      <c r="AK578" s="4">
        <f t="shared" si="634"/>
        <v>29.730439060723711</v>
      </c>
      <c r="AL578" s="4">
        <f t="shared" si="616"/>
        <v>0</v>
      </c>
      <c r="AM578" s="4">
        <f t="shared" si="617"/>
        <v>0</v>
      </c>
      <c r="AN578" s="4">
        <f t="shared" si="618"/>
        <v>0.64346499680414126</v>
      </c>
      <c r="AO578" s="4">
        <f t="shared" si="619"/>
        <v>0</v>
      </c>
      <c r="AP578" s="4">
        <f t="shared" si="620"/>
        <v>0</v>
      </c>
      <c r="AQ578" s="4">
        <f t="shared" si="621"/>
        <v>0</v>
      </c>
      <c r="AR578" s="4">
        <f t="shared" si="622"/>
        <v>31.030137334188339</v>
      </c>
      <c r="AS578" s="4">
        <f t="shared" si="623"/>
        <v>0</v>
      </c>
      <c r="AT578" s="4">
        <f t="shared" si="624"/>
        <v>0</v>
      </c>
      <c r="AU578" s="4">
        <f t="shared" si="625"/>
        <v>1.6750628727070307</v>
      </c>
      <c r="AV578" s="4">
        <f t="shared" si="626"/>
        <v>8.0629638370937755</v>
      </c>
      <c r="AW578" s="69">
        <f t="shared" si="569"/>
        <v>0</v>
      </c>
      <c r="AX578" s="69">
        <f t="shared" si="570"/>
        <v>0</v>
      </c>
      <c r="AY578" s="69">
        <f t="shared" si="571"/>
        <v>0</v>
      </c>
      <c r="AZ578" s="69">
        <f>(AK578+AP578)- (EXP($Y578)-EXP($Y578-M578-R578) )</f>
        <v>0</v>
      </c>
      <c r="BA578" s="69">
        <f>(AC578+AP578)- (EXP($Y578)-EXP($Y578-R578-E578) )</f>
        <v>0</v>
      </c>
      <c r="BB578" s="69">
        <f t="shared" si="572"/>
        <v>0</v>
      </c>
      <c r="BC578" s="69">
        <f t="shared" si="573"/>
        <v>0</v>
      </c>
      <c r="BD578" s="69">
        <f t="shared" si="574"/>
        <v>0.50392551891627591</v>
      </c>
      <c r="BE578" s="69">
        <f>(AE578+AV578)- (EXP($Y578)-EXP($Y578-X578-G578) )</f>
        <v>8.3940574472535445E-2</v>
      </c>
      <c r="BF578" s="69">
        <f t="shared" si="575"/>
        <v>0.30951275293978142</v>
      </c>
      <c r="BG578" s="69">
        <f t="shared" si="576"/>
        <v>0.13369634995660817</v>
      </c>
      <c r="BH578" s="69">
        <f t="shared" si="577"/>
        <v>7.8974507080602052E-2</v>
      </c>
      <c r="BI578" s="69">
        <f t="shared" si="578"/>
        <v>0.32304343742748642</v>
      </c>
      <c r="BJ578" s="69">
        <f t="shared" si="579"/>
        <v>0.34984032332272363</v>
      </c>
      <c r="BK578" s="69">
        <f t="shared" si="580"/>
        <v>1.2899606923294868</v>
      </c>
      <c r="BL578" s="69">
        <f t="shared" si="581"/>
        <v>0.55720817482961138</v>
      </c>
      <c r="BM578" s="69">
        <f t="shared" si="582"/>
        <v>0.32914317378686064</v>
      </c>
      <c r="BN578" s="69">
        <f t="shared" si="583"/>
        <v>1.3463527180654182</v>
      </c>
      <c r="BO578" s="69">
        <f t="shared" si="584"/>
        <v>0.34223913986920707</v>
      </c>
      <c r="BP578" s="69">
        <f t="shared" si="584"/>
        <v>0</v>
      </c>
      <c r="BQ578" s="69">
        <f t="shared" si="585"/>
        <v>9.2816046300868038E-2</v>
      </c>
      <c r="BR578" s="69">
        <f t="shared" si="586"/>
        <v>0.21487310623570011</v>
      </c>
      <c r="BS578" s="69">
        <f t="shared" si="587"/>
        <v>0.50392551891627591</v>
      </c>
      <c r="BT578" s="69">
        <f t="shared" si="588"/>
        <v>1.1890291527099635</v>
      </c>
      <c r="BU578" s="69">
        <f t="shared" si="589"/>
        <v>0.93406435675592547</v>
      </c>
      <c r="BV578" s="69">
        <f t="shared" si="590"/>
        <v>1.1890291527099635</v>
      </c>
      <c r="BW578" s="5"/>
      <c r="BX578" s="5"/>
      <c r="BY578" s="5"/>
      <c r="CA578" s="56">
        <f>(EXP($Y578)-EXP($Y578-R578-G578) )</f>
        <v>11.614250744516539</v>
      </c>
      <c r="CB578" s="68">
        <f t="shared" si="591"/>
        <v>48.404877630997134</v>
      </c>
      <c r="CC578" s="56">
        <f>(EXP($Y578)-EXP($Y578-R578-X578) )</f>
        <v>8.0629638370937755</v>
      </c>
      <c r="CD578" s="68">
        <f t="shared" si="592"/>
        <v>29.730439060723711</v>
      </c>
      <c r="CE578" s="68">
        <f t="shared" si="593"/>
        <v>12.842285648250481</v>
      </c>
      <c r="CF578" s="68">
        <f t="shared" si="594"/>
        <v>7.5859451599640124</v>
      </c>
      <c r="CG578" s="68">
        <f t="shared" si="595"/>
        <v>31.030137334188339</v>
      </c>
      <c r="CH578" s="68">
        <f t="shared" si="596"/>
        <v>59.515202856597398</v>
      </c>
      <c r="CI578" s="68">
        <f t="shared" si="597"/>
        <v>19.593274007137779</v>
      </c>
      <c r="CJ578" s="68">
        <f t="shared" si="598"/>
        <v>41.035177052300469</v>
      </c>
      <c r="CK578" s="68">
        <f t="shared" si="599"/>
        <v>24.322840042810412</v>
      </c>
      <c r="CL578" s="68">
        <f t="shared" si="600"/>
        <v>19.12122139739995</v>
      </c>
      <c r="CM578" s="68">
        <f t="shared" si="601"/>
        <v>42.321344641277392</v>
      </c>
      <c r="CN578" s="68">
        <f t="shared" si="602"/>
        <v>56.118001144768186</v>
      </c>
      <c r="CO578" s="68">
        <f t="shared" si="603"/>
        <v>76.845355999391359</v>
      </c>
      <c r="CP578" s="68">
        <f t="shared" si="604"/>
        <v>60.689955104418004</v>
      </c>
      <c r="CQ578" s="68">
        <f t="shared" si="605"/>
        <v>55.661679617174286</v>
      </c>
      <c r="CR578" s="68">
        <f t="shared" si="606"/>
        <v>78.088662247120055</v>
      </c>
      <c r="CS578" s="68">
        <f t="shared" si="607"/>
        <v>42.230485569104985</v>
      </c>
      <c r="CT578" s="68">
        <f t="shared" si="608"/>
        <v>7.5859451599640124</v>
      </c>
      <c r="CU578" s="68">
        <f t="shared" si="609"/>
        <v>20.812433439043389</v>
      </c>
      <c r="CV578" s="68">
        <f t="shared" si="610"/>
        <v>37.578529791581786</v>
      </c>
      <c r="CW578" s="68">
        <f t="shared" si="611"/>
        <v>59.515202856597398</v>
      </c>
      <c r="CX578" s="68">
        <f t="shared" si="612"/>
        <v>71.672384871054192</v>
      </c>
      <c r="CY578" s="68">
        <f t="shared" si="613"/>
        <v>67.148027855851524</v>
      </c>
      <c r="CZ578" s="68">
        <f t="shared" si="614"/>
        <v>71.672384871054192</v>
      </c>
    </row>
    <row r="579" spans="1:104" x14ac:dyDescent="0.25">
      <c r="A579" s="54">
        <v>44202</v>
      </c>
      <c r="B579" s="63">
        <v>1148</v>
      </c>
      <c r="C579" s="59">
        <f t="shared" ref="C579:C642" si="635">LN(B579)</f>
        <v>7.0457765768795113</v>
      </c>
      <c r="D579" s="57">
        <v>6.8888053784460288</v>
      </c>
      <c r="E579" s="58">
        <v>1.1363559883E-2</v>
      </c>
      <c r="F579" s="58">
        <v>6.4593711571199995E-3</v>
      </c>
      <c r="G579" s="58">
        <v>9.2048452111999999E-3</v>
      </c>
      <c r="H579" s="58">
        <v>0</v>
      </c>
      <c r="I579" s="58">
        <v>0</v>
      </c>
      <c r="J579" s="58">
        <v>0</v>
      </c>
      <c r="K579" s="58">
        <v>5.0907335084999991E-3</v>
      </c>
      <c r="L579" s="58">
        <v>4.1599027994999996E-2</v>
      </c>
      <c r="M579" s="58">
        <v>2.7204515620519999E-2</v>
      </c>
      <c r="N579" s="58">
        <v>0</v>
      </c>
      <c r="O579" s="58">
        <v>0</v>
      </c>
      <c r="P579" s="58">
        <v>4.2614495351999998E-4</v>
      </c>
      <c r="Q579" s="58">
        <v>0</v>
      </c>
      <c r="R579" s="58">
        <v>0</v>
      </c>
      <c r="S579" s="58">
        <v>0</v>
      </c>
      <c r="T579" s="58">
        <v>2.6142661378780001E-2</v>
      </c>
      <c r="U579" s="58">
        <v>0</v>
      </c>
      <c r="V579" s="58">
        <v>0</v>
      </c>
      <c r="W579" s="58">
        <v>1.5026E-3</v>
      </c>
      <c r="X579" s="59">
        <v>6.87588855291E-3</v>
      </c>
      <c r="Y579" s="65">
        <f t="shared" si="566"/>
        <v>7.0246747267065794</v>
      </c>
      <c r="Z579" s="63">
        <f t="shared" ref="Z579:Z642" si="636">EXP($Y579)</f>
        <v>1124.0288829593983</v>
      </c>
      <c r="AA579" s="66">
        <f t="shared" si="615"/>
        <v>1142.2538872677019</v>
      </c>
      <c r="AB579" s="4">
        <f t="shared" si="567"/>
        <v>991.47058441804938</v>
      </c>
      <c r="AC579" s="4">
        <f t="shared" si="568"/>
        <v>12.700670437171311</v>
      </c>
      <c r="AD579" s="4">
        <f t="shared" si="627"/>
        <v>7.2371209580330742</v>
      </c>
      <c r="AE579" s="4">
        <f t="shared" si="628"/>
        <v>10.299038633352438</v>
      </c>
      <c r="AF579" s="4">
        <f t="shared" si="629"/>
        <v>0</v>
      </c>
      <c r="AG579" s="4">
        <f t="shared" si="630"/>
        <v>0</v>
      </c>
      <c r="AH579" s="4">
        <f t="shared" si="631"/>
        <v>0</v>
      </c>
      <c r="AI579" s="4">
        <f t="shared" si="632"/>
        <v>5.707591259680612</v>
      </c>
      <c r="AJ579" s="4">
        <f t="shared" si="633"/>
        <v>45.799301388321737</v>
      </c>
      <c r="AK579" s="4">
        <f t="shared" si="634"/>
        <v>30.16646876108166</v>
      </c>
      <c r="AL579" s="4">
        <f t="shared" si="616"/>
        <v>0</v>
      </c>
      <c r="AM579" s="4">
        <f t="shared" si="617"/>
        <v>0</v>
      </c>
      <c r="AN579" s="4">
        <f t="shared" si="618"/>
        <v>0.47889718902683853</v>
      </c>
      <c r="AO579" s="4">
        <f t="shared" si="619"/>
        <v>0</v>
      </c>
      <c r="AP579" s="4">
        <f t="shared" si="620"/>
        <v>0</v>
      </c>
      <c r="AQ579" s="4">
        <f t="shared" si="621"/>
        <v>0</v>
      </c>
      <c r="AR579" s="4">
        <f t="shared" si="622"/>
        <v>29.004329414584618</v>
      </c>
      <c r="AS579" s="4">
        <f t="shared" si="623"/>
        <v>0</v>
      </c>
      <c r="AT579" s="4">
        <f t="shared" si="624"/>
        <v>0</v>
      </c>
      <c r="AU579" s="4">
        <f t="shared" si="625"/>
        <v>1.6876975148509246</v>
      </c>
      <c r="AV579" s="4">
        <f t="shared" si="626"/>
        <v>7.7021872935492866</v>
      </c>
      <c r="AW579" s="69">
        <f t="shared" si="569"/>
        <v>0</v>
      </c>
      <c r="AX579" s="69">
        <f t="shared" si="570"/>
        <v>0</v>
      </c>
      <c r="AY579" s="69">
        <f t="shared" si="571"/>
        <v>0</v>
      </c>
      <c r="AZ579" s="69">
        <f>(AK579+AP579)- (EXP($Y579)-EXP($Y579-M579-R579) )</f>
        <v>0</v>
      </c>
      <c r="BA579" s="69">
        <f>(AC579+AP579)- (EXP($Y579)-EXP($Y579-R579-E579) )</f>
        <v>0</v>
      </c>
      <c r="BB579" s="69">
        <f t="shared" si="572"/>
        <v>0</v>
      </c>
      <c r="BC579" s="69">
        <f t="shared" si="573"/>
        <v>0</v>
      </c>
      <c r="BD579" s="69">
        <f t="shared" si="574"/>
        <v>0.41964115115706591</v>
      </c>
      <c r="BE579" s="69">
        <f>(AE579+AV579)- (EXP($Y579)-EXP($Y579-X579-G579) )</f>
        <v>7.0572140716421927E-2</v>
      </c>
      <c r="BF579" s="69">
        <f t="shared" si="575"/>
        <v>0.27640359772954071</v>
      </c>
      <c r="BG579" s="69">
        <f t="shared" si="576"/>
        <v>0.11637129390965129</v>
      </c>
      <c r="BH579" s="69">
        <f t="shared" si="577"/>
        <v>6.6310919115039724E-2</v>
      </c>
      <c r="BI579" s="69">
        <f t="shared" si="578"/>
        <v>0.26575536777022535</v>
      </c>
      <c r="BJ579" s="69">
        <f t="shared" si="579"/>
        <v>0.31383072317316874</v>
      </c>
      <c r="BK579" s="69">
        <f t="shared" si="580"/>
        <v>1.2291527518159455</v>
      </c>
      <c r="BL579" s="69">
        <f t="shared" si="581"/>
        <v>0.51749722983481661</v>
      </c>
      <c r="BM579" s="69">
        <f t="shared" si="582"/>
        <v>0.29488128727439289</v>
      </c>
      <c r="BN579" s="69">
        <f t="shared" si="583"/>
        <v>1.1818006143466846</v>
      </c>
      <c r="BO579" s="69">
        <f t="shared" si="584"/>
        <v>0.34085812544162764</v>
      </c>
      <c r="BP579" s="69">
        <f t="shared" si="584"/>
        <v>0</v>
      </c>
      <c r="BQ579" s="69">
        <f t="shared" si="585"/>
        <v>8.7028851254444817E-2</v>
      </c>
      <c r="BR579" s="69">
        <f t="shared" si="586"/>
        <v>0.20670980604245415</v>
      </c>
      <c r="BS579" s="69">
        <f t="shared" si="587"/>
        <v>0.41964115115706591</v>
      </c>
      <c r="BT579" s="69">
        <f t="shared" si="588"/>
        <v>1.0487680494472897</v>
      </c>
      <c r="BU579" s="69">
        <f t="shared" si="589"/>
        <v>0.80116850642639292</v>
      </c>
      <c r="BV579" s="69">
        <f t="shared" si="590"/>
        <v>1.0487680494472897</v>
      </c>
      <c r="BW579" s="5"/>
      <c r="BX579" s="5"/>
      <c r="BY579" s="5"/>
      <c r="CA579" s="56">
        <f>(EXP($Y579)-EXP($Y579-R579-G579) )</f>
        <v>10.299038633352438</v>
      </c>
      <c r="CB579" s="68">
        <f t="shared" si="591"/>
        <v>45.799301388321737</v>
      </c>
      <c r="CC579" s="56">
        <f>(EXP($Y579)-EXP($Y579-R579-X579) )</f>
        <v>7.7021872935492866</v>
      </c>
      <c r="CD579" s="68">
        <f t="shared" si="592"/>
        <v>30.16646876108166</v>
      </c>
      <c r="CE579" s="68">
        <f t="shared" si="593"/>
        <v>12.700670437171311</v>
      </c>
      <c r="CF579" s="68">
        <f t="shared" si="594"/>
        <v>7.2371209580330742</v>
      </c>
      <c r="CG579" s="68">
        <f t="shared" si="595"/>
        <v>29.004329414584618</v>
      </c>
      <c r="CH579" s="68">
        <f t="shared" si="596"/>
        <v>55.67869887051711</v>
      </c>
      <c r="CI579" s="68">
        <f t="shared" si="597"/>
        <v>17.930653786185303</v>
      </c>
      <c r="CJ579" s="68">
        <f t="shared" si="598"/>
        <v>40.189103796704558</v>
      </c>
      <c r="CK579" s="68">
        <f t="shared" si="599"/>
        <v>22.883337776614098</v>
      </c>
      <c r="CL579" s="68">
        <f t="shared" si="600"/>
        <v>17.469848672270473</v>
      </c>
      <c r="CM579" s="68">
        <f t="shared" si="601"/>
        <v>39.037612680166831</v>
      </c>
      <c r="CN579" s="68">
        <f t="shared" si="602"/>
        <v>53.187657958697855</v>
      </c>
      <c r="CO579" s="68">
        <f t="shared" si="603"/>
        <v>74.736617397587452</v>
      </c>
      <c r="CP579" s="68">
        <f t="shared" si="604"/>
        <v>57.982474595658232</v>
      </c>
      <c r="CQ579" s="68">
        <f t="shared" si="605"/>
        <v>52.741541059080419</v>
      </c>
      <c r="CR579" s="68">
        <f t="shared" si="606"/>
        <v>73.62183018855967</v>
      </c>
      <c r="CS579" s="68">
        <f t="shared" si="607"/>
        <v>42.526281072811344</v>
      </c>
      <c r="CT579" s="68">
        <f t="shared" si="608"/>
        <v>7.2371209580330742</v>
      </c>
      <c r="CU579" s="68">
        <f t="shared" si="609"/>
        <v>20.315828879466153</v>
      </c>
      <c r="CV579" s="68">
        <f t="shared" si="610"/>
        <v>37.661946248588492</v>
      </c>
      <c r="CW579" s="68">
        <f t="shared" si="611"/>
        <v>55.67869887051711</v>
      </c>
      <c r="CX579" s="68">
        <f t="shared" si="612"/>
        <v>67.750242409398197</v>
      </c>
      <c r="CY579" s="68">
        <f t="shared" si="613"/>
        <v>62.999358808797069</v>
      </c>
      <c r="CZ579" s="68">
        <f t="shared" si="614"/>
        <v>67.750242409398197</v>
      </c>
    </row>
    <row r="580" spans="1:104" x14ac:dyDescent="0.25">
      <c r="A580" s="54">
        <v>44203</v>
      </c>
      <c r="B580" s="63">
        <v>1260</v>
      </c>
      <c r="C580" s="59">
        <f t="shared" si="635"/>
        <v>7.1388669999455239</v>
      </c>
      <c r="D580" s="57">
        <v>6.8512925283786688</v>
      </c>
      <c r="E580" s="58">
        <v>1.1104271421499999E-2</v>
      </c>
      <c r="F580" s="58">
        <v>6.0472062873599998E-3</v>
      </c>
      <c r="G580" s="58">
        <v>7.8042995633599991E-3</v>
      </c>
      <c r="H580" s="58">
        <v>0</v>
      </c>
      <c r="I580" s="58">
        <v>0</v>
      </c>
      <c r="J580" s="58">
        <v>0</v>
      </c>
      <c r="K580" s="58">
        <v>4.4763715568999999E-3</v>
      </c>
      <c r="L580" s="58">
        <v>3.9134004494549998E-2</v>
      </c>
      <c r="M580" s="58">
        <v>2.7315756755640002E-2</v>
      </c>
      <c r="N580" s="58">
        <v>0</v>
      </c>
      <c r="O580" s="58">
        <v>0</v>
      </c>
      <c r="P580" s="58">
        <v>3.0821134704E-4</v>
      </c>
      <c r="Q580" s="58">
        <v>0</v>
      </c>
      <c r="R580" s="58">
        <v>0</v>
      </c>
      <c r="S580" s="58">
        <v>0</v>
      </c>
      <c r="T580" s="58">
        <v>2.5208090696279998E-2</v>
      </c>
      <c r="U580" s="58">
        <v>0</v>
      </c>
      <c r="V580" s="58">
        <v>0</v>
      </c>
      <c r="W580" s="58">
        <v>0</v>
      </c>
      <c r="X580" s="59">
        <v>6.5043594833699998E-3</v>
      </c>
      <c r="Y580" s="65">
        <f t="shared" si="566"/>
        <v>6.9791950999846692</v>
      </c>
      <c r="Z580" s="63">
        <f t="shared" si="636"/>
        <v>1074.0535132927694</v>
      </c>
      <c r="AA580" s="66">
        <f t="shared" si="615"/>
        <v>1091.4682169572982</v>
      </c>
      <c r="AB580" s="4">
        <f t="shared" si="567"/>
        <v>955.79297165255889</v>
      </c>
      <c r="AC580" s="4">
        <f t="shared" si="568"/>
        <v>11.860608154447164</v>
      </c>
      <c r="AD580" s="4">
        <f t="shared" si="627"/>
        <v>6.4754243120944466</v>
      </c>
      <c r="AE580" s="4">
        <f t="shared" si="628"/>
        <v>8.3496115507562081</v>
      </c>
      <c r="AF580" s="4">
        <f t="shared" si="629"/>
        <v>0</v>
      </c>
      <c r="AG580" s="4">
        <f t="shared" si="630"/>
        <v>0</v>
      </c>
      <c r="AH580" s="4">
        <f t="shared" si="631"/>
        <v>0</v>
      </c>
      <c r="AI580" s="4">
        <f t="shared" si="632"/>
        <v>4.7971177464294215</v>
      </c>
      <c r="AJ580" s="4">
        <f t="shared" si="633"/>
        <v>41.220198802378491</v>
      </c>
      <c r="AK580" s="4">
        <f t="shared" si="634"/>
        <v>28.941505412966762</v>
      </c>
      <c r="AL580" s="4">
        <f t="shared" si="616"/>
        <v>0</v>
      </c>
      <c r="AM580" s="4">
        <f t="shared" si="617"/>
        <v>0</v>
      </c>
      <c r="AN580" s="4">
        <f t="shared" si="618"/>
        <v>0.33098447091992966</v>
      </c>
      <c r="AO580" s="4">
        <f t="shared" si="619"/>
        <v>0</v>
      </c>
      <c r="AP580" s="4">
        <f t="shared" si="620"/>
        <v>0</v>
      </c>
      <c r="AQ580" s="4">
        <f t="shared" si="621"/>
        <v>0</v>
      </c>
      <c r="AR580" s="4">
        <f t="shared" si="622"/>
        <v>26.736435346350163</v>
      </c>
      <c r="AS580" s="4">
        <f t="shared" si="623"/>
        <v>0</v>
      </c>
      <c r="AT580" s="4">
        <f t="shared" si="624"/>
        <v>0</v>
      </c>
      <c r="AU580" s="4">
        <f t="shared" si="625"/>
        <v>0</v>
      </c>
      <c r="AV580" s="4">
        <f t="shared" si="626"/>
        <v>6.9633595083967066</v>
      </c>
      <c r="AW580" s="69">
        <f t="shared" si="569"/>
        <v>0</v>
      </c>
      <c r="AX580" s="69">
        <f t="shared" si="570"/>
        <v>0</v>
      </c>
      <c r="AY580" s="69">
        <f t="shared" si="571"/>
        <v>0</v>
      </c>
      <c r="AZ580" s="69">
        <f>(AK580+AP580)- (EXP($Y580)-EXP($Y580-M580-R580) )</f>
        <v>0</v>
      </c>
      <c r="BA580" s="69">
        <f>(AC580+AP580)- (EXP($Y580)-EXP($Y580-R580-E580) )</f>
        <v>0</v>
      </c>
      <c r="BB580" s="69">
        <f t="shared" si="572"/>
        <v>0</v>
      </c>
      <c r="BC580" s="69">
        <f t="shared" si="573"/>
        <v>0</v>
      </c>
      <c r="BD580" s="69">
        <f t="shared" si="574"/>
        <v>0.32044273752217123</v>
      </c>
      <c r="BE580" s="69">
        <f>(AE580+AV580)- (EXP($Y580)-EXP($Y580-X580-G580) )</f>
        <v>5.4132635165615284E-2</v>
      </c>
      <c r="BF580" s="69">
        <f t="shared" si="575"/>
        <v>0.22498909495811859</v>
      </c>
      <c r="BG580" s="69">
        <f t="shared" si="576"/>
        <v>9.2203479267936927E-2</v>
      </c>
      <c r="BH580" s="69">
        <f t="shared" si="577"/>
        <v>5.0339463502723447E-2</v>
      </c>
      <c r="BI580" s="69">
        <f t="shared" si="578"/>
        <v>0.20784704545076238</v>
      </c>
      <c r="BJ580" s="69">
        <f t="shared" si="579"/>
        <v>0.26724093326447473</v>
      </c>
      <c r="BK580" s="69">
        <f t="shared" si="580"/>
        <v>1.1107217582717794</v>
      </c>
      <c r="BL580" s="69">
        <f t="shared" si="581"/>
        <v>0.45518833092830846</v>
      </c>
      <c r="BM580" s="69">
        <f t="shared" si="582"/>
        <v>0.24851487767659819</v>
      </c>
      <c r="BN580" s="69">
        <f t="shared" si="583"/>
        <v>1.026095223937773</v>
      </c>
      <c r="BO580" s="69">
        <f t="shared" si="584"/>
        <v>0.31959660375832755</v>
      </c>
      <c r="BP580" s="69">
        <f t="shared" si="584"/>
        <v>0</v>
      </c>
      <c r="BQ580" s="69">
        <f t="shared" si="585"/>
        <v>7.689531065761912E-2</v>
      </c>
      <c r="BR580" s="69">
        <f t="shared" si="586"/>
        <v>0.18763507070207197</v>
      </c>
      <c r="BS580" s="69">
        <f t="shared" si="587"/>
        <v>0.32044273752217123</v>
      </c>
      <c r="BT580" s="69">
        <f t="shared" si="588"/>
        <v>0.86429594773358076</v>
      </c>
      <c r="BU580" s="69">
        <f t="shared" si="589"/>
        <v>0.63973879495711117</v>
      </c>
      <c r="BV580" s="69">
        <f t="shared" si="590"/>
        <v>0.86429594773358076</v>
      </c>
      <c r="BW580" s="5"/>
      <c r="BX580" s="5"/>
      <c r="BY580" s="5"/>
      <c r="CA580" s="56">
        <f>(EXP($Y580)-EXP($Y580-R580-G580) )</f>
        <v>8.3496115507562081</v>
      </c>
      <c r="CB580" s="68">
        <f t="shared" si="591"/>
        <v>41.220198802378491</v>
      </c>
      <c r="CC580" s="56">
        <f>(EXP($Y580)-EXP($Y580-R580-X580) )</f>
        <v>6.9633595083967066</v>
      </c>
      <c r="CD580" s="68">
        <f t="shared" si="592"/>
        <v>28.941505412966762</v>
      </c>
      <c r="CE580" s="68">
        <f t="shared" si="593"/>
        <v>11.860608154447164</v>
      </c>
      <c r="CF580" s="68">
        <f t="shared" si="594"/>
        <v>6.4754243120944466</v>
      </c>
      <c r="CG580" s="68">
        <f t="shared" si="595"/>
        <v>26.736435346350163</v>
      </c>
      <c r="CH580" s="68">
        <f t="shared" si="596"/>
        <v>49.249367615612528</v>
      </c>
      <c r="CI580" s="68">
        <f t="shared" si="597"/>
        <v>15.258838423987299</v>
      </c>
      <c r="CJ580" s="68">
        <f t="shared" si="598"/>
        <v>37.066127868764852</v>
      </c>
      <c r="CK580" s="68">
        <f t="shared" si="599"/>
        <v>20.118016225935435</v>
      </c>
      <c r="CL580" s="68">
        <f t="shared" si="600"/>
        <v>14.774696399347931</v>
      </c>
      <c r="CM580" s="68">
        <f t="shared" si="601"/>
        <v>34.878199851655609</v>
      </c>
      <c r="CN580" s="68">
        <f t="shared" si="602"/>
        <v>47.916317377510723</v>
      </c>
      <c r="CO580" s="68">
        <f t="shared" si="603"/>
        <v>69.050982457073474</v>
      </c>
      <c r="CP580" s="68">
        <f t="shared" si="604"/>
        <v>52.625618625897346</v>
      </c>
      <c r="CQ580" s="68">
        <f t="shared" si="605"/>
        <v>47.447108236796339</v>
      </c>
      <c r="CR580" s="68">
        <f t="shared" si="606"/>
        <v>66.930538924790881</v>
      </c>
      <c r="CS580" s="68">
        <f t="shared" si="607"/>
        <v>40.482516963655598</v>
      </c>
      <c r="CT580" s="68">
        <f t="shared" si="608"/>
        <v>6.4754243120944466</v>
      </c>
      <c r="CU580" s="68">
        <f t="shared" si="609"/>
        <v>18.747072352186251</v>
      </c>
      <c r="CV580" s="68">
        <f t="shared" si="610"/>
        <v>35.717229850661397</v>
      </c>
      <c r="CW580" s="68">
        <f t="shared" si="611"/>
        <v>49.249367615612528</v>
      </c>
      <c r="CX580" s="68">
        <f t="shared" si="612"/>
        <v>60.566122559848282</v>
      </c>
      <c r="CY580" s="68">
        <f t="shared" si="613"/>
        <v>55.893431066574294</v>
      </c>
      <c r="CZ580" s="68">
        <f t="shared" si="614"/>
        <v>60.566122559848282</v>
      </c>
    </row>
    <row r="581" spans="1:104" x14ac:dyDescent="0.25">
      <c r="A581" s="54">
        <v>44204</v>
      </c>
      <c r="B581" s="63">
        <v>1356</v>
      </c>
      <c r="C581" s="59">
        <f t="shared" si="635"/>
        <v>7.2122944685003407</v>
      </c>
      <c r="D581" s="57">
        <v>6.9141324909675701</v>
      </c>
      <c r="E581" s="58">
        <v>1.0763391381499999E-2</v>
      </c>
      <c r="F581" s="58">
        <v>5.6691588172800003E-3</v>
      </c>
      <c r="G581" s="58">
        <v>6.4237067672000001E-3</v>
      </c>
      <c r="H581" s="58">
        <v>0</v>
      </c>
      <c r="I581" s="58">
        <v>0</v>
      </c>
      <c r="J581" s="58">
        <v>1.4538058999999999E-7</v>
      </c>
      <c r="K581" s="58">
        <v>4.0785947299500002E-3</v>
      </c>
      <c r="L581" s="58">
        <v>3.6851059074899994E-2</v>
      </c>
      <c r="M581" s="58">
        <v>2.7274211606959999E-2</v>
      </c>
      <c r="N581" s="58">
        <v>0</v>
      </c>
      <c r="O581" s="58">
        <v>0</v>
      </c>
      <c r="P581" s="58">
        <v>2.1786481519999999E-4</v>
      </c>
      <c r="Q581" s="58">
        <v>0</v>
      </c>
      <c r="R581" s="58">
        <v>0</v>
      </c>
      <c r="S581" s="58">
        <v>0</v>
      </c>
      <c r="T581" s="58">
        <v>2.4648292300099996E-2</v>
      </c>
      <c r="U581" s="58">
        <v>0</v>
      </c>
      <c r="V581" s="58">
        <v>0</v>
      </c>
      <c r="W581" s="58">
        <v>0</v>
      </c>
      <c r="X581" s="59">
        <v>6.1412742687599999E-3</v>
      </c>
      <c r="Y581" s="65">
        <f t="shared" ref="Y581:Y644" si="637">SUM(D581:X581)</f>
        <v>7.0362001901100113</v>
      </c>
      <c r="Z581" s="63">
        <f t="shared" si="636"/>
        <v>1137.0587802800735</v>
      </c>
      <c r="AA581" s="66">
        <f t="shared" si="615"/>
        <v>1155.4950513435347</v>
      </c>
      <c r="AB581" s="4">
        <f t="shared" ref="AB581:AB644" si="638">AA581-SUM(AC581:AV581)</f>
        <v>1018.3593977427411</v>
      </c>
      <c r="AC581" s="4">
        <f t="shared" ref="AC581:AC644" si="639">$Z581-EXP($Y581-E581)</f>
        <v>12.172979882197978</v>
      </c>
      <c r="AD581" s="4">
        <f t="shared" si="627"/>
        <v>6.4279291186851424</v>
      </c>
      <c r="AE581" s="4">
        <f t="shared" si="628"/>
        <v>7.2807225323231251</v>
      </c>
      <c r="AF581" s="4">
        <f t="shared" si="629"/>
        <v>0</v>
      </c>
      <c r="AG581" s="4">
        <f t="shared" si="630"/>
        <v>0</v>
      </c>
      <c r="AH581" s="4">
        <f t="shared" si="631"/>
        <v>1.6530626453459263E-4</v>
      </c>
      <c r="AI581" s="4">
        <f t="shared" si="632"/>
        <v>4.628157344061492</v>
      </c>
      <c r="AJ581" s="4">
        <f t="shared" si="633"/>
        <v>41.139154107114109</v>
      </c>
      <c r="AK581" s="4">
        <f t="shared" si="634"/>
        <v>30.593281505460027</v>
      </c>
      <c r="AL581" s="4">
        <f t="shared" si="616"/>
        <v>0</v>
      </c>
      <c r="AM581" s="4">
        <f t="shared" si="617"/>
        <v>0</v>
      </c>
      <c r="AN581" s="4">
        <f t="shared" si="618"/>
        <v>0.24769811770511296</v>
      </c>
      <c r="AO581" s="4">
        <f t="shared" si="619"/>
        <v>0</v>
      </c>
      <c r="AP581" s="4">
        <f t="shared" si="620"/>
        <v>0</v>
      </c>
      <c r="AQ581" s="4">
        <f t="shared" si="621"/>
        <v>0</v>
      </c>
      <c r="AR581" s="4">
        <f t="shared" si="622"/>
        <v>27.683974258567559</v>
      </c>
      <c r="AS581" s="4">
        <f t="shared" si="623"/>
        <v>0</v>
      </c>
      <c r="AT581" s="4">
        <f t="shared" si="624"/>
        <v>0</v>
      </c>
      <c r="AU581" s="4">
        <f t="shared" si="625"/>
        <v>0</v>
      </c>
      <c r="AV581" s="4">
        <f t="shared" si="626"/>
        <v>6.9615914284145219</v>
      </c>
      <c r="AW581" s="69">
        <f t="shared" ref="AW581:AW644" si="640">(AP581+AE581) - (EXP($Y581)-EXP($Y581-R581-G581) )</f>
        <v>0</v>
      </c>
      <c r="AX581" s="69">
        <f t="shared" ref="AX581:AX644" si="641">(AP581+AJ581)- (EXP($Y581)-EXP($Y581-R581-L581) )</f>
        <v>0</v>
      </c>
      <c r="AY581" s="69">
        <f t="shared" ref="AY581:AY644" si="642">(AP581+AV581)- (EXP($Y581)-EXP($Y581-R581-X581) )</f>
        <v>0</v>
      </c>
      <c r="AZ581" s="69">
        <f>(AK581+AP581)- (EXP($Y581)-EXP($Y581-M581-R581) )</f>
        <v>0</v>
      </c>
      <c r="BA581" s="69">
        <f>(AC581+AP581)- (EXP($Y581)-EXP($Y581-R581-E581) )</f>
        <v>0</v>
      </c>
      <c r="BB581" s="69">
        <f t="shared" ref="BB581:BB644" si="643">(AD581+AP581)- (EXP($Y581)-EXP($Y581-R581-F581) )</f>
        <v>0</v>
      </c>
      <c r="BC581" s="69">
        <f t="shared" ref="BC581:BC644" si="644">(AP581+AR581)- (EXP($Y581)-EXP($Y581-T581-R581) )</f>
        <v>0</v>
      </c>
      <c r="BD581" s="69">
        <f t="shared" ref="BD581:BD644" si="645">(AE581+AJ581)- (EXP($Y581)-EXP($Y581-L581-G581) )</f>
        <v>0.26341889395962426</v>
      </c>
      <c r="BE581" s="69">
        <f>(AE581+AV581)- (EXP($Y581)-EXP($Y581-X581-G581) )</f>
        <v>4.4575897440608969E-2</v>
      </c>
      <c r="BF581" s="69">
        <f t="shared" ref="BF581:BF644" si="646">(AE581+AK581)- (EXP($Y581)-EXP($Y581-G581-M581) )</f>
        <v>0.19589241810331259</v>
      </c>
      <c r="BG581" s="69">
        <f t="shared" ref="BG581:BG644" si="647">(AE581+AC581)- (EXP($Y581)-EXP($Y581-E581-G581) )</f>
        <v>7.7945037188101196E-2</v>
      </c>
      <c r="BH581" s="69">
        <f t="shared" ref="BH581:BH644" si="648">(AE581+AD581)- (EXP($Y581)-EXP($Y581-F581-G581) )</f>
        <v>4.1158794235116147E-2</v>
      </c>
      <c r="BI581" s="69">
        <f t="shared" ref="BI581:BI644" si="649">(AE581+AR581)- (EXP($Y581)-EXP($Y581-T581-G581) )</f>
        <v>0.17726377797202986</v>
      </c>
      <c r="BJ581" s="69">
        <f t="shared" ref="BJ581:BJ644" si="650">(AJ581+AV581)- (EXP($Y581)-EXP($Y581-L581-X581) )</f>
        <v>0.25187262749409456</v>
      </c>
      <c r="BK581" s="69">
        <f t="shared" ref="BK581:BK644" si="651">(AK581+AJ581)- (EXP($Y581)-EXP($Y581-L581-M581) )</f>
        <v>1.1068748109798889</v>
      </c>
      <c r="BL581" s="69">
        <f t="shared" ref="BL581:BN644" si="652">(AJ581+AC581)- (EXP($Y581)-EXP($Y581-E581-L581) )</f>
        <v>0.44042234579387696</v>
      </c>
      <c r="BM581" s="69">
        <f t="shared" ref="BM581:BM644" si="653">(AJ581+AD581)- (EXP($Y581)-EXP($Y581-F581-L581) )</f>
        <v>0.2325645526768767</v>
      </c>
      <c r="BN581" s="69">
        <f t="shared" ref="BN581:BN644" si="654">(AR581+AJ581)- (EXP($Y581)-EXP($Y581-L581-T581) )</f>
        <v>1.0016151346546849</v>
      </c>
      <c r="BO581" s="69">
        <f t="shared" ref="BO581:BQ644" si="655">(AC581+AK581)- (EXP($Y581)-EXP($Y581-M581-E581) )</f>
        <v>0.32752167852277125</v>
      </c>
      <c r="BP581" s="69">
        <f t="shared" si="655"/>
        <v>0</v>
      </c>
      <c r="BQ581" s="69">
        <f t="shared" ref="BQ581:BQ644" si="656">(AC581+AV581)- (EXP($Y581)-EXP($Y581-X581-E581) )</f>
        <v>7.452852383357822E-2</v>
      </c>
      <c r="BR581" s="69">
        <f t="shared" ref="BR581:BR644" si="657">(AK581+AV581)- (EXP($Y581)-EXP($Y581-X581-M581) )</f>
        <v>0.18730599507193801</v>
      </c>
      <c r="BS581" s="69">
        <f t="shared" ref="BS581:BS644" si="658">(AP581+AJ581+AE581)- (EXP($Y581)-EXP($Y581-R581-G581-L581) )</f>
        <v>0.26341889395962426</v>
      </c>
      <c r="BT581" s="69">
        <f t="shared" ref="BT581:BT644" si="659">(AP581+AJ581+AE581+AC581)- (EXP($Y581)-EXP($Y581-R581-G581-L581-E581) )</f>
        <v>0.77896620030833219</v>
      </c>
      <c r="BU581" s="69">
        <f t="shared" ref="BU581:BU644" si="660">(AP581+AJ581+AE581+AV581)- (EXP($Y581)-EXP($Y581-R581-G581-L581-X581) )</f>
        <v>0.55825464852023288</v>
      </c>
      <c r="BV581" s="69">
        <f t="shared" ref="BV581:BV644" si="661">(AE581+AJ581+AC581)- (EXP($Y581)-EXP($Y581-E581-G581-L581) )</f>
        <v>0.77896620030833219</v>
      </c>
      <c r="BW581" s="5"/>
      <c r="BX581" s="5"/>
      <c r="BY581" s="5"/>
      <c r="CA581" s="56">
        <f>(EXP($Y581)-EXP($Y581-R581-G581) )</f>
        <v>7.2807225323231251</v>
      </c>
      <c r="CB581" s="68">
        <f t="shared" ref="CB581:CB644" si="662">(EXP($Y581)-EXP($Y581-R581-L581) )</f>
        <v>41.139154107114109</v>
      </c>
      <c r="CC581" s="56">
        <f>(EXP($Y581)-EXP($Y581-R581-X581) )</f>
        <v>6.9615914284145219</v>
      </c>
      <c r="CD581" s="68">
        <f t="shared" ref="CD581:CD644" si="663">(EXP($Y581)-EXP($Y581-R581-M581) )</f>
        <v>30.593281505460027</v>
      </c>
      <c r="CE581" s="68">
        <f t="shared" ref="CE581:CE644" si="664">(EXP($Y581)-EXP($Y581-R581-E581) )</f>
        <v>12.172979882197978</v>
      </c>
      <c r="CF581" s="68">
        <f t="shared" ref="CF581:CF644" si="665">(EXP($Y581)-EXP($Y581-R581-F581) )</f>
        <v>6.4279291186851424</v>
      </c>
      <c r="CG581" s="68">
        <f t="shared" ref="CG581:CG644" si="666">(EXP($Y581)-EXP($Y581-T581-R581) )</f>
        <v>27.683974258567559</v>
      </c>
      <c r="CH581" s="68">
        <f t="shared" ref="CH581:CH644" si="667">(EXP($Y581)-EXP($Y581-L581-G581) )</f>
        <v>48.15645774547761</v>
      </c>
      <c r="CI581" s="68">
        <f t="shared" ref="CI581:CI644" si="668">(EXP($Y581)-EXP($Y581-X581-G581) )</f>
        <v>14.197738063297038</v>
      </c>
      <c r="CJ581" s="68">
        <f t="shared" ref="CJ581:CJ644" si="669">(EXP($Y581)-EXP($Y581-M581-G581) )</f>
        <v>37.678111619679839</v>
      </c>
      <c r="CK581" s="68">
        <f t="shared" ref="CK581:CK644" si="670">(EXP($Y581)-EXP($Y581-E581-G581) )</f>
        <v>19.375757377333002</v>
      </c>
      <c r="CL581" s="68">
        <f t="shared" ref="CL581:CL644" si="671">(EXP($Y581)-EXP($Y581-F581-G581) )</f>
        <v>13.667492856773151</v>
      </c>
      <c r="CM581" s="68">
        <f t="shared" ref="CM581:CM644" si="672">(EXP($Y581)-EXP($Y581-G581-T581) )</f>
        <v>34.787433012918655</v>
      </c>
      <c r="CN581" s="68">
        <f t="shared" ref="CN581:CN644" si="673">(EXP($Y581)-EXP($Y581-L581-X581) )</f>
        <v>47.848872908034537</v>
      </c>
      <c r="CO581" s="68">
        <f t="shared" ref="CO581:CO644" si="674">(EXP($Y581)-EXP($Y581-L581-M581) )</f>
        <v>70.625560801594247</v>
      </c>
      <c r="CP581" s="68">
        <f t="shared" ref="CP581:CP644" si="675">(EXP($Y581)-EXP($Y581-E581-L581) )</f>
        <v>52.871711643518211</v>
      </c>
      <c r="CQ581" s="68">
        <f t="shared" ref="CQ581:CQ644" si="676">(EXP($Y581)-EXP($Y581-F581-L581) )</f>
        <v>47.334518673122375</v>
      </c>
      <c r="CR581" s="68">
        <f t="shared" ref="CR581:CR644" si="677">(EXP($Y581)-EXP($Y581-L581-T581) )</f>
        <v>67.821513231026984</v>
      </c>
      <c r="CS581" s="68">
        <f t="shared" ref="CS581:CS644" si="678">(EXP($Y581)-EXP($Y581-M581-E581) )</f>
        <v>42.438739709135234</v>
      </c>
      <c r="CT581" s="68">
        <f t="shared" ref="CT581:CT644" si="679">(EXP($Y581)-EXP($Y581-N581-F581) )</f>
        <v>6.4279291186851424</v>
      </c>
      <c r="CU581" s="68">
        <f t="shared" ref="CU581:CU644" si="680">(EXP($Y581)-EXP($Y581-X581-E581) )</f>
        <v>19.060042786778922</v>
      </c>
      <c r="CV581" s="68">
        <f t="shared" ref="CV581:CV644" si="681">(EXP($Y581)-EXP($Y581-X581-M581) )</f>
        <v>37.367566938802611</v>
      </c>
      <c r="CW581" s="68">
        <f t="shared" ref="CW581:CW644" si="682">(EXP($Y581)-EXP($Y581-R581-L581-G581) )</f>
        <v>48.15645774547761</v>
      </c>
      <c r="CX581" s="68">
        <f t="shared" ref="CX581:CX644" si="683">(EXP($Y581)-EXP($Y581-R581-L581-G581-E581) )</f>
        <v>59.81389032132688</v>
      </c>
      <c r="CY581" s="68">
        <f t="shared" ref="CY581:CY644" si="684">(EXP($Y581)-EXP($Y581-R581-L581-G581-X581) )</f>
        <v>54.823213419331523</v>
      </c>
      <c r="CZ581" s="68">
        <f t="shared" ref="CZ581:CZ644" si="685">(EXP($Y581)-EXP($Y581-L581-G581-E581) )</f>
        <v>59.81389032132688</v>
      </c>
    </row>
    <row r="582" spans="1:104" x14ac:dyDescent="0.25">
      <c r="A582" s="54">
        <v>44205</v>
      </c>
      <c r="B582" s="63">
        <v>1473</v>
      </c>
      <c r="C582" s="59">
        <f t="shared" si="635"/>
        <v>7.2950564164626304</v>
      </c>
      <c r="D582" s="57">
        <v>6.9212745829261779</v>
      </c>
      <c r="E582" s="58">
        <v>1.0364514390250001E-2</v>
      </c>
      <c r="F582" s="58">
        <v>5.35104417792E-3</v>
      </c>
      <c r="G582" s="58">
        <v>5.2437865307199995E-3</v>
      </c>
      <c r="H582" s="58">
        <v>0</v>
      </c>
      <c r="I582" s="58">
        <v>0</v>
      </c>
      <c r="J582" s="58">
        <v>1.395394865E-5</v>
      </c>
      <c r="K582" s="58">
        <v>3.8285870713499997E-3</v>
      </c>
      <c r="L582" s="58">
        <v>3.4895593912199999E-2</v>
      </c>
      <c r="M582" s="58">
        <v>2.720801741708E-2</v>
      </c>
      <c r="N582" s="58">
        <v>0</v>
      </c>
      <c r="O582" s="58">
        <v>0</v>
      </c>
      <c r="P582" s="58">
        <v>1.4973355664E-4</v>
      </c>
      <c r="Q582" s="58">
        <v>0</v>
      </c>
      <c r="R582" s="58">
        <v>0</v>
      </c>
      <c r="S582" s="58">
        <v>0</v>
      </c>
      <c r="T582" s="58">
        <v>2.236356985666E-2</v>
      </c>
      <c r="U582" s="58">
        <v>0</v>
      </c>
      <c r="V582" s="58">
        <v>0</v>
      </c>
      <c r="W582" s="58">
        <v>0</v>
      </c>
      <c r="X582" s="59">
        <v>5.7883903674899994E-3</v>
      </c>
      <c r="Y582" s="65">
        <f t="shared" si="637"/>
        <v>7.0364817741551384</v>
      </c>
      <c r="Z582" s="63">
        <f t="shared" si="636"/>
        <v>1137.379002973657</v>
      </c>
      <c r="AA582" s="66">
        <f t="shared" si="615"/>
        <v>1155.8204661278717</v>
      </c>
      <c r="AB582" s="4">
        <f t="shared" si="638"/>
        <v>1026.2903404675078</v>
      </c>
      <c r="AC582" s="4">
        <f t="shared" si="639"/>
        <v>11.727501132783118</v>
      </c>
      <c r="AD582" s="4">
        <f t="shared" si="627"/>
        <v>6.0699106283400397</v>
      </c>
      <c r="AE582" s="4">
        <f t="shared" si="628"/>
        <v>5.9485625692016129</v>
      </c>
      <c r="AF582" s="4">
        <f t="shared" si="629"/>
        <v>0</v>
      </c>
      <c r="AG582" s="4">
        <f t="shared" si="630"/>
        <v>0</v>
      </c>
      <c r="AH582" s="4">
        <f t="shared" si="631"/>
        <v>1.5870817472432464E-2</v>
      </c>
      <c r="AI582" s="4">
        <f t="shared" si="632"/>
        <v>4.3462292784513465</v>
      </c>
      <c r="AJ582" s="4">
        <f t="shared" si="633"/>
        <v>39.005006419017946</v>
      </c>
      <c r="AK582" s="4">
        <f t="shared" si="634"/>
        <v>30.528632659690629</v>
      </c>
      <c r="AL582" s="4">
        <f t="shared" si="616"/>
        <v>0</v>
      </c>
      <c r="AM582" s="4">
        <f t="shared" si="617"/>
        <v>0</v>
      </c>
      <c r="AN582" s="4">
        <f t="shared" si="618"/>
        <v>0.17029105390201948</v>
      </c>
      <c r="AO582" s="4">
        <f t="shared" si="619"/>
        <v>0</v>
      </c>
      <c r="AP582" s="4">
        <f t="shared" si="620"/>
        <v>0</v>
      </c>
      <c r="AQ582" s="4">
        <f t="shared" si="621"/>
        <v>0</v>
      </c>
      <c r="AR582" s="4">
        <f t="shared" si="622"/>
        <v>25.153544930331009</v>
      </c>
      <c r="AS582" s="4">
        <f t="shared" si="623"/>
        <v>0</v>
      </c>
      <c r="AT582" s="4">
        <f t="shared" si="624"/>
        <v>0</v>
      </c>
      <c r="AU582" s="4">
        <f t="shared" si="625"/>
        <v>0</v>
      </c>
      <c r="AV582" s="4">
        <f t="shared" si="626"/>
        <v>6.5645761711737123</v>
      </c>
      <c r="AW582" s="69">
        <f t="shared" si="640"/>
        <v>0</v>
      </c>
      <c r="AX582" s="69">
        <f t="shared" si="641"/>
        <v>0</v>
      </c>
      <c r="AY582" s="69">
        <f t="shared" si="642"/>
        <v>0</v>
      </c>
      <c r="AZ582" s="69">
        <f>(AK582+AP582)- (EXP($Y582)-EXP($Y582-M582-R582) )</f>
        <v>0</v>
      </c>
      <c r="BA582" s="69">
        <f>(AC582+AP582)- (EXP($Y582)-EXP($Y582-R582-E582) )</f>
        <v>0</v>
      </c>
      <c r="BB582" s="69">
        <f t="shared" si="643"/>
        <v>0</v>
      </c>
      <c r="BC582" s="69">
        <f t="shared" si="644"/>
        <v>0</v>
      </c>
      <c r="BD582" s="69">
        <f t="shared" si="645"/>
        <v>0.20399859729172931</v>
      </c>
      <c r="BE582" s="69">
        <f>(AE582+AV582)- (EXP($Y582)-EXP($Y582-X582-G582) )</f>
        <v>3.4333139606587793E-2</v>
      </c>
      <c r="BF582" s="69">
        <f t="shared" si="646"/>
        <v>0.15966663799281378</v>
      </c>
      <c r="BG582" s="69">
        <f t="shared" si="647"/>
        <v>6.1335556649510181E-2</v>
      </c>
      <c r="BH582" s="69">
        <f t="shared" si="648"/>
        <v>3.1746008206482657E-2</v>
      </c>
      <c r="BI582" s="69">
        <f t="shared" si="649"/>
        <v>0.13155459654535662</v>
      </c>
      <c r="BJ582" s="69">
        <f t="shared" si="650"/>
        <v>0.22512402200618453</v>
      </c>
      <c r="BK582" s="69">
        <f t="shared" si="651"/>
        <v>1.0469417052204335</v>
      </c>
      <c r="BL582" s="69">
        <f t="shared" si="652"/>
        <v>0.40218014906827193</v>
      </c>
      <c r="BM582" s="69">
        <f t="shared" si="653"/>
        <v>0.20816007892017296</v>
      </c>
      <c r="BN582" s="69">
        <f t="shared" si="654"/>
        <v>0.86260971839942613</v>
      </c>
      <c r="BO582" s="69">
        <f t="shared" si="655"/>
        <v>0.31478036183443692</v>
      </c>
      <c r="BP582" s="69">
        <f t="shared" si="655"/>
        <v>0</v>
      </c>
      <c r="BQ582" s="69">
        <f t="shared" si="656"/>
        <v>6.7687265443055367E-2</v>
      </c>
      <c r="BR582" s="69">
        <f t="shared" si="657"/>
        <v>0.17620119060802608</v>
      </c>
      <c r="BS582" s="69">
        <f t="shared" si="658"/>
        <v>0.20399859729172931</v>
      </c>
      <c r="BT582" s="69">
        <f t="shared" si="659"/>
        <v>0.66541087594214332</v>
      </c>
      <c r="BU582" s="69">
        <f t="shared" si="660"/>
        <v>0.46227834633805287</v>
      </c>
      <c r="BV582" s="69">
        <f t="shared" si="661"/>
        <v>0.66541087594214332</v>
      </c>
      <c r="BW582" s="5"/>
      <c r="BX582" s="5"/>
      <c r="BY582" s="5"/>
      <c r="CA582" s="56">
        <f>(EXP($Y582)-EXP($Y582-R582-G582) )</f>
        <v>5.9485625692016129</v>
      </c>
      <c r="CB582" s="68">
        <f t="shared" si="662"/>
        <v>39.005006419017946</v>
      </c>
      <c r="CC582" s="56">
        <f>(EXP($Y582)-EXP($Y582-R582-X582) )</f>
        <v>6.5645761711737123</v>
      </c>
      <c r="CD582" s="68">
        <f t="shared" si="663"/>
        <v>30.528632659690629</v>
      </c>
      <c r="CE582" s="68">
        <f t="shared" si="664"/>
        <v>11.727501132783118</v>
      </c>
      <c r="CF582" s="68">
        <f t="shared" si="665"/>
        <v>6.0699106283400397</v>
      </c>
      <c r="CG582" s="68">
        <f t="shared" si="666"/>
        <v>25.153544930331009</v>
      </c>
      <c r="CH582" s="68">
        <f t="shared" si="667"/>
        <v>44.749570390927829</v>
      </c>
      <c r="CI582" s="68">
        <f t="shared" si="668"/>
        <v>12.478805600768737</v>
      </c>
      <c r="CJ582" s="68">
        <f t="shared" si="669"/>
        <v>36.317528590899428</v>
      </c>
      <c r="CK582" s="68">
        <f t="shared" si="670"/>
        <v>17.614728145335221</v>
      </c>
      <c r="CL582" s="68">
        <f t="shared" si="671"/>
        <v>11.98672718933517</v>
      </c>
      <c r="CM582" s="68">
        <f t="shared" si="672"/>
        <v>30.970552902987265</v>
      </c>
      <c r="CN582" s="68">
        <f t="shared" si="673"/>
        <v>45.344458568185473</v>
      </c>
      <c r="CO582" s="68">
        <f t="shared" si="674"/>
        <v>68.486697373488141</v>
      </c>
      <c r="CP582" s="68">
        <f t="shared" si="675"/>
        <v>50.330327402732792</v>
      </c>
      <c r="CQ582" s="68">
        <f t="shared" si="676"/>
        <v>44.866756968437812</v>
      </c>
      <c r="CR582" s="68">
        <f t="shared" si="677"/>
        <v>63.295941630949528</v>
      </c>
      <c r="CS582" s="68">
        <f t="shared" si="678"/>
        <v>41.94135343063931</v>
      </c>
      <c r="CT582" s="68">
        <f t="shared" si="679"/>
        <v>6.0699106283400397</v>
      </c>
      <c r="CU582" s="68">
        <f t="shared" si="680"/>
        <v>18.224390038513775</v>
      </c>
      <c r="CV582" s="68">
        <f t="shared" si="681"/>
        <v>36.917007640256315</v>
      </c>
      <c r="CW582" s="68">
        <f t="shared" si="682"/>
        <v>44.749570390927829</v>
      </c>
      <c r="CX582" s="68">
        <f t="shared" si="683"/>
        <v>56.015659245060533</v>
      </c>
      <c r="CY582" s="68">
        <f t="shared" si="684"/>
        <v>51.055866813055218</v>
      </c>
      <c r="CZ582" s="68">
        <f t="shared" si="685"/>
        <v>56.015659245060533</v>
      </c>
    </row>
    <row r="583" spans="1:104" x14ac:dyDescent="0.25">
      <c r="A583" s="54">
        <v>44206</v>
      </c>
      <c r="B583" s="63">
        <v>1412</v>
      </c>
      <c r="C583" s="59">
        <f t="shared" si="635"/>
        <v>7.2527624180531873</v>
      </c>
      <c r="D583" s="57">
        <v>6.9208122826802176</v>
      </c>
      <c r="E583" s="58">
        <v>1.0171381448499999E-2</v>
      </c>
      <c r="F583" s="58">
        <v>5.0628651225600001E-3</v>
      </c>
      <c r="G583" s="58">
        <v>4.1732569257600001E-3</v>
      </c>
      <c r="H583" s="58">
        <v>0</v>
      </c>
      <c r="I583" s="58">
        <v>0</v>
      </c>
      <c r="J583" s="58">
        <v>4.1384437319999999E-5</v>
      </c>
      <c r="K583" s="58">
        <v>3.6896370241499997E-3</v>
      </c>
      <c r="L583" s="58">
        <v>3.3179575917599999E-2</v>
      </c>
      <c r="M583" s="58">
        <v>2.7158227084920002E-2</v>
      </c>
      <c r="N583" s="58">
        <v>0</v>
      </c>
      <c r="O583" s="58">
        <v>0</v>
      </c>
      <c r="P583" s="58">
        <v>9.8989378960000001E-5</v>
      </c>
      <c r="Q583" s="58">
        <v>0</v>
      </c>
      <c r="R583" s="58">
        <v>0</v>
      </c>
      <c r="S583" s="58">
        <v>0</v>
      </c>
      <c r="T583" s="58">
        <v>1.7607600971519997E-2</v>
      </c>
      <c r="U583" s="58">
        <v>0</v>
      </c>
      <c r="V583" s="58">
        <v>0</v>
      </c>
      <c r="W583" s="58">
        <v>0</v>
      </c>
      <c r="X583" s="59">
        <v>5.4470542824899999E-3</v>
      </c>
      <c r="Y583" s="65">
        <f t="shared" si="637"/>
        <v>7.0274422552739972</v>
      </c>
      <c r="Z583" s="63">
        <f t="shared" si="636"/>
        <v>1127.1439735664517</v>
      </c>
      <c r="AA583" s="66">
        <f t="shared" si="615"/>
        <v>1145.4194859538582</v>
      </c>
      <c r="AB583" s="4">
        <f t="shared" si="638"/>
        <v>1026.5381065043175</v>
      </c>
      <c r="AC583" s="4">
        <f t="shared" si="639"/>
        <v>11.406503015892213</v>
      </c>
      <c r="AD583" s="4">
        <f t="shared" si="627"/>
        <v>5.692156442982423</v>
      </c>
      <c r="AE583" s="4">
        <f t="shared" si="628"/>
        <v>4.694059822511008</v>
      </c>
      <c r="AF583" s="4">
        <f t="shared" si="629"/>
        <v>0</v>
      </c>
      <c r="AG583" s="4">
        <f t="shared" si="630"/>
        <v>0</v>
      </c>
      <c r="AH583" s="4">
        <f t="shared" si="631"/>
        <v>4.6645253923770724E-2</v>
      </c>
      <c r="AI583" s="4">
        <f t="shared" si="632"/>
        <v>4.151089420600556</v>
      </c>
      <c r="AJ583" s="4">
        <f t="shared" si="633"/>
        <v>36.784536810619556</v>
      </c>
      <c r="AK583" s="4">
        <f t="shared" si="634"/>
        <v>30.199296169932495</v>
      </c>
      <c r="AL583" s="4">
        <f t="shared" si="616"/>
        <v>0</v>
      </c>
      <c r="AM583" s="4">
        <f t="shared" si="617"/>
        <v>0</v>
      </c>
      <c r="AN583" s="4">
        <f t="shared" si="618"/>
        <v>0.11156975973949557</v>
      </c>
      <c r="AO583" s="4">
        <f t="shared" si="619"/>
        <v>0</v>
      </c>
      <c r="AP583" s="4">
        <f t="shared" si="620"/>
        <v>0</v>
      </c>
      <c r="AQ583" s="4">
        <f t="shared" si="621"/>
        <v>0</v>
      </c>
      <c r="AR583" s="4">
        <f t="shared" si="622"/>
        <v>19.672599432115248</v>
      </c>
      <c r="AS583" s="4">
        <f t="shared" si="623"/>
        <v>0</v>
      </c>
      <c r="AT583" s="4">
        <f t="shared" si="624"/>
        <v>0</v>
      </c>
      <c r="AU583" s="4">
        <f t="shared" si="625"/>
        <v>0</v>
      </c>
      <c r="AV583" s="4">
        <f t="shared" si="626"/>
        <v>6.1229233212238796</v>
      </c>
      <c r="AW583" s="69">
        <f t="shared" si="640"/>
        <v>0</v>
      </c>
      <c r="AX583" s="69">
        <f t="shared" si="641"/>
        <v>0</v>
      </c>
      <c r="AY583" s="69">
        <f t="shared" si="642"/>
        <v>0</v>
      </c>
      <c r="AZ583" s="69">
        <f>(AK583+AP583)- (EXP($Y583)-EXP($Y583-M583-R583) )</f>
        <v>0</v>
      </c>
      <c r="BA583" s="69">
        <f>(AC583+AP583)- (EXP($Y583)-EXP($Y583-R583-E583) )</f>
        <v>0</v>
      </c>
      <c r="BB583" s="69">
        <f t="shared" si="643"/>
        <v>0</v>
      </c>
      <c r="BC583" s="69">
        <f t="shared" si="644"/>
        <v>0</v>
      </c>
      <c r="BD583" s="69">
        <f t="shared" si="645"/>
        <v>0.1531914470394895</v>
      </c>
      <c r="BE583" s="69">
        <f>(AE583+AV583)- (EXP($Y583)-EXP($Y583-X583-G583) )</f>
        <v>2.5499287608909071E-2</v>
      </c>
      <c r="BF583" s="69">
        <f t="shared" si="646"/>
        <v>0.12576681075711349</v>
      </c>
      <c r="BG583" s="69">
        <f t="shared" si="647"/>
        <v>4.7503077493274759E-2</v>
      </c>
      <c r="BH583" s="69">
        <f t="shared" si="648"/>
        <v>2.3705332671852375E-2</v>
      </c>
      <c r="BI583" s="69">
        <f t="shared" si="649"/>
        <v>8.1927740168339369E-2</v>
      </c>
      <c r="BJ583" s="69">
        <f t="shared" si="650"/>
        <v>0.19982265227895368</v>
      </c>
      <c r="BK583" s="69">
        <f t="shared" si="651"/>
        <v>0.98555920775834238</v>
      </c>
      <c r="BL583" s="69">
        <f t="shared" si="652"/>
        <v>0.37225318141122443</v>
      </c>
      <c r="BM583" s="69">
        <f t="shared" si="653"/>
        <v>0.18576450135833511</v>
      </c>
      <c r="BN583" s="69">
        <f t="shared" si="654"/>
        <v>0.64201865506265676</v>
      </c>
      <c r="BO583" s="69">
        <f t="shared" si="655"/>
        <v>0.30561167953578661</v>
      </c>
      <c r="BP583" s="69">
        <f t="shared" si="655"/>
        <v>0</v>
      </c>
      <c r="BQ583" s="69">
        <f t="shared" si="656"/>
        <v>6.1962930173649511E-2</v>
      </c>
      <c r="BR583" s="69">
        <f t="shared" si="657"/>
        <v>0.16405000526992808</v>
      </c>
      <c r="BS583" s="69">
        <f t="shared" si="658"/>
        <v>0.1531914470394895</v>
      </c>
      <c r="BT583" s="69">
        <f t="shared" si="659"/>
        <v>0.57139743486595762</v>
      </c>
      <c r="BU583" s="69">
        <f t="shared" si="660"/>
        <v>0.37768121330441318</v>
      </c>
      <c r="BV583" s="69">
        <f t="shared" si="661"/>
        <v>0.57139743486595762</v>
      </c>
      <c r="BW583" s="5"/>
      <c r="BX583" s="5"/>
      <c r="BY583" s="5"/>
      <c r="CA583" s="56">
        <f>(EXP($Y583)-EXP($Y583-R583-G583) )</f>
        <v>4.694059822511008</v>
      </c>
      <c r="CB583" s="68">
        <f t="shared" si="662"/>
        <v>36.784536810619556</v>
      </c>
      <c r="CC583" s="56">
        <f>(EXP($Y583)-EXP($Y583-R583-X583) )</f>
        <v>6.1229233212238796</v>
      </c>
      <c r="CD583" s="68">
        <f t="shared" si="663"/>
        <v>30.199296169932495</v>
      </c>
      <c r="CE583" s="68">
        <f t="shared" si="664"/>
        <v>11.406503015892213</v>
      </c>
      <c r="CF583" s="68">
        <f t="shared" si="665"/>
        <v>5.692156442982423</v>
      </c>
      <c r="CG583" s="68">
        <f t="shared" si="666"/>
        <v>19.672599432115248</v>
      </c>
      <c r="CH583" s="68">
        <f t="shared" si="667"/>
        <v>41.325405186091075</v>
      </c>
      <c r="CI583" s="68">
        <f t="shared" si="668"/>
        <v>10.791483856125978</v>
      </c>
      <c r="CJ583" s="68">
        <f t="shared" si="669"/>
        <v>34.76758918168639</v>
      </c>
      <c r="CK583" s="68">
        <f t="shared" si="670"/>
        <v>16.053059760909946</v>
      </c>
      <c r="CL583" s="68">
        <f t="shared" si="671"/>
        <v>10.362510932821579</v>
      </c>
      <c r="CM583" s="68">
        <f t="shared" si="672"/>
        <v>24.284731514457917</v>
      </c>
      <c r="CN583" s="68">
        <f t="shared" si="673"/>
        <v>42.707637479564482</v>
      </c>
      <c r="CO583" s="68">
        <f t="shared" si="674"/>
        <v>65.998273772793709</v>
      </c>
      <c r="CP583" s="68">
        <f t="shared" si="675"/>
        <v>47.818786645100545</v>
      </c>
      <c r="CQ583" s="68">
        <f t="shared" si="676"/>
        <v>42.290928752243644</v>
      </c>
      <c r="CR583" s="68">
        <f t="shared" si="677"/>
        <v>55.815117587672148</v>
      </c>
      <c r="CS583" s="68">
        <f t="shared" si="678"/>
        <v>41.300187506288921</v>
      </c>
      <c r="CT583" s="68">
        <f t="shared" si="679"/>
        <v>5.692156442982423</v>
      </c>
      <c r="CU583" s="68">
        <f t="shared" si="680"/>
        <v>17.467463406942443</v>
      </c>
      <c r="CV583" s="68">
        <f t="shared" si="681"/>
        <v>36.158169485886447</v>
      </c>
      <c r="CW583" s="68">
        <f t="shared" si="682"/>
        <v>41.325405186091075</v>
      </c>
      <c r="CX583" s="68">
        <f t="shared" si="683"/>
        <v>52.31370221415682</v>
      </c>
      <c r="CY583" s="68">
        <f t="shared" si="684"/>
        <v>47.223838741050031</v>
      </c>
      <c r="CZ583" s="68">
        <f t="shared" si="685"/>
        <v>52.31370221415682</v>
      </c>
    </row>
    <row r="584" spans="1:104" x14ac:dyDescent="0.25">
      <c r="A584" s="54">
        <v>44207</v>
      </c>
      <c r="B584" s="63">
        <v>1034</v>
      </c>
      <c r="C584" s="59">
        <f t="shared" si="635"/>
        <v>6.9411900550683745</v>
      </c>
      <c r="D584" s="57">
        <v>7.0038987708235476</v>
      </c>
      <c r="E584" s="58">
        <v>1.003017024175E-2</v>
      </c>
      <c r="F584" s="58">
        <v>4.7972379571199998E-3</v>
      </c>
      <c r="G584" s="58">
        <v>3.2405475905600001E-3</v>
      </c>
      <c r="H584" s="58">
        <v>0</v>
      </c>
      <c r="I584" s="58">
        <v>0</v>
      </c>
      <c r="J584" s="58">
        <v>8.4261389619999985E-5</v>
      </c>
      <c r="K584" s="58">
        <v>3.60234611775E-3</v>
      </c>
      <c r="L584" s="58">
        <v>3.0047866132199997E-2</v>
      </c>
      <c r="M584" s="58">
        <v>2.7151174754200001E-2</v>
      </c>
      <c r="N584" s="58">
        <v>0</v>
      </c>
      <c r="O584" s="58">
        <v>0</v>
      </c>
      <c r="P584" s="58">
        <v>6.1573059759999996E-5</v>
      </c>
      <c r="Q584" s="58">
        <v>0</v>
      </c>
      <c r="R584" s="58">
        <v>0</v>
      </c>
      <c r="S584" s="58">
        <v>0</v>
      </c>
      <c r="T584" s="58">
        <v>1.2590241310520001E-2</v>
      </c>
      <c r="U584" s="58">
        <v>0</v>
      </c>
      <c r="V584" s="58">
        <v>0</v>
      </c>
      <c r="W584" s="58">
        <v>0</v>
      </c>
      <c r="X584" s="59">
        <v>5.1182638610400002E-3</v>
      </c>
      <c r="Y584" s="65">
        <f t="shared" si="637"/>
        <v>7.1006224532380697</v>
      </c>
      <c r="Z584" s="63">
        <f t="shared" si="636"/>
        <v>1212.7217021583806</v>
      </c>
      <c r="AA584" s="66">
        <f t="shared" si="615"/>
        <v>1232.3847718371765</v>
      </c>
      <c r="AB584" s="4">
        <f t="shared" si="638"/>
        <v>1116.2714008305122</v>
      </c>
      <c r="AC584" s="4">
        <f t="shared" si="639"/>
        <v>12.103006055211836</v>
      </c>
      <c r="AD584" s="4">
        <f t="shared" si="627"/>
        <v>5.8037823879963071</v>
      </c>
      <c r="AE584" s="4">
        <f t="shared" si="628"/>
        <v>3.9235217769726205</v>
      </c>
      <c r="AF584" s="4">
        <f t="shared" si="629"/>
        <v>0</v>
      </c>
      <c r="AG584" s="4">
        <f t="shared" si="630"/>
        <v>0</v>
      </c>
      <c r="AH584" s="4">
        <f t="shared" si="631"/>
        <v>0.10218131081660431</v>
      </c>
      <c r="AI584" s="4">
        <f t="shared" si="632"/>
        <v>4.3607840731074248</v>
      </c>
      <c r="AJ584" s="4">
        <f t="shared" si="633"/>
        <v>35.897674224105003</v>
      </c>
      <c r="AK584" s="4">
        <f t="shared" si="634"/>
        <v>32.483836178423189</v>
      </c>
      <c r="AL584" s="4">
        <f t="shared" si="616"/>
        <v>0</v>
      </c>
      <c r="AM584" s="4">
        <f t="shared" si="617"/>
        <v>0</v>
      </c>
      <c r="AN584" s="4">
        <f t="shared" si="618"/>
        <v>7.4668687026132829E-2</v>
      </c>
      <c r="AO584" s="4">
        <f t="shared" si="619"/>
        <v>0</v>
      </c>
      <c r="AP584" s="4">
        <f t="shared" si="620"/>
        <v>0</v>
      </c>
      <c r="AQ584" s="4">
        <f t="shared" si="621"/>
        <v>0</v>
      </c>
      <c r="AR584" s="4">
        <f t="shared" si="622"/>
        <v>15.172744193253266</v>
      </c>
      <c r="AS584" s="4">
        <f t="shared" si="623"/>
        <v>0</v>
      </c>
      <c r="AT584" s="4">
        <f t="shared" si="624"/>
        <v>0</v>
      </c>
      <c r="AU584" s="4">
        <f t="shared" si="625"/>
        <v>0</v>
      </c>
      <c r="AV584" s="4">
        <f t="shared" si="626"/>
        <v>6.1911721197518546</v>
      </c>
      <c r="AW584" s="69">
        <f t="shared" si="640"/>
        <v>0</v>
      </c>
      <c r="AX584" s="69">
        <f t="shared" si="641"/>
        <v>0</v>
      </c>
      <c r="AY584" s="69">
        <f t="shared" si="642"/>
        <v>0</v>
      </c>
      <c r="AZ584" s="69">
        <f>(AK584+AP584)- (EXP($Y584)-EXP($Y584-M584-R584) )</f>
        <v>0</v>
      </c>
      <c r="BA584" s="69">
        <f>(AC584+AP584)- (EXP($Y584)-EXP($Y584-R584-E584) )</f>
        <v>0</v>
      </c>
      <c r="BB584" s="69">
        <f t="shared" si="643"/>
        <v>0</v>
      </c>
      <c r="BC584" s="69">
        <f t="shared" si="644"/>
        <v>0</v>
      </c>
      <c r="BD584" s="69">
        <f t="shared" si="645"/>
        <v>0.11613984173800418</v>
      </c>
      <c r="BE584" s="69">
        <f>(AE584+AV584)- (EXP($Y584)-EXP($Y584-X584-G584) )</f>
        <v>2.0030315771236928E-2</v>
      </c>
      <c r="BF584" s="69">
        <f t="shared" si="646"/>
        <v>0.1050950423489212</v>
      </c>
      <c r="BG584" s="69">
        <f t="shared" si="647"/>
        <v>3.9156887965191345E-2</v>
      </c>
      <c r="BH584" s="69">
        <f t="shared" si="648"/>
        <v>1.8776992732682629E-2</v>
      </c>
      <c r="BI584" s="69">
        <f t="shared" si="649"/>
        <v>4.9088420000089172E-2</v>
      </c>
      <c r="BJ584" s="69">
        <f t="shared" si="650"/>
        <v>0.18326437089785941</v>
      </c>
      <c r="BK584" s="69">
        <f t="shared" si="651"/>
        <v>0.96155133251659208</v>
      </c>
      <c r="BL584" s="69">
        <f t="shared" si="652"/>
        <v>0.35826007543937521</v>
      </c>
      <c r="BM584" s="69">
        <f t="shared" si="653"/>
        <v>0.17179727967345571</v>
      </c>
      <c r="BN584" s="69">
        <f t="shared" si="654"/>
        <v>0.44912713870439802</v>
      </c>
      <c r="BO584" s="69">
        <f t="shared" si="655"/>
        <v>0.32418984938112771</v>
      </c>
      <c r="BP584" s="69">
        <f t="shared" si="655"/>
        <v>0</v>
      </c>
      <c r="BQ584" s="69">
        <f t="shared" si="656"/>
        <v>6.1788119665607155E-2</v>
      </c>
      <c r="BR584" s="69">
        <f t="shared" si="657"/>
        <v>0.16583608632754476</v>
      </c>
      <c r="BS584" s="69">
        <f t="shared" si="658"/>
        <v>0.11613984173800418</v>
      </c>
      <c r="BT584" s="69">
        <f t="shared" si="659"/>
        <v>0.51239772535927841</v>
      </c>
      <c r="BU584" s="69">
        <f t="shared" si="660"/>
        <v>0.31884161269613287</v>
      </c>
      <c r="BV584" s="69">
        <f t="shared" si="661"/>
        <v>0.51239772535927841</v>
      </c>
      <c r="BW584" s="5"/>
      <c r="BX584" s="5"/>
      <c r="BY584" s="5"/>
      <c r="CA584" s="56">
        <f>(EXP($Y584)-EXP($Y584-R584-G584) )</f>
        <v>3.9235217769726205</v>
      </c>
      <c r="CB584" s="68">
        <f t="shared" si="662"/>
        <v>35.897674224105003</v>
      </c>
      <c r="CC584" s="56">
        <f>(EXP($Y584)-EXP($Y584-R584-X584) )</f>
        <v>6.1911721197518546</v>
      </c>
      <c r="CD584" s="68">
        <f t="shared" si="663"/>
        <v>32.483836178423189</v>
      </c>
      <c r="CE584" s="68">
        <f t="shared" si="664"/>
        <v>12.103006055211836</v>
      </c>
      <c r="CF584" s="68">
        <f t="shared" si="665"/>
        <v>5.8037823879963071</v>
      </c>
      <c r="CG584" s="68">
        <f t="shared" si="666"/>
        <v>15.172744193253266</v>
      </c>
      <c r="CH584" s="68">
        <f t="shared" si="667"/>
        <v>39.70505615933962</v>
      </c>
      <c r="CI584" s="68">
        <f t="shared" si="668"/>
        <v>10.094663580953238</v>
      </c>
      <c r="CJ584" s="68">
        <f t="shared" si="669"/>
        <v>36.302262913046889</v>
      </c>
      <c r="CK584" s="68">
        <f t="shared" si="670"/>
        <v>15.987370944219265</v>
      </c>
      <c r="CL584" s="68">
        <f t="shared" si="671"/>
        <v>9.708527172236245</v>
      </c>
      <c r="CM584" s="68">
        <f t="shared" si="672"/>
        <v>19.047177550225797</v>
      </c>
      <c r="CN584" s="68">
        <f t="shared" si="673"/>
        <v>41.905581972958998</v>
      </c>
      <c r="CO584" s="68">
        <f t="shared" si="674"/>
        <v>67.4199590700116</v>
      </c>
      <c r="CP584" s="68">
        <f t="shared" si="675"/>
        <v>47.642420203877464</v>
      </c>
      <c r="CQ584" s="68">
        <f t="shared" si="676"/>
        <v>41.529659332427855</v>
      </c>
      <c r="CR584" s="68">
        <f t="shared" si="677"/>
        <v>50.621291278653871</v>
      </c>
      <c r="CS584" s="68">
        <f t="shared" si="678"/>
        <v>44.262652384253897</v>
      </c>
      <c r="CT584" s="68">
        <f t="shared" si="679"/>
        <v>5.8037823879963071</v>
      </c>
      <c r="CU584" s="68">
        <f t="shared" si="680"/>
        <v>18.232390055298083</v>
      </c>
      <c r="CV584" s="68">
        <f t="shared" si="681"/>
        <v>38.509172211847499</v>
      </c>
      <c r="CW584" s="68">
        <f t="shared" si="682"/>
        <v>39.70505615933962</v>
      </c>
      <c r="CX584" s="68">
        <f t="shared" si="683"/>
        <v>51.411804330930181</v>
      </c>
      <c r="CY584" s="68">
        <f t="shared" si="684"/>
        <v>45.693526508133345</v>
      </c>
      <c r="CZ584" s="68">
        <f t="shared" si="685"/>
        <v>51.411804330930181</v>
      </c>
    </row>
    <row r="585" spans="1:104" x14ac:dyDescent="0.25">
      <c r="A585" s="54">
        <v>44208</v>
      </c>
      <c r="B585" s="63">
        <v>1008</v>
      </c>
      <c r="C585" s="59">
        <f t="shared" si="635"/>
        <v>6.9157234486313142</v>
      </c>
      <c r="D585" s="57">
        <v>7.0491317192220082</v>
      </c>
      <c r="E585" s="58">
        <v>9.8900139714999981E-3</v>
      </c>
      <c r="F585" s="58">
        <v>4.4764630713600003E-3</v>
      </c>
      <c r="G585" s="58">
        <v>2.4391584239999999E-3</v>
      </c>
      <c r="H585" s="58">
        <v>0</v>
      </c>
      <c r="I585" s="58">
        <v>0</v>
      </c>
      <c r="J585" s="58">
        <v>1.3240090378E-4</v>
      </c>
      <c r="K585" s="58">
        <v>3.5724204899999995E-3</v>
      </c>
      <c r="L585" s="58">
        <v>2.614884325515E-2</v>
      </c>
      <c r="M585" s="58">
        <v>2.7015966904279997E-2</v>
      </c>
      <c r="N585" s="58">
        <v>0</v>
      </c>
      <c r="O585" s="58">
        <v>0</v>
      </c>
      <c r="P585" s="58">
        <v>3.4212097519999993E-5</v>
      </c>
      <c r="Q585" s="58">
        <v>0</v>
      </c>
      <c r="R585" s="58">
        <v>0</v>
      </c>
      <c r="S585" s="58">
        <v>0</v>
      </c>
      <c r="T585" s="58">
        <v>8.511462026979999E-3</v>
      </c>
      <c r="U585" s="58">
        <v>0</v>
      </c>
      <c r="V585" s="58">
        <v>0</v>
      </c>
      <c r="W585" s="58">
        <v>0</v>
      </c>
      <c r="X585" s="59">
        <v>4.8027224589599999E-3</v>
      </c>
      <c r="Y585" s="65">
        <f t="shared" si="637"/>
        <v>7.1361553828255389</v>
      </c>
      <c r="Z585" s="63">
        <f t="shared" si="636"/>
        <v>1256.5879905511076</v>
      </c>
      <c r="AA585" s="66">
        <f t="shared" si="615"/>
        <v>1276.9623082299033</v>
      </c>
      <c r="AB585" s="4">
        <f t="shared" si="638"/>
        <v>1168.635204327373</v>
      </c>
      <c r="AC585" s="4">
        <f t="shared" si="639"/>
        <v>12.366419951010585</v>
      </c>
      <c r="AD585" s="4">
        <f t="shared" si="627"/>
        <v>5.6124982926733082</v>
      </c>
      <c r="AE585" s="4">
        <f t="shared" si="628"/>
        <v>3.0612821887741575</v>
      </c>
      <c r="AF585" s="4">
        <f t="shared" si="629"/>
        <v>0</v>
      </c>
      <c r="AG585" s="4">
        <f t="shared" si="630"/>
        <v>0</v>
      </c>
      <c r="AH585" s="4">
        <f t="shared" si="631"/>
        <v>0.16636237212105698</v>
      </c>
      <c r="AI585" s="4">
        <f t="shared" si="632"/>
        <v>4.4810518185986439</v>
      </c>
      <c r="AJ585" s="4">
        <f t="shared" si="633"/>
        <v>32.43243903415032</v>
      </c>
      <c r="AK585" s="4">
        <f t="shared" si="634"/>
        <v>33.493473172703943</v>
      </c>
      <c r="AL585" s="4">
        <f t="shared" si="616"/>
        <v>0</v>
      </c>
      <c r="AM585" s="4">
        <f t="shared" si="617"/>
        <v>0</v>
      </c>
      <c r="AN585" s="4">
        <f t="shared" si="618"/>
        <v>4.2989775486375947E-2</v>
      </c>
      <c r="AO585" s="4">
        <f t="shared" si="619"/>
        <v>0</v>
      </c>
      <c r="AP585" s="4">
        <f t="shared" si="620"/>
        <v>0</v>
      </c>
      <c r="AQ585" s="4">
        <f t="shared" si="621"/>
        <v>0</v>
      </c>
      <c r="AR585" s="4">
        <f t="shared" si="622"/>
        <v>10.650013079252858</v>
      </c>
      <c r="AS585" s="4">
        <f t="shared" si="623"/>
        <v>0</v>
      </c>
      <c r="AT585" s="4">
        <f t="shared" si="624"/>
        <v>0</v>
      </c>
      <c r="AU585" s="4">
        <f t="shared" si="625"/>
        <v>0</v>
      </c>
      <c r="AV585" s="4">
        <f t="shared" si="626"/>
        <v>6.0205742177590764</v>
      </c>
      <c r="AW585" s="69">
        <f t="shared" si="640"/>
        <v>0</v>
      </c>
      <c r="AX585" s="69">
        <f t="shared" si="641"/>
        <v>0</v>
      </c>
      <c r="AY585" s="69">
        <f t="shared" si="642"/>
        <v>0</v>
      </c>
      <c r="AZ585" s="69">
        <f>(AK585+AP585)- (EXP($Y585)-EXP($Y585-M585-R585) )</f>
        <v>0</v>
      </c>
      <c r="BA585" s="69">
        <f>(AC585+AP585)- (EXP($Y585)-EXP($Y585-R585-E585) )</f>
        <v>0</v>
      </c>
      <c r="BB585" s="69">
        <f t="shared" si="643"/>
        <v>0</v>
      </c>
      <c r="BC585" s="69">
        <f t="shared" si="644"/>
        <v>0</v>
      </c>
      <c r="BD585" s="69">
        <f t="shared" si="645"/>
        <v>7.9011456977468697E-2</v>
      </c>
      <c r="BE585" s="69">
        <f>(AE585+AV585)- (EXP($Y585)-EXP($Y585-X585-G585) )</f>
        <v>1.4667239188838721E-2</v>
      </c>
      <c r="BF585" s="69">
        <f t="shared" si="646"/>
        <v>8.159633359127838E-2</v>
      </c>
      <c r="BG585" s="69">
        <f t="shared" si="647"/>
        <v>3.0126900320510686E-2</v>
      </c>
      <c r="BH585" s="69">
        <f t="shared" si="648"/>
        <v>1.3673090294787471E-2</v>
      </c>
      <c r="BI585" s="69">
        <f t="shared" si="649"/>
        <v>2.5945413767203718E-2</v>
      </c>
      <c r="BJ585" s="69">
        <f t="shared" si="650"/>
        <v>0.15539055580370587</v>
      </c>
      <c r="BK585" s="69">
        <f t="shared" si="651"/>
        <v>0.86446395706775547</v>
      </c>
      <c r="BL585" s="69">
        <f t="shared" si="652"/>
        <v>0.31917634431306396</v>
      </c>
      <c r="BM585" s="69">
        <f t="shared" si="653"/>
        <v>0.14485814767863303</v>
      </c>
      <c r="BN585" s="69">
        <f t="shared" si="654"/>
        <v>0.27487601545067264</v>
      </c>
      <c r="BO585" s="69">
        <f t="shared" si="655"/>
        <v>0.32961826627843038</v>
      </c>
      <c r="BP585" s="69">
        <f t="shared" si="655"/>
        <v>0</v>
      </c>
      <c r="BQ585" s="69">
        <f t="shared" si="656"/>
        <v>5.9250088082080765E-2</v>
      </c>
      <c r="BR585" s="69">
        <f t="shared" si="657"/>
        <v>0.16047419087476555</v>
      </c>
      <c r="BS585" s="69">
        <f t="shared" si="658"/>
        <v>7.9011456977468697E-2</v>
      </c>
      <c r="BT585" s="69">
        <f t="shared" si="659"/>
        <v>0.42753712863941473</v>
      </c>
      <c r="BU585" s="69">
        <f t="shared" si="660"/>
        <v>0.24869069165856672</v>
      </c>
      <c r="BV585" s="69">
        <f t="shared" si="661"/>
        <v>0.42753712863941473</v>
      </c>
      <c r="BW585" s="5"/>
      <c r="BX585" s="5"/>
      <c r="BY585" s="5"/>
      <c r="CA585" s="56">
        <f>(EXP($Y585)-EXP($Y585-R585-G585) )</f>
        <v>3.0612821887741575</v>
      </c>
      <c r="CB585" s="68">
        <f t="shared" si="662"/>
        <v>32.43243903415032</v>
      </c>
      <c r="CC585" s="56">
        <f>(EXP($Y585)-EXP($Y585-R585-X585) )</f>
        <v>6.0205742177590764</v>
      </c>
      <c r="CD585" s="68">
        <f t="shared" si="663"/>
        <v>33.493473172703943</v>
      </c>
      <c r="CE585" s="68">
        <f t="shared" si="664"/>
        <v>12.366419951010585</v>
      </c>
      <c r="CF585" s="68">
        <f t="shared" si="665"/>
        <v>5.6124982926733082</v>
      </c>
      <c r="CG585" s="68">
        <f t="shared" si="666"/>
        <v>10.650013079252858</v>
      </c>
      <c r="CH585" s="68">
        <f t="shared" si="667"/>
        <v>35.414709765947009</v>
      </c>
      <c r="CI585" s="68">
        <f t="shared" si="668"/>
        <v>9.0671891673443952</v>
      </c>
      <c r="CJ585" s="68">
        <f t="shared" si="669"/>
        <v>36.473159027886823</v>
      </c>
      <c r="CK585" s="68">
        <f t="shared" si="670"/>
        <v>15.397575239464231</v>
      </c>
      <c r="CL585" s="68">
        <f t="shared" si="671"/>
        <v>8.6601073911526782</v>
      </c>
      <c r="CM585" s="68">
        <f t="shared" si="672"/>
        <v>13.685349854259812</v>
      </c>
      <c r="CN585" s="68">
        <f t="shared" si="673"/>
        <v>38.297622696105691</v>
      </c>
      <c r="CO585" s="68">
        <f t="shared" si="674"/>
        <v>65.061448249786508</v>
      </c>
      <c r="CP585" s="68">
        <f t="shared" si="675"/>
        <v>44.479682640847841</v>
      </c>
      <c r="CQ585" s="68">
        <f t="shared" si="676"/>
        <v>37.900079179144996</v>
      </c>
      <c r="CR585" s="68">
        <f t="shared" si="677"/>
        <v>42.807576097952506</v>
      </c>
      <c r="CS585" s="68">
        <f t="shared" si="678"/>
        <v>45.530274857436098</v>
      </c>
      <c r="CT585" s="68">
        <f t="shared" si="679"/>
        <v>5.6124982926733082</v>
      </c>
      <c r="CU585" s="68">
        <f t="shared" si="680"/>
        <v>18.32774408068758</v>
      </c>
      <c r="CV585" s="68">
        <f t="shared" si="681"/>
        <v>39.353573199588254</v>
      </c>
      <c r="CW585" s="68">
        <f t="shared" si="682"/>
        <v>35.414709765947009</v>
      </c>
      <c r="CX585" s="68">
        <f t="shared" si="683"/>
        <v>47.432604045295648</v>
      </c>
      <c r="CY585" s="68">
        <f t="shared" si="684"/>
        <v>41.265604749024988</v>
      </c>
      <c r="CZ585" s="68">
        <f t="shared" si="685"/>
        <v>47.432604045295648</v>
      </c>
    </row>
    <row r="586" spans="1:104" x14ac:dyDescent="0.25">
      <c r="A586" s="54">
        <v>44209</v>
      </c>
      <c r="B586" s="63">
        <v>1125</v>
      </c>
      <c r="C586" s="59">
        <f t="shared" si="635"/>
        <v>7.0255383146385206</v>
      </c>
      <c r="D586" s="57">
        <v>7.0051423490082998</v>
      </c>
      <c r="E586" s="58">
        <v>9.7462214117499998E-3</v>
      </c>
      <c r="F586" s="58">
        <v>4.1631222931199996E-3</v>
      </c>
      <c r="G586" s="58">
        <v>1.8060061089600001E-3</v>
      </c>
      <c r="H586" s="58">
        <v>0</v>
      </c>
      <c r="I586" s="58">
        <v>0</v>
      </c>
      <c r="J586" s="58">
        <v>1.8204840043999998E-4</v>
      </c>
      <c r="K586" s="58">
        <v>3.6124286530499995E-3</v>
      </c>
      <c r="L586" s="58">
        <v>2.2164427637099998E-2</v>
      </c>
      <c r="M586" s="58">
        <v>2.6818930534999997E-2</v>
      </c>
      <c r="N586" s="58">
        <v>0</v>
      </c>
      <c r="O586" s="58">
        <v>0</v>
      </c>
      <c r="P586" s="58">
        <v>1.4343086719999999E-5</v>
      </c>
      <c r="Q586" s="58">
        <v>0</v>
      </c>
      <c r="R586" s="58">
        <v>0</v>
      </c>
      <c r="S586" s="58">
        <v>0</v>
      </c>
      <c r="T586" s="58">
        <v>5.5421801757399997E-3</v>
      </c>
      <c r="U586" s="58">
        <v>0</v>
      </c>
      <c r="V586" s="58">
        <v>0</v>
      </c>
      <c r="W586" s="58">
        <v>0</v>
      </c>
      <c r="X586" s="59">
        <v>4.5008859531899996E-3</v>
      </c>
      <c r="Y586" s="65">
        <f t="shared" si="637"/>
        <v>7.0836929432633697</v>
      </c>
      <c r="Z586" s="63">
        <f t="shared" si="636"/>
        <v>1192.3637294839032</v>
      </c>
      <c r="AA586" s="66">
        <f t="shared" si="615"/>
        <v>1211.6967149937552</v>
      </c>
      <c r="AB586" s="4">
        <f t="shared" si="638"/>
        <v>1118.8584010891088</v>
      </c>
      <c r="AC586" s="4">
        <f t="shared" si="639"/>
        <v>11.564593822796724</v>
      </c>
      <c r="AD586" s="4">
        <f t="shared" si="627"/>
        <v>4.9536375696914092</v>
      </c>
      <c r="AE586" s="4">
        <f t="shared" si="628"/>
        <v>2.1514728082518104</v>
      </c>
      <c r="AF586" s="4">
        <f t="shared" si="629"/>
        <v>0</v>
      </c>
      <c r="AG586" s="4">
        <f t="shared" si="630"/>
        <v>0</v>
      </c>
      <c r="AH586" s="4">
        <f t="shared" si="631"/>
        <v>0.21704815246107501</v>
      </c>
      <c r="AI586" s="4">
        <f t="shared" si="632"/>
        <v>4.2995583018032448</v>
      </c>
      <c r="AJ586" s="4">
        <f t="shared" si="633"/>
        <v>26.137330104379771</v>
      </c>
      <c r="AK586" s="4">
        <f t="shared" si="634"/>
        <v>31.552921040922456</v>
      </c>
      <c r="AL586" s="4">
        <f t="shared" si="616"/>
        <v>0</v>
      </c>
      <c r="AM586" s="4">
        <f t="shared" si="617"/>
        <v>0</v>
      </c>
      <c r="AN586" s="4">
        <f t="shared" si="618"/>
        <v>1.7102053725693622E-2</v>
      </c>
      <c r="AO586" s="4">
        <f t="shared" si="619"/>
        <v>0</v>
      </c>
      <c r="AP586" s="4">
        <f t="shared" si="620"/>
        <v>0</v>
      </c>
      <c r="AQ586" s="4">
        <f t="shared" si="621"/>
        <v>0</v>
      </c>
      <c r="AR586" s="4">
        <f t="shared" si="622"/>
        <v>6.5900162270668261</v>
      </c>
      <c r="AS586" s="4">
        <f t="shared" si="623"/>
        <v>0</v>
      </c>
      <c r="AT586" s="4">
        <f t="shared" si="624"/>
        <v>0</v>
      </c>
      <c r="AU586" s="4">
        <f t="shared" si="625"/>
        <v>0</v>
      </c>
      <c r="AV586" s="4">
        <f t="shared" si="626"/>
        <v>5.354633823547374</v>
      </c>
      <c r="AW586" s="69">
        <f t="shared" si="640"/>
        <v>0</v>
      </c>
      <c r="AX586" s="69">
        <f t="shared" si="641"/>
        <v>0</v>
      </c>
      <c r="AY586" s="69">
        <f t="shared" si="642"/>
        <v>0</v>
      </c>
      <c r="AZ586" s="69">
        <f>(AK586+AP586)- (EXP($Y586)-EXP($Y586-M586-R586) )</f>
        <v>0</v>
      </c>
      <c r="BA586" s="69">
        <f>(AC586+AP586)- (EXP($Y586)-EXP($Y586-R586-E586) )</f>
        <v>0</v>
      </c>
      <c r="BB586" s="69">
        <f t="shared" si="643"/>
        <v>0</v>
      </c>
      <c r="BC586" s="69">
        <f t="shared" si="644"/>
        <v>0</v>
      </c>
      <c r="BD586" s="69">
        <f t="shared" si="645"/>
        <v>4.7161577972701707E-2</v>
      </c>
      <c r="BE586" s="69">
        <f>(AE586+AV586)- (EXP($Y586)-EXP($Y586-X586-G586) )</f>
        <v>9.6617741589852812E-3</v>
      </c>
      <c r="BF586" s="69">
        <f t="shared" si="646"/>
        <v>5.6933341699277662E-2</v>
      </c>
      <c r="BG586" s="69">
        <f t="shared" si="647"/>
        <v>2.0866878564675062E-2</v>
      </c>
      <c r="BH586" s="69">
        <f t="shared" si="648"/>
        <v>8.9382260375714395E-3</v>
      </c>
      <c r="BI586" s="69">
        <f t="shared" si="649"/>
        <v>1.1890868841419433E-2</v>
      </c>
      <c r="BJ586" s="69">
        <f t="shared" si="650"/>
        <v>0.11737679398788714</v>
      </c>
      <c r="BK586" s="69">
        <f t="shared" si="651"/>
        <v>0.69165900690495619</v>
      </c>
      <c r="BL586" s="69">
        <f t="shared" si="652"/>
        <v>0.25350285218792123</v>
      </c>
      <c r="BM586" s="69">
        <f t="shared" si="653"/>
        <v>0.10858671492178473</v>
      </c>
      <c r="BN586" s="69">
        <f t="shared" si="654"/>
        <v>0.14445711930102334</v>
      </c>
      <c r="BO586" s="69">
        <f t="shared" si="655"/>
        <v>0.30602802378029992</v>
      </c>
      <c r="BP586" s="69">
        <f t="shared" si="655"/>
        <v>0</v>
      </c>
      <c r="BQ586" s="69">
        <f t="shared" si="656"/>
        <v>5.193395581227378E-2</v>
      </c>
      <c r="BR586" s="69">
        <f t="shared" si="657"/>
        <v>0.14169697891679789</v>
      </c>
      <c r="BS586" s="69">
        <f t="shared" si="658"/>
        <v>4.7161577972701707E-2</v>
      </c>
      <c r="BT586" s="69">
        <f t="shared" si="659"/>
        <v>0.32107389419684296</v>
      </c>
      <c r="BU586" s="69">
        <f t="shared" si="660"/>
        <v>0.17398835421886361</v>
      </c>
      <c r="BV586" s="69">
        <f t="shared" si="661"/>
        <v>0.32107389419684296</v>
      </c>
      <c r="BW586" s="5"/>
      <c r="BX586" s="5"/>
      <c r="BY586" s="5"/>
      <c r="CA586" s="56">
        <f>(EXP($Y586)-EXP($Y586-R586-G586) )</f>
        <v>2.1514728082518104</v>
      </c>
      <c r="CB586" s="68">
        <f t="shared" si="662"/>
        <v>26.137330104379771</v>
      </c>
      <c r="CC586" s="56">
        <f>(EXP($Y586)-EXP($Y586-R586-X586) )</f>
        <v>5.354633823547374</v>
      </c>
      <c r="CD586" s="68">
        <f t="shared" si="663"/>
        <v>31.552921040922456</v>
      </c>
      <c r="CE586" s="68">
        <f t="shared" si="664"/>
        <v>11.564593822796724</v>
      </c>
      <c r="CF586" s="68">
        <f t="shared" si="665"/>
        <v>4.9536375696914092</v>
      </c>
      <c r="CG586" s="68">
        <f t="shared" si="666"/>
        <v>6.5900162270668261</v>
      </c>
      <c r="CH586" s="68">
        <f t="shared" si="667"/>
        <v>28.24164133465888</v>
      </c>
      <c r="CI586" s="68">
        <f t="shared" si="668"/>
        <v>7.4964448576401992</v>
      </c>
      <c r="CJ586" s="68">
        <f t="shared" si="669"/>
        <v>33.647460507474989</v>
      </c>
      <c r="CK586" s="68">
        <f t="shared" si="670"/>
        <v>13.695199752483859</v>
      </c>
      <c r="CL586" s="68">
        <f t="shared" si="671"/>
        <v>7.0961721519056482</v>
      </c>
      <c r="CM586" s="68">
        <f t="shared" si="672"/>
        <v>8.7295981664772171</v>
      </c>
      <c r="CN586" s="68">
        <f t="shared" si="673"/>
        <v>31.374587133939258</v>
      </c>
      <c r="CO586" s="68">
        <f t="shared" si="674"/>
        <v>56.998592138397271</v>
      </c>
      <c r="CP586" s="68">
        <f t="shared" si="675"/>
        <v>37.448421074988573</v>
      </c>
      <c r="CQ586" s="68">
        <f t="shared" si="676"/>
        <v>30.982380959149395</v>
      </c>
      <c r="CR586" s="68">
        <f t="shared" si="677"/>
        <v>32.582889212145574</v>
      </c>
      <c r="CS586" s="68">
        <f t="shared" si="678"/>
        <v>42.81148683993888</v>
      </c>
      <c r="CT586" s="68">
        <f t="shared" si="679"/>
        <v>4.9536375696914092</v>
      </c>
      <c r="CU586" s="68">
        <f t="shared" si="680"/>
        <v>16.867293690531824</v>
      </c>
      <c r="CV586" s="68">
        <f t="shared" si="681"/>
        <v>36.765857885553032</v>
      </c>
      <c r="CW586" s="68">
        <f t="shared" si="682"/>
        <v>28.24164133465888</v>
      </c>
      <c r="CX586" s="68">
        <f t="shared" si="683"/>
        <v>39.532322841231462</v>
      </c>
      <c r="CY586" s="68">
        <f t="shared" si="684"/>
        <v>33.469448381960092</v>
      </c>
      <c r="CZ586" s="68">
        <f t="shared" si="685"/>
        <v>39.532322841231462</v>
      </c>
    </row>
    <row r="587" spans="1:104" x14ac:dyDescent="0.25">
      <c r="A587" s="54">
        <v>44210</v>
      </c>
      <c r="B587" s="63">
        <v>1153</v>
      </c>
      <c r="C587" s="59">
        <f t="shared" si="635"/>
        <v>7.0501225202690589</v>
      </c>
      <c r="D587" s="57">
        <v>7.0467795143190317</v>
      </c>
      <c r="E587" s="58">
        <v>9.5942850172499993E-3</v>
      </c>
      <c r="F587" s="58">
        <v>3.8526067507199998E-3</v>
      </c>
      <c r="G587" s="58">
        <v>1.2381295012800001E-3</v>
      </c>
      <c r="H587" s="58">
        <v>0</v>
      </c>
      <c r="I587" s="58">
        <v>0</v>
      </c>
      <c r="J587" s="58">
        <v>2.3117287136999997E-4</v>
      </c>
      <c r="K587" s="58">
        <v>3.9285492033E-3</v>
      </c>
      <c r="L587" s="58">
        <v>1.8264077350049999E-2</v>
      </c>
      <c r="M587" s="58">
        <v>2.6628672347440003E-2</v>
      </c>
      <c r="N587" s="58">
        <v>0</v>
      </c>
      <c r="O587" s="58">
        <v>0</v>
      </c>
      <c r="P587" s="58">
        <v>0</v>
      </c>
      <c r="Q587" s="58">
        <v>0</v>
      </c>
      <c r="R587" s="58">
        <v>0</v>
      </c>
      <c r="S587" s="58">
        <v>0</v>
      </c>
      <c r="T587" s="58">
        <v>3.51542975826E-3</v>
      </c>
      <c r="U587" s="58">
        <v>0</v>
      </c>
      <c r="V587" s="58">
        <v>0</v>
      </c>
      <c r="W587" s="58">
        <v>0</v>
      </c>
      <c r="X587" s="59">
        <v>4.2130034739299993E-3</v>
      </c>
      <c r="Y587" s="65">
        <f t="shared" si="637"/>
        <v>7.1182454405926308</v>
      </c>
      <c r="Z587" s="63">
        <f t="shared" si="636"/>
        <v>1234.2829098064205</v>
      </c>
      <c r="AA587" s="66">
        <f t="shared" ref="AA587:AA650" si="686">Z587*$Z$811</f>
        <v>1254.2955729060218</v>
      </c>
      <c r="AB587" s="4">
        <f t="shared" si="638"/>
        <v>1166.8195879315476</v>
      </c>
      <c r="AC587" s="4">
        <f t="shared" si="639"/>
        <v>11.785435212094399</v>
      </c>
      <c r="AD587" s="4">
        <f t="shared" si="627"/>
        <v>4.7460584518923952</v>
      </c>
      <c r="AE587" s="4">
        <f t="shared" si="628"/>
        <v>1.5272564178408174</v>
      </c>
      <c r="AF587" s="4">
        <f t="shared" si="629"/>
        <v>0</v>
      </c>
      <c r="AG587" s="4">
        <f t="shared" si="630"/>
        <v>0</v>
      </c>
      <c r="AH587" s="4">
        <f t="shared" si="631"/>
        <v>0.28529974629145727</v>
      </c>
      <c r="AI587" s="4">
        <f t="shared" si="632"/>
        <v>4.8394289504842618</v>
      </c>
      <c r="AJ587" s="4">
        <f t="shared" si="633"/>
        <v>22.338422239737383</v>
      </c>
      <c r="AK587" s="4">
        <f t="shared" si="634"/>
        <v>32.43356727765763</v>
      </c>
      <c r="AL587" s="4">
        <f t="shared" si="616"/>
        <v>0</v>
      </c>
      <c r="AM587" s="4">
        <f t="shared" si="617"/>
        <v>0</v>
      </c>
      <c r="AN587" s="4">
        <f t="shared" si="618"/>
        <v>0</v>
      </c>
      <c r="AO587" s="4">
        <f t="shared" si="619"/>
        <v>0</v>
      </c>
      <c r="AP587" s="4">
        <f t="shared" si="620"/>
        <v>0</v>
      </c>
      <c r="AQ587" s="4">
        <f t="shared" si="621"/>
        <v>0</v>
      </c>
      <c r="AR587" s="4">
        <f t="shared" si="622"/>
        <v>4.3314170143860338</v>
      </c>
      <c r="AS587" s="4">
        <f t="shared" si="623"/>
        <v>0</v>
      </c>
      <c r="AT587" s="4">
        <f t="shared" si="624"/>
        <v>0</v>
      </c>
      <c r="AU587" s="4">
        <f t="shared" si="625"/>
        <v>0</v>
      </c>
      <c r="AV587" s="4">
        <f t="shared" si="626"/>
        <v>5.1890996640897811</v>
      </c>
      <c r="AW587" s="69">
        <f t="shared" si="640"/>
        <v>0</v>
      </c>
      <c r="AX587" s="69">
        <f t="shared" si="641"/>
        <v>0</v>
      </c>
      <c r="AY587" s="69">
        <f t="shared" si="642"/>
        <v>0</v>
      </c>
      <c r="AZ587" s="69">
        <f>(AK587+AP587)- (EXP($Y587)-EXP($Y587-M587-R587) )</f>
        <v>0</v>
      </c>
      <c r="BA587" s="69">
        <f>(AC587+AP587)- (EXP($Y587)-EXP($Y587-R587-E587) )</f>
        <v>0</v>
      </c>
      <c r="BB587" s="69">
        <f t="shared" si="643"/>
        <v>0</v>
      </c>
      <c r="BC587" s="69">
        <f t="shared" si="644"/>
        <v>0</v>
      </c>
      <c r="BD587" s="69">
        <f t="shared" si="645"/>
        <v>2.7640744645395898E-2</v>
      </c>
      <c r="BE587" s="69">
        <f>(AE587+AV587)- (EXP($Y587)-EXP($Y587-X587-G587) )</f>
        <v>6.4208016669908829E-3</v>
      </c>
      <c r="BF587" s="69">
        <f t="shared" si="646"/>
        <v>4.0132106978717275E-2</v>
      </c>
      <c r="BG587" s="69">
        <f t="shared" si="647"/>
        <v>1.4582865420834423E-2</v>
      </c>
      <c r="BH587" s="69">
        <f t="shared" si="648"/>
        <v>5.8725987150864967E-3</v>
      </c>
      <c r="BI587" s="69">
        <f t="shared" si="649"/>
        <v>5.3595366030094738E-3</v>
      </c>
      <c r="BJ587" s="69">
        <f t="shared" si="650"/>
        <v>9.3913881833259438E-2</v>
      </c>
      <c r="BK587" s="69">
        <f t="shared" si="651"/>
        <v>0.58699242680359021</v>
      </c>
      <c r="BL587" s="69">
        <f t="shared" si="652"/>
        <v>0.21329634069729764</v>
      </c>
      <c r="BM587" s="69">
        <f t="shared" si="653"/>
        <v>8.5895589115580151E-2</v>
      </c>
      <c r="BN587" s="69">
        <f t="shared" si="654"/>
        <v>7.8391284036342768E-2</v>
      </c>
      <c r="BO587" s="69">
        <f t="shared" si="655"/>
        <v>0.30968889126711474</v>
      </c>
      <c r="BP587" s="69">
        <f t="shared" si="655"/>
        <v>0</v>
      </c>
      <c r="BQ587" s="69">
        <f t="shared" si="656"/>
        <v>4.9547634026339438E-2</v>
      </c>
      <c r="BR587" s="69">
        <f t="shared" si="657"/>
        <v>0.13635529725684137</v>
      </c>
      <c r="BS587" s="69">
        <f t="shared" si="658"/>
        <v>2.7640744645395898E-2</v>
      </c>
      <c r="BT587" s="69">
        <f t="shared" si="659"/>
        <v>0.25525602569177863</v>
      </c>
      <c r="BU587" s="69">
        <f t="shared" si="660"/>
        <v>0.1278592225517059</v>
      </c>
      <c r="BV587" s="69">
        <f t="shared" si="661"/>
        <v>0.25525602569177863</v>
      </c>
      <c r="BW587" s="5"/>
      <c r="BX587" s="5"/>
      <c r="BY587" s="5"/>
      <c r="CA587" s="56">
        <f>(EXP($Y587)-EXP($Y587-R587-G587) )</f>
        <v>1.5272564178408174</v>
      </c>
      <c r="CB587" s="68">
        <f t="shared" si="662"/>
        <v>22.338422239737383</v>
      </c>
      <c r="CC587" s="56">
        <f>(EXP($Y587)-EXP($Y587-R587-X587) )</f>
        <v>5.1890996640897811</v>
      </c>
      <c r="CD587" s="68">
        <f t="shared" si="663"/>
        <v>32.43356727765763</v>
      </c>
      <c r="CE587" s="68">
        <f t="shared" si="664"/>
        <v>11.785435212094399</v>
      </c>
      <c r="CF587" s="68">
        <f t="shared" si="665"/>
        <v>4.7460584518923952</v>
      </c>
      <c r="CG587" s="68">
        <f t="shared" si="666"/>
        <v>4.3314170143860338</v>
      </c>
      <c r="CH587" s="68">
        <f t="shared" si="667"/>
        <v>23.838037912932805</v>
      </c>
      <c r="CI587" s="68">
        <f t="shared" si="668"/>
        <v>6.7099352802636076</v>
      </c>
      <c r="CJ587" s="68">
        <f t="shared" si="669"/>
        <v>33.92069158851973</v>
      </c>
      <c r="CK587" s="68">
        <f t="shared" si="670"/>
        <v>13.298108764514382</v>
      </c>
      <c r="CL587" s="68">
        <f t="shared" si="671"/>
        <v>6.2674422710181261</v>
      </c>
      <c r="CM587" s="68">
        <f t="shared" si="672"/>
        <v>5.8533138956238417</v>
      </c>
      <c r="CN587" s="68">
        <f t="shared" si="673"/>
        <v>27.433608021993905</v>
      </c>
      <c r="CO587" s="68">
        <f t="shared" si="674"/>
        <v>54.184997090591423</v>
      </c>
      <c r="CP587" s="68">
        <f t="shared" si="675"/>
        <v>33.910561111134484</v>
      </c>
      <c r="CQ587" s="68">
        <f t="shared" si="676"/>
        <v>26.998585102514198</v>
      </c>
      <c r="CR587" s="68">
        <f t="shared" si="677"/>
        <v>26.591447970087074</v>
      </c>
      <c r="CS587" s="68">
        <f t="shared" si="678"/>
        <v>43.909313598484914</v>
      </c>
      <c r="CT587" s="68">
        <f t="shared" si="679"/>
        <v>4.7460584518923952</v>
      </c>
      <c r="CU587" s="68">
        <f t="shared" si="680"/>
        <v>16.92498724215784</v>
      </c>
      <c r="CV587" s="68">
        <f t="shared" si="681"/>
        <v>37.48631164449057</v>
      </c>
      <c r="CW587" s="68">
        <f t="shared" si="682"/>
        <v>23.838037912932805</v>
      </c>
      <c r="CX587" s="68">
        <f t="shared" si="683"/>
        <v>35.395857843980821</v>
      </c>
      <c r="CY587" s="68">
        <f t="shared" si="684"/>
        <v>28.926919099116276</v>
      </c>
      <c r="CZ587" s="68">
        <f t="shared" si="685"/>
        <v>35.395857843980821</v>
      </c>
    </row>
    <row r="588" spans="1:104" x14ac:dyDescent="0.25">
      <c r="A588" s="54">
        <v>44211</v>
      </c>
      <c r="B588" s="63">
        <v>1266</v>
      </c>
      <c r="C588" s="59">
        <f t="shared" si="635"/>
        <v>7.1436176027041212</v>
      </c>
      <c r="D588" s="57">
        <v>6.9967950085909889</v>
      </c>
      <c r="E588" s="58">
        <v>9.4362115247499986E-3</v>
      </c>
      <c r="F588" s="58">
        <v>3.6108463910399994E-3</v>
      </c>
      <c r="G588" s="58">
        <v>7.132562871999999E-4</v>
      </c>
      <c r="H588" s="58">
        <v>0</v>
      </c>
      <c r="I588" s="58">
        <v>0</v>
      </c>
      <c r="J588" s="58">
        <v>2.5490313853999996E-4</v>
      </c>
      <c r="K588" s="58">
        <v>4.2085706716499995E-3</v>
      </c>
      <c r="L588" s="58">
        <v>1.4403400518149999E-2</v>
      </c>
      <c r="M588" s="58">
        <v>2.6421480280759999E-2</v>
      </c>
      <c r="N588" s="58">
        <v>0</v>
      </c>
      <c r="O588" s="58">
        <v>0</v>
      </c>
      <c r="P588" s="58">
        <v>0</v>
      </c>
      <c r="Q588" s="58">
        <v>0</v>
      </c>
      <c r="R588" s="58">
        <v>0</v>
      </c>
      <c r="S588" s="58">
        <v>0</v>
      </c>
      <c r="T588" s="58">
        <v>2.1785047208799997E-3</v>
      </c>
      <c r="U588" s="58">
        <v>0</v>
      </c>
      <c r="V588" s="58">
        <v>0</v>
      </c>
      <c r="W588" s="58">
        <v>1.2458E-3</v>
      </c>
      <c r="X588" s="59">
        <v>0</v>
      </c>
      <c r="Y588" s="65">
        <f t="shared" si="637"/>
        <v>7.0592679821239583</v>
      </c>
      <c r="Z588" s="63">
        <f t="shared" si="636"/>
        <v>1163.5930830037471</v>
      </c>
      <c r="AA588" s="66">
        <f t="shared" si="686"/>
        <v>1182.4595812515697</v>
      </c>
      <c r="AB588" s="4">
        <f t="shared" si="638"/>
        <v>1110.3626818876144</v>
      </c>
      <c r="AC588" s="4">
        <f t="shared" si="639"/>
        <v>10.928268643166348</v>
      </c>
      <c r="AD588" s="4">
        <f t="shared" si="627"/>
        <v>4.193979419845391</v>
      </c>
      <c r="AE588" s="4">
        <f t="shared" si="628"/>
        <v>0.82964417256084744</v>
      </c>
      <c r="AF588" s="4">
        <f t="shared" si="629"/>
        <v>0</v>
      </c>
      <c r="AG588" s="4">
        <f t="shared" si="630"/>
        <v>0</v>
      </c>
      <c r="AH588" s="4">
        <f t="shared" si="631"/>
        <v>0.29656572946760207</v>
      </c>
      <c r="AI588" s="4">
        <f t="shared" si="632"/>
        <v>4.886773344473113</v>
      </c>
      <c r="AJ588" s="4">
        <f t="shared" si="633"/>
        <v>16.63957630695154</v>
      </c>
      <c r="AK588" s="4">
        <f t="shared" si="634"/>
        <v>30.341256178071717</v>
      </c>
      <c r="AL588" s="4">
        <f t="shared" si="616"/>
        <v>0</v>
      </c>
      <c r="AM588" s="4">
        <f t="shared" si="617"/>
        <v>0</v>
      </c>
      <c r="AN588" s="4">
        <f t="shared" si="618"/>
        <v>0</v>
      </c>
      <c r="AO588" s="4">
        <f t="shared" si="619"/>
        <v>0</v>
      </c>
      <c r="AP588" s="4">
        <f t="shared" si="620"/>
        <v>0</v>
      </c>
      <c r="AQ588" s="4">
        <f t="shared" si="621"/>
        <v>0</v>
      </c>
      <c r="AR588" s="4">
        <f t="shared" si="622"/>
        <v>2.5321338902558637</v>
      </c>
      <c r="AS588" s="4">
        <f t="shared" si="623"/>
        <v>0</v>
      </c>
      <c r="AT588" s="4">
        <f t="shared" si="624"/>
        <v>0</v>
      </c>
      <c r="AU588" s="4">
        <f t="shared" si="625"/>
        <v>1.448701679162923</v>
      </c>
      <c r="AV588" s="4">
        <f t="shared" si="626"/>
        <v>0</v>
      </c>
      <c r="AW588" s="69">
        <f t="shared" si="640"/>
        <v>0</v>
      </c>
      <c r="AX588" s="69">
        <f t="shared" si="641"/>
        <v>0</v>
      </c>
      <c r="AY588" s="69">
        <f t="shared" si="642"/>
        <v>0</v>
      </c>
      <c r="AZ588" s="69">
        <f>(AK588+AP588)- (EXP($Y588)-EXP($Y588-M588-R588) )</f>
        <v>0</v>
      </c>
      <c r="BA588" s="69">
        <f>(AC588+AP588)- (EXP($Y588)-EXP($Y588-R588-E588) )</f>
        <v>0</v>
      </c>
      <c r="BB588" s="69">
        <f t="shared" si="643"/>
        <v>0</v>
      </c>
      <c r="BC588" s="69">
        <f t="shared" si="644"/>
        <v>0</v>
      </c>
      <c r="BD588" s="69">
        <f t="shared" si="645"/>
        <v>1.1864050859912822E-2</v>
      </c>
      <c r="BE588" s="69">
        <f>(AE588+AV588)- (EXP($Y588)-EXP($Y588-X588-G588) )</f>
        <v>0</v>
      </c>
      <c r="BF588" s="69">
        <f t="shared" si="646"/>
        <v>2.1633375742794669E-2</v>
      </c>
      <c r="BG588" s="69">
        <f t="shared" si="647"/>
        <v>7.7918771848999313E-3</v>
      </c>
      <c r="BH588" s="69">
        <f t="shared" si="648"/>
        <v>2.990315631905105E-3</v>
      </c>
      <c r="BI588" s="69">
        <f t="shared" si="649"/>
        <v>1.8054164784189197E-3</v>
      </c>
      <c r="BJ588" s="69">
        <f t="shared" si="650"/>
        <v>0</v>
      </c>
      <c r="BK588" s="69">
        <f t="shared" si="651"/>
        <v>0.43388505380312381</v>
      </c>
      <c r="BL588" s="69">
        <f t="shared" si="652"/>
        <v>0.15627607507030916</v>
      </c>
      <c r="BM588" s="69">
        <f t="shared" si="653"/>
        <v>5.9974609342134499E-2</v>
      </c>
      <c r="BN588" s="69">
        <f t="shared" si="654"/>
        <v>3.6209939455375206E-2</v>
      </c>
      <c r="BO588" s="69">
        <f t="shared" si="655"/>
        <v>0.28495992570628914</v>
      </c>
      <c r="BP588" s="69">
        <f t="shared" si="655"/>
        <v>0</v>
      </c>
      <c r="BQ588" s="69">
        <f t="shared" si="656"/>
        <v>0</v>
      </c>
      <c r="BR588" s="69">
        <f t="shared" si="657"/>
        <v>0</v>
      </c>
      <c r="BS588" s="69">
        <f t="shared" si="658"/>
        <v>1.1864050859912822E-2</v>
      </c>
      <c r="BT588" s="69">
        <f t="shared" si="659"/>
        <v>0.17582057796403205</v>
      </c>
      <c r="BU588" s="69">
        <f t="shared" si="660"/>
        <v>1.1864050859912822E-2</v>
      </c>
      <c r="BV588" s="69">
        <f t="shared" si="661"/>
        <v>0.17582057796403205</v>
      </c>
      <c r="BW588" s="5"/>
      <c r="BX588" s="5"/>
      <c r="BY588" s="5"/>
      <c r="CA588" s="56">
        <f>(EXP($Y588)-EXP($Y588-R588-G588) )</f>
        <v>0.82964417256084744</v>
      </c>
      <c r="CB588" s="68">
        <f t="shared" si="662"/>
        <v>16.63957630695154</v>
      </c>
      <c r="CC588" s="56">
        <f>(EXP($Y588)-EXP($Y588-R588-X588) )</f>
        <v>0</v>
      </c>
      <c r="CD588" s="68">
        <f t="shared" si="663"/>
        <v>30.341256178071717</v>
      </c>
      <c r="CE588" s="68">
        <f t="shared" si="664"/>
        <v>10.928268643166348</v>
      </c>
      <c r="CF588" s="68">
        <f t="shared" si="665"/>
        <v>4.193979419845391</v>
      </c>
      <c r="CG588" s="68">
        <f t="shared" si="666"/>
        <v>2.5321338902558637</v>
      </c>
      <c r="CH588" s="68">
        <f t="shared" si="667"/>
        <v>17.457356428652474</v>
      </c>
      <c r="CI588" s="68">
        <f t="shared" si="668"/>
        <v>0.82964417256084744</v>
      </c>
      <c r="CJ588" s="68">
        <f t="shared" si="669"/>
        <v>31.14926697488977</v>
      </c>
      <c r="CK588" s="68">
        <f t="shared" si="670"/>
        <v>11.750120938542295</v>
      </c>
      <c r="CL588" s="68">
        <f t="shared" si="671"/>
        <v>5.0206332767743334</v>
      </c>
      <c r="CM588" s="68">
        <f t="shared" si="672"/>
        <v>3.3599726463382922</v>
      </c>
      <c r="CN588" s="68">
        <f t="shared" si="673"/>
        <v>16.63957630695154</v>
      </c>
      <c r="CO588" s="68">
        <f t="shared" si="674"/>
        <v>46.546947431220133</v>
      </c>
      <c r="CP588" s="68">
        <f t="shared" si="675"/>
        <v>27.411568875047578</v>
      </c>
      <c r="CQ588" s="68">
        <f t="shared" si="676"/>
        <v>20.773581117454796</v>
      </c>
      <c r="CR588" s="68">
        <f t="shared" si="677"/>
        <v>19.135500257752028</v>
      </c>
      <c r="CS588" s="68">
        <f t="shared" si="678"/>
        <v>40.984564895531776</v>
      </c>
      <c r="CT588" s="68">
        <f t="shared" si="679"/>
        <v>4.193979419845391</v>
      </c>
      <c r="CU588" s="68">
        <f t="shared" si="680"/>
        <v>10.928268643166348</v>
      </c>
      <c r="CV588" s="68">
        <f t="shared" si="681"/>
        <v>30.341256178071717</v>
      </c>
      <c r="CW588" s="68">
        <f t="shared" si="682"/>
        <v>17.457356428652474</v>
      </c>
      <c r="CX588" s="68">
        <f t="shared" si="683"/>
        <v>28.221668544714703</v>
      </c>
      <c r="CY588" s="68">
        <f t="shared" si="684"/>
        <v>17.457356428652474</v>
      </c>
      <c r="CZ588" s="68">
        <f t="shared" si="685"/>
        <v>28.221668544714703</v>
      </c>
    </row>
    <row r="589" spans="1:104" x14ac:dyDescent="0.25">
      <c r="A589" s="54">
        <v>44212</v>
      </c>
      <c r="B589" s="63">
        <v>1348</v>
      </c>
      <c r="C589" s="59">
        <f t="shared" si="635"/>
        <v>7.2063772914722524</v>
      </c>
      <c r="D589" s="57">
        <v>6.9742442402112088</v>
      </c>
      <c r="E589" s="58">
        <v>9.3888484120000001E-3</v>
      </c>
      <c r="F589" s="58">
        <v>3.3027344448000001E-3</v>
      </c>
      <c r="G589" s="58">
        <v>3.6403824320000003E-4</v>
      </c>
      <c r="H589" s="58">
        <v>0</v>
      </c>
      <c r="I589" s="58">
        <v>0</v>
      </c>
      <c r="J589" s="58">
        <v>2.5080340992999996E-4</v>
      </c>
      <c r="K589" s="58">
        <v>4.4670995162999997E-3</v>
      </c>
      <c r="L589" s="58">
        <v>1.105399469895E-2</v>
      </c>
      <c r="M589" s="58">
        <v>2.6165620065159996E-2</v>
      </c>
      <c r="N589" s="58">
        <v>0</v>
      </c>
      <c r="O589" s="58">
        <v>0</v>
      </c>
      <c r="P589" s="58">
        <v>0</v>
      </c>
      <c r="Q589" s="58">
        <v>0</v>
      </c>
      <c r="R589" s="58">
        <v>0</v>
      </c>
      <c r="S589" s="58">
        <v>0</v>
      </c>
      <c r="T589" s="58">
        <v>1.3249276461599999E-3</v>
      </c>
      <c r="U589" s="58">
        <v>0</v>
      </c>
      <c r="V589" s="58">
        <v>0</v>
      </c>
      <c r="W589" s="58">
        <v>1.2458E-3</v>
      </c>
      <c r="X589" s="59">
        <v>0</v>
      </c>
      <c r="Y589" s="65">
        <f t="shared" si="637"/>
        <v>7.0318081066477092</v>
      </c>
      <c r="Z589" s="63">
        <f t="shared" si="636"/>
        <v>1132.0756743346519</v>
      </c>
      <c r="AA589" s="66">
        <f t="shared" si="686"/>
        <v>1150.4311493183138</v>
      </c>
      <c r="AB589" s="4">
        <f t="shared" si="638"/>
        <v>1085.7867495354203</v>
      </c>
      <c r="AC589" s="4">
        <f t="shared" si="639"/>
        <v>10.579146184364845</v>
      </c>
      <c r="AD589" s="4">
        <f t="shared" si="627"/>
        <v>3.732777743818815</v>
      </c>
      <c r="AE589" s="4">
        <f t="shared" si="628"/>
        <v>0.41204383524677723</v>
      </c>
      <c r="AF589" s="4">
        <f t="shared" si="629"/>
        <v>0</v>
      </c>
      <c r="AG589" s="4">
        <f t="shared" si="630"/>
        <v>0</v>
      </c>
      <c r="AH589" s="4">
        <f t="shared" si="631"/>
        <v>0.28389283728779446</v>
      </c>
      <c r="AI589" s="4">
        <f t="shared" si="632"/>
        <v>5.0458162248667122</v>
      </c>
      <c r="AJ589" s="4">
        <f t="shared" si="633"/>
        <v>12.445048033140438</v>
      </c>
      <c r="AK589" s="4">
        <f t="shared" si="634"/>
        <v>29.237288029580895</v>
      </c>
      <c r="AL589" s="4">
        <f t="shared" si="616"/>
        <v>0</v>
      </c>
      <c r="AM589" s="4">
        <f t="shared" si="617"/>
        <v>0</v>
      </c>
      <c r="AN589" s="4">
        <f t="shared" si="618"/>
        <v>0</v>
      </c>
      <c r="AO589" s="4">
        <f t="shared" si="619"/>
        <v>0</v>
      </c>
      <c r="AP589" s="4">
        <f t="shared" si="620"/>
        <v>0</v>
      </c>
      <c r="AQ589" s="4">
        <f t="shared" si="621"/>
        <v>0</v>
      </c>
      <c r="AR589" s="4">
        <f t="shared" si="622"/>
        <v>1.4989251555105056</v>
      </c>
      <c r="AS589" s="4">
        <f t="shared" si="623"/>
        <v>0</v>
      </c>
      <c r="AT589" s="4">
        <f t="shared" si="624"/>
        <v>0</v>
      </c>
      <c r="AU589" s="4">
        <f t="shared" si="625"/>
        <v>1.4094617390767326</v>
      </c>
      <c r="AV589" s="4">
        <f t="shared" si="626"/>
        <v>0</v>
      </c>
      <c r="AW589" s="69">
        <f t="shared" si="640"/>
        <v>0</v>
      </c>
      <c r="AX589" s="69">
        <f t="shared" si="641"/>
        <v>0</v>
      </c>
      <c r="AY589" s="69">
        <f t="shared" si="642"/>
        <v>0</v>
      </c>
      <c r="AZ589" s="69">
        <f>(AK589+AP589)- (EXP($Y589)-EXP($Y589-M589-R589) )</f>
        <v>0</v>
      </c>
      <c r="BA589" s="69">
        <f>(AC589+AP589)- (EXP($Y589)-EXP($Y589-R589-E589) )</f>
        <v>0</v>
      </c>
      <c r="BB589" s="69">
        <f t="shared" si="643"/>
        <v>0</v>
      </c>
      <c r="BC589" s="69">
        <f t="shared" si="644"/>
        <v>0</v>
      </c>
      <c r="BD589" s="69">
        <f t="shared" si="645"/>
        <v>4.5296488897292875E-3</v>
      </c>
      <c r="BE589" s="69">
        <f>(AE589+AV589)- (EXP($Y589)-EXP($Y589-X589-G589) )</f>
        <v>0</v>
      </c>
      <c r="BF589" s="69">
        <f t="shared" si="646"/>
        <v>1.0641553886443944E-2</v>
      </c>
      <c r="BG589" s="69">
        <f t="shared" si="647"/>
        <v>3.8505128820816026E-3</v>
      </c>
      <c r="BH589" s="69">
        <f t="shared" si="648"/>
        <v>1.3586265411049681E-3</v>
      </c>
      <c r="BI589" s="69">
        <f t="shared" si="649"/>
        <v>5.455667708247347E-4</v>
      </c>
      <c r="BJ589" s="69">
        <f t="shared" si="650"/>
        <v>0</v>
      </c>
      <c r="BK589" s="69">
        <f t="shared" si="651"/>
        <v>0.3214091267357162</v>
      </c>
      <c r="BL589" s="69">
        <f t="shared" si="652"/>
        <v>0.11629786364869688</v>
      </c>
      <c r="BM589" s="69">
        <f t="shared" si="653"/>
        <v>4.1034887836303824E-2</v>
      </c>
      <c r="BN589" s="69">
        <f t="shared" si="654"/>
        <v>1.6477869793789068E-2</v>
      </c>
      <c r="BO589" s="69">
        <f t="shared" si="655"/>
        <v>0.27321984838249591</v>
      </c>
      <c r="BP589" s="69">
        <f t="shared" si="655"/>
        <v>0</v>
      </c>
      <c r="BQ589" s="69">
        <f t="shared" si="656"/>
        <v>0</v>
      </c>
      <c r="BR589" s="69">
        <f t="shared" si="657"/>
        <v>0</v>
      </c>
      <c r="BS589" s="69">
        <f t="shared" si="658"/>
        <v>4.5296488897292875E-3</v>
      </c>
      <c r="BT589" s="69">
        <f t="shared" si="659"/>
        <v>0.12463569625583659</v>
      </c>
      <c r="BU589" s="69">
        <f t="shared" si="660"/>
        <v>4.5296488897292875E-3</v>
      </c>
      <c r="BV589" s="69">
        <f t="shared" si="661"/>
        <v>0.12463569625583659</v>
      </c>
      <c r="BW589" s="5"/>
      <c r="BX589" s="5"/>
      <c r="BY589" s="5"/>
      <c r="CA589" s="56">
        <f>(EXP($Y589)-EXP($Y589-R589-G589) )</f>
        <v>0.41204383524677723</v>
      </c>
      <c r="CB589" s="68">
        <f t="shared" si="662"/>
        <v>12.445048033140438</v>
      </c>
      <c r="CC589" s="56">
        <f>(EXP($Y589)-EXP($Y589-R589-X589) )</f>
        <v>0</v>
      </c>
      <c r="CD589" s="68">
        <f t="shared" si="663"/>
        <v>29.237288029580895</v>
      </c>
      <c r="CE589" s="68">
        <f t="shared" si="664"/>
        <v>10.579146184364845</v>
      </c>
      <c r="CF589" s="68">
        <f t="shared" si="665"/>
        <v>3.732777743818815</v>
      </c>
      <c r="CG589" s="68">
        <f t="shared" si="666"/>
        <v>1.4989251555105056</v>
      </c>
      <c r="CH589" s="68">
        <f t="shared" si="667"/>
        <v>12.852562219497486</v>
      </c>
      <c r="CI589" s="68">
        <f t="shared" si="668"/>
        <v>0.41204383524677723</v>
      </c>
      <c r="CJ589" s="68">
        <f t="shared" si="669"/>
        <v>29.638690310941229</v>
      </c>
      <c r="CK589" s="68">
        <f t="shared" si="670"/>
        <v>10.987339506729541</v>
      </c>
      <c r="CL589" s="68">
        <f t="shared" si="671"/>
        <v>4.1434629525244873</v>
      </c>
      <c r="CM589" s="68">
        <f t="shared" si="672"/>
        <v>1.9104234239864581</v>
      </c>
      <c r="CN589" s="68">
        <f t="shared" si="673"/>
        <v>12.445048033140438</v>
      </c>
      <c r="CO589" s="68">
        <f t="shared" si="674"/>
        <v>41.360926935985617</v>
      </c>
      <c r="CP589" s="68">
        <f t="shared" si="675"/>
        <v>22.907896353856586</v>
      </c>
      <c r="CQ589" s="68">
        <f t="shared" si="676"/>
        <v>16.136790889122949</v>
      </c>
      <c r="CR589" s="68">
        <f t="shared" si="677"/>
        <v>13.927495318857154</v>
      </c>
      <c r="CS589" s="68">
        <f t="shared" si="678"/>
        <v>39.543214365563244</v>
      </c>
      <c r="CT589" s="68">
        <f t="shared" si="679"/>
        <v>3.732777743818815</v>
      </c>
      <c r="CU589" s="68">
        <f t="shared" si="680"/>
        <v>10.579146184364845</v>
      </c>
      <c r="CV589" s="68">
        <f t="shared" si="681"/>
        <v>29.237288029580895</v>
      </c>
      <c r="CW589" s="68">
        <f t="shared" si="682"/>
        <v>12.852562219497486</v>
      </c>
      <c r="CX589" s="68">
        <f t="shared" si="683"/>
        <v>23.311602356496223</v>
      </c>
      <c r="CY589" s="68">
        <f t="shared" si="684"/>
        <v>12.852562219497486</v>
      </c>
      <c r="CZ589" s="68">
        <f t="shared" si="685"/>
        <v>23.311602356496223</v>
      </c>
    </row>
    <row r="590" spans="1:104" x14ac:dyDescent="0.25">
      <c r="A590" s="54">
        <v>44213</v>
      </c>
      <c r="B590" s="63">
        <v>1142</v>
      </c>
      <c r="C590" s="59">
        <f t="shared" si="635"/>
        <v>7.0405363902159559</v>
      </c>
      <c r="D590" s="57">
        <v>7.032365283644288</v>
      </c>
      <c r="E590" s="58">
        <v>9.6271108299999988E-3</v>
      </c>
      <c r="F590" s="58">
        <v>2.9928551116799994E-3</v>
      </c>
      <c r="G590" s="58">
        <v>9.1585103839999992E-5</v>
      </c>
      <c r="H590" s="58">
        <v>0</v>
      </c>
      <c r="I590" s="58">
        <v>0</v>
      </c>
      <c r="J590" s="58">
        <v>2.3170567507E-4</v>
      </c>
      <c r="K590" s="58">
        <v>4.6624147147499998E-3</v>
      </c>
      <c r="L590" s="58">
        <v>8.5601414997000004E-3</v>
      </c>
      <c r="M590" s="58">
        <v>2.6005529233560001E-2</v>
      </c>
      <c r="N590" s="58">
        <v>0</v>
      </c>
      <c r="O590" s="58">
        <v>0</v>
      </c>
      <c r="P590" s="58">
        <v>0</v>
      </c>
      <c r="Q590" s="58">
        <v>0</v>
      </c>
      <c r="R590" s="58">
        <v>0</v>
      </c>
      <c r="S590" s="58">
        <v>0</v>
      </c>
      <c r="T590" s="58">
        <v>7.9264133761999995E-4</v>
      </c>
      <c r="U590" s="58">
        <v>0</v>
      </c>
      <c r="V590" s="58">
        <v>0</v>
      </c>
      <c r="W590" s="58">
        <v>0</v>
      </c>
      <c r="X590" s="59">
        <v>0</v>
      </c>
      <c r="Y590" s="65">
        <f t="shared" si="637"/>
        <v>7.0853292671505086</v>
      </c>
      <c r="Z590" s="63">
        <f t="shared" si="636"/>
        <v>1194.3164199179132</v>
      </c>
      <c r="AA590" s="66">
        <f t="shared" si="686"/>
        <v>1213.6810663504623</v>
      </c>
      <c r="AB590" s="4">
        <f t="shared" si="638"/>
        <v>1150.9432013064388</v>
      </c>
      <c r="AC590" s="4">
        <f t="shared" si="639"/>
        <v>11.442648342293978</v>
      </c>
      <c r="AD590" s="4">
        <f t="shared" si="627"/>
        <v>3.5690724798382689</v>
      </c>
      <c r="AE590" s="4">
        <f t="shared" si="628"/>
        <v>0.10937658462717081</v>
      </c>
      <c r="AF590" s="4">
        <f t="shared" si="629"/>
        <v>0</v>
      </c>
      <c r="AG590" s="4">
        <f t="shared" si="630"/>
        <v>0</v>
      </c>
      <c r="AH590" s="4">
        <f t="shared" si="631"/>
        <v>0.27669783485680455</v>
      </c>
      <c r="AI590" s="4">
        <f t="shared" si="632"/>
        <v>5.555437509774265</v>
      </c>
      <c r="AJ590" s="4">
        <f t="shared" si="633"/>
        <v>10.179884761196718</v>
      </c>
      <c r="AK590" s="4">
        <f t="shared" si="634"/>
        <v>30.658458050435456</v>
      </c>
      <c r="AL590" s="4">
        <f t="shared" si="616"/>
        <v>0</v>
      </c>
      <c r="AM590" s="4">
        <f t="shared" si="617"/>
        <v>0</v>
      </c>
      <c r="AN590" s="4">
        <f t="shared" si="618"/>
        <v>0</v>
      </c>
      <c r="AO590" s="4">
        <f t="shared" si="619"/>
        <v>0</v>
      </c>
      <c r="AP590" s="4">
        <f t="shared" si="620"/>
        <v>0</v>
      </c>
      <c r="AQ590" s="4">
        <f t="shared" si="621"/>
        <v>0</v>
      </c>
      <c r="AR590" s="4">
        <f t="shared" si="622"/>
        <v>0.94628948100080379</v>
      </c>
      <c r="AS590" s="4">
        <f t="shared" si="623"/>
        <v>0</v>
      </c>
      <c r="AT590" s="4">
        <f t="shared" si="624"/>
        <v>0</v>
      </c>
      <c r="AU590" s="4">
        <f t="shared" si="625"/>
        <v>0</v>
      </c>
      <c r="AV590" s="4">
        <f t="shared" si="626"/>
        <v>0</v>
      </c>
      <c r="AW590" s="69">
        <f t="shared" si="640"/>
        <v>0</v>
      </c>
      <c r="AX590" s="69">
        <f t="shared" si="641"/>
        <v>0</v>
      </c>
      <c r="AY590" s="69">
        <f t="shared" si="642"/>
        <v>0</v>
      </c>
      <c r="AZ590" s="69">
        <f>(AK590+AP590)- (EXP($Y590)-EXP($Y590-M590-R590) )</f>
        <v>0</v>
      </c>
      <c r="BA590" s="69">
        <f>(AC590+AP590)- (EXP($Y590)-EXP($Y590-R590-E590) )</f>
        <v>0</v>
      </c>
      <c r="BB590" s="69">
        <f t="shared" si="643"/>
        <v>0</v>
      </c>
      <c r="BC590" s="69">
        <f t="shared" si="644"/>
        <v>0</v>
      </c>
      <c r="BD590" s="69">
        <f t="shared" si="645"/>
        <v>9.3228311084203597E-4</v>
      </c>
      <c r="BE590" s="69">
        <f>(AE590+AV590)- (EXP($Y590)-EXP($Y590-X590-G590) )</f>
        <v>0</v>
      </c>
      <c r="BF590" s="69">
        <f t="shared" si="646"/>
        <v>2.8077294894046645E-3</v>
      </c>
      <c r="BG590" s="69">
        <f t="shared" si="647"/>
        <v>1.04792814886423E-3</v>
      </c>
      <c r="BH590" s="69">
        <f t="shared" si="648"/>
        <v>3.2685890573702636E-4</v>
      </c>
      <c r="BI590" s="69">
        <f t="shared" si="649"/>
        <v>8.6662051899111248E-5</v>
      </c>
      <c r="BJ590" s="69">
        <f t="shared" si="650"/>
        <v>0</v>
      </c>
      <c r="BK590" s="69">
        <f t="shared" si="651"/>
        <v>0.2613206723985968</v>
      </c>
      <c r="BL590" s="69">
        <f t="shared" si="652"/>
        <v>9.7532646746685714E-2</v>
      </c>
      <c r="BM590" s="69">
        <f t="shared" si="653"/>
        <v>3.0421374054185435E-2</v>
      </c>
      <c r="BN590" s="69">
        <f t="shared" si="654"/>
        <v>8.0658004085307766E-3</v>
      </c>
      <c r="BO590" s="69">
        <f t="shared" si="655"/>
        <v>0.29373618945351154</v>
      </c>
      <c r="BP590" s="69">
        <f t="shared" si="655"/>
        <v>0</v>
      </c>
      <c r="BQ590" s="69">
        <f t="shared" si="656"/>
        <v>0</v>
      </c>
      <c r="BR590" s="69">
        <f t="shared" si="657"/>
        <v>0</v>
      </c>
      <c r="BS590" s="69">
        <f t="shared" si="658"/>
        <v>9.3228311084203597E-4</v>
      </c>
      <c r="BT590" s="69">
        <f t="shared" si="659"/>
        <v>9.9503925877570509E-2</v>
      </c>
      <c r="BU590" s="69">
        <f t="shared" si="660"/>
        <v>9.3228311084203597E-4</v>
      </c>
      <c r="BV590" s="69">
        <f t="shared" si="661"/>
        <v>9.9503925877570509E-2</v>
      </c>
      <c r="BW590" s="5"/>
      <c r="BX590" s="5"/>
      <c r="BY590" s="5"/>
      <c r="CA590" s="56">
        <f>(EXP($Y590)-EXP($Y590-R590-G590) )</f>
        <v>0.10937658462717081</v>
      </c>
      <c r="CB590" s="68">
        <f t="shared" si="662"/>
        <v>10.179884761196718</v>
      </c>
      <c r="CC590" s="56">
        <f>(EXP($Y590)-EXP($Y590-R590-X590) )</f>
        <v>0</v>
      </c>
      <c r="CD590" s="68">
        <f t="shared" si="663"/>
        <v>30.658458050435456</v>
      </c>
      <c r="CE590" s="68">
        <f t="shared" si="664"/>
        <v>11.442648342293978</v>
      </c>
      <c r="CF590" s="68">
        <f t="shared" si="665"/>
        <v>3.5690724798382689</v>
      </c>
      <c r="CG590" s="68">
        <f t="shared" si="666"/>
        <v>0.94628948100080379</v>
      </c>
      <c r="CH590" s="68">
        <f t="shared" si="667"/>
        <v>10.288329062713046</v>
      </c>
      <c r="CI590" s="68">
        <f t="shared" si="668"/>
        <v>0.10937658462717081</v>
      </c>
      <c r="CJ590" s="68">
        <f t="shared" si="669"/>
        <v>30.765026905573222</v>
      </c>
      <c r="CK590" s="68">
        <f t="shared" si="670"/>
        <v>11.550976998772285</v>
      </c>
      <c r="CL590" s="68">
        <f t="shared" si="671"/>
        <v>3.6781222055597027</v>
      </c>
      <c r="CM590" s="68">
        <f t="shared" si="672"/>
        <v>1.0555794035760755</v>
      </c>
      <c r="CN590" s="68">
        <f t="shared" si="673"/>
        <v>10.179884761196718</v>
      </c>
      <c r="CO590" s="68">
        <f t="shared" si="674"/>
        <v>40.577022139233577</v>
      </c>
      <c r="CP590" s="68">
        <f t="shared" si="675"/>
        <v>21.52500045674401</v>
      </c>
      <c r="CQ590" s="68">
        <f t="shared" si="676"/>
        <v>13.718535866980801</v>
      </c>
      <c r="CR590" s="68">
        <f t="shared" si="677"/>
        <v>11.118108441788991</v>
      </c>
      <c r="CS590" s="68">
        <f t="shared" si="678"/>
        <v>41.807370203275923</v>
      </c>
      <c r="CT590" s="68">
        <f t="shared" si="679"/>
        <v>3.5690724798382689</v>
      </c>
      <c r="CU590" s="68">
        <f t="shared" si="680"/>
        <v>11.442648342293978</v>
      </c>
      <c r="CV590" s="68">
        <f t="shared" si="681"/>
        <v>30.658458050435456</v>
      </c>
      <c r="CW590" s="68">
        <f t="shared" si="682"/>
        <v>10.288329062713046</v>
      </c>
      <c r="CX590" s="68">
        <f t="shared" si="683"/>
        <v>21.632405762240296</v>
      </c>
      <c r="CY590" s="68">
        <f t="shared" si="684"/>
        <v>10.288329062713046</v>
      </c>
      <c r="CZ590" s="68">
        <f t="shared" si="685"/>
        <v>21.632405762240296</v>
      </c>
    </row>
    <row r="591" spans="1:104" x14ac:dyDescent="0.25">
      <c r="A591" s="54">
        <v>44214</v>
      </c>
      <c r="B591" s="63">
        <v>952</v>
      </c>
      <c r="C591" s="59">
        <f t="shared" si="635"/>
        <v>6.8585650347913649</v>
      </c>
      <c r="D591" s="57">
        <v>6.9849169323545288</v>
      </c>
      <c r="E591" s="58">
        <v>9.8090146897499998E-3</v>
      </c>
      <c r="F591" s="58">
        <v>2.6111645414400001E-3</v>
      </c>
      <c r="G591" s="58">
        <v>0</v>
      </c>
      <c r="H591" s="58">
        <v>0</v>
      </c>
      <c r="I591" s="58">
        <v>0</v>
      </c>
      <c r="J591" s="58">
        <v>2.0565973083999997E-4</v>
      </c>
      <c r="K591" s="58">
        <v>4.7174546588999999E-3</v>
      </c>
      <c r="L591" s="58">
        <v>6.6807445960499999E-3</v>
      </c>
      <c r="M591" s="58">
        <v>2.5828138990839997E-2</v>
      </c>
      <c r="N591" s="58">
        <v>0</v>
      </c>
      <c r="O591" s="58">
        <v>0</v>
      </c>
      <c r="P591" s="58">
        <v>0</v>
      </c>
      <c r="Q591" s="58">
        <v>0</v>
      </c>
      <c r="R591" s="58">
        <v>0</v>
      </c>
      <c r="S591" s="58">
        <v>0</v>
      </c>
      <c r="T591" s="58">
        <v>4.6876554421999996E-4</v>
      </c>
      <c r="U591" s="58">
        <v>0</v>
      </c>
      <c r="V591" s="58">
        <v>0</v>
      </c>
      <c r="W591" s="58">
        <v>0</v>
      </c>
      <c r="X591" s="59">
        <v>0</v>
      </c>
      <c r="Y591" s="65">
        <f t="shared" si="637"/>
        <v>7.0352378751065681</v>
      </c>
      <c r="Z591" s="63">
        <f t="shared" si="636"/>
        <v>1135.9650978739078</v>
      </c>
      <c r="AA591" s="66">
        <f t="shared" si="686"/>
        <v>1154.3836359708353</v>
      </c>
      <c r="AB591" s="4">
        <f t="shared" si="638"/>
        <v>1097.6928607764298</v>
      </c>
      <c r="AC591" s="4">
        <f t="shared" si="639"/>
        <v>11.088227134690896</v>
      </c>
      <c r="AD591" s="4">
        <f t="shared" si="627"/>
        <v>2.9623225449497568</v>
      </c>
      <c r="AE591" s="4">
        <f t="shared" si="628"/>
        <v>0</v>
      </c>
      <c r="AF591" s="4">
        <f t="shared" si="629"/>
        <v>0</v>
      </c>
      <c r="AG591" s="4">
        <f t="shared" si="630"/>
        <v>0</v>
      </c>
      <c r="AH591" s="4">
        <f t="shared" si="631"/>
        <v>0.23359825457191619</v>
      </c>
      <c r="AI591" s="4">
        <f t="shared" si="632"/>
        <v>5.3462435976559846</v>
      </c>
      <c r="AJ591" s="4">
        <f t="shared" si="633"/>
        <v>7.5637986529472983</v>
      </c>
      <c r="AK591" s="4">
        <f t="shared" si="634"/>
        <v>28.96420850190043</v>
      </c>
      <c r="AL591" s="4">
        <f t="shared" si="616"/>
        <v>0</v>
      </c>
      <c r="AM591" s="4">
        <f t="shared" si="617"/>
        <v>0</v>
      </c>
      <c r="AN591" s="4">
        <f t="shared" si="618"/>
        <v>0</v>
      </c>
      <c r="AO591" s="4">
        <f t="shared" si="619"/>
        <v>0</v>
      </c>
      <c r="AP591" s="4">
        <f t="shared" si="620"/>
        <v>0</v>
      </c>
      <c r="AQ591" s="4">
        <f t="shared" si="621"/>
        <v>0</v>
      </c>
      <c r="AR591" s="4">
        <f t="shared" si="622"/>
        <v>0.53237650768915046</v>
      </c>
      <c r="AS591" s="4">
        <f t="shared" si="623"/>
        <v>0</v>
      </c>
      <c r="AT591" s="4">
        <f t="shared" si="624"/>
        <v>0</v>
      </c>
      <c r="AU591" s="4">
        <f t="shared" si="625"/>
        <v>0</v>
      </c>
      <c r="AV591" s="4">
        <f t="shared" si="626"/>
        <v>0</v>
      </c>
      <c r="AW591" s="69">
        <f t="shared" si="640"/>
        <v>0</v>
      </c>
      <c r="AX591" s="69">
        <f t="shared" si="641"/>
        <v>0</v>
      </c>
      <c r="AY591" s="69">
        <f t="shared" si="642"/>
        <v>0</v>
      </c>
      <c r="AZ591" s="69">
        <f>(AK591+AP591)- (EXP($Y591)-EXP($Y591-M591-R591) )</f>
        <v>0</v>
      </c>
      <c r="BA591" s="69">
        <f>(AC591+AP591)- (EXP($Y591)-EXP($Y591-R591-E591) )</f>
        <v>0</v>
      </c>
      <c r="BB591" s="69">
        <f t="shared" si="643"/>
        <v>0</v>
      </c>
      <c r="BC591" s="69">
        <f t="shared" si="644"/>
        <v>0</v>
      </c>
      <c r="BD591" s="69">
        <f t="shared" si="645"/>
        <v>0</v>
      </c>
      <c r="BE591" s="69">
        <f>(AE591+AV591)- (EXP($Y591)-EXP($Y591-X591-G591) )</f>
        <v>0</v>
      </c>
      <c r="BF591" s="69">
        <f t="shared" si="646"/>
        <v>0</v>
      </c>
      <c r="BG591" s="69">
        <f t="shared" si="647"/>
        <v>0</v>
      </c>
      <c r="BH591" s="69">
        <f t="shared" si="648"/>
        <v>0</v>
      </c>
      <c r="BI591" s="69">
        <f t="shared" si="649"/>
        <v>0</v>
      </c>
      <c r="BJ591" s="69">
        <f t="shared" si="650"/>
        <v>0</v>
      </c>
      <c r="BK591" s="69">
        <f t="shared" si="651"/>
        <v>0.19285754611678385</v>
      </c>
      <c r="BL591" s="69">
        <f t="shared" si="652"/>
        <v>7.3830716825796117E-2</v>
      </c>
      <c r="BM591" s="69">
        <f t="shared" si="653"/>
        <v>1.972455959889885E-2</v>
      </c>
      <c r="BN591" s="69">
        <f t="shared" si="654"/>
        <v>3.5448172830001567E-3</v>
      </c>
      <c r="BO591" s="69">
        <f t="shared" si="655"/>
        <v>0.28272147026927996</v>
      </c>
      <c r="BP591" s="69">
        <f t="shared" si="655"/>
        <v>0</v>
      </c>
      <c r="BQ591" s="69">
        <f t="shared" si="656"/>
        <v>0</v>
      </c>
      <c r="BR591" s="69">
        <f t="shared" si="657"/>
        <v>0</v>
      </c>
      <c r="BS591" s="69">
        <f t="shared" si="658"/>
        <v>0</v>
      </c>
      <c r="BT591" s="69">
        <f t="shared" si="659"/>
        <v>7.3830716825796117E-2</v>
      </c>
      <c r="BU591" s="69">
        <f t="shared" si="660"/>
        <v>0</v>
      </c>
      <c r="BV591" s="69">
        <f t="shared" si="661"/>
        <v>7.3830716825796117E-2</v>
      </c>
      <c r="BW591" s="5"/>
      <c r="BX591" s="5"/>
      <c r="BY591" s="5"/>
      <c r="CA591" s="56">
        <f>(EXP($Y591)-EXP($Y591-R591-G591) )</f>
        <v>0</v>
      </c>
      <c r="CB591" s="68">
        <f t="shared" si="662"/>
        <v>7.5637986529472983</v>
      </c>
      <c r="CC591" s="56">
        <f>(EXP($Y591)-EXP($Y591-R591-X591) )</f>
        <v>0</v>
      </c>
      <c r="CD591" s="68">
        <f t="shared" si="663"/>
        <v>28.96420850190043</v>
      </c>
      <c r="CE591" s="68">
        <f t="shared" si="664"/>
        <v>11.088227134690896</v>
      </c>
      <c r="CF591" s="68">
        <f t="shared" si="665"/>
        <v>2.9623225449497568</v>
      </c>
      <c r="CG591" s="68">
        <f t="shared" si="666"/>
        <v>0.53237650768915046</v>
      </c>
      <c r="CH591" s="68">
        <f t="shared" si="667"/>
        <v>7.5637986529472983</v>
      </c>
      <c r="CI591" s="68">
        <f t="shared" si="668"/>
        <v>0</v>
      </c>
      <c r="CJ591" s="68">
        <f t="shared" si="669"/>
        <v>28.96420850190043</v>
      </c>
      <c r="CK591" s="68">
        <f t="shared" si="670"/>
        <v>11.088227134690896</v>
      </c>
      <c r="CL591" s="68">
        <f t="shared" si="671"/>
        <v>2.9623225449497568</v>
      </c>
      <c r="CM591" s="68">
        <f t="shared" si="672"/>
        <v>0.53237650768915046</v>
      </c>
      <c r="CN591" s="68">
        <f t="shared" si="673"/>
        <v>7.5637986529472983</v>
      </c>
      <c r="CO591" s="68">
        <f t="shared" si="674"/>
        <v>36.335149608730944</v>
      </c>
      <c r="CP591" s="68">
        <f t="shared" si="675"/>
        <v>18.578195070812399</v>
      </c>
      <c r="CQ591" s="68">
        <f t="shared" si="676"/>
        <v>10.506396638298156</v>
      </c>
      <c r="CR591" s="68">
        <f t="shared" si="677"/>
        <v>8.0926303433534486</v>
      </c>
      <c r="CS591" s="68">
        <f t="shared" si="678"/>
        <v>39.769714166322046</v>
      </c>
      <c r="CT591" s="68">
        <f t="shared" si="679"/>
        <v>2.9623225449497568</v>
      </c>
      <c r="CU591" s="68">
        <f t="shared" si="680"/>
        <v>11.088227134690896</v>
      </c>
      <c r="CV591" s="68">
        <f t="shared" si="681"/>
        <v>28.96420850190043</v>
      </c>
      <c r="CW591" s="68">
        <f t="shared" si="682"/>
        <v>7.5637986529472983</v>
      </c>
      <c r="CX591" s="68">
        <f t="shared" si="683"/>
        <v>18.578195070812399</v>
      </c>
      <c r="CY591" s="68">
        <f t="shared" si="684"/>
        <v>7.5637986529472983</v>
      </c>
      <c r="CZ591" s="68">
        <f t="shared" si="685"/>
        <v>18.578195070812399</v>
      </c>
    </row>
    <row r="592" spans="1:104" x14ac:dyDescent="0.25">
      <c r="A592" s="54">
        <v>44215</v>
      </c>
      <c r="B592" s="63">
        <v>1021</v>
      </c>
      <c r="C592" s="59">
        <f t="shared" si="635"/>
        <v>6.9285378181646653</v>
      </c>
      <c r="D592" s="57">
        <v>7.0816777934240998</v>
      </c>
      <c r="E592" s="58">
        <v>1.0017365630749999E-2</v>
      </c>
      <c r="F592" s="58">
        <v>2.27594683008E-3</v>
      </c>
      <c r="G592" s="58">
        <v>0</v>
      </c>
      <c r="H592" s="58">
        <v>0</v>
      </c>
      <c r="I592" s="58">
        <v>0</v>
      </c>
      <c r="J592" s="58">
        <v>1.7755019185999998E-4</v>
      </c>
      <c r="K592" s="58">
        <v>4.7476259404499992E-3</v>
      </c>
      <c r="L592" s="58">
        <v>5.0241359311499999E-3</v>
      </c>
      <c r="M592" s="58">
        <v>2.5654890225679999E-2</v>
      </c>
      <c r="N592" s="58">
        <v>0</v>
      </c>
      <c r="O592" s="58">
        <v>0</v>
      </c>
      <c r="P592" s="58">
        <v>0</v>
      </c>
      <c r="Q592" s="58">
        <v>0</v>
      </c>
      <c r="R592" s="58">
        <v>0</v>
      </c>
      <c r="S592" s="58">
        <v>0</v>
      </c>
      <c r="T592" s="58">
        <v>2.6993512411999999E-4</v>
      </c>
      <c r="U592" s="58">
        <v>0</v>
      </c>
      <c r="V592" s="58">
        <v>0</v>
      </c>
      <c r="W592" s="58">
        <v>0</v>
      </c>
      <c r="X592" s="59">
        <v>8.9170995176999991E-4</v>
      </c>
      <c r="Y592" s="65">
        <f t="shared" si="637"/>
        <v>7.1307369532499587</v>
      </c>
      <c r="Z592" s="63">
        <f t="shared" si="636"/>
        <v>1249.7976700687425</v>
      </c>
      <c r="AA592" s="66">
        <f t="shared" si="686"/>
        <v>1270.061889491237</v>
      </c>
      <c r="AB592" s="4">
        <f t="shared" si="638"/>
        <v>1209.2517677523674</v>
      </c>
      <c r="AC592" s="4">
        <f t="shared" si="639"/>
        <v>12.457181981684926</v>
      </c>
      <c r="AD592" s="4">
        <f t="shared" si="627"/>
        <v>2.8412385650294709</v>
      </c>
      <c r="AE592" s="4">
        <f t="shared" si="628"/>
        <v>0</v>
      </c>
      <c r="AF592" s="4">
        <f t="shared" si="629"/>
        <v>0</v>
      </c>
      <c r="AG592" s="4">
        <f t="shared" si="630"/>
        <v>0</v>
      </c>
      <c r="AH592" s="4">
        <f t="shared" si="631"/>
        <v>0.22188211791763024</v>
      </c>
      <c r="AI592" s="4">
        <f t="shared" si="632"/>
        <v>5.9195089129141252</v>
      </c>
      <c r="AJ592" s="4">
        <f t="shared" si="633"/>
        <v>6.2634061039912012</v>
      </c>
      <c r="AK592" s="4">
        <f t="shared" si="634"/>
        <v>31.655625015725718</v>
      </c>
      <c r="AL592" s="4">
        <f t="shared" si="616"/>
        <v>0</v>
      </c>
      <c r="AM592" s="4">
        <f t="shared" si="617"/>
        <v>0</v>
      </c>
      <c r="AN592" s="4">
        <f t="shared" si="618"/>
        <v>0</v>
      </c>
      <c r="AO592" s="4">
        <f t="shared" si="619"/>
        <v>0</v>
      </c>
      <c r="AP592" s="4">
        <f t="shared" si="620"/>
        <v>0</v>
      </c>
      <c r="AQ592" s="4">
        <f t="shared" si="621"/>
        <v>0</v>
      </c>
      <c r="AR592" s="4">
        <f t="shared" si="622"/>
        <v>0.33731876005572303</v>
      </c>
      <c r="AS592" s="4">
        <f t="shared" si="623"/>
        <v>0</v>
      </c>
      <c r="AT592" s="4">
        <f t="shared" si="624"/>
        <v>0</v>
      </c>
      <c r="AU592" s="4">
        <f t="shared" si="625"/>
        <v>0</v>
      </c>
      <c r="AV592" s="4">
        <f t="shared" si="626"/>
        <v>1.1139602815508169</v>
      </c>
      <c r="AW592" s="69">
        <f t="shared" si="640"/>
        <v>0</v>
      </c>
      <c r="AX592" s="69">
        <f t="shared" si="641"/>
        <v>0</v>
      </c>
      <c r="AY592" s="69">
        <f t="shared" si="642"/>
        <v>0</v>
      </c>
      <c r="AZ592" s="69">
        <f>(AK592+AP592)- (EXP($Y592)-EXP($Y592-M592-R592) )</f>
        <v>0</v>
      </c>
      <c r="BA592" s="69">
        <f>(AC592+AP592)- (EXP($Y592)-EXP($Y592-R592-E592) )</f>
        <v>0</v>
      </c>
      <c r="BB592" s="69">
        <f t="shared" si="643"/>
        <v>0</v>
      </c>
      <c r="BC592" s="69">
        <f t="shared" si="644"/>
        <v>0</v>
      </c>
      <c r="BD592" s="69">
        <f t="shared" si="645"/>
        <v>0</v>
      </c>
      <c r="BE592" s="69">
        <f>(AE592+AV592)- (EXP($Y592)-EXP($Y592-X592-G592) )</f>
        <v>0</v>
      </c>
      <c r="BF592" s="69">
        <f t="shared" si="646"/>
        <v>0</v>
      </c>
      <c r="BG592" s="69">
        <f t="shared" si="647"/>
        <v>0</v>
      </c>
      <c r="BH592" s="69">
        <f t="shared" si="648"/>
        <v>0</v>
      </c>
      <c r="BI592" s="69">
        <f t="shared" si="649"/>
        <v>0</v>
      </c>
      <c r="BJ592" s="69">
        <f t="shared" si="650"/>
        <v>5.5826521318067535E-3</v>
      </c>
      <c r="BK592" s="69">
        <f t="shared" si="651"/>
        <v>0.15864330659064763</v>
      </c>
      <c r="BL592" s="69">
        <f t="shared" si="652"/>
        <v>6.2429616833924229E-2</v>
      </c>
      <c r="BM592" s="69">
        <f t="shared" si="653"/>
        <v>1.423896955247983E-2</v>
      </c>
      <c r="BN592" s="69">
        <f t="shared" si="654"/>
        <v>1.6904851331673854E-3</v>
      </c>
      <c r="BO592" s="69">
        <f t="shared" si="655"/>
        <v>0.31552297704570265</v>
      </c>
      <c r="BP592" s="69">
        <f t="shared" si="655"/>
        <v>0</v>
      </c>
      <c r="BQ592" s="69">
        <f t="shared" si="656"/>
        <v>1.1103241972705291E-2</v>
      </c>
      <c r="BR592" s="69">
        <f t="shared" si="657"/>
        <v>2.8215054164320463E-2</v>
      </c>
      <c r="BS592" s="69">
        <f t="shared" si="658"/>
        <v>0</v>
      </c>
      <c r="BT592" s="69">
        <f t="shared" si="659"/>
        <v>6.2429616833924229E-2</v>
      </c>
      <c r="BU592" s="69">
        <f t="shared" si="660"/>
        <v>5.5826521318067535E-3</v>
      </c>
      <c r="BV592" s="69">
        <f t="shared" si="661"/>
        <v>6.2429616833924229E-2</v>
      </c>
      <c r="BW592" s="5"/>
      <c r="BX592" s="5"/>
      <c r="BY592" s="5"/>
      <c r="CA592" s="56">
        <f>(EXP($Y592)-EXP($Y592-R592-G592) )</f>
        <v>0</v>
      </c>
      <c r="CB592" s="68">
        <f t="shared" si="662"/>
        <v>6.2634061039912012</v>
      </c>
      <c r="CC592" s="56">
        <f>(EXP($Y592)-EXP($Y592-R592-X592) )</f>
        <v>1.1139602815508169</v>
      </c>
      <c r="CD592" s="68">
        <f t="shared" si="663"/>
        <v>31.655625015725718</v>
      </c>
      <c r="CE592" s="68">
        <f t="shared" si="664"/>
        <v>12.457181981684926</v>
      </c>
      <c r="CF592" s="68">
        <f t="shared" si="665"/>
        <v>2.8412385650294709</v>
      </c>
      <c r="CG592" s="68">
        <f t="shared" si="666"/>
        <v>0.33731876005572303</v>
      </c>
      <c r="CH592" s="68">
        <f t="shared" si="667"/>
        <v>6.2634061039912012</v>
      </c>
      <c r="CI592" s="68">
        <f t="shared" si="668"/>
        <v>1.1139602815508169</v>
      </c>
      <c r="CJ592" s="68">
        <f t="shared" si="669"/>
        <v>31.655625015725718</v>
      </c>
      <c r="CK592" s="68">
        <f t="shared" si="670"/>
        <v>12.457181981684926</v>
      </c>
      <c r="CL592" s="68">
        <f t="shared" si="671"/>
        <v>2.8412385650294709</v>
      </c>
      <c r="CM592" s="68">
        <f t="shared" si="672"/>
        <v>0.33731876005572303</v>
      </c>
      <c r="CN592" s="68">
        <f t="shared" si="673"/>
        <v>7.3717837334102114</v>
      </c>
      <c r="CO592" s="68">
        <f t="shared" si="674"/>
        <v>37.760387813126272</v>
      </c>
      <c r="CP592" s="68">
        <f t="shared" si="675"/>
        <v>18.658158468842203</v>
      </c>
      <c r="CQ592" s="68">
        <f t="shared" si="676"/>
        <v>9.0904056994681923</v>
      </c>
      <c r="CR592" s="68">
        <f t="shared" si="677"/>
        <v>6.5990343789137569</v>
      </c>
      <c r="CS592" s="68">
        <f t="shared" si="678"/>
        <v>43.797284020364941</v>
      </c>
      <c r="CT592" s="68">
        <f t="shared" si="679"/>
        <v>2.8412385650294709</v>
      </c>
      <c r="CU592" s="68">
        <f t="shared" si="680"/>
        <v>13.560039021263037</v>
      </c>
      <c r="CV592" s="68">
        <f t="shared" si="681"/>
        <v>32.741370243112215</v>
      </c>
      <c r="CW592" s="68">
        <f t="shared" si="682"/>
        <v>6.2634061039912012</v>
      </c>
      <c r="CX592" s="68">
        <f t="shared" si="683"/>
        <v>18.658158468842203</v>
      </c>
      <c r="CY592" s="68">
        <f t="shared" si="684"/>
        <v>7.3717837334102114</v>
      </c>
      <c r="CZ592" s="68">
        <f t="shared" si="685"/>
        <v>18.658158468842203</v>
      </c>
    </row>
    <row r="593" spans="1:104" x14ac:dyDescent="0.25">
      <c r="A593" s="54">
        <v>44216</v>
      </c>
      <c r="B593" s="63">
        <v>987</v>
      </c>
      <c r="C593" s="59">
        <f t="shared" si="635"/>
        <v>6.8946700394334819</v>
      </c>
      <c r="D593" s="57">
        <v>7.0636340271532587</v>
      </c>
      <c r="E593" s="58">
        <v>1.0180732468499999E-2</v>
      </c>
      <c r="F593" s="58">
        <v>1.9311043180799997E-3</v>
      </c>
      <c r="G593" s="58">
        <v>0</v>
      </c>
      <c r="H593" s="58">
        <v>0</v>
      </c>
      <c r="I593" s="58">
        <v>0</v>
      </c>
      <c r="J593" s="58">
        <v>1.5019637617E-4</v>
      </c>
      <c r="K593" s="58">
        <v>4.7396405531999995E-3</v>
      </c>
      <c r="L593" s="58">
        <v>3.5974943382000002E-3</v>
      </c>
      <c r="M593" s="58">
        <v>2.5408062305799999E-2</v>
      </c>
      <c r="N593" s="58">
        <v>0</v>
      </c>
      <c r="O593" s="58">
        <v>0</v>
      </c>
      <c r="P593" s="58">
        <v>0</v>
      </c>
      <c r="Q593" s="58">
        <v>0</v>
      </c>
      <c r="R593" s="58">
        <v>0</v>
      </c>
      <c r="S593" s="58">
        <v>0</v>
      </c>
      <c r="T593" s="58">
        <v>1.5091129895999998E-4</v>
      </c>
      <c r="U593" s="58">
        <v>0</v>
      </c>
      <c r="V593" s="58">
        <v>0</v>
      </c>
      <c r="W593" s="58">
        <v>1.2458E-3</v>
      </c>
      <c r="X593" s="59">
        <v>1.6137050607899998E-3</v>
      </c>
      <c r="Y593" s="65">
        <f t="shared" si="637"/>
        <v>7.1126516738729597</v>
      </c>
      <c r="Z593" s="63">
        <f t="shared" si="636"/>
        <v>1227.3978936827152</v>
      </c>
      <c r="AA593" s="66">
        <f t="shared" si="686"/>
        <v>1247.2989231308868</v>
      </c>
      <c r="AB593" s="4">
        <f t="shared" si="638"/>
        <v>1187.617572601717</v>
      </c>
      <c r="AC593" s="4">
        <f t="shared" si="639"/>
        <v>12.432416652018674</v>
      </c>
      <c r="AD593" s="4">
        <f t="shared" si="627"/>
        <v>2.3679462609970869</v>
      </c>
      <c r="AE593" s="4">
        <f t="shared" si="628"/>
        <v>0</v>
      </c>
      <c r="AF593" s="4">
        <f t="shared" si="629"/>
        <v>0</v>
      </c>
      <c r="AG593" s="4">
        <f t="shared" si="630"/>
        <v>0</v>
      </c>
      <c r="AH593" s="4">
        <f t="shared" si="631"/>
        <v>0.1843368720383296</v>
      </c>
      <c r="AI593" s="4">
        <f t="shared" si="632"/>
        <v>5.8036603353280043</v>
      </c>
      <c r="AJ593" s="4">
        <f t="shared" si="633"/>
        <v>4.4076240184076596</v>
      </c>
      <c r="AK593" s="4">
        <f t="shared" si="634"/>
        <v>30.792950983111496</v>
      </c>
      <c r="AL593" s="4">
        <f t="shared" ref="AL593:AL656" si="687">$Z593-EXP($Y593-N593)</f>
        <v>0</v>
      </c>
      <c r="AM593" s="4">
        <f t="shared" ref="AM593:AM656" si="688">$Z593-EXP($Y593-O593)</f>
        <v>0</v>
      </c>
      <c r="AN593" s="4">
        <f t="shared" ref="AN593:AN656" si="689">$Z593-EXP($Y593-P593)</f>
        <v>0</v>
      </c>
      <c r="AO593" s="4">
        <f t="shared" ref="AO593:AO656" si="690">$Z593-EXP($Y593-Q593)</f>
        <v>0</v>
      </c>
      <c r="AP593" s="4">
        <f t="shared" ref="AP593:AP656" si="691">$Z593-EXP($Y593-R593)</f>
        <v>0</v>
      </c>
      <c r="AQ593" s="4">
        <f t="shared" ref="AQ593:AQ656" si="692">$Z593-EXP($Y593-S593)</f>
        <v>0</v>
      </c>
      <c r="AR593" s="4">
        <f t="shared" ref="AR593:AR656" si="693">$Z593-EXP($Y593-T593)</f>
        <v>0.18521423466495435</v>
      </c>
      <c r="AS593" s="4">
        <f t="shared" ref="AS593:AS656" si="694">$Z593-EXP($Y593-U593)</f>
        <v>0</v>
      </c>
      <c r="AT593" s="4">
        <f t="shared" ref="AT593:AT656" si="695">$Z593-EXP($Y593-V593)</f>
        <v>0</v>
      </c>
      <c r="AU593" s="4">
        <f t="shared" ref="AU593:AU656" si="696">$Z593-EXP($Y593-W593)</f>
        <v>1.5281402197658736</v>
      </c>
      <c r="AV593" s="4">
        <f t="shared" ref="AV593:AV656" si="697">$Z593-EXP($Y593-X593)</f>
        <v>1.979060952837699</v>
      </c>
      <c r="AW593" s="69">
        <f t="shared" si="640"/>
        <v>0</v>
      </c>
      <c r="AX593" s="69">
        <f t="shared" si="641"/>
        <v>0</v>
      </c>
      <c r="AY593" s="69">
        <f t="shared" si="642"/>
        <v>0</v>
      </c>
      <c r="AZ593" s="69">
        <f>(AK593+AP593)- (EXP($Y593)-EXP($Y593-M593-R593) )</f>
        <v>0</v>
      </c>
      <c r="BA593" s="69">
        <f>(AC593+AP593)- (EXP($Y593)-EXP($Y593-R593-E593) )</f>
        <v>0</v>
      </c>
      <c r="BB593" s="69">
        <f t="shared" si="643"/>
        <v>0</v>
      </c>
      <c r="BC593" s="69">
        <f t="shared" si="644"/>
        <v>0</v>
      </c>
      <c r="BD593" s="69">
        <f t="shared" si="645"/>
        <v>0</v>
      </c>
      <c r="BE593" s="69">
        <f>(AE593+AV593)- (EXP($Y593)-EXP($Y593-X593-G593) )</f>
        <v>0</v>
      </c>
      <c r="BF593" s="69">
        <f t="shared" si="646"/>
        <v>0</v>
      </c>
      <c r="BG593" s="69">
        <f t="shared" si="647"/>
        <v>0</v>
      </c>
      <c r="BH593" s="69">
        <f t="shared" si="648"/>
        <v>0</v>
      </c>
      <c r="BI593" s="69">
        <f t="shared" si="649"/>
        <v>0</v>
      </c>
      <c r="BJ593" s="69">
        <f t="shared" si="650"/>
        <v>7.1068694467157911E-3</v>
      </c>
      <c r="BK593" s="69">
        <f t="shared" si="651"/>
        <v>0.11057844489505442</v>
      </c>
      <c r="BL593" s="69">
        <f t="shared" si="652"/>
        <v>4.4645194948316202E-2</v>
      </c>
      <c r="BM593" s="69">
        <f t="shared" si="653"/>
        <v>8.5033686862061586E-3</v>
      </c>
      <c r="BN593" s="69">
        <f t="shared" si="654"/>
        <v>6.651100784438313E-4</v>
      </c>
      <c r="BO593" s="69">
        <f t="shared" si="655"/>
        <v>0.31190439427814454</v>
      </c>
      <c r="BP593" s="69">
        <f t="shared" si="655"/>
        <v>0</v>
      </c>
      <c r="BQ593" s="69">
        <f t="shared" si="656"/>
        <v>2.0046075092750471E-2</v>
      </c>
      <c r="BR593" s="69">
        <f t="shared" si="657"/>
        <v>4.9650669295488115E-2</v>
      </c>
      <c r="BS593" s="69">
        <f t="shared" si="658"/>
        <v>0</v>
      </c>
      <c r="BT593" s="69">
        <f t="shared" si="659"/>
        <v>4.4645194948316202E-2</v>
      </c>
      <c r="BU593" s="69">
        <f t="shared" si="660"/>
        <v>7.1068694467157911E-3</v>
      </c>
      <c r="BV593" s="69">
        <f t="shared" si="661"/>
        <v>4.4645194948316202E-2</v>
      </c>
      <c r="BW593" s="5"/>
      <c r="BX593" s="5"/>
      <c r="BY593" s="5"/>
      <c r="CA593" s="56">
        <f>(EXP($Y593)-EXP($Y593-R593-G593) )</f>
        <v>0</v>
      </c>
      <c r="CB593" s="68">
        <f t="shared" si="662"/>
        <v>4.4076240184076596</v>
      </c>
      <c r="CC593" s="56">
        <f>(EXP($Y593)-EXP($Y593-R593-X593) )</f>
        <v>1.979060952837699</v>
      </c>
      <c r="CD593" s="68">
        <f t="shared" si="663"/>
        <v>30.792950983111496</v>
      </c>
      <c r="CE593" s="68">
        <f t="shared" si="664"/>
        <v>12.432416652018674</v>
      </c>
      <c r="CF593" s="68">
        <f t="shared" si="665"/>
        <v>2.3679462609970869</v>
      </c>
      <c r="CG593" s="68">
        <f t="shared" si="666"/>
        <v>0.18521423466495435</v>
      </c>
      <c r="CH593" s="68">
        <f t="shared" si="667"/>
        <v>4.4076240184076596</v>
      </c>
      <c r="CI593" s="68">
        <f t="shared" si="668"/>
        <v>1.979060952837699</v>
      </c>
      <c r="CJ593" s="68">
        <f t="shared" si="669"/>
        <v>30.792950983111496</v>
      </c>
      <c r="CK593" s="68">
        <f t="shared" si="670"/>
        <v>12.432416652018674</v>
      </c>
      <c r="CL593" s="68">
        <f t="shared" si="671"/>
        <v>2.3679462609970869</v>
      </c>
      <c r="CM593" s="68">
        <f t="shared" si="672"/>
        <v>0.18521423466495435</v>
      </c>
      <c r="CN593" s="68">
        <f t="shared" si="673"/>
        <v>6.3795781017986428</v>
      </c>
      <c r="CO593" s="68">
        <f t="shared" si="674"/>
        <v>35.089996556624101</v>
      </c>
      <c r="CP593" s="68">
        <f t="shared" si="675"/>
        <v>16.795395475478017</v>
      </c>
      <c r="CQ593" s="68">
        <f t="shared" si="676"/>
        <v>6.7670669107185404</v>
      </c>
      <c r="CR593" s="68">
        <f t="shared" si="677"/>
        <v>4.5921731429941701</v>
      </c>
      <c r="CS593" s="68">
        <f t="shared" si="678"/>
        <v>42.913463240852025</v>
      </c>
      <c r="CT593" s="68">
        <f t="shared" si="679"/>
        <v>2.3679462609970869</v>
      </c>
      <c r="CU593" s="68">
        <f t="shared" si="680"/>
        <v>14.391431529763622</v>
      </c>
      <c r="CV593" s="68">
        <f t="shared" si="681"/>
        <v>32.722361266653706</v>
      </c>
      <c r="CW593" s="68">
        <f t="shared" si="682"/>
        <v>4.4076240184076596</v>
      </c>
      <c r="CX593" s="68">
        <f t="shared" si="683"/>
        <v>16.795395475478017</v>
      </c>
      <c r="CY593" s="68">
        <f t="shared" si="684"/>
        <v>6.3795781017986428</v>
      </c>
      <c r="CZ593" s="68">
        <f t="shared" si="685"/>
        <v>16.795395475478017</v>
      </c>
    </row>
    <row r="594" spans="1:104" x14ac:dyDescent="0.25">
      <c r="A594" s="54">
        <v>44217</v>
      </c>
      <c r="B594" s="63">
        <v>976</v>
      </c>
      <c r="C594" s="59">
        <f t="shared" si="635"/>
        <v>6.8834625864130921</v>
      </c>
      <c r="D594" s="57">
        <v>7.0662086276864686</v>
      </c>
      <c r="E594" s="58">
        <v>1.0314344006999999E-2</v>
      </c>
      <c r="F594" s="58">
        <v>1.6092732499199999E-3</v>
      </c>
      <c r="G594" s="58">
        <v>0</v>
      </c>
      <c r="H594" s="58">
        <v>0</v>
      </c>
      <c r="I594" s="58">
        <v>0</v>
      </c>
      <c r="J594" s="58">
        <v>1.2509481667999999E-4</v>
      </c>
      <c r="K594" s="58">
        <v>4.5854234935499994E-3</v>
      </c>
      <c r="L594" s="58">
        <v>2.4060612344999999E-3</v>
      </c>
      <c r="M594" s="58">
        <v>2.5133880407919997E-2</v>
      </c>
      <c r="N594" s="58">
        <v>0</v>
      </c>
      <c r="O594" s="58">
        <v>0</v>
      </c>
      <c r="P594" s="58">
        <v>0</v>
      </c>
      <c r="Q594" s="58">
        <v>0</v>
      </c>
      <c r="R594" s="58">
        <v>0</v>
      </c>
      <c r="S594" s="58">
        <v>0</v>
      </c>
      <c r="T594" s="58">
        <v>8.1023386759999989E-5</v>
      </c>
      <c r="U594" s="58">
        <v>0</v>
      </c>
      <c r="V594" s="58">
        <v>0</v>
      </c>
      <c r="W594" s="58">
        <v>0</v>
      </c>
      <c r="X594" s="59">
        <v>2.1902110810199998E-3</v>
      </c>
      <c r="Y594" s="65">
        <f t="shared" si="637"/>
        <v>7.1126539393638186</v>
      </c>
      <c r="Z594" s="63">
        <f t="shared" si="636"/>
        <v>1227.4006743445734</v>
      </c>
      <c r="AA594" s="66">
        <f t="shared" si="686"/>
        <v>1247.3017488783962</v>
      </c>
      <c r="AB594" s="4">
        <f t="shared" si="638"/>
        <v>1190.7652390815192</v>
      </c>
      <c r="AC594" s="4">
        <f t="shared" si="639"/>
        <v>12.594767747602646</v>
      </c>
      <c r="AD594" s="4">
        <f t="shared" ref="AD594:AD657" si="698">$Z594-EXP($Y594-F594)</f>
        <v>1.9736345875460302</v>
      </c>
      <c r="AE594" s="4">
        <f t="shared" ref="AE594:AE657" si="699">$Z594-EXP($Y594-G594)</f>
        <v>0</v>
      </c>
      <c r="AF594" s="4">
        <f t="shared" ref="AF594:AF657" si="700">$Z594-EXP($Y594-H594)</f>
        <v>0</v>
      </c>
      <c r="AG594" s="4">
        <f t="shared" ref="AG594:AG657" si="701">$Z594-EXP($Y594-I594)</f>
        <v>0</v>
      </c>
      <c r="AH594" s="4">
        <f t="shared" ref="AH594:AH657" si="702">$Z594-EXP($Y594-J594)</f>
        <v>0.15353185913045309</v>
      </c>
      <c r="AI594" s="4">
        <f t="shared" ref="AI594:AI657" si="703">$Z594-EXP($Y594-K594)</f>
        <v>5.615267858625657</v>
      </c>
      <c r="AJ594" s="4">
        <f t="shared" ref="AJ594:AJ657" si="704">$Z594-EXP($Y594-L594)</f>
        <v>2.9496512379971591</v>
      </c>
      <c r="AK594" s="4">
        <f t="shared" ref="AK594:AK657" si="705">$Z594-EXP($Y594-M594)</f>
        <v>30.464887604829755</v>
      </c>
      <c r="AL594" s="4">
        <f t="shared" si="687"/>
        <v>0</v>
      </c>
      <c r="AM594" s="4">
        <f t="shared" si="688"/>
        <v>0</v>
      </c>
      <c r="AN594" s="4">
        <f t="shared" si="689"/>
        <v>0</v>
      </c>
      <c r="AO594" s="4">
        <f t="shared" si="690"/>
        <v>0</v>
      </c>
      <c r="AP594" s="4">
        <f t="shared" si="691"/>
        <v>0</v>
      </c>
      <c r="AQ594" s="4">
        <f t="shared" si="692"/>
        <v>0</v>
      </c>
      <c r="AR594" s="4">
        <f t="shared" si="693"/>
        <v>9.9444130842357481E-2</v>
      </c>
      <c r="AS594" s="4">
        <f t="shared" si="694"/>
        <v>0</v>
      </c>
      <c r="AT594" s="4">
        <f t="shared" si="695"/>
        <v>0</v>
      </c>
      <c r="AU594" s="4">
        <f t="shared" si="696"/>
        <v>0</v>
      </c>
      <c r="AV594" s="4">
        <f t="shared" si="697"/>
        <v>2.685324770302941</v>
      </c>
      <c r="AW594" s="69">
        <f t="shared" si="640"/>
        <v>0</v>
      </c>
      <c r="AX594" s="69">
        <f t="shared" si="641"/>
        <v>0</v>
      </c>
      <c r="AY594" s="69">
        <f t="shared" si="642"/>
        <v>0</v>
      </c>
      <c r="AZ594" s="69">
        <f>(AK594+AP594)- (EXP($Y594)-EXP($Y594-M594-R594) )</f>
        <v>0</v>
      </c>
      <c r="BA594" s="69">
        <f>(AC594+AP594)- (EXP($Y594)-EXP($Y594-R594-E594) )</f>
        <v>0</v>
      </c>
      <c r="BB594" s="69">
        <f t="shared" si="643"/>
        <v>0</v>
      </c>
      <c r="BC594" s="69">
        <f t="shared" si="644"/>
        <v>0</v>
      </c>
      <c r="BD594" s="69">
        <f t="shared" si="645"/>
        <v>0</v>
      </c>
      <c r="BE594" s="69">
        <f>(AE594+AV594)- (EXP($Y594)-EXP($Y594-X594-G594) )</f>
        <v>0</v>
      </c>
      <c r="BF594" s="69">
        <f t="shared" si="646"/>
        <v>0</v>
      </c>
      <c r="BG594" s="69">
        <f t="shared" si="647"/>
        <v>0</v>
      </c>
      <c r="BH594" s="69">
        <f t="shared" si="648"/>
        <v>0</v>
      </c>
      <c r="BI594" s="69">
        <f t="shared" si="649"/>
        <v>0</v>
      </c>
      <c r="BJ594" s="69">
        <f t="shared" si="650"/>
        <v>6.4532892142779019E-3</v>
      </c>
      <c r="BK594" s="69">
        <f t="shared" si="651"/>
        <v>7.3212273153558272E-2</v>
      </c>
      <c r="BL594" s="69">
        <f t="shared" si="652"/>
        <v>3.0267355278283503E-2</v>
      </c>
      <c r="BM594" s="69">
        <f t="shared" si="653"/>
        <v>4.7429774369902589E-3</v>
      </c>
      <c r="BN594" s="69">
        <f t="shared" si="654"/>
        <v>2.3898105177977413E-4</v>
      </c>
      <c r="BO594" s="69">
        <f t="shared" si="655"/>
        <v>0.312610373987809</v>
      </c>
      <c r="BP594" s="69">
        <f t="shared" si="655"/>
        <v>0</v>
      </c>
      <c r="BQ594" s="69">
        <f t="shared" si="656"/>
        <v>2.7555013220990077E-2</v>
      </c>
      <c r="BR594" s="69">
        <f t="shared" si="657"/>
        <v>6.6651517324316956E-2</v>
      </c>
      <c r="BS594" s="69">
        <f t="shared" si="658"/>
        <v>0</v>
      </c>
      <c r="BT594" s="69">
        <f t="shared" si="659"/>
        <v>3.0267355278283503E-2</v>
      </c>
      <c r="BU594" s="69">
        <f t="shared" si="660"/>
        <v>6.4532892142779019E-3</v>
      </c>
      <c r="BV594" s="69">
        <f t="shared" si="661"/>
        <v>3.0267355278283503E-2</v>
      </c>
      <c r="BW594" s="5"/>
      <c r="BX594" s="5"/>
      <c r="BY594" s="5"/>
      <c r="CA594" s="56">
        <f>(EXP($Y594)-EXP($Y594-R594-G594) )</f>
        <v>0</v>
      </c>
      <c r="CB594" s="68">
        <f t="shared" si="662"/>
        <v>2.9496512379971591</v>
      </c>
      <c r="CC594" s="56">
        <f>(EXP($Y594)-EXP($Y594-R594-X594) )</f>
        <v>2.685324770302941</v>
      </c>
      <c r="CD594" s="68">
        <f t="shared" si="663"/>
        <v>30.464887604829755</v>
      </c>
      <c r="CE594" s="68">
        <f t="shared" si="664"/>
        <v>12.594767747602646</v>
      </c>
      <c r="CF594" s="68">
        <f t="shared" si="665"/>
        <v>1.9736345875460302</v>
      </c>
      <c r="CG594" s="68">
        <f t="shared" si="666"/>
        <v>9.9444130842357481E-2</v>
      </c>
      <c r="CH594" s="68">
        <f t="shared" si="667"/>
        <v>2.9496512379971591</v>
      </c>
      <c r="CI594" s="68">
        <f t="shared" si="668"/>
        <v>2.685324770302941</v>
      </c>
      <c r="CJ594" s="68">
        <f t="shared" si="669"/>
        <v>30.464887604829755</v>
      </c>
      <c r="CK594" s="68">
        <f t="shared" si="670"/>
        <v>12.594767747602646</v>
      </c>
      <c r="CL594" s="68">
        <f t="shared" si="671"/>
        <v>1.9736345875460302</v>
      </c>
      <c r="CM594" s="68">
        <f t="shared" si="672"/>
        <v>9.9444130842357481E-2</v>
      </c>
      <c r="CN594" s="68">
        <f t="shared" si="673"/>
        <v>5.6285227190858222</v>
      </c>
      <c r="CO594" s="68">
        <f t="shared" si="674"/>
        <v>33.341326569673356</v>
      </c>
      <c r="CP594" s="68">
        <f t="shared" si="675"/>
        <v>15.514151630321521</v>
      </c>
      <c r="CQ594" s="68">
        <f t="shared" si="676"/>
        <v>4.918542848106199</v>
      </c>
      <c r="CR594" s="68">
        <f t="shared" si="677"/>
        <v>3.0488563877877368</v>
      </c>
      <c r="CS594" s="68">
        <f t="shared" si="678"/>
        <v>42.747044978444592</v>
      </c>
      <c r="CT594" s="68">
        <f t="shared" si="679"/>
        <v>1.9736345875460302</v>
      </c>
      <c r="CU594" s="68">
        <f t="shared" si="680"/>
        <v>15.252537504684597</v>
      </c>
      <c r="CV594" s="68">
        <f t="shared" si="681"/>
        <v>33.083560857808379</v>
      </c>
      <c r="CW594" s="68">
        <f t="shared" si="682"/>
        <v>2.9496512379971591</v>
      </c>
      <c r="CX594" s="68">
        <f t="shared" si="683"/>
        <v>15.514151630321521</v>
      </c>
      <c r="CY594" s="68">
        <f t="shared" si="684"/>
        <v>5.6285227190858222</v>
      </c>
      <c r="CZ594" s="68">
        <f t="shared" si="685"/>
        <v>15.514151630321521</v>
      </c>
    </row>
    <row r="595" spans="1:104" x14ac:dyDescent="0.25">
      <c r="A595" s="54">
        <v>44218</v>
      </c>
      <c r="B595" s="63">
        <v>1104</v>
      </c>
      <c r="C595" s="59">
        <f t="shared" si="635"/>
        <v>7.0066952268370404</v>
      </c>
      <c r="D595" s="57">
        <v>6.9872777799574193</v>
      </c>
      <c r="E595" s="58">
        <v>1.043581788225E-2</v>
      </c>
      <c r="F595" s="58">
        <v>1.3090703807999999E-3</v>
      </c>
      <c r="G595" s="58">
        <v>0</v>
      </c>
      <c r="H595" s="58">
        <v>0</v>
      </c>
      <c r="I595" s="58">
        <v>0</v>
      </c>
      <c r="J595" s="58">
        <v>1.0288281348E-4</v>
      </c>
      <c r="K595" s="58">
        <v>4.4054082757499996E-3</v>
      </c>
      <c r="L595" s="58">
        <v>1.4407423988999999E-3</v>
      </c>
      <c r="M595" s="58">
        <v>2.4944716379480002E-2</v>
      </c>
      <c r="N595" s="58">
        <v>0</v>
      </c>
      <c r="O595" s="58">
        <v>0</v>
      </c>
      <c r="P595" s="58">
        <v>0</v>
      </c>
      <c r="Q595" s="58">
        <v>0</v>
      </c>
      <c r="R595" s="58">
        <v>0</v>
      </c>
      <c r="S595" s="58">
        <v>0</v>
      </c>
      <c r="T595" s="58">
        <v>3.783460302E-5</v>
      </c>
      <c r="U595" s="58">
        <v>0</v>
      </c>
      <c r="V595" s="58">
        <v>0</v>
      </c>
      <c r="W595" s="58">
        <v>0</v>
      </c>
      <c r="X595" s="59">
        <v>2.6423799193499996E-3</v>
      </c>
      <c r="Y595" s="65">
        <f t="shared" si="637"/>
        <v>7.0325966326104501</v>
      </c>
      <c r="Z595" s="63">
        <f t="shared" si="636"/>
        <v>1132.968697435331</v>
      </c>
      <c r="AA595" s="66">
        <f t="shared" si="686"/>
        <v>1151.3386518955474</v>
      </c>
      <c r="AB595" s="4">
        <f t="shared" si="638"/>
        <v>1100.4219482134813</v>
      </c>
      <c r="AC595" s="4">
        <f t="shared" si="639"/>
        <v>11.761975330580299</v>
      </c>
      <c r="AD595" s="4">
        <f t="shared" si="698"/>
        <v>1.4821654230972854</v>
      </c>
      <c r="AE595" s="4">
        <f t="shared" si="699"/>
        <v>0</v>
      </c>
      <c r="AF595" s="4">
        <f t="shared" si="700"/>
        <v>0</v>
      </c>
      <c r="AG595" s="4">
        <f t="shared" si="701"/>
        <v>0</v>
      </c>
      <c r="AH595" s="4">
        <f t="shared" si="702"/>
        <v>0.11655701121776474</v>
      </c>
      <c r="AI595" s="4">
        <f t="shared" si="703"/>
        <v>4.9802116884511634</v>
      </c>
      <c r="AJ595" s="4">
        <f t="shared" si="704"/>
        <v>1.6311407300659084</v>
      </c>
      <c r="AK595" s="4">
        <f t="shared" si="705"/>
        <v>27.912006962743817</v>
      </c>
      <c r="AL595" s="4">
        <f t="shared" si="687"/>
        <v>0</v>
      </c>
      <c r="AM595" s="4">
        <f t="shared" si="688"/>
        <v>0</v>
      </c>
      <c r="AN595" s="4">
        <f t="shared" si="689"/>
        <v>0</v>
      </c>
      <c r="AO595" s="4">
        <f t="shared" si="690"/>
        <v>0</v>
      </c>
      <c r="AP595" s="4">
        <f t="shared" si="691"/>
        <v>0</v>
      </c>
      <c r="AQ595" s="4">
        <f t="shared" si="692"/>
        <v>0</v>
      </c>
      <c r="AR595" s="4">
        <f t="shared" si="693"/>
        <v>4.2864610014021309E-2</v>
      </c>
      <c r="AS595" s="4">
        <f t="shared" si="694"/>
        <v>0</v>
      </c>
      <c r="AT595" s="4">
        <f t="shared" si="695"/>
        <v>0</v>
      </c>
      <c r="AU595" s="4">
        <f t="shared" si="696"/>
        <v>0</v>
      </c>
      <c r="AV595" s="4">
        <f t="shared" si="697"/>
        <v>2.9897819258958407</v>
      </c>
      <c r="AW595" s="69">
        <f t="shared" si="640"/>
        <v>0</v>
      </c>
      <c r="AX595" s="69">
        <f t="shared" si="641"/>
        <v>0</v>
      </c>
      <c r="AY595" s="69">
        <f t="shared" si="642"/>
        <v>0</v>
      </c>
      <c r="AZ595" s="69">
        <f>(AK595+AP595)- (EXP($Y595)-EXP($Y595-M595-R595) )</f>
        <v>0</v>
      </c>
      <c r="BA595" s="69">
        <f>(AC595+AP595)- (EXP($Y595)-EXP($Y595-R595-E595) )</f>
        <v>0</v>
      </c>
      <c r="BB595" s="69">
        <f t="shared" si="643"/>
        <v>0</v>
      </c>
      <c r="BC595" s="69">
        <f t="shared" si="644"/>
        <v>0</v>
      </c>
      <c r="BD595" s="69">
        <f t="shared" si="645"/>
        <v>0</v>
      </c>
      <c r="BE595" s="69">
        <f>(AE595+AV595)- (EXP($Y595)-EXP($Y595-X595-G595) )</f>
        <v>0</v>
      </c>
      <c r="BF595" s="69">
        <f t="shared" si="646"/>
        <v>0</v>
      </c>
      <c r="BG595" s="69">
        <f t="shared" si="647"/>
        <v>0</v>
      </c>
      <c r="BH595" s="69">
        <f t="shared" si="648"/>
        <v>0</v>
      </c>
      <c r="BI595" s="69">
        <f t="shared" si="649"/>
        <v>0</v>
      </c>
      <c r="BJ595" s="69">
        <f t="shared" si="650"/>
        <v>4.3044040708082321E-3</v>
      </c>
      <c r="BK595" s="69">
        <f t="shared" si="651"/>
        <v>4.0185056760947191E-2</v>
      </c>
      <c r="BL595" s="69">
        <f t="shared" si="652"/>
        <v>1.6933775020788744E-2</v>
      </c>
      <c r="BM595" s="69">
        <f t="shared" si="653"/>
        <v>2.1338810115594242E-3</v>
      </c>
      <c r="BN595" s="69">
        <f t="shared" si="654"/>
        <v>6.1712394426649553E-5</v>
      </c>
      <c r="BO595" s="69">
        <f t="shared" si="655"/>
        <v>0.28976999811743553</v>
      </c>
      <c r="BP595" s="69">
        <f t="shared" si="655"/>
        <v>0</v>
      </c>
      <c r="BQ595" s="69">
        <f t="shared" si="656"/>
        <v>3.10385815034806E-2</v>
      </c>
      <c r="BR595" s="69">
        <f t="shared" si="657"/>
        <v>7.3656769266108313E-2</v>
      </c>
      <c r="BS595" s="69">
        <f t="shared" si="658"/>
        <v>0</v>
      </c>
      <c r="BT595" s="69">
        <f t="shared" si="659"/>
        <v>1.6933775020788744E-2</v>
      </c>
      <c r="BU595" s="69">
        <f t="shared" si="660"/>
        <v>4.3044040708082321E-3</v>
      </c>
      <c r="BV595" s="69">
        <f t="shared" si="661"/>
        <v>1.6933775020788744E-2</v>
      </c>
      <c r="BW595" s="5"/>
      <c r="BX595" s="5"/>
      <c r="BY595" s="5"/>
      <c r="CA595" s="56">
        <f>(EXP($Y595)-EXP($Y595-R595-G595) )</f>
        <v>0</v>
      </c>
      <c r="CB595" s="68">
        <f t="shared" si="662"/>
        <v>1.6311407300659084</v>
      </c>
      <c r="CC595" s="56">
        <f>(EXP($Y595)-EXP($Y595-R595-X595) )</f>
        <v>2.9897819258958407</v>
      </c>
      <c r="CD595" s="68">
        <f t="shared" si="663"/>
        <v>27.912006962743817</v>
      </c>
      <c r="CE595" s="68">
        <f t="shared" si="664"/>
        <v>11.761975330580299</v>
      </c>
      <c r="CF595" s="68">
        <f t="shared" si="665"/>
        <v>1.4821654230972854</v>
      </c>
      <c r="CG595" s="68">
        <f t="shared" si="666"/>
        <v>4.2864610014021309E-2</v>
      </c>
      <c r="CH595" s="68">
        <f t="shared" si="667"/>
        <v>1.6311407300659084</v>
      </c>
      <c r="CI595" s="68">
        <f t="shared" si="668"/>
        <v>2.9897819258958407</v>
      </c>
      <c r="CJ595" s="68">
        <f t="shared" si="669"/>
        <v>27.912006962743817</v>
      </c>
      <c r="CK595" s="68">
        <f t="shared" si="670"/>
        <v>11.761975330580299</v>
      </c>
      <c r="CL595" s="68">
        <f t="shared" si="671"/>
        <v>1.4821654230972854</v>
      </c>
      <c r="CM595" s="68">
        <f t="shared" si="672"/>
        <v>4.2864610014021309E-2</v>
      </c>
      <c r="CN595" s="68">
        <f t="shared" si="673"/>
        <v>4.6166182518909409</v>
      </c>
      <c r="CO595" s="68">
        <f t="shared" si="674"/>
        <v>29.502962636048778</v>
      </c>
      <c r="CP595" s="68">
        <f t="shared" si="675"/>
        <v>13.376182285625418</v>
      </c>
      <c r="CQ595" s="68">
        <f t="shared" si="676"/>
        <v>3.1111722721516344</v>
      </c>
      <c r="CR595" s="68">
        <f t="shared" si="677"/>
        <v>1.6739436276855031</v>
      </c>
      <c r="CS595" s="68">
        <f t="shared" si="678"/>
        <v>39.38421229520668</v>
      </c>
      <c r="CT595" s="68">
        <f t="shared" si="679"/>
        <v>1.4821654230972854</v>
      </c>
      <c r="CU595" s="68">
        <f t="shared" si="680"/>
        <v>14.720718674972659</v>
      </c>
      <c r="CV595" s="68">
        <f t="shared" si="681"/>
        <v>30.828132119373549</v>
      </c>
      <c r="CW595" s="68">
        <f t="shared" si="682"/>
        <v>1.6311407300659084</v>
      </c>
      <c r="CX595" s="68">
        <f t="shared" si="683"/>
        <v>13.376182285625418</v>
      </c>
      <c r="CY595" s="68">
        <f t="shared" si="684"/>
        <v>4.6166182518909409</v>
      </c>
      <c r="CZ595" s="68">
        <f t="shared" si="685"/>
        <v>13.376182285625418</v>
      </c>
    </row>
    <row r="596" spans="1:104" x14ac:dyDescent="0.25">
      <c r="A596" s="54">
        <v>44219</v>
      </c>
      <c r="B596" s="63">
        <v>1387</v>
      </c>
      <c r="C596" s="59">
        <f t="shared" si="635"/>
        <v>7.2348984203148312</v>
      </c>
      <c r="D596" s="57">
        <v>6.9807692510813775</v>
      </c>
      <c r="E596" s="58">
        <v>1.0591425927250001E-2</v>
      </c>
      <c r="F596" s="58">
        <v>1.0418141529599998E-3</v>
      </c>
      <c r="G596" s="58">
        <v>0</v>
      </c>
      <c r="H596" s="58">
        <v>0</v>
      </c>
      <c r="I596" s="58">
        <v>0</v>
      </c>
      <c r="J596" s="58">
        <v>8.0713789039999989E-5</v>
      </c>
      <c r="K596" s="58">
        <v>4.1982398984999995E-3</v>
      </c>
      <c r="L596" s="58">
        <v>5.7052308180000001E-4</v>
      </c>
      <c r="M596" s="58">
        <v>2.4810385806359997E-2</v>
      </c>
      <c r="N596" s="58">
        <v>0</v>
      </c>
      <c r="O596" s="58">
        <v>0</v>
      </c>
      <c r="P596" s="58">
        <v>0</v>
      </c>
      <c r="Q596" s="58">
        <v>0</v>
      </c>
      <c r="R596" s="58">
        <v>0</v>
      </c>
      <c r="S596" s="58">
        <v>0</v>
      </c>
      <c r="T596" s="58">
        <v>1.2620188439999999E-5</v>
      </c>
      <c r="U596" s="58">
        <v>0</v>
      </c>
      <c r="V596" s="58">
        <v>0</v>
      </c>
      <c r="W596" s="58">
        <v>0</v>
      </c>
      <c r="X596" s="59">
        <v>2.9886552796199997E-3</v>
      </c>
      <c r="Y596" s="65">
        <f t="shared" si="637"/>
        <v>7.0250636292053468</v>
      </c>
      <c r="Z596" s="63">
        <f t="shared" si="636"/>
        <v>1124.4661056136486</v>
      </c>
      <c r="AA596" s="66">
        <f t="shared" si="686"/>
        <v>1142.6981990500683</v>
      </c>
      <c r="AB596" s="4">
        <f t="shared" si="638"/>
        <v>1093.3124707207201</v>
      </c>
      <c r="AC596" s="4">
        <f t="shared" si="639"/>
        <v>11.846851195424506</v>
      </c>
      <c r="AD596" s="4">
        <f t="shared" si="698"/>
        <v>1.170874680542056</v>
      </c>
      <c r="AE596" s="4">
        <f t="shared" si="699"/>
        <v>0</v>
      </c>
      <c r="AF596" s="4">
        <f t="shared" si="700"/>
        <v>0</v>
      </c>
      <c r="AG596" s="4">
        <f t="shared" si="701"/>
        <v>0</v>
      </c>
      <c r="AH596" s="4">
        <f t="shared" si="702"/>
        <v>9.0756257341126911E-2</v>
      </c>
      <c r="AI596" s="4">
        <f t="shared" si="703"/>
        <v>4.7108828417533459</v>
      </c>
      <c r="AJ596" s="4">
        <f t="shared" si="704"/>
        <v>0.64135089781234456</v>
      </c>
      <c r="AK596" s="4">
        <f t="shared" si="705"/>
        <v>27.555196908979951</v>
      </c>
      <c r="AL596" s="4">
        <f t="shared" si="687"/>
        <v>0</v>
      </c>
      <c r="AM596" s="4">
        <f t="shared" si="688"/>
        <v>0</v>
      </c>
      <c r="AN596" s="4">
        <f t="shared" si="689"/>
        <v>0</v>
      </c>
      <c r="AO596" s="4">
        <f t="shared" si="690"/>
        <v>0</v>
      </c>
      <c r="AP596" s="4">
        <f t="shared" si="691"/>
        <v>0</v>
      </c>
      <c r="AQ596" s="4">
        <f t="shared" si="692"/>
        <v>0</v>
      </c>
      <c r="AR596" s="4">
        <f t="shared" si="693"/>
        <v>1.4190884601248399E-2</v>
      </c>
      <c r="AS596" s="4">
        <f t="shared" si="694"/>
        <v>0</v>
      </c>
      <c r="AT596" s="4">
        <f t="shared" si="695"/>
        <v>0</v>
      </c>
      <c r="AU596" s="4">
        <f t="shared" si="696"/>
        <v>0</v>
      </c>
      <c r="AV596" s="4">
        <f t="shared" si="697"/>
        <v>3.3556246628936606</v>
      </c>
      <c r="AW596" s="69">
        <f t="shared" si="640"/>
        <v>0</v>
      </c>
      <c r="AX596" s="69">
        <f t="shared" si="641"/>
        <v>0</v>
      </c>
      <c r="AY596" s="69">
        <f t="shared" si="642"/>
        <v>0</v>
      </c>
      <c r="AZ596" s="69">
        <f>(AK596+AP596)- (EXP($Y596)-EXP($Y596-M596-R596) )</f>
        <v>0</v>
      </c>
      <c r="BA596" s="69">
        <f>(AC596+AP596)- (EXP($Y596)-EXP($Y596-R596-E596) )</f>
        <v>0</v>
      </c>
      <c r="BB596" s="69">
        <f t="shared" si="643"/>
        <v>0</v>
      </c>
      <c r="BC596" s="69">
        <f t="shared" si="644"/>
        <v>0</v>
      </c>
      <c r="BD596" s="69">
        <f t="shared" si="645"/>
        <v>0</v>
      </c>
      <c r="BE596" s="69">
        <f>(AE596+AV596)- (EXP($Y596)-EXP($Y596-X596-G596) )</f>
        <v>0</v>
      </c>
      <c r="BF596" s="69">
        <f t="shared" si="646"/>
        <v>0</v>
      </c>
      <c r="BG596" s="69">
        <f t="shared" si="647"/>
        <v>0</v>
      </c>
      <c r="BH596" s="69">
        <f t="shared" si="648"/>
        <v>0</v>
      </c>
      <c r="BI596" s="69">
        <f t="shared" si="649"/>
        <v>0</v>
      </c>
      <c r="BJ596" s="69">
        <f t="shared" si="650"/>
        <v>1.9139153057494696E-3</v>
      </c>
      <c r="BK596" s="69">
        <f t="shared" si="651"/>
        <v>1.5716392151489345E-2</v>
      </c>
      <c r="BL596" s="69">
        <f t="shared" si="652"/>
        <v>6.7569743655440107E-3</v>
      </c>
      <c r="BM596" s="69">
        <f t="shared" si="653"/>
        <v>6.6782050953406724E-4</v>
      </c>
      <c r="BN596" s="69">
        <f t="shared" si="654"/>
        <v>8.0939180406858213E-6</v>
      </c>
      <c r="BO596" s="69">
        <f t="shared" si="655"/>
        <v>0.29030872145585818</v>
      </c>
      <c r="BP596" s="69">
        <f t="shared" si="655"/>
        <v>0</v>
      </c>
      <c r="BQ596" s="69">
        <f t="shared" si="656"/>
        <v>3.5353298645986797E-2</v>
      </c>
      <c r="BR596" s="69">
        <f t="shared" si="657"/>
        <v>8.2230044886955511E-2</v>
      </c>
      <c r="BS596" s="69">
        <f t="shared" si="658"/>
        <v>0</v>
      </c>
      <c r="BT596" s="69">
        <f t="shared" si="659"/>
        <v>6.7569743655440107E-3</v>
      </c>
      <c r="BU596" s="69">
        <f t="shared" si="660"/>
        <v>1.9139153057494696E-3</v>
      </c>
      <c r="BV596" s="69">
        <f t="shared" si="661"/>
        <v>6.7569743655440107E-3</v>
      </c>
      <c r="BW596" s="5"/>
      <c r="BX596" s="5"/>
      <c r="BY596" s="5"/>
      <c r="CA596" s="56">
        <f>(EXP($Y596)-EXP($Y596-R596-G596) )</f>
        <v>0</v>
      </c>
      <c r="CB596" s="68">
        <f t="shared" si="662"/>
        <v>0.64135089781234456</v>
      </c>
      <c r="CC596" s="56">
        <f>(EXP($Y596)-EXP($Y596-R596-X596) )</f>
        <v>3.3556246628936606</v>
      </c>
      <c r="CD596" s="68">
        <f t="shared" si="663"/>
        <v>27.555196908979951</v>
      </c>
      <c r="CE596" s="68">
        <f t="shared" si="664"/>
        <v>11.846851195424506</v>
      </c>
      <c r="CF596" s="68">
        <f t="shared" si="665"/>
        <v>1.170874680542056</v>
      </c>
      <c r="CG596" s="68">
        <f t="shared" si="666"/>
        <v>1.4190884601248399E-2</v>
      </c>
      <c r="CH596" s="68">
        <f t="shared" si="667"/>
        <v>0.64135089781234456</v>
      </c>
      <c r="CI596" s="68">
        <f t="shared" si="668"/>
        <v>3.3556246628936606</v>
      </c>
      <c r="CJ596" s="68">
        <f t="shared" si="669"/>
        <v>27.555196908979951</v>
      </c>
      <c r="CK596" s="68">
        <f t="shared" si="670"/>
        <v>11.846851195424506</v>
      </c>
      <c r="CL596" s="68">
        <f t="shared" si="671"/>
        <v>1.170874680542056</v>
      </c>
      <c r="CM596" s="68">
        <f t="shared" si="672"/>
        <v>1.4190884601248399E-2</v>
      </c>
      <c r="CN596" s="68">
        <f t="shared" si="673"/>
        <v>3.9950616454002557</v>
      </c>
      <c r="CO596" s="68">
        <f t="shared" si="674"/>
        <v>28.180831414640807</v>
      </c>
      <c r="CP596" s="68">
        <f t="shared" si="675"/>
        <v>12.481445118871306</v>
      </c>
      <c r="CQ596" s="68">
        <f t="shared" si="676"/>
        <v>1.8115577578448665</v>
      </c>
      <c r="CR596" s="68">
        <f t="shared" si="677"/>
        <v>0.65553368849555227</v>
      </c>
      <c r="CS596" s="68">
        <f t="shared" si="678"/>
        <v>39.111739382948599</v>
      </c>
      <c r="CT596" s="68">
        <f t="shared" si="679"/>
        <v>1.170874680542056</v>
      </c>
      <c r="CU596" s="68">
        <f t="shared" si="680"/>
        <v>15.16712255967218</v>
      </c>
      <c r="CV596" s="68">
        <f t="shared" si="681"/>
        <v>30.828591526986656</v>
      </c>
      <c r="CW596" s="68">
        <f t="shared" si="682"/>
        <v>0.64135089781234456</v>
      </c>
      <c r="CX596" s="68">
        <f t="shared" si="683"/>
        <v>12.481445118871306</v>
      </c>
      <c r="CY596" s="68">
        <f t="shared" si="684"/>
        <v>3.9950616454002557</v>
      </c>
      <c r="CZ596" s="68">
        <f t="shared" si="685"/>
        <v>12.481445118871306</v>
      </c>
    </row>
    <row r="597" spans="1:104" x14ac:dyDescent="0.25">
      <c r="A597" s="54">
        <v>44220</v>
      </c>
      <c r="B597" s="63">
        <v>1359</v>
      </c>
      <c r="C597" s="59">
        <f t="shared" si="635"/>
        <v>7.2145044141511434</v>
      </c>
      <c r="D597" s="57">
        <v>6.9341840830599208</v>
      </c>
      <c r="E597" s="58">
        <v>1.0689789424499999E-2</v>
      </c>
      <c r="F597" s="58">
        <v>8.3318917247999992E-4</v>
      </c>
      <c r="G597" s="58">
        <v>0</v>
      </c>
      <c r="H597" s="58">
        <v>0</v>
      </c>
      <c r="I597" s="58">
        <v>0</v>
      </c>
      <c r="J597" s="58">
        <v>6.0585631359999997E-5</v>
      </c>
      <c r="K597" s="58">
        <v>4.0207822208999993E-3</v>
      </c>
      <c r="L597" s="58">
        <v>0</v>
      </c>
      <c r="M597" s="58">
        <v>2.4743203461640002E-2</v>
      </c>
      <c r="N597" s="58">
        <v>0</v>
      </c>
      <c r="O597" s="58">
        <v>0</v>
      </c>
      <c r="P597" s="58">
        <v>0</v>
      </c>
      <c r="Q597" s="58">
        <v>0</v>
      </c>
      <c r="R597" s="58">
        <v>0</v>
      </c>
      <c r="S597" s="58">
        <v>0</v>
      </c>
      <c r="T597" s="58">
        <v>1.64461502E-6</v>
      </c>
      <c r="U597" s="58">
        <v>0</v>
      </c>
      <c r="V597" s="58">
        <v>0</v>
      </c>
      <c r="W597" s="58">
        <v>0</v>
      </c>
      <c r="X597" s="59">
        <v>3.2450965519199996E-3</v>
      </c>
      <c r="Y597" s="65">
        <f t="shared" si="637"/>
        <v>6.9777783741377419</v>
      </c>
      <c r="Z597" s="63">
        <f t="shared" si="636"/>
        <v>1072.5329512835829</v>
      </c>
      <c r="AA597" s="66">
        <f t="shared" si="686"/>
        <v>1089.9230005556949</v>
      </c>
      <c r="AB597" s="4">
        <f t="shared" si="638"/>
        <v>1043.5680476059715</v>
      </c>
      <c r="AC597" s="4">
        <f t="shared" si="639"/>
        <v>11.404089147525838</v>
      </c>
      <c r="AD597" s="4">
        <f t="shared" si="698"/>
        <v>0.89325066707101541</v>
      </c>
      <c r="AE597" s="4">
        <f t="shared" si="699"/>
        <v>0</v>
      </c>
      <c r="AF597" s="4">
        <f t="shared" si="700"/>
        <v>0</v>
      </c>
      <c r="AG597" s="4">
        <f t="shared" si="701"/>
        <v>0</v>
      </c>
      <c r="AH597" s="4">
        <f t="shared" si="702"/>
        <v>6.4978117617783937E-2</v>
      </c>
      <c r="AI597" s="4">
        <f t="shared" si="703"/>
        <v>4.3037633760854987</v>
      </c>
      <c r="AJ597" s="4">
        <f t="shared" si="704"/>
        <v>0</v>
      </c>
      <c r="AK597" s="4">
        <f t="shared" si="705"/>
        <v>26.212275888822433</v>
      </c>
      <c r="AL597" s="4">
        <f t="shared" si="687"/>
        <v>0</v>
      </c>
      <c r="AM597" s="4">
        <f t="shared" si="688"/>
        <v>0</v>
      </c>
      <c r="AN597" s="4">
        <f t="shared" si="689"/>
        <v>0</v>
      </c>
      <c r="AO597" s="4">
        <f t="shared" si="690"/>
        <v>0</v>
      </c>
      <c r="AP597" s="4">
        <f t="shared" si="691"/>
        <v>0</v>
      </c>
      <c r="AQ597" s="4">
        <f t="shared" si="692"/>
        <v>0</v>
      </c>
      <c r="AR597" s="4">
        <f t="shared" si="693"/>
        <v>1.7639023508309037E-3</v>
      </c>
      <c r="AS597" s="4">
        <f t="shared" si="694"/>
        <v>0</v>
      </c>
      <c r="AT597" s="4">
        <f t="shared" si="695"/>
        <v>0</v>
      </c>
      <c r="AU597" s="4">
        <f t="shared" si="696"/>
        <v>0</v>
      </c>
      <c r="AV597" s="4">
        <f t="shared" si="697"/>
        <v>3.4748318502499842</v>
      </c>
      <c r="AW597" s="69">
        <f t="shared" si="640"/>
        <v>0</v>
      </c>
      <c r="AX597" s="69">
        <f t="shared" si="641"/>
        <v>0</v>
      </c>
      <c r="AY597" s="69">
        <f t="shared" si="642"/>
        <v>0</v>
      </c>
      <c r="AZ597" s="69">
        <f>(AK597+AP597)- (EXP($Y597)-EXP($Y597-M597-R597) )</f>
        <v>0</v>
      </c>
      <c r="BA597" s="69">
        <f>(AC597+AP597)- (EXP($Y597)-EXP($Y597-R597-E597) )</f>
        <v>0</v>
      </c>
      <c r="BB597" s="69">
        <f t="shared" si="643"/>
        <v>0</v>
      </c>
      <c r="BC597" s="69">
        <f t="shared" si="644"/>
        <v>0</v>
      </c>
      <c r="BD597" s="69">
        <f t="shared" si="645"/>
        <v>0</v>
      </c>
      <c r="BE597" s="69">
        <f>(AE597+AV597)- (EXP($Y597)-EXP($Y597-X597-G597) )</f>
        <v>0</v>
      </c>
      <c r="BF597" s="69">
        <f t="shared" si="646"/>
        <v>0</v>
      </c>
      <c r="BG597" s="69">
        <f t="shared" si="647"/>
        <v>0</v>
      </c>
      <c r="BH597" s="69">
        <f t="shared" si="648"/>
        <v>0</v>
      </c>
      <c r="BI597" s="69">
        <f t="shared" si="649"/>
        <v>0</v>
      </c>
      <c r="BJ597" s="69">
        <f t="shared" si="650"/>
        <v>0</v>
      </c>
      <c r="BK597" s="69">
        <f t="shared" si="651"/>
        <v>0</v>
      </c>
      <c r="BL597" s="69">
        <f t="shared" si="652"/>
        <v>0</v>
      </c>
      <c r="BM597" s="69">
        <f t="shared" si="653"/>
        <v>0</v>
      </c>
      <c r="BN597" s="69">
        <f t="shared" si="654"/>
        <v>0</v>
      </c>
      <c r="BO597" s="69">
        <f t="shared" si="655"/>
        <v>0.27871137258580347</v>
      </c>
      <c r="BP597" s="69">
        <f t="shared" si="655"/>
        <v>0</v>
      </c>
      <c r="BQ597" s="69">
        <f t="shared" si="656"/>
        <v>3.6947389024589938E-2</v>
      </c>
      <c r="BR597" s="69">
        <f t="shared" si="657"/>
        <v>8.492349910284247E-2</v>
      </c>
      <c r="BS597" s="69">
        <f t="shared" si="658"/>
        <v>0</v>
      </c>
      <c r="BT597" s="69">
        <f t="shared" si="659"/>
        <v>0</v>
      </c>
      <c r="BU597" s="69">
        <f t="shared" si="660"/>
        <v>0</v>
      </c>
      <c r="BV597" s="69">
        <f t="shared" si="661"/>
        <v>0</v>
      </c>
      <c r="BW597" s="5"/>
      <c r="BX597" s="5"/>
      <c r="BY597" s="5"/>
      <c r="CA597" s="56">
        <f>(EXP($Y597)-EXP($Y597-R597-G597) )</f>
        <v>0</v>
      </c>
      <c r="CB597" s="68">
        <f t="shared" si="662"/>
        <v>0</v>
      </c>
      <c r="CC597" s="56">
        <f>(EXP($Y597)-EXP($Y597-R597-X597) )</f>
        <v>3.4748318502499842</v>
      </c>
      <c r="CD597" s="68">
        <f t="shared" si="663"/>
        <v>26.212275888822433</v>
      </c>
      <c r="CE597" s="68">
        <f t="shared" si="664"/>
        <v>11.404089147525838</v>
      </c>
      <c r="CF597" s="68">
        <f t="shared" si="665"/>
        <v>0.89325066707101541</v>
      </c>
      <c r="CG597" s="68">
        <f t="shared" si="666"/>
        <v>1.7639023508309037E-3</v>
      </c>
      <c r="CH597" s="68">
        <f t="shared" si="667"/>
        <v>0</v>
      </c>
      <c r="CI597" s="68">
        <f t="shared" si="668"/>
        <v>3.4748318502499842</v>
      </c>
      <c r="CJ597" s="68">
        <f t="shared" si="669"/>
        <v>26.212275888822433</v>
      </c>
      <c r="CK597" s="68">
        <f t="shared" si="670"/>
        <v>11.404089147525838</v>
      </c>
      <c r="CL597" s="68">
        <f t="shared" si="671"/>
        <v>0.89325066707101541</v>
      </c>
      <c r="CM597" s="68">
        <f t="shared" si="672"/>
        <v>1.7639023508309037E-3</v>
      </c>
      <c r="CN597" s="68">
        <f t="shared" si="673"/>
        <v>3.4748318502499842</v>
      </c>
      <c r="CO597" s="68">
        <f t="shared" si="674"/>
        <v>26.212275888822433</v>
      </c>
      <c r="CP597" s="68">
        <f t="shared" si="675"/>
        <v>11.404089147525838</v>
      </c>
      <c r="CQ597" s="68">
        <f t="shared" si="676"/>
        <v>0.89325066707101541</v>
      </c>
      <c r="CR597" s="68">
        <f t="shared" si="677"/>
        <v>1.7639023508309037E-3</v>
      </c>
      <c r="CS597" s="68">
        <f t="shared" si="678"/>
        <v>37.337653663762467</v>
      </c>
      <c r="CT597" s="68">
        <f t="shared" si="679"/>
        <v>0.89325066707101541</v>
      </c>
      <c r="CU597" s="68">
        <f t="shared" si="680"/>
        <v>14.841973608751232</v>
      </c>
      <c r="CV597" s="68">
        <f t="shared" si="681"/>
        <v>29.602184239969574</v>
      </c>
      <c r="CW597" s="68">
        <f t="shared" si="682"/>
        <v>0</v>
      </c>
      <c r="CX597" s="68">
        <f t="shared" si="683"/>
        <v>11.404089147525838</v>
      </c>
      <c r="CY597" s="68">
        <f t="shared" si="684"/>
        <v>3.4748318502499842</v>
      </c>
      <c r="CZ597" s="68">
        <f t="shared" si="685"/>
        <v>11.404089147525838</v>
      </c>
    </row>
    <row r="598" spans="1:104" x14ac:dyDescent="0.25">
      <c r="A598" s="54">
        <v>44221</v>
      </c>
      <c r="B598" s="63">
        <v>1171</v>
      </c>
      <c r="C598" s="59">
        <f t="shared" si="635"/>
        <v>7.0656133635977172</v>
      </c>
      <c r="D598" s="57">
        <v>6.9766414038252682</v>
      </c>
      <c r="E598" s="58">
        <v>1.0780056235E-2</v>
      </c>
      <c r="F598" s="58">
        <v>6.2327219136000002E-4</v>
      </c>
      <c r="G598" s="58">
        <v>0</v>
      </c>
      <c r="H598" s="58">
        <v>0</v>
      </c>
      <c r="I598" s="58">
        <v>0</v>
      </c>
      <c r="J598" s="58">
        <v>4.1818937679999996E-5</v>
      </c>
      <c r="K598" s="58">
        <v>3.7361368590000002E-3</v>
      </c>
      <c r="L598" s="58">
        <v>0</v>
      </c>
      <c r="M598" s="58">
        <v>2.4715951832599999E-2</v>
      </c>
      <c r="N598" s="58">
        <v>0</v>
      </c>
      <c r="O598" s="58">
        <v>0</v>
      </c>
      <c r="P598" s="58">
        <v>0</v>
      </c>
      <c r="Q598" s="58">
        <v>0</v>
      </c>
      <c r="R598" s="58">
        <v>0</v>
      </c>
      <c r="S598" s="58">
        <v>0</v>
      </c>
      <c r="T598" s="58">
        <v>0</v>
      </c>
      <c r="U598" s="58">
        <v>0</v>
      </c>
      <c r="V598" s="58">
        <v>0</v>
      </c>
      <c r="W598" s="58">
        <v>0</v>
      </c>
      <c r="X598" s="59">
        <v>3.4256655828599999E-3</v>
      </c>
      <c r="Y598" s="65">
        <f t="shared" si="637"/>
        <v>7.0199643054637679</v>
      </c>
      <c r="Z598" s="63">
        <f t="shared" si="636"/>
        <v>1118.7466838897385</v>
      </c>
      <c r="AA598" s="66">
        <f t="shared" si="686"/>
        <v>1136.8860426223266</v>
      </c>
      <c r="AB598" s="4">
        <f t="shared" si="638"/>
        <v>1088.8369463035517</v>
      </c>
      <c r="AC598" s="4">
        <f t="shared" si="639"/>
        <v>11.99538056189067</v>
      </c>
      <c r="AD598" s="4">
        <f t="shared" si="698"/>
        <v>0.6970664436144034</v>
      </c>
      <c r="AE598" s="4">
        <f t="shared" si="699"/>
        <v>0</v>
      </c>
      <c r="AF598" s="4">
        <f t="shared" si="700"/>
        <v>0</v>
      </c>
      <c r="AG598" s="4">
        <f t="shared" si="701"/>
        <v>0</v>
      </c>
      <c r="AH598" s="4">
        <f t="shared" si="702"/>
        <v>4.6783819621623479E-2</v>
      </c>
      <c r="AI598" s="4">
        <f t="shared" si="703"/>
        <v>4.1719923014866254</v>
      </c>
      <c r="AJ598" s="4">
        <f t="shared" si="704"/>
        <v>0</v>
      </c>
      <c r="AK598" s="4">
        <f t="shared" si="705"/>
        <v>27.311978041357406</v>
      </c>
      <c r="AL598" s="4">
        <f t="shared" si="687"/>
        <v>0</v>
      </c>
      <c r="AM598" s="4">
        <f t="shared" si="688"/>
        <v>0</v>
      </c>
      <c r="AN598" s="4">
        <f t="shared" si="689"/>
        <v>0</v>
      </c>
      <c r="AO598" s="4">
        <f t="shared" si="690"/>
        <v>0</v>
      </c>
      <c r="AP598" s="4">
        <f t="shared" si="691"/>
        <v>0</v>
      </c>
      <c r="AQ598" s="4">
        <f t="shared" si="692"/>
        <v>0</v>
      </c>
      <c r="AR598" s="4">
        <f t="shared" si="693"/>
        <v>0</v>
      </c>
      <c r="AS598" s="4">
        <f t="shared" si="694"/>
        <v>0</v>
      </c>
      <c r="AT598" s="4">
        <f t="shared" si="695"/>
        <v>0</v>
      </c>
      <c r="AU598" s="4">
        <f t="shared" si="696"/>
        <v>0</v>
      </c>
      <c r="AV598" s="4">
        <f t="shared" si="697"/>
        <v>3.8258951508041719</v>
      </c>
      <c r="AW598" s="69">
        <f t="shared" si="640"/>
        <v>0</v>
      </c>
      <c r="AX598" s="69">
        <f t="shared" si="641"/>
        <v>0</v>
      </c>
      <c r="AY598" s="69">
        <f t="shared" si="642"/>
        <v>0</v>
      </c>
      <c r="AZ598" s="69">
        <f>(AK598+AP598)- (EXP($Y598)-EXP($Y598-M598-R598) )</f>
        <v>0</v>
      </c>
      <c r="BA598" s="69">
        <f>(AC598+AP598)- (EXP($Y598)-EXP($Y598-R598-E598) )</f>
        <v>0</v>
      </c>
      <c r="BB598" s="69">
        <f t="shared" si="643"/>
        <v>0</v>
      </c>
      <c r="BC598" s="69">
        <f t="shared" si="644"/>
        <v>0</v>
      </c>
      <c r="BD598" s="69">
        <f t="shared" si="645"/>
        <v>0</v>
      </c>
      <c r="BE598" s="69">
        <f>(AE598+AV598)- (EXP($Y598)-EXP($Y598-X598-G598) )</f>
        <v>0</v>
      </c>
      <c r="BF598" s="69">
        <f t="shared" si="646"/>
        <v>0</v>
      </c>
      <c r="BG598" s="69">
        <f t="shared" si="647"/>
        <v>0</v>
      </c>
      <c r="BH598" s="69">
        <f t="shared" si="648"/>
        <v>0</v>
      </c>
      <c r="BI598" s="69">
        <f t="shared" si="649"/>
        <v>0</v>
      </c>
      <c r="BJ598" s="69">
        <f t="shared" si="650"/>
        <v>0</v>
      </c>
      <c r="BK598" s="69">
        <f t="shared" si="651"/>
        <v>0</v>
      </c>
      <c r="BL598" s="69">
        <f t="shared" si="652"/>
        <v>0</v>
      </c>
      <c r="BM598" s="69">
        <f t="shared" si="653"/>
        <v>0</v>
      </c>
      <c r="BN598" s="69">
        <f t="shared" si="654"/>
        <v>0</v>
      </c>
      <c r="BO598" s="69">
        <f t="shared" si="655"/>
        <v>0.29284338914430919</v>
      </c>
      <c r="BP598" s="69">
        <f t="shared" si="655"/>
        <v>0</v>
      </c>
      <c r="BQ598" s="69">
        <f t="shared" si="656"/>
        <v>4.1021858643034648E-2</v>
      </c>
      <c r="BR598" s="69">
        <f t="shared" si="657"/>
        <v>9.3401630460220986E-2</v>
      </c>
      <c r="BS598" s="69">
        <f t="shared" si="658"/>
        <v>0</v>
      </c>
      <c r="BT598" s="69">
        <f t="shared" si="659"/>
        <v>0</v>
      </c>
      <c r="BU598" s="69">
        <f t="shared" si="660"/>
        <v>0</v>
      </c>
      <c r="BV598" s="69">
        <f t="shared" si="661"/>
        <v>0</v>
      </c>
      <c r="BW598" s="5"/>
      <c r="BX598" s="5"/>
      <c r="BY598" s="5"/>
      <c r="CA598" s="56">
        <f>(EXP($Y598)-EXP($Y598-R598-G598) )</f>
        <v>0</v>
      </c>
      <c r="CB598" s="68">
        <f t="shared" si="662"/>
        <v>0</v>
      </c>
      <c r="CC598" s="56">
        <f>(EXP($Y598)-EXP($Y598-R598-X598) )</f>
        <v>3.8258951508041719</v>
      </c>
      <c r="CD598" s="68">
        <f t="shared" si="663"/>
        <v>27.311978041357406</v>
      </c>
      <c r="CE598" s="68">
        <f t="shared" si="664"/>
        <v>11.99538056189067</v>
      </c>
      <c r="CF598" s="68">
        <f t="shared" si="665"/>
        <v>0.6970664436144034</v>
      </c>
      <c r="CG598" s="68">
        <f t="shared" si="666"/>
        <v>0</v>
      </c>
      <c r="CH598" s="68">
        <f t="shared" si="667"/>
        <v>0</v>
      </c>
      <c r="CI598" s="68">
        <f t="shared" si="668"/>
        <v>3.8258951508041719</v>
      </c>
      <c r="CJ598" s="68">
        <f t="shared" si="669"/>
        <v>27.311978041357406</v>
      </c>
      <c r="CK598" s="68">
        <f t="shared" si="670"/>
        <v>11.99538056189067</v>
      </c>
      <c r="CL598" s="68">
        <f t="shared" si="671"/>
        <v>0.6970664436144034</v>
      </c>
      <c r="CM598" s="68">
        <f t="shared" si="672"/>
        <v>0</v>
      </c>
      <c r="CN598" s="68">
        <f t="shared" si="673"/>
        <v>3.8258951508041719</v>
      </c>
      <c r="CO598" s="68">
        <f t="shared" si="674"/>
        <v>27.311978041357406</v>
      </c>
      <c r="CP598" s="68">
        <f t="shared" si="675"/>
        <v>11.99538056189067</v>
      </c>
      <c r="CQ598" s="68">
        <f t="shared" si="676"/>
        <v>0.6970664436144034</v>
      </c>
      <c r="CR598" s="68">
        <f t="shared" si="677"/>
        <v>0</v>
      </c>
      <c r="CS598" s="68">
        <f t="shared" si="678"/>
        <v>39.014515214103767</v>
      </c>
      <c r="CT598" s="68">
        <f t="shared" si="679"/>
        <v>0.6970664436144034</v>
      </c>
      <c r="CU598" s="68">
        <f t="shared" si="680"/>
        <v>15.780253854051807</v>
      </c>
      <c r="CV598" s="68">
        <f t="shared" si="681"/>
        <v>31.044471561701357</v>
      </c>
      <c r="CW598" s="68">
        <f t="shared" si="682"/>
        <v>0</v>
      </c>
      <c r="CX598" s="68">
        <f t="shared" si="683"/>
        <v>11.99538056189067</v>
      </c>
      <c r="CY598" s="68">
        <f t="shared" si="684"/>
        <v>3.8258951508041719</v>
      </c>
      <c r="CZ598" s="68">
        <f t="shared" si="685"/>
        <v>11.99538056189067</v>
      </c>
    </row>
    <row r="599" spans="1:104" x14ac:dyDescent="0.25">
      <c r="A599" s="54">
        <v>44222</v>
      </c>
      <c r="B599" s="63">
        <v>1045</v>
      </c>
      <c r="C599" s="59">
        <f t="shared" si="635"/>
        <v>6.9517721643989114</v>
      </c>
      <c r="D599" s="57">
        <v>6.9778347825052309</v>
      </c>
      <c r="E599" s="58">
        <v>1.0845786440499999E-2</v>
      </c>
      <c r="F599" s="58">
        <v>4.2332582208E-4</v>
      </c>
      <c r="G599" s="58">
        <v>0</v>
      </c>
      <c r="H599" s="58">
        <v>0</v>
      </c>
      <c r="I599" s="58">
        <v>0</v>
      </c>
      <c r="J599" s="58">
        <v>2.6661503189999997E-5</v>
      </c>
      <c r="K599" s="58">
        <v>3.3925524043499997E-3</v>
      </c>
      <c r="L599" s="58">
        <v>0</v>
      </c>
      <c r="M599" s="58">
        <v>2.4742101991880001E-2</v>
      </c>
      <c r="N599" s="58">
        <v>0</v>
      </c>
      <c r="O599" s="58">
        <v>0</v>
      </c>
      <c r="P599" s="58">
        <v>0</v>
      </c>
      <c r="Q599" s="58">
        <v>0</v>
      </c>
      <c r="R599" s="58">
        <v>0</v>
      </c>
      <c r="S599" s="58">
        <v>0</v>
      </c>
      <c r="T599" s="58">
        <v>0</v>
      </c>
      <c r="U599" s="58">
        <v>0</v>
      </c>
      <c r="V599" s="58">
        <v>0</v>
      </c>
      <c r="W599" s="58">
        <v>0</v>
      </c>
      <c r="X599" s="59">
        <v>3.5424804583500001E-3</v>
      </c>
      <c r="Y599" s="65">
        <f t="shared" si="637"/>
        <v>7.0208076911255803</v>
      </c>
      <c r="Z599" s="63">
        <f t="shared" si="636"/>
        <v>1119.6906167959191</v>
      </c>
      <c r="AA599" s="66">
        <f t="shared" si="686"/>
        <v>1137.8452804566482</v>
      </c>
      <c r="AB599" s="4">
        <f t="shared" si="638"/>
        <v>1090.1480021456491</v>
      </c>
      <c r="AC599" s="4">
        <f t="shared" si="639"/>
        <v>12.078307538668696</v>
      </c>
      <c r="AD599" s="4">
        <f t="shared" si="698"/>
        <v>0.47389363804654749</v>
      </c>
      <c r="AE599" s="4">
        <f t="shared" si="699"/>
        <v>0</v>
      </c>
      <c r="AF599" s="4">
        <f t="shared" si="700"/>
        <v>0</v>
      </c>
      <c r="AG599" s="4">
        <f t="shared" si="701"/>
        <v>0</v>
      </c>
      <c r="AH599" s="4">
        <f t="shared" si="702"/>
        <v>2.9852236997157888E-2</v>
      </c>
      <c r="AI599" s="4">
        <f t="shared" si="703"/>
        <v>3.7921728843812161</v>
      </c>
      <c r="AJ599" s="4">
        <f t="shared" si="704"/>
        <v>0</v>
      </c>
      <c r="AK599" s="4">
        <f t="shared" si="705"/>
        <v>27.363587187557641</v>
      </c>
      <c r="AL599" s="4">
        <f t="shared" si="687"/>
        <v>0</v>
      </c>
      <c r="AM599" s="4">
        <f t="shared" si="688"/>
        <v>0</v>
      </c>
      <c r="AN599" s="4">
        <f t="shared" si="689"/>
        <v>0</v>
      </c>
      <c r="AO599" s="4">
        <f t="shared" si="690"/>
        <v>0</v>
      </c>
      <c r="AP599" s="4">
        <f t="shared" si="691"/>
        <v>0</v>
      </c>
      <c r="AQ599" s="4">
        <f t="shared" si="692"/>
        <v>0</v>
      </c>
      <c r="AR599" s="4">
        <f t="shared" si="693"/>
        <v>0</v>
      </c>
      <c r="AS599" s="4">
        <f t="shared" si="694"/>
        <v>0</v>
      </c>
      <c r="AT599" s="4">
        <f t="shared" si="695"/>
        <v>0</v>
      </c>
      <c r="AU599" s="4">
        <f t="shared" si="696"/>
        <v>0</v>
      </c>
      <c r="AV599" s="4">
        <f t="shared" si="697"/>
        <v>3.9594648253478226</v>
      </c>
      <c r="AW599" s="69">
        <f t="shared" si="640"/>
        <v>0</v>
      </c>
      <c r="AX599" s="69">
        <f t="shared" si="641"/>
        <v>0</v>
      </c>
      <c r="AY599" s="69">
        <f t="shared" si="642"/>
        <v>0</v>
      </c>
      <c r="AZ599" s="69">
        <f>(AK599+AP599)- (EXP($Y599)-EXP($Y599-M599-R599) )</f>
        <v>0</v>
      </c>
      <c r="BA599" s="69">
        <f>(AC599+AP599)- (EXP($Y599)-EXP($Y599-R599-E599) )</f>
        <v>0</v>
      </c>
      <c r="BB599" s="69">
        <f t="shared" si="643"/>
        <v>0</v>
      </c>
      <c r="BC599" s="69">
        <f t="shared" si="644"/>
        <v>0</v>
      </c>
      <c r="BD599" s="69">
        <f t="shared" si="645"/>
        <v>0</v>
      </c>
      <c r="BE599" s="69">
        <f>(AE599+AV599)- (EXP($Y599)-EXP($Y599-X599-G599) )</f>
        <v>0</v>
      </c>
      <c r="BF599" s="69">
        <f t="shared" si="646"/>
        <v>0</v>
      </c>
      <c r="BG599" s="69">
        <f t="shared" si="647"/>
        <v>0</v>
      </c>
      <c r="BH599" s="69">
        <f t="shared" si="648"/>
        <v>0</v>
      </c>
      <c r="BI599" s="69">
        <f t="shared" si="649"/>
        <v>0</v>
      </c>
      <c r="BJ599" s="69">
        <f t="shared" si="650"/>
        <v>0</v>
      </c>
      <c r="BK599" s="69">
        <f t="shared" si="651"/>
        <v>0</v>
      </c>
      <c r="BL599" s="69">
        <f t="shared" si="652"/>
        <v>0</v>
      </c>
      <c r="BM599" s="69">
        <f t="shared" si="653"/>
        <v>0</v>
      </c>
      <c r="BN599" s="69">
        <f t="shared" si="654"/>
        <v>0</v>
      </c>
      <c r="BO599" s="69">
        <f t="shared" si="655"/>
        <v>0.29517602135342713</v>
      </c>
      <c r="BP599" s="69">
        <f t="shared" si="655"/>
        <v>0</v>
      </c>
      <c r="BQ599" s="69">
        <f t="shared" si="656"/>
        <v>4.2711471483016794E-2</v>
      </c>
      <c r="BR599" s="69">
        <f t="shared" si="657"/>
        <v>9.676348032144233E-2</v>
      </c>
      <c r="BS599" s="69">
        <f t="shared" si="658"/>
        <v>0</v>
      </c>
      <c r="BT599" s="69">
        <f t="shared" si="659"/>
        <v>0</v>
      </c>
      <c r="BU599" s="69">
        <f t="shared" si="660"/>
        <v>0</v>
      </c>
      <c r="BV599" s="69">
        <f t="shared" si="661"/>
        <v>0</v>
      </c>
      <c r="BW599" s="5"/>
      <c r="BX599" s="5"/>
      <c r="BY599" s="5"/>
      <c r="CA599" s="56">
        <f>(EXP($Y599)-EXP($Y599-R599-G599) )</f>
        <v>0</v>
      </c>
      <c r="CB599" s="68">
        <f t="shared" si="662"/>
        <v>0</v>
      </c>
      <c r="CC599" s="56">
        <f>(EXP($Y599)-EXP($Y599-R599-X599) )</f>
        <v>3.9594648253478226</v>
      </c>
      <c r="CD599" s="68">
        <f t="shared" si="663"/>
        <v>27.363587187557641</v>
      </c>
      <c r="CE599" s="68">
        <f t="shared" si="664"/>
        <v>12.078307538668696</v>
      </c>
      <c r="CF599" s="68">
        <f t="shared" si="665"/>
        <v>0.47389363804654749</v>
      </c>
      <c r="CG599" s="68">
        <f t="shared" si="666"/>
        <v>0</v>
      </c>
      <c r="CH599" s="68">
        <f t="shared" si="667"/>
        <v>0</v>
      </c>
      <c r="CI599" s="68">
        <f t="shared" si="668"/>
        <v>3.9594648253478226</v>
      </c>
      <c r="CJ599" s="68">
        <f t="shared" si="669"/>
        <v>27.363587187557641</v>
      </c>
      <c r="CK599" s="68">
        <f t="shared" si="670"/>
        <v>12.078307538668696</v>
      </c>
      <c r="CL599" s="68">
        <f t="shared" si="671"/>
        <v>0.47389363804654749</v>
      </c>
      <c r="CM599" s="68">
        <f t="shared" si="672"/>
        <v>0</v>
      </c>
      <c r="CN599" s="68">
        <f t="shared" si="673"/>
        <v>3.9594648253478226</v>
      </c>
      <c r="CO599" s="68">
        <f t="shared" si="674"/>
        <v>27.363587187557641</v>
      </c>
      <c r="CP599" s="68">
        <f t="shared" si="675"/>
        <v>12.078307538668696</v>
      </c>
      <c r="CQ599" s="68">
        <f t="shared" si="676"/>
        <v>0.47389363804654749</v>
      </c>
      <c r="CR599" s="68">
        <f t="shared" si="677"/>
        <v>0</v>
      </c>
      <c r="CS599" s="68">
        <f t="shared" si="678"/>
        <v>39.14671870487291</v>
      </c>
      <c r="CT599" s="68">
        <f t="shared" si="679"/>
        <v>0.47389363804654749</v>
      </c>
      <c r="CU599" s="68">
        <f t="shared" si="680"/>
        <v>15.995060892533502</v>
      </c>
      <c r="CV599" s="68">
        <f t="shared" si="681"/>
        <v>31.226288532584022</v>
      </c>
      <c r="CW599" s="68">
        <f t="shared" si="682"/>
        <v>0</v>
      </c>
      <c r="CX599" s="68">
        <f t="shared" si="683"/>
        <v>12.078307538668696</v>
      </c>
      <c r="CY599" s="68">
        <f t="shared" si="684"/>
        <v>3.9594648253478226</v>
      </c>
      <c r="CZ599" s="68">
        <f t="shared" si="685"/>
        <v>12.078307538668696</v>
      </c>
    </row>
    <row r="600" spans="1:104" x14ac:dyDescent="0.25">
      <c r="A600" s="54">
        <v>44223</v>
      </c>
      <c r="B600" s="63">
        <v>1007</v>
      </c>
      <c r="C600" s="59">
        <f t="shared" si="635"/>
        <v>6.9147308927185627</v>
      </c>
      <c r="D600" s="57">
        <v>7.0910962099852197</v>
      </c>
      <c r="E600" s="58">
        <v>1.0897521547999998E-2</v>
      </c>
      <c r="F600" s="58">
        <v>2.5500701183999997E-4</v>
      </c>
      <c r="G600" s="58">
        <v>0</v>
      </c>
      <c r="H600" s="58">
        <v>0</v>
      </c>
      <c r="I600" s="58">
        <v>0</v>
      </c>
      <c r="J600" s="58">
        <v>1.403412599E-5</v>
      </c>
      <c r="K600" s="58">
        <v>3.0918006795000001E-3</v>
      </c>
      <c r="L600" s="58">
        <v>0</v>
      </c>
      <c r="M600" s="58">
        <v>2.468240452408E-2</v>
      </c>
      <c r="N600" s="58">
        <v>0</v>
      </c>
      <c r="O600" s="58">
        <v>0</v>
      </c>
      <c r="P600" s="58">
        <v>0</v>
      </c>
      <c r="Q600" s="58">
        <v>0</v>
      </c>
      <c r="R600" s="58">
        <v>0</v>
      </c>
      <c r="S600" s="58">
        <v>0</v>
      </c>
      <c r="T600" s="58">
        <v>0</v>
      </c>
      <c r="U600" s="58">
        <v>0</v>
      </c>
      <c r="V600" s="58">
        <v>0</v>
      </c>
      <c r="W600" s="58">
        <v>0</v>
      </c>
      <c r="X600" s="59">
        <v>3.6060399803099995E-3</v>
      </c>
      <c r="Y600" s="65">
        <f t="shared" si="637"/>
        <v>7.1336430178549408</v>
      </c>
      <c r="Z600" s="63">
        <f t="shared" si="636"/>
        <v>1253.4349453598131</v>
      </c>
      <c r="AA600" s="66">
        <f t="shared" si="686"/>
        <v>1273.758139563877</v>
      </c>
      <c r="AB600" s="4">
        <f t="shared" si="638"/>
        <v>1220.8954934499573</v>
      </c>
      <c r="AC600" s="4">
        <f t="shared" si="639"/>
        <v>13.585177500650161</v>
      </c>
      <c r="AD600" s="4">
        <f t="shared" si="698"/>
        <v>0.31959394887121562</v>
      </c>
      <c r="AE600" s="4">
        <f t="shared" si="699"/>
        <v>0</v>
      </c>
      <c r="AF600" s="4">
        <f t="shared" si="700"/>
        <v>0</v>
      </c>
      <c r="AG600" s="4">
        <f t="shared" si="701"/>
        <v>0</v>
      </c>
      <c r="AH600" s="4">
        <f t="shared" si="702"/>
        <v>1.7590740508012459E-2</v>
      </c>
      <c r="AI600" s="4">
        <f t="shared" si="703"/>
        <v>3.8693862478944538</v>
      </c>
      <c r="AJ600" s="4">
        <f t="shared" si="704"/>
        <v>0</v>
      </c>
      <c r="AK600" s="4">
        <f t="shared" si="705"/>
        <v>30.559100899194391</v>
      </c>
      <c r="AL600" s="4">
        <f t="shared" si="687"/>
        <v>0</v>
      </c>
      <c r="AM600" s="4">
        <f t="shared" si="688"/>
        <v>0</v>
      </c>
      <c r="AN600" s="4">
        <f t="shared" si="689"/>
        <v>0</v>
      </c>
      <c r="AO600" s="4">
        <f t="shared" si="690"/>
        <v>0</v>
      </c>
      <c r="AP600" s="4">
        <f t="shared" si="691"/>
        <v>0</v>
      </c>
      <c r="AQ600" s="4">
        <f t="shared" si="692"/>
        <v>0</v>
      </c>
      <c r="AR600" s="4">
        <f t="shared" si="693"/>
        <v>0</v>
      </c>
      <c r="AS600" s="4">
        <f t="shared" si="694"/>
        <v>0</v>
      </c>
      <c r="AT600" s="4">
        <f t="shared" si="695"/>
        <v>0</v>
      </c>
      <c r="AU600" s="4">
        <f t="shared" si="696"/>
        <v>0</v>
      </c>
      <c r="AV600" s="4">
        <f t="shared" si="697"/>
        <v>4.5117967768014751</v>
      </c>
      <c r="AW600" s="69">
        <f t="shared" si="640"/>
        <v>0</v>
      </c>
      <c r="AX600" s="69">
        <f t="shared" si="641"/>
        <v>0</v>
      </c>
      <c r="AY600" s="69">
        <f t="shared" si="642"/>
        <v>0</v>
      </c>
      <c r="AZ600" s="69">
        <f>(AK600+AP600)- (EXP($Y600)-EXP($Y600-M600-R600) )</f>
        <v>0</v>
      </c>
      <c r="BA600" s="69">
        <f>(AC600+AP600)- (EXP($Y600)-EXP($Y600-R600-E600) )</f>
        <v>0</v>
      </c>
      <c r="BB600" s="69">
        <f t="shared" si="643"/>
        <v>0</v>
      </c>
      <c r="BC600" s="69">
        <f t="shared" si="644"/>
        <v>0</v>
      </c>
      <c r="BD600" s="69">
        <f t="shared" si="645"/>
        <v>0</v>
      </c>
      <c r="BE600" s="69">
        <f>(AE600+AV600)- (EXP($Y600)-EXP($Y600-X600-G600) )</f>
        <v>0</v>
      </c>
      <c r="BF600" s="69">
        <f t="shared" si="646"/>
        <v>0</v>
      </c>
      <c r="BG600" s="69">
        <f t="shared" si="647"/>
        <v>0</v>
      </c>
      <c r="BH600" s="69">
        <f t="shared" si="648"/>
        <v>0</v>
      </c>
      <c r="BI600" s="69">
        <f t="shared" si="649"/>
        <v>0</v>
      </c>
      <c r="BJ600" s="69">
        <f t="shared" si="650"/>
        <v>0</v>
      </c>
      <c r="BK600" s="69">
        <f t="shared" si="651"/>
        <v>0</v>
      </c>
      <c r="BL600" s="69">
        <f t="shared" si="652"/>
        <v>0</v>
      </c>
      <c r="BM600" s="69">
        <f t="shared" si="653"/>
        <v>0</v>
      </c>
      <c r="BN600" s="69">
        <f t="shared" si="654"/>
        <v>0</v>
      </c>
      <c r="BO600" s="69">
        <f t="shared" si="655"/>
        <v>0.33121049601550112</v>
      </c>
      <c r="BP600" s="69">
        <f t="shared" si="655"/>
        <v>0</v>
      </c>
      <c r="BQ600" s="69">
        <f t="shared" si="656"/>
        <v>4.8900471689194092E-2</v>
      </c>
      <c r="BR600" s="69">
        <f t="shared" si="657"/>
        <v>0.10999889020922637</v>
      </c>
      <c r="BS600" s="69">
        <f t="shared" si="658"/>
        <v>0</v>
      </c>
      <c r="BT600" s="69">
        <f t="shared" si="659"/>
        <v>0</v>
      </c>
      <c r="BU600" s="69">
        <f t="shared" si="660"/>
        <v>0</v>
      </c>
      <c r="BV600" s="69">
        <f t="shared" si="661"/>
        <v>0</v>
      </c>
      <c r="BW600" s="5"/>
      <c r="BX600" s="5"/>
      <c r="BY600" s="5"/>
      <c r="CA600" s="56">
        <f>(EXP($Y600)-EXP($Y600-R600-G600) )</f>
        <v>0</v>
      </c>
      <c r="CB600" s="68">
        <f t="shared" si="662"/>
        <v>0</v>
      </c>
      <c r="CC600" s="56">
        <f>(EXP($Y600)-EXP($Y600-R600-X600) )</f>
        <v>4.5117967768014751</v>
      </c>
      <c r="CD600" s="68">
        <f t="shared" si="663"/>
        <v>30.559100899194391</v>
      </c>
      <c r="CE600" s="68">
        <f t="shared" si="664"/>
        <v>13.585177500650161</v>
      </c>
      <c r="CF600" s="68">
        <f t="shared" si="665"/>
        <v>0.31959394887121562</v>
      </c>
      <c r="CG600" s="68">
        <f t="shared" si="666"/>
        <v>0</v>
      </c>
      <c r="CH600" s="68">
        <f t="shared" si="667"/>
        <v>0</v>
      </c>
      <c r="CI600" s="68">
        <f t="shared" si="668"/>
        <v>4.5117967768014751</v>
      </c>
      <c r="CJ600" s="68">
        <f t="shared" si="669"/>
        <v>30.559100899194391</v>
      </c>
      <c r="CK600" s="68">
        <f t="shared" si="670"/>
        <v>13.585177500650161</v>
      </c>
      <c r="CL600" s="68">
        <f t="shared" si="671"/>
        <v>0.31959394887121562</v>
      </c>
      <c r="CM600" s="68">
        <f t="shared" si="672"/>
        <v>0</v>
      </c>
      <c r="CN600" s="68">
        <f t="shared" si="673"/>
        <v>4.5117967768014751</v>
      </c>
      <c r="CO600" s="68">
        <f t="shared" si="674"/>
        <v>30.559100899194391</v>
      </c>
      <c r="CP600" s="68">
        <f t="shared" si="675"/>
        <v>13.585177500650161</v>
      </c>
      <c r="CQ600" s="68">
        <f t="shared" si="676"/>
        <v>0.31959394887121562</v>
      </c>
      <c r="CR600" s="68">
        <f t="shared" si="677"/>
        <v>0</v>
      </c>
      <c r="CS600" s="68">
        <f t="shared" si="678"/>
        <v>43.813067903829051</v>
      </c>
      <c r="CT600" s="68">
        <f t="shared" si="679"/>
        <v>0.31959394887121562</v>
      </c>
      <c r="CU600" s="68">
        <f t="shared" si="680"/>
        <v>18.048073805762442</v>
      </c>
      <c r="CV600" s="68">
        <f t="shared" si="681"/>
        <v>34.96089878578664</v>
      </c>
      <c r="CW600" s="68">
        <f t="shared" si="682"/>
        <v>0</v>
      </c>
      <c r="CX600" s="68">
        <f t="shared" si="683"/>
        <v>13.585177500650161</v>
      </c>
      <c r="CY600" s="68">
        <f t="shared" si="684"/>
        <v>4.5117967768014751</v>
      </c>
      <c r="CZ600" s="68">
        <f t="shared" si="685"/>
        <v>13.585177500650161</v>
      </c>
    </row>
    <row r="601" spans="1:104" x14ac:dyDescent="0.25">
      <c r="A601" s="54">
        <v>44224</v>
      </c>
      <c r="B601" s="63">
        <v>1082</v>
      </c>
      <c r="C601" s="59">
        <f t="shared" si="635"/>
        <v>6.9865664594064265</v>
      </c>
      <c r="D601" s="57">
        <v>7.2828838765158492</v>
      </c>
      <c r="E601" s="58">
        <v>1.0923854688249999E-2</v>
      </c>
      <c r="F601" s="58">
        <v>9.7608752639999997E-5</v>
      </c>
      <c r="G601" s="58">
        <v>0</v>
      </c>
      <c r="H601" s="58">
        <v>0</v>
      </c>
      <c r="I601" s="58">
        <v>0</v>
      </c>
      <c r="J601" s="58">
        <v>3.48544854E-6</v>
      </c>
      <c r="K601" s="58">
        <v>2.8818595337999995E-3</v>
      </c>
      <c r="L601" s="58">
        <v>0</v>
      </c>
      <c r="M601" s="58">
        <v>2.4578442349520002E-2</v>
      </c>
      <c r="N601" s="58">
        <v>0</v>
      </c>
      <c r="O601" s="58">
        <v>0</v>
      </c>
      <c r="P601" s="58">
        <v>0</v>
      </c>
      <c r="Q601" s="58">
        <v>0</v>
      </c>
      <c r="R601" s="58">
        <v>0</v>
      </c>
      <c r="S601" s="58">
        <v>0</v>
      </c>
      <c r="T601" s="58">
        <v>0</v>
      </c>
      <c r="U601" s="58">
        <v>0</v>
      </c>
      <c r="V601" s="58">
        <v>0</v>
      </c>
      <c r="W601" s="58">
        <v>0</v>
      </c>
      <c r="X601" s="59">
        <v>3.6254221167899997E-3</v>
      </c>
      <c r="Y601" s="65">
        <f t="shared" si="637"/>
        <v>7.3249945494053881</v>
      </c>
      <c r="Z601" s="63">
        <f t="shared" si="636"/>
        <v>1517.7656259159628</v>
      </c>
      <c r="AA601" s="66">
        <f t="shared" si="686"/>
        <v>1542.3746777745641</v>
      </c>
      <c r="AB601" s="4">
        <f t="shared" si="638"/>
        <v>1479.0217493650271</v>
      </c>
      <c r="AC601" s="4">
        <f t="shared" si="639"/>
        <v>16.489622054681831</v>
      </c>
      <c r="AD601" s="4">
        <f t="shared" si="698"/>
        <v>0.14813997954797742</v>
      </c>
      <c r="AE601" s="4">
        <f t="shared" si="699"/>
        <v>0</v>
      </c>
      <c r="AF601" s="4">
        <f t="shared" si="700"/>
        <v>0</v>
      </c>
      <c r="AG601" s="4">
        <f t="shared" si="701"/>
        <v>0</v>
      </c>
      <c r="AH601" s="4">
        <f t="shared" si="702"/>
        <v>5.290084764965286E-3</v>
      </c>
      <c r="AI601" s="4">
        <f t="shared" si="703"/>
        <v>4.367690780614339</v>
      </c>
      <c r="AJ601" s="4">
        <f t="shared" si="704"/>
        <v>0</v>
      </c>
      <c r="AK601" s="4">
        <f t="shared" si="705"/>
        <v>36.849606915644927</v>
      </c>
      <c r="AL601" s="4">
        <f t="shared" si="687"/>
        <v>0</v>
      </c>
      <c r="AM601" s="4">
        <f t="shared" si="688"/>
        <v>0</v>
      </c>
      <c r="AN601" s="4">
        <f t="shared" si="689"/>
        <v>0</v>
      </c>
      <c r="AO601" s="4">
        <f t="shared" si="690"/>
        <v>0</v>
      </c>
      <c r="AP601" s="4">
        <f t="shared" si="691"/>
        <v>0</v>
      </c>
      <c r="AQ601" s="4">
        <f t="shared" si="692"/>
        <v>0</v>
      </c>
      <c r="AR601" s="4">
        <f t="shared" si="693"/>
        <v>0</v>
      </c>
      <c r="AS601" s="4">
        <f t="shared" si="694"/>
        <v>0</v>
      </c>
      <c r="AT601" s="4">
        <f t="shared" si="695"/>
        <v>0</v>
      </c>
      <c r="AU601" s="4">
        <f t="shared" si="696"/>
        <v>0</v>
      </c>
      <c r="AV601" s="4">
        <f t="shared" si="697"/>
        <v>5.4925785942830316</v>
      </c>
      <c r="AW601" s="69">
        <f t="shared" si="640"/>
        <v>0</v>
      </c>
      <c r="AX601" s="69">
        <f t="shared" si="641"/>
        <v>0</v>
      </c>
      <c r="AY601" s="69">
        <f t="shared" si="642"/>
        <v>0</v>
      </c>
      <c r="AZ601" s="69">
        <f>(AK601+AP601)- (EXP($Y601)-EXP($Y601-M601-R601) )</f>
        <v>0</v>
      </c>
      <c r="BA601" s="69">
        <f>(AC601+AP601)- (EXP($Y601)-EXP($Y601-R601-E601) )</f>
        <v>0</v>
      </c>
      <c r="BB601" s="69">
        <f t="shared" si="643"/>
        <v>0</v>
      </c>
      <c r="BC601" s="69">
        <f t="shared" si="644"/>
        <v>0</v>
      </c>
      <c r="BD601" s="69">
        <f t="shared" si="645"/>
        <v>0</v>
      </c>
      <c r="BE601" s="69">
        <f>(AE601+AV601)- (EXP($Y601)-EXP($Y601-X601-G601) )</f>
        <v>0</v>
      </c>
      <c r="BF601" s="69">
        <f t="shared" si="646"/>
        <v>0</v>
      </c>
      <c r="BG601" s="69">
        <f t="shared" si="647"/>
        <v>0</v>
      </c>
      <c r="BH601" s="69">
        <f t="shared" si="648"/>
        <v>0</v>
      </c>
      <c r="BI601" s="69">
        <f t="shared" si="649"/>
        <v>0</v>
      </c>
      <c r="BJ601" s="69">
        <f t="shared" si="650"/>
        <v>0</v>
      </c>
      <c r="BK601" s="69">
        <f t="shared" si="651"/>
        <v>0</v>
      </c>
      <c r="BL601" s="69">
        <f t="shared" si="652"/>
        <v>0</v>
      </c>
      <c r="BM601" s="69">
        <f t="shared" si="653"/>
        <v>0</v>
      </c>
      <c r="BN601" s="69">
        <f t="shared" si="654"/>
        <v>0</v>
      </c>
      <c r="BO601" s="69">
        <f t="shared" si="655"/>
        <v>0.40034909245991912</v>
      </c>
      <c r="BP601" s="69">
        <f t="shared" si="655"/>
        <v>0</v>
      </c>
      <c r="BQ601" s="69">
        <f t="shared" si="656"/>
        <v>5.9673604131376123E-2</v>
      </c>
      <c r="BR601" s="69">
        <f t="shared" si="657"/>
        <v>0.13335350247507449</v>
      </c>
      <c r="BS601" s="69">
        <f t="shared" si="658"/>
        <v>0</v>
      </c>
      <c r="BT601" s="69">
        <f t="shared" si="659"/>
        <v>0</v>
      </c>
      <c r="BU601" s="69">
        <f t="shared" si="660"/>
        <v>0</v>
      </c>
      <c r="BV601" s="69">
        <f t="shared" si="661"/>
        <v>0</v>
      </c>
      <c r="BW601" s="5"/>
      <c r="BX601" s="5"/>
      <c r="BY601" s="5"/>
      <c r="CA601" s="56">
        <f>(EXP($Y601)-EXP($Y601-R601-G601) )</f>
        <v>0</v>
      </c>
      <c r="CB601" s="68">
        <f t="shared" si="662"/>
        <v>0</v>
      </c>
      <c r="CC601" s="56">
        <f>(EXP($Y601)-EXP($Y601-R601-X601) )</f>
        <v>5.4925785942830316</v>
      </c>
      <c r="CD601" s="68">
        <f t="shared" si="663"/>
        <v>36.849606915644927</v>
      </c>
      <c r="CE601" s="68">
        <f t="shared" si="664"/>
        <v>16.489622054681831</v>
      </c>
      <c r="CF601" s="68">
        <f t="shared" si="665"/>
        <v>0.14813997954797742</v>
      </c>
      <c r="CG601" s="68">
        <f t="shared" si="666"/>
        <v>0</v>
      </c>
      <c r="CH601" s="68">
        <f t="shared" si="667"/>
        <v>0</v>
      </c>
      <c r="CI601" s="68">
        <f t="shared" si="668"/>
        <v>5.4925785942830316</v>
      </c>
      <c r="CJ601" s="68">
        <f t="shared" si="669"/>
        <v>36.849606915644927</v>
      </c>
      <c r="CK601" s="68">
        <f t="shared" si="670"/>
        <v>16.489622054681831</v>
      </c>
      <c r="CL601" s="68">
        <f t="shared" si="671"/>
        <v>0.14813997954797742</v>
      </c>
      <c r="CM601" s="68">
        <f t="shared" si="672"/>
        <v>0</v>
      </c>
      <c r="CN601" s="68">
        <f t="shared" si="673"/>
        <v>5.4925785942830316</v>
      </c>
      <c r="CO601" s="68">
        <f t="shared" si="674"/>
        <v>36.849606915644927</v>
      </c>
      <c r="CP601" s="68">
        <f t="shared" si="675"/>
        <v>16.489622054681831</v>
      </c>
      <c r="CQ601" s="68">
        <f t="shared" si="676"/>
        <v>0.14813997954797742</v>
      </c>
      <c r="CR601" s="68">
        <f t="shared" si="677"/>
        <v>0</v>
      </c>
      <c r="CS601" s="68">
        <f t="shared" si="678"/>
        <v>52.938879877866839</v>
      </c>
      <c r="CT601" s="68">
        <f t="shared" si="679"/>
        <v>0.14813997954797742</v>
      </c>
      <c r="CU601" s="68">
        <f t="shared" si="680"/>
        <v>21.922527044833487</v>
      </c>
      <c r="CV601" s="68">
        <f t="shared" si="681"/>
        <v>42.208832007452884</v>
      </c>
      <c r="CW601" s="68">
        <f t="shared" si="682"/>
        <v>0</v>
      </c>
      <c r="CX601" s="68">
        <f t="shared" si="683"/>
        <v>16.489622054681831</v>
      </c>
      <c r="CY601" s="68">
        <f t="shared" si="684"/>
        <v>5.4925785942830316</v>
      </c>
      <c r="CZ601" s="68">
        <f t="shared" si="685"/>
        <v>16.489622054681831</v>
      </c>
    </row>
    <row r="602" spans="1:104" x14ac:dyDescent="0.25">
      <c r="A602" s="54">
        <v>44225</v>
      </c>
      <c r="B602" s="63">
        <v>1385</v>
      </c>
      <c r="C602" s="59">
        <f t="shared" si="635"/>
        <v>7.233455418621439</v>
      </c>
      <c r="D602" s="57">
        <v>7.1472492522185584</v>
      </c>
      <c r="E602" s="58">
        <v>1.10295221965E-2</v>
      </c>
      <c r="F602" s="58">
        <v>2.7777388799999997E-6</v>
      </c>
      <c r="G602" s="58">
        <v>0</v>
      </c>
      <c r="H602" s="58">
        <v>0</v>
      </c>
      <c r="I602" s="58">
        <v>0</v>
      </c>
      <c r="J602" s="58">
        <v>0</v>
      </c>
      <c r="K602" s="58">
        <v>2.6660513112000002E-3</v>
      </c>
      <c r="L602" s="58">
        <v>0</v>
      </c>
      <c r="M602" s="58">
        <v>2.4480175163519999E-2</v>
      </c>
      <c r="N602" s="58">
        <v>0</v>
      </c>
      <c r="O602" s="58">
        <v>0</v>
      </c>
      <c r="P602" s="58">
        <v>0</v>
      </c>
      <c r="Q602" s="58">
        <v>0</v>
      </c>
      <c r="R602" s="58">
        <v>0</v>
      </c>
      <c r="S602" s="58">
        <v>0</v>
      </c>
      <c r="T602" s="58">
        <v>0</v>
      </c>
      <c r="U602" s="58">
        <v>0</v>
      </c>
      <c r="V602" s="58">
        <v>0</v>
      </c>
      <c r="W602" s="58">
        <v>0</v>
      </c>
      <c r="X602" s="59">
        <v>3.6084593461800001E-3</v>
      </c>
      <c r="Y602" s="65">
        <f t="shared" si="637"/>
        <v>7.1890362379748378</v>
      </c>
      <c r="Z602" s="63">
        <f t="shared" si="636"/>
        <v>1324.8257733654239</v>
      </c>
      <c r="AA602" s="66">
        <f t="shared" si="686"/>
        <v>1346.3064984547707</v>
      </c>
      <c r="AB602" s="4">
        <f t="shared" si="638"/>
        <v>1291.4333796372473</v>
      </c>
      <c r="AC602" s="4">
        <f t="shared" si="639"/>
        <v>14.531907955797351</v>
      </c>
      <c r="AD602" s="4">
        <f t="shared" si="698"/>
        <v>3.6800149487135059E-3</v>
      </c>
      <c r="AE602" s="4">
        <f t="shared" si="699"/>
        <v>0</v>
      </c>
      <c r="AF602" s="4">
        <f t="shared" si="700"/>
        <v>0</v>
      </c>
      <c r="AG602" s="4">
        <f t="shared" si="701"/>
        <v>0</v>
      </c>
      <c r="AH602" s="4">
        <f t="shared" si="702"/>
        <v>0</v>
      </c>
      <c r="AI602" s="4">
        <f t="shared" si="703"/>
        <v>3.5273493536917613</v>
      </c>
      <c r="AJ602" s="4">
        <f t="shared" si="704"/>
        <v>0</v>
      </c>
      <c r="AK602" s="4">
        <f t="shared" si="705"/>
        <v>32.038216448028834</v>
      </c>
      <c r="AL602" s="4">
        <f t="shared" si="687"/>
        <v>0</v>
      </c>
      <c r="AM602" s="4">
        <f t="shared" si="688"/>
        <v>0</v>
      </c>
      <c r="AN602" s="4">
        <f t="shared" si="689"/>
        <v>0</v>
      </c>
      <c r="AO602" s="4">
        <f t="shared" si="690"/>
        <v>0</v>
      </c>
      <c r="AP602" s="4">
        <f t="shared" si="691"/>
        <v>0</v>
      </c>
      <c r="AQ602" s="4">
        <f t="shared" si="692"/>
        <v>0</v>
      </c>
      <c r="AR602" s="4">
        <f t="shared" si="693"/>
        <v>0</v>
      </c>
      <c r="AS602" s="4">
        <f t="shared" si="694"/>
        <v>0</v>
      </c>
      <c r="AT602" s="4">
        <f t="shared" si="695"/>
        <v>0</v>
      </c>
      <c r="AU602" s="4">
        <f t="shared" si="696"/>
        <v>0</v>
      </c>
      <c r="AV602" s="4">
        <f t="shared" si="697"/>
        <v>4.7719650450567315</v>
      </c>
      <c r="AW602" s="69">
        <f t="shared" si="640"/>
        <v>0</v>
      </c>
      <c r="AX602" s="69">
        <f t="shared" si="641"/>
        <v>0</v>
      </c>
      <c r="AY602" s="69">
        <f t="shared" si="642"/>
        <v>0</v>
      </c>
      <c r="AZ602" s="69">
        <f>(AK602+AP602)- (EXP($Y602)-EXP($Y602-M602-R602) )</f>
        <v>0</v>
      </c>
      <c r="BA602" s="69">
        <f>(AC602+AP602)- (EXP($Y602)-EXP($Y602-R602-E602) )</f>
        <v>0</v>
      </c>
      <c r="BB602" s="69">
        <f t="shared" si="643"/>
        <v>0</v>
      </c>
      <c r="BC602" s="69">
        <f t="shared" si="644"/>
        <v>0</v>
      </c>
      <c r="BD602" s="69">
        <f t="shared" si="645"/>
        <v>0</v>
      </c>
      <c r="BE602" s="69">
        <f>(AE602+AV602)- (EXP($Y602)-EXP($Y602-X602-G602) )</f>
        <v>0</v>
      </c>
      <c r="BF602" s="69">
        <f t="shared" si="646"/>
        <v>0</v>
      </c>
      <c r="BG602" s="69">
        <f t="shared" si="647"/>
        <v>0</v>
      </c>
      <c r="BH602" s="69">
        <f t="shared" si="648"/>
        <v>0</v>
      </c>
      <c r="BI602" s="69">
        <f t="shared" si="649"/>
        <v>0</v>
      </c>
      <c r="BJ602" s="69">
        <f t="shared" si="650"/>
        <v>0</v>
      </c>
      <c r="BK602" s="69">
        <f t="shared" si="651"/>
        <v>0</v>
      </c>
      <c r="BL602" s="69">
        <f t="shared" si="652"/>
        <v>0</v>
      </c>
      <c r="BM602" s="69">
        <f t="shared" si="653"/>
        <v>0</v>
      </c>
      <c r="BN602" s="69">
        <f t="shared" si="654"/>
        <v>0</v>
      </c>
      <c r="BO602" s="69">
        <f t="shared" si="655"/>
        <v>0.3514246339791498</v>
      </c>
      <c r="BP602" s="69">
        <f t="shared" si="655"/>
        <v>0</v>
      </c>
      <c r="BQ602" s="69">
        <f t="shared" si="656"/>
        <v>5.2343302943882009E-2</v>
      </c>
      <c r="BR602" s="69">
        <f t="shared" si="657"/>
        <v>0.11540026777083767</v>
      </c>
      <c r="BS602" s="69">
        <f t="shared" si="658"/>
        <v>0</v>
      </c>
      <c r="BT602" s="69">
        <f t="shared" si="659"/>
        <v>0</v>
      </c>
      <c r="BU602" s="69">
        <f t="shared" si="660"/>
        <v>0</v>
      </c>
      <c r="BV602" s="69">
        <f t="shared" si="661"/>
        <v>0</v>
      </c>
      <c r="BW602" s="5"/>
      <c r="BX602" s="5"/>
      <c r="BY602" s="5"/>
      <c r="CA602" s="56">
        <f>(EXP($Y602)-EXP($Y602-R602-G602) )</f>
        <v>0</v>
      </c>
      <c r="CB602" s="68">
        <f t="shared" si="662"/>
        <v>0</v>
      </c>
      <c r="CC602" s="56">
        <f>(EXP($Y602)-EXP($Y602-R602-X602) )</f>
        <v>4.7719650450567315</v>
      </c>
      <c r="CD602" s="68">
        <f t="shared" si="663"/>
        <v>32.038216448028834</v>
      </c>
      <c r="CE602" s="68">
        <f t="shared" si="664"/>
        <v>14.531907955797351</v>
      </c>
      <c r="CF602" s="68">
        <f t="shared" si="665"/>
        <v>3.6800149487135059E-3</v>
      </c>
      <c r="CG602" s="68">
        <f t="shared" si="666"/>
        <v>0</v>
      </c>
      <c r="CH602" s="68">
        <f t="shared" si="667"/>
        <v>0</v>
      </c>
      <c r="CI602" s="68">
        <f t="shared" si="668"/>
        <v>4.7719650450567315</v>
      </c>
      <c r="CJ602" s="68">
        <f t="shared" si="669"/>
        <v>32.038216448028834</v>
      </c>
      <c r="CK602" s="68">
        <f t="shared" si="670"/>
        <v>14.531907955797351</v>
      </c>
      <c r="CL602" s="68">
        <f t="shared" si="671"/>
        <v>3.6800149487135059E-3</v>
      </c>
      <c r="CM602" s="68">
        <f t="shared" si="672"/>
        <v>0</v>
      </c>
      <c r="CN602" s="68">
        <f t="shared" si="673"/>
        <v>4.7719650450567315</v>
      </c>
      <c r="CO602" s="68">
        <f t="shared" si="674"/>
        <v>32.038216448028834</v>
      </c>
      <c r="CP602" s="68">
        <f t="shared" si="675"/>
        <v>14.531907955797351</v>
      </c>
      <c r="CQ602" s="68">
        <f t="shared" si="676"/>
        <v>3.6800149487135059E-3</v>
      </c>
      <c r="CR602" s="68">
        <f t="shared" si="677"/>
        <v>0</v>
      </c>
      <c r="CS602" s="68">
        <f t="shared" si="678"/>
        <v>46.218699769847035</v>
      </c>
      <c r="CT602" s="68">
        <f t="shared" si="679"/>
        <v>3.6800149487135059E-3</v>
      </c>
      <c r="CU602" s="68">
        <f t="shared" si="680"/>
        <v>19.2515296979102</v>
      </c>
      <c r="CV602" s="68">
        <f t="shared" si="681"/>
        <v>36.694781225314728</v>
      </c>
      <c r="CW602" s="68">
        <f t="shared" si="682"/>
        <v>0</v>
      </c>
      <c r="CX602" s="68">
        <f t="shared" si="683"/>
        <v>14.531907955797351</v>
      </c>
      <c r="CY602" s="68">
        <f t="shared" si="684"/>
        <v>4.7719650450567315</v>
      </c>
      <c r="CZ602" s="68">
        <f t="shared" si="685"/>
        <v>14.531907955797351</v>
      </c>
    </row>
    <row r="603" spans="1:104" x14ac:dyDescent="0.25">
      <c r="A603" s="54">
        <v>44226</v>
      </c>
      <c r="B603" s="63">
        <v>1647</v>
      </c>
      <c r="C603" s="59">
        <f t="shared" si="635"/>
        <v>7.4067107301776405</v>
      </c>
      <c r="D603" s="57">
        <v>7.1232657945839977</v>
      </c>
      <c r="E603" s="58">
        <v>1.1172675311499999E-2</v>
      </c>
      <c r="F603" s="58">
        <v>1.34824704E-6</v>
      </c>
      <c r="G603" s="58">
        <v>0</v>
      </c>
      <c r="H603" s="58">
        <v>0</v>
      </c>
      <c r="I603" s="58">
        <v>0</v>
      </c>
      <c r="J603" s="58">
        <v>0</v>
      </c>
      <c r="K603" s="58">
        <v>2.5159390270499998E-3</v>
      </c>
      <c r="L603" s="58">
        <v>0</v>
      </c>
      <c r="M603" s="58">
        <v>2.447516250136E-2</v>
      </c>
      <c r="N603" s="58">
        <v>0</v>
      </c>
      <c r="O603" s="58">
        <v>0</v>
      </c>
      <c r="P603" s="58">
        <v>0</v>
      </c>
      <c r="Q603" s="58">
        <v>0</v>
      </c>
      <c r="R603" s="58">
        <v>0</v>
      </c>
      <c r="S603" s="58">
        <v>0</v>
      </c>
      <c r="T603" s="58">
        <v>0</v>
      </c>
      <c r="U603" s="58">
        <v>0</v>
      </c>
      <c r="V603" s="58">
        <v>0</v>
      </c>
      <c r="W603" s="58">
        <v>0</v>
      </c>
      <c r="X603" s="59">
        <v>3.5618934958800003E-3</v>
      </c>
      <c r="Y603" s="65">
        <f t="shared" si="637"/>
        <v>7.1649928131668279</v>
      </c>
      <c r="Z603" s="63">
        <f t="shared" si="636"/>
        <v>1293.3523056606075</v>
      </c>
      <c r="AA603" s="66">
        <f t="shared" si="686"/>
        <v>1314.3227199445885</v>
      </c>
      <c r="AB603" s="4">
        <f t="shared" si="638"/>
        <v>1260.8319324557585</v>
      </c>
      <c r="AC603" s="4">
        <f t="shared" si="639"/>
        <v>14.369781443590909</v>
      </c>
      <c r="AD603" s="4">
        <f t="shared" si="698"/>
        <v>1.7437572425933467E-3</v>
      </c>
      <c r="AE603" s="4">
        <f t="shared" si="699"/>
        <v>0</v>
      </c>
      <c r="AF603" s="4">
        <f t="shared" si="700"/>
        <v>0</v>
      </c>
      <c r="AG603" s="4">
        <f t="shared" si="701"/>
        <v>0</v>
      </c>
      <c r="AH603" s="4">
        <f t="shared" si="702"/>
        <v>0</v>
      </c>
      <c r="AI603" s="4">
        <f t="shared" si="703"/>
        <v>3.2499055451273762</v>
      </c>
      <c r="AJ603" s="4">
        <f t="shared" si="704"/>
        <v>0</v>
      </c>
      <c r="AK603" s="4">
        <f t="shared" si="705"/>
        <v>31.27076828051122</v>
      </c>
      <c r="AL603" s="4">
        <f t="shared" si="687"/>
        <v>0</v>
      </c>
      <c r="AM603" s="4">
        <f t="shared" si="688"/>
        <v>0</v>
      </c>
      <c r="AN603" s="4">
        <f t="shared" si="689"/>
        <v>0</v>
      </c>
      <c r="AO603" s="4">
        <f t="shared" si="690"/>
        <v>0</v>
      </c>
      <c r="AP603" s="4">
        <f t="shared" si="691"/>
        <v>0</v>
      </c>
      <c r="AQ603" s="4">
        <f t="shared" si="692"/>
        <v>0</v>
      </c>
      <c r="AR603" s="4">
        <f t="shared" si="693"/>
        <v>0</v>
      </c>
      <c r="AS603" s="4">
        <f t="shared" si="694"/>
        <v>0</v>
      </c>
      <c r="AT603" s="4">
        <f t="shared" si="695"/>
        <v>0</v>
      </c>
      <c r="AU603" s="4">
        <f t="shared" si="696"/>
        <v>0</v>
      </c>
      <c r="AV603" s="4">
        <f t="shared" si="697"/>
        <v>4.5985884623578386</v>
      </c>
      <c r="AW603" s="69">
        <f t="shared" si="640"/>
        <v>0</v>
      </c>
      <c r="AX603" s="69">
        <f t="shared" si="641"/>
        <v>0</v>
      </c>
      <c r="AY603" s="69">
        <f t="shared" si="642"/>
        <v>0</v>
      </c>
      <c r="AZ603" s="69">
        <f>(AK603+AP603)- (EXP($Y603)-EXP($Y603-M603-R603) )</f>
        <v>0</v>
      </c>
      <c r="BA603" s="69">
        <f>(AC603+AP603)- (EXP($Y603)-EXP($Y603-R603-E603) )</f>
        <v>0</v>
      </c>
      <c r="BB603" s="69">
        <f t="shared" si="643"/>
        <v>0</v>
      </c>
      <c r="BC603" s="69">
        <f t="shared" si="644"/>
        <v>0</v>
      </c>
      <c r="BD603" s="69">
        <f t="shared" si="645"/>
        <v>0</v>
      </c>
      <c r="BE603" s="69">
        <f>(AE603+AV603)- (EXP($Y603)-EXP($Y603-X603-G603) )</f>
        <v>0</v>
      </c>
      <c r="BF603" s="69">
        <f t="shared" si="646"/>
        <v>0</v>
      </c>
      <c r="BG603" s="69">
        <f t="shared" si="647"/>
        <v>0</v>
      </c>
      <c r="BH603" s="69">
        <f t="shared" si="648"/>
        <v>0</v>
      </c>
      <c r="BI603" s="69">
        <f t="shared" si="649"/>
        <v>0</v>
      </c>
      <c r="BJ603" s="69">
        <f t="shared" si="650"/>
        <v>0</v>
      </c>
      <c r="BK603" s="69">
        <f t="shared" si="651"/>
        <v>0</v>
      </c>
      <c r="BL603" s="69">
        <f t="shared" si="652"/>
        <v>0</v>
      </c>
      <c r="BM603" s="69">
        <f t="shared" si="653"/>
        <v>0</v>
      </c>
      <c r="BN603" s="69">
        <f t="shared" si="654"/>
        <v>0</v>
      </c>
      <c r="BO603" s="69">
        <f t="shared" si="655"/>
        <v>0.34743364495307105</v>
      </c>
      <c r="BP603" s="69">
        <f t="shared" si="655"/>
        <v>0</v>
      </c>
      <c r="BQ603" s="69">
        <f t="shared" si="656"/>
        <v>5.1092583872105024E-2</v>
      </c>
      <c r="BR603" s="69">
        <f t="shared" si="657"/>
        <v>0.11118501400915193</v>
      </c>
      <c r="BS603" s="69">
        <f t="shared" si="658"/>
        <v>0</v>
      </c>
      <c r="BT603" s="69">
        <f t="shared" si="659"/>
        <v>0</v>
      </c>
      <c r="BU603" s="69">
        <f t="shared" si="660"/>
        <v>0</v>
      </c>
      <c r="BV603" s="69">
        <f t="shared" si="661"/>
        <v>0</v>
      </c>
      <c r="BW603" s="5"/>
      <c r="BX603" s="5"/>
      <c r="BY603" s="5"/>
      <c r="CA603" s="56">
        <f>(EXP($Y603)-EXP($Y603-R603-G603) )</f>
        <v>0</v>
      </c>
      <c r="CB603" s="68">
        <f t="shared" si="662"/>
        <v>0</v>
      </c>
      <c r="CC603" s="56">
        <f>(EXP($Y603)-EXP($Y603-R603-X603) )</f>
        <v>4.5985884623578386</v>
      </c>
      <c r="CD603" s="68">
        <f t="shared" si="663"/>
        <v>31.27076828051122</v>
      </c>
      <c r="CE603" s="68">
        <f t="shared" si="664"/>
        <v>14.369781443590909</v>
      </c>
      <c r="CF603" s="68">
        <f t="shared" si="665"/>
        <v>1.7437572425933467E-3</v>
      </c>
      <c r="CG603" s="68">
        <f t="shared" si="666"/>
        <v>0</v>
      </c>
      <c r="CH603" s="68">
        <f t="shared" si="667"/>
        <v>0</v>
      </c>
      <c r="CI603" s="68">
        <f t="shared" si="668"/>
        <v>4.5985884623578386</v>
      </c>
      <c r="CJ603" s="68">
        <f t="shared" si="669"/>
        <v>31.27076828051122</v>
      </c>
      <c r="CK603" s="68">
        <f t="shared" si="670"/>
        <v>14.369781443590909</v>
      </c>
      <c r="CL603" s="68">
        <f t="shared" si="671"/>
        <v>1.7437572425933467E-3</v>
      </c>
      <c r="CM603" s="68">
        <f t="shared" si="672"/>
        <v>0</v>
      </c>
      <c r="CN603" s="68">
        <f t="shared" si="673"/>
        <v>4.5985884623578386</v>
      </c>
      <c r="CO603" s="68">
        <f t="shared" si="674"/>
        <v>31.27076828051122</v>
      </c>
      <c r="CP603" s="68">
        <f t="shared" si="675"/>
        <v>14.369781443590909</v>
      </c>
      <c r="CQ603" s="68">
        <f t="shared" si="676"/>
        <v>1.7437572425933467E-3</v>
      </c>
      <c r="CR603" s="68">
        <f t="shared" si="677"/>
        <v>0</v>
      </c>
      <c r="CS603" s="68">
        <f t="shared" si="678"/>
        <v>45.293116079149058</v>
      </c>
      <c r="CT603" s="68">
        <f t="shared" si="679"/>
        <v>1.7437572425933467E-3</v>
      </c>
      <c r="CU603" s="68">
        <f t="shared" si="680"/>
        <v>18.917277322076643</v>
      </c>
      <c r="CV603" s="68">
        <f t="shared" si="681"/>
        <v>35.758171728859907</v>
      </c>
      <c r="CW603" s="68">
        <f t="shared" si="682"/>
        <v>0</v>
      </c>
      <c r="CX603" s="68">
        <f t="shared" si="683"/>
        <v>14.369781443590909</v>
      </c>
      <c r="CY603" s="68">
        <f t="shared" si="684"/>
        <v>4.5985884623578386</v>
      </c>
      <c r="CZ603" s="68">
        <f t="shared" si="685"/>
        <v>14.369781443590909</v>
      </c>
    </row>
    <row r="604" spans="1:104" x14ac:dyDescent="0.25">
      <c r="A604" s="54">
        <v>44227</v>
      </c>
      <c r="B604" s="63">
        <v>1289</v>
      </c>
      <c r="C604" s="59">
        <f t="shared" si="635"/>
        <v>7.161622002939187</v>
      </c>
      <c r="D604" s="57">
        <v>7.0968438375875786</v>
      </c>
      <c r="E604" s="58">
        <v>1.1231205624500001E-2</v>
      </c>
      <c r="F604" s="58">
        <v>8.7869375999999997E-7</v>
      </c>
      <c r="G604" s="58">
        <v>0</v>
      </c>
      <c r="H604" s="58">
        <v>0</v>
      </c>
      <c r="I604" s="58">
        <v>0</v>
      </c>
      <c r="J604" s="58">
        <v>0</v>
      </c>
      <c r="K604" s="58">
        <v>2.4109884952500001E-3</v>
      </c>
      <c r="L604" s="58">
        <v>0</v>
      </c>
      <c r="M604" s="58">
        <v>2.4447481981439999E-2</v>
      </c>
      <c r="N604" s="58">
        <v>0</v>
      </c>
      <c r="O604" s="58">
        <v>0</v>
      </c>
      <c r="P604" s="58">
        <v>0</v>
      </c>
      <c r="Q604" s="58">
        <v>0</v>
      </c>
      <c r="R604" s="58">
        <v>0</v>
      </c>
      <c r="S604" s="58">
        <v>0</v>
      </c>
      <c r="T604" s="58">
        <v>0</v>
      </c>
      <c r="U604" s="58">
        <v>0</v>
      </c>
      <c r="V604" s="58">
        <v>0</v>
      </c>
      <c r="W604" s="58">
        <v>0</v>
      </c>
      <c r="X604" s="59">
        <v>3.4915123903199994E-3</v>
      </c>
      <c r="Y604" s="65">
        <f t="shared" si="637"/>
        <v>7.1384259047728493</v>
      </c>
      <c r="Z604" s="63">
        <f t="shared" si="636"/>
        <v>1259.4443426403291</v>
      </c>
      <c r="AA604" s="66">
        <f t="shared" si="686"/>
        <v>1279.8649732118993</v>
      </c>
      <c r="AB604" s="4">
        <f t="shared" si="638"/>
        <v>1227.9584593836605</v>
      </c>
      <c r="AC604" s="4">
        <f t="shared" si="639"/>
        <v>14.065941786397389</v>
      </c>
      <c r="AD604" s="4">
        <f t="shared" si="698"/>
        <v>1.1066653992202191E-3</v>
      </c>
      <c r="AE604" s="4">
        <f t="shared" si="699"/>
        <v>0</v>
      </c>
      <c r="AF604" s="4">
        <f t="shared" si="700"/>
        <v>0</v>
      </c>
      <c r="AG604" s="4">
        <f t="shared" si="701"/>
        <v>0</v>
      </c>
      <c r="AH604" s="4">
        <f t="shared" si="702"/>
        <v>0</v>
      </c>
      <c r="AI604" s="4">
        <f t="shared" si="703"/>
        <v>3.0328482702420843</v>
      </c>
      <c r="AJ604" s="4">
        <f t="shared" si="704"/>
        <v>0</v>
      </c>
      <c r="AK604" s="4">
        <f t="shared" si="705"/>
        <v>30.41691938039412</v>
      </c>
      <c r="AL604" s="4">
        <f t="shared" si="687"/>
        <v>0</v>
      </c>
      <c r="AM604" s="4">
        <f t="shared" si="688"/>
        <v>0</v>
      </c>
      <c r="AN604" s="4">
        <f t="shared" si="689"/>
        <v>0</v>
      </c>
      <c r="AO604" s="4">
        <f t="shared" si="690"/>
        <v>0</v>
      </c>
      <c r="AP604" s="4">
        <f t="shared" si="691"/>
        <v>0</v>
      </c>
      <c r="AQ604" s="4">
        <f t="shared" si="692"/>
        <v>0</v>
      </c>
      <c r="AR604" s="4">
        <f t="shared" si="693"/>
        <v>0</v>
      </c>
      <c r="AS604" s="4">
        <f t="shared" si="694"/>
        <v>0</v>
      </c>
      <c r="AT604" s="4">
        <f t="shared" si="695"/>
        <v>0</v>
      </c>
      <c r="AU604" s="4">
        <f t="shared" si="696"/>
        <v>0</v>
      </c>
      <c r="AV604" s="4">
        <f t="shared" si="697"/>
        <v>4.3896977258059451</v>
      </c>
      <c r="AW604" s="69">
        <f t="shared" si="640"/>
        <v>0</v>
      </c>
      <c r="AX604" s="69">
        <f t="shared" si="641"/>
        <v>0</v>
      </c>
      <c r="AY604" s="69">
        <f t="shared" si="642"/>
        <v>0</v>
      </c>
      <c r="AZ604" s="69">
        <f>(AK604+AP604)- (EXP($Y604)-EXP($Y604-M604-R604) )</f>
        <v>0</v>
      </c>
      <c r="BA604" s="69">
        <f>(AC604+AP604)- (EXP($Y604)-EXP($Y604-R604-E604) )</f>
        <v>0</v>
      </c>
      <c r="BB604" s="69">
        <f t="shared" si="643"/>
        <v>0</v>
      </c>
      <c r="BC604" s="69">
        <f t="shared" si="644"/>
        <v>0</v>
      </c>
      <c r="BD604" s="69">
        <f t="shared" si="645"/>
        <v>0</v>
      </c>
      <c r="BE604" s="69">
        <f>(AE604+AV604)- (EXP($Y604)-EXP($Y604-X604-G604) )</f>
        <v>0</v>
      </c>
      <c r="BF604" s="69">
        <f t="shared" si="646"/>
        <v>0</v>
      </c>
      <c r="BG604" s="69">
        <f t="shared" si="647"/>
        <v>0</v>
      </c>
      <c r="BH604" s="69">
        <f t="shared" si="648"/>
        <v>0</v>
      </c>
      <c r="BI604" s="69">
        <f t="shared" si="649"/>
        <v>0</v>
      </c>
      <c r="BJ604" s="69">
        <f t="shared" si="650"/>
        <v>0</v>
      </c>
      <c r="BK604" s="69">
        <f t="shared" si="651"/>
        <v>0</v>
      </c>
      <c r="BL604" s="69">
        <f t="shared" si="652"/>
        <v>0</v>
      </c>
      <c r="BM604" s="69">
        <f t="shared" si="653"/>
        <v>0</v>
      </c>
      <c r="BN604" s="69">
        <f t="shared" si="654"/>
        <v>0</v>
      </c>
      <c r="BO604" s="69">
        <f t="shared" si="655"/>
        <v>0.33970744306907363</v>
      </c>
      <c r="BP604" s="69">
        <f t="shared" si="655"/>
        <v>0</v>
      </c>
      <c r="BQ604" s="69">
        <f t="shared" si="656"/>
        <v>4.9025773176936127E-2</v>
      </c>
      <c r="BR604" s="69">
        <f t="shared" si="657"/>
        <v>0.10601586533789487</v>
      </c>
      <c r="BS604" s="69">
        <f t="shared" si="658"/>
        <v>0</v>
      </c>
      <c r="BT604" s="69">
        <f t="shared" si="659"/>
        <v>0</v>
      </c>
      <c r="BU604" s="69">
        <f t="shared" si="660"/>
        <v>0</v>
      </c>
      <c r="BV604" s="69">
        <f t="shared" si="661"/>
        <v>0</v>
      </c>
      <c r="BW604" s="5"/>
      <c r="BX604" s="5"/>
      <c r="BY604" s="5"/>
      <c r="CA604" s="56">
        <f>(EXP($Y604)-EXP($Y604-R604-G604) )</f>
        <v>0</v>
      </c>
      <c r="CB604" s="68">
        <f t="shared" si="662"/>
        <v>0</v>
      </c>
      <c r="CC604" s="56">
        <f>(EXP($Y604)-EXP($Y604-R604-X604) )</f>
        <v>4.3896977258059451</v>
      </c>
      <c r="CD604" s="68">
        <f t="shared" si="663"/>
        <v>30.41691938039412</v>
      </c>
      <c r="CE604" s="68">
        <f t="shared" si="664"/>
        <v>14.065941786397389</v>
      </c>
      <c r="CF604" s="68">
        <f t="shared" si="665"/>
        <v>1.1066653992202191E-3</v>
      </c>
      <c r="CG604" s="68">
        <f t="shared" si="666"/>
        <v>0</v>
      </c>
      <c r="CH604" s="68">
        <f t="shared" si="667"/>
        <v>0</v>
      </c>
      <c r="CI604" s="68">
        <f t="shared" si="668"/>
        <v>4.3896977258059451</v>
      </c>
      <c r="CJ604" s="68">
        <f t="shared" si="669"/>
        <v>30.41691938039412</v>
      </c>
      <c r="CK604" s="68">
        <f t="shared" si="670"/>
        <v>14.065941786397389</v>
      </c>
      <c r="CL604" s="68">
        <f t="shared" si="671"/>
        <v>1.1066653992202191E-3</v>
      </c>
      <c r="CM604" s="68">
        <f t="shared" si="672"/>
        <v>0</v>
      </c>
      <c r="CN604" s="68">
        <f t="shared" si="673"/>
        <v>4.3896977258059451</v>
      </c>
      <c r="CO604" s="68">
        <f t="shared" si="674"/>
        <v>30.41691938039412</v>
      </c>
      <c r="CP604" s="68">
        <f t="shared" si="675"/>
        <v>14.065941786397389</v>
      </c>
      <c r="CQ604" s="68">
        <f t="shared" si="676"/>
        <v>1.1066653992202191E-3</v>
      </c>
      <c r="CR604" s="68">
        <f t="shared" si="677"/>
        <v>0</v>
      </c>
      <c r="CS604" s="68">
        <f t="shared" si="678"/>
        <v>44.143153723722435</v>
      </c>
      <c r="CT604" s="68">
        <f t="shared" si="679"/>
        <v>1.1066653992202191E-3</v>
      </c>
      <c r="CU604" s="68">
        <f t="shared" si="680"/>
        <v>18.406613739026398</v>
      </c>
      <c r="CV604" s="68">
        <f t="shared" si="681"/>
        <v>34.70060124086217</v>
      </c>
      <c r="CW604" s="68">
        <f t="shared" si="682"/>
        <v>0</v>
      </c>
      <c r="CX604" s="68">
        <f t="shared" si="683"/>
        <v>14.065941786397389</v>
      </c>
      <c r="CY604" s="68">
        <f t="shared" si="684"/>
        <v>4.3896977258059451</v>
      </c>
      <c r="CZ604" s="68">
        <f t="shared" si="685"/>
        <v>14.065941786397389</v>
      </c>
    </row>
    <row r="605" spans="1:104" x14ac:dyDescent="0.25">
      <c r="A605" s="54">
        <v>44228</v>
      </c>
      <c r="B605" s="63">
        <v>1069</v>
      </c>
      <c r="C605" s="59">
        <f t="shared" si="635"/>
        <v>6.9744789110250451</v>
      </c>
      <c r="D605" s="57">
        <v>7.0498769440500917</v>
      </c>
      <c r="E605" s="58">
        <v>1.1289194717750001E-2</v>
      </c>
      <c r="F605" s="58">
        <v>6.1912703999999997E-7</v>
      </c>
      <c r="G605" s="58">
        <v>0</v>
      </c>
      <c r="H605" s="58">
        <v>0</v>
      </c>
      <c r="I605" s="58">
        <v>0</v>
      </c>
      <c r="J605" s="58">
        <v>0</v>
      </c>
      <c r="K605" s="58">
        <v>2.3331325936500002E-3</v>
      </c>
      <c r="L605" s="58">
        <v>0</v>
      </c>
      <c r="M605" s="58">
        <v>2.4514973809919998E-2</v>
      </c>
      <c r="N605" s="58">
        <v>0</v>
      </c>
      <c r="O605" s="58">
        <v>0</v>
      </c>
      <c r="P605" s="58">
        <v>0</v>
      </c>
      <c r="Q605" s="58">
        <v>0</v>
      </c>
      <c r="R605" s="58">
        <v>0</v>
      </c>
      <c r="S605" s="58">
        <v>0</v>
      </c>
      <c r="T605" s="58">
        <v>0</v>
      </c>
      <c r="U605" s="58">
        <v>0</v>
      </c>
      <c r="V605" s="58">
        <v>0</v>
      </c>
      <c r="W605" s="58">
        <v>1.2458E-3</v>
      </c>
      <c r="X605" s="59">
        <v>3.4022703683099999E-3</v>
      </c>
      <c r="Y605" s="65">
        <f t="shared" si="637"/>
        <v>7.0926629346667625</v>
      </c>
      <c r="Z605" s="63">
        <f t="shared" si="636"/>
        <v>1203.1073348746438</v>
      </c>
      <c r="AA605" s="66">
        <f t="shared" si="686"/>
        <v>1222.6145172023012</v>
      </c>
      <c r="AB605" s="4">
        <f t="shared" si="638"/>
        <v>1171.5845044070868</v>
      </c>
      <c r="AC605" s="4">
        <f t="shared" si="639"/>
        <v>13.505735095839555</v>
      </c>
      <c r="AD605" s="4">
        <f t="shared" si="698"/>
        <v>7.4487605274953239E-4</v>
      </c>
      <c r="AE605" s="4">
        <f t="shared" si="699"/>
        <v>0</v>
      </c>
      <c r="AF605" s="4">
        <f t="shared" si="700"/>
        <v>0</v>
      </c>
      <c r="AG605" s="4">
        <f t="shared" si="701"/>
        <v>0</v>
      </c>
      <c r="AH605" s="4">
        <f t="shared" si="702"/>
        <v>0</v>
      </c>
      <c r="AI605" s="4">
        <f t="shared" si="703"/>
        <v>2.8037369198125361</v>
      </c>
      <c r="AJ605" s="4">
        <f t="shared" si="704"/>
        <v>0</v>
      </c>
      <c r="AK605" s="4">
        <f t="shared" si="705"/>
        <v>29.135556945047483</v>
      </c>
      <c r="AL605" s="4">
        <f t="shared" si="687"/>
        <v>0</v>
      </c>
      <c r="AM605" s="4">
        <f t="shared" si="688"/>
        <v>0</v>
      </c>
      <c r="AN605" s="4">
        <f t="shared" si="689"/>
        <v>0</v>
      </c>
      <c r="AO605" s="4">
        <f t="shared" si="690"/>
        <v>0</v>
      </c>
      <c r="AP605" s="4">
        <f t="shared" si="691"/>
        <v>0</v>
      </c>
      <c r="AQ605" s="4">
        <f t="shared" si="692"/>
        <v>0</v>
      </c>
      <c r="AR605" s="4">
        <f t="shared" si="693"/>
        <v>0</v>
      </c>
      <c r="AS605" s="4">
        <f t="shared" si="694"/>
        <v>0</v>
      </c>
      <c r="AT605" s="4">
        <f t="shared" si="695"/>
        <v>0</v>
      </c>
      <c r="AU605" s="4">
        <f t="shared" si="696"/>
        <v>1.4978978834653844</v>
      </c>
      <c r="AV605" s="4">
        <f t="shared" si="697"/>
        <v>4.0863410749966533</v>
      </c>
      <c r="AW605" s="69">
        <f t="shared" si="640"/>
        <v>0</v>
      </c>
      <c r="AX605" s="69">
        <f t="shared" si="641"/>
        <v>0</v>
      </c>
      <c r="AY605" s="69">
        <f t="shared" si="642"/>
        <v>0</v>
      </c>
      <c r="AZ605" s="69">
        <f>(AK605+AP605)- (EXP($Y605)-EXP($Y605-M605-R605) )</f>
        <v>0</v>
      </c>
      <c r="BA605" s="69">
        <f>(AC605+AP605)- (EXP($Y605)-EXP($Y605-R605-E605) )</f>
        <v>0</v>
      </c>
      <c r="BB605" s="69">
        <f t="shared" si="643"/>
        <v>0</v>
      </c>
      <c r="BC605" s="69">
        <f t="shared" si="644"/>
        <v>0</v>
      </c>
      <c r="BD605" s="69">
        <f t="shared" si="645"/>
        <v>0</v>
      </c>
      <c r="BE605" s="69">
        <f>(AE605+AV605)- (EXP($Y605)-EXP($Y605-X605-G605) )</f>
        <v>0</v>
      </c>
      <c r="BF605" s="69">
        <f t="shared" si="646"/>
        <v>0</v>
      </c>
      <c r="BG605" s="69">
        <f t="shared" si="647"/>
        <v>0</v>
      </c>
      <c r="BH605" s="69">
        <f t="shared" si="648"/>
        <v>0</v>
      </c>
      <c r="BI605" s="69">
        <f t="shared" si="649"/>
        <v>0</v>
      </c>
      <c r="BJ605" s="69">
        <f t="shared" si="650"/>
        <v>0</v>
      </c>
      <c r="BK605" s="69">
        <f t="shared" si="651"/>
        <v>0</v>
      </c>
      <c r="BL605" s="69">
        <f t="shared" si="652"/>
        <v>0</v>
      </c>
      <c r="BM605" s="69">
        <f t="shared" si="653"/>
        <v>0</v>
      </c>
      <c r="BN605" s="69">
        <f t="shared" si="654"/>
        <v>0</v>
      </c>
      <c r="BO605" s="69">
        <f t="shared" si="655"/>
        <v>0.32706733851841818</v>
      </c>
      <c r="BP605" s="69">
        <f t="shared" si="655"/>
        <v>0</v>
      </c>
      <c r="BQ605" s="69">
        <f t="shared" si="656"/>
        <v>4.5872083454469248E-2</v>
      </c>
      <c r="BR605" s="69">
        <f t="shared" si="657"/>
        <v>9.8958604636663949E-2</v>
      </c>
      <c r="BS605" s="69">
        <f t="shared" si="658"/>
        <v>0</v>
      </c>
      <c r="BT605" s="69">
        <f t="shared" si="659"/>
        <v>0</v>
      </c>
      <c r="BU605" s="69">
        <f t="shared" si="660"/>
        <v>0</v>
      </c>
      <c r="BV605" s="69">
        <f t="shared" si="661"/>
        <v>0</v>
      </c>
      <c r="BW605" s="5"/>
      <c r="BX605" s="5"/>
      <c r="BY605" s="5"/>
      <c r="CA605" s="56">
        <f>(EXP($Y605)-EXP($Y605-R605-G605) )</f>
        <v>0</v>
      </c>
      <c r="CB605" s="68">
        <f t="shared" si="662"/>
        <v>0</v>
      </c>
      <c r="CC605" s="56">
        <f>(EXP($Y605)-EXP($Y605-R605-X605) )</f>
        <v>4.0863410749966533</v>
      </c>
      <c r="CD605" s="68">
        <f t="shared" si="663"/>
        <v>29.135556945047483</v>
      </c>
      <c r="CE605" s="68">
        <f t="shared" si="664"/>
        <v>13.505735095839555</v>
      </c>
      <c r="CF605" s="68">
        <f t="shared" si="665"/>
        <v>7.4487605274953239E-4</v>
      </c>
      <c r="CG605" s="68">
        <f t="shared" si="666"/>
        <v>0</v>
      </c>
      <c r="CH605" s="68">
        <f t="shared" si="667"/>
        <v>0</v>
      </c>
      <c r="CI605" s="68">
        <f t="shared" si="668"/>
        <v>4.0863410749966533</v>
      </c>
      <c r="CJ605" s="68">
        <f t="shared" si="669"/>
        <v>29.135556945047483</v>
      </c>
      <c r="CK605" s="68">
        <f t="shared" si="670"/>
        <v>13.505735095839555</v>
      </c>
      <c r="CL605" s="68">
        <f t="shared" si="671"/>
        <v>7.4487605274953239E-4</v>
      </c>
      <c r="CM605" s="68">
        <f t="shared" si="672"/>
        <v>0</v>
      </c>
      <c r="CN605" s="68">
        <f t="shared" si="673"/>
        <v>4.0863410749966533</v>
      </c>
      <c r="CO605" s="68">
        <f t="shared" si="674"/>
        <v>29.135556945047483</v>
      </c>
      <c r="CP605" s="68">
        <f t="shared" si="675"/>
        <v>13.505735095839555</v>
      </c>
      <c r="CQ605" s="68">
        <f t="shared" si="676"/>
        <v>7.4487605274953239E-4</v>
      </c>
      <c r="CR605" s="68">
        <f t="shared" si="677"/>
        <v>0</v>
      </c>
      <c r="CS605" s="68">
        <f t="shared" si="678"/>
        <v>42.31422470236862</v>
      </c>
      <c r="CT605" s="68">
        <f t="shared" si="679"/>
        <v>7.4487605274953239E-4</v>
      </c>
      <c r="CU605" s="68">
        <f t="shared" si="680"/>
        <v>17.546204087381739</v>
      </c>
      <c r="CV605" s="68">
        <f t="shared" si="681"/>
        <v>33.122939415407473</v>
      </c>
      <c r="CW605" s="68">
        <f t="shared" si="682"/>
        <v>0</v>
      </c>
      <c r="CX605" s="68">
        <f t="shared" si="683"/>
        <v>13.505735095839555</v>
      </c>
      <c r="CY605" s="68">
        <f t="shared" si="684"/>
        <v>4.0863410749966533</v>
      </c>
      <c r="CZ605" s="68">
        <f t="shared" si="685"/>
        <v>13.505735095839555</v>
      </c>
    </row>
    <row r="606" spans="1:104" x14ac:dyDescent="0.25">
      <c r="A606" s="54">
        <v>44229</v>
      </c>
      <c r="B606" s="63">
        <v>1015</v>
      </c>
      <c r="C606" s="59">
        <f t="shared" si="635"/>
        <v>6.9226438914758877</v>
      </c>
      <c r="D606" s="57">
        <v>7.1673586797211088</v>
      </c>
      <c r="E606" s="58">
        <v>1.1425993657499999E-2</v>
      </c>
      <c r="F606" s="58">
        <v>3.8705855999999994E-7</v>
      </c>
      <c r="G606" s="58">
        <v>0</v>
      </c>
      <c r="H606" s="58">
        <v>0</v>
      </c>
      <c r="I606" s="58">
        <v>0</v>
      </c>
      <c r="J606" s="58">
        <v>0</v>
      </c>
      <c r="K606" s="58">
        <v>2.2755014718000002E-3</v>
      </c>
      <c r="L606" s="58">
        <v>0</v>
      </c>
      <c r="M606" s="58">
        <v>2.4563576163079998E-2</v>
      </c>
      <c r="N606" s="58">
        <v>0</v>
      </c>
      <c r="O606" s="58">
        <v>0</v>
      </c>
      <c r="P606" s="58">
        <v>0</v>
      </c>
      <c r="Q606" s="58">
        <v>0</v>
      </c>
      <c r="R606" s="58">
        <v>0</v>
      </c>
      <c r="S606" s="58">
        <v>0</v>
      </c>
      <c r="T606" s="58">
        <v>0</v>
      </c>
      <c r="U606" s="58">
        <v>0</v>
      </c>
      <c r="V606" s="58">
        <v>0</v>
      </c>
      <c r="W606" s="58">
        <v>0</v>
      </c>
      <c r="X606" s="59">
        <v>4.8269863415699998E-3</v>
      </c>
      <c r="Y606" s="65">
        <f t="shared" si="637"/>
        <v>7.2104511244136189</v>
      </c>
      <c r="Z606" s="63">
        <f t="shared" si="636"/>
        <v>1353.5027277915112</v>
      </c>
      <c r="AA606" s="66">
        <f t="shared" si="686"/>
        <v>1375.4484210199228</v>
      </c>
      <c r="AB606" s="4">
        <f t="shared" si="638"/>
        <v>1317.6349485635108</v>
      </c>
      <c r="AC606" s="4">
        <f t="shared" si="639"/>
        <v>15.377096982950661</v>
      </c>
      <c r="AD606" s="4">
        <f t="shared" si="698"/>
        <v>5.2388471590347763E-4</v>
      </c>
      <c r="AE606" s="4">
        <f t="shared" si="699"/>
        <v>0</v>
      </c>
      <c r="AF606" s="4">
        <f t="shared" si="700"/>
        <v>0</v>
      </c>
      <c r="AG606" s="4">
        <f t="shared" si="701"/>
        <v>0</v>
      </c>
      <c r="AH606" s="4">
        <f t="shared" si="702"/>
        <v>0</v>
      </c>
      <c r="AI606" s="4">
        <f t="shared" si="703"/>
        <v>3.0763959499781777</v>
      </c>
      <c r="AJ606" s="4">
        <f t="shared" si="704"/>
        <v>0</v>
      </c>
      <c r="AK606" s="4">
        <f t="shared" si="705"/>
        <v>32.841859287608258</v>
      </c>
      <c r="AL606" s="4">
        <f t="shared" si="687"/>
        <v>0</v>
      </c>
      <c r="AM606" s="4">
        <f t="shared" si="688"/>
        <v>0</v>
      </c>
      <c r="AN606" s="4">
        <f t="shared" si="689"/>
        <v>0</v>
      </c>
      <c r="AO606" s="4">
        <f t="shared" si="690"/>
        <v>0</v>
      </c>
      <c r="AP606" s="4">
        <f t="shared" si="691"/>
        <v>0</v>
      </c>
      <c r="AQ606" s="4">
        <f t="shared" si="692"/>
        <v>0</v>
      </c>
      <c r="AR606" s="4">
        <f t="shared" si="693"/>
        <v>0</v>
      </c>
      <c r="AS606" s="4">
        <f t="shared" si="694"/>
        <v>0</v>
      </c>
      <c r="AT606" s="4">
        <f t="shared" si="695"/>
        <v>0</v>
      </c>
      <c r="AU606" s="4">
        <f t="shared" si="696"/>
        <v>0</v>
      </c>
      <c r="AV606" s="4">
        <f t="shared" si="697"/>
        <v>6.5175963511589998</v>
      </c>
      <c r="AW606" s="69">
        <f t="shared" si="640"/>
        <v>0</v>
      </c>
      <c r="AX606" s="69">
        <f t="shared" si="641"/>
        <v>0</v>
      </c>
      <c r="AY606" s="69">
        <f t="shared" si="642"/>
        <v>0</v>
      </c>
      <c r="AZ606" s="69">
        <f>(AK606+AP606)- (EXP($Y606)-EXP($Y606-M606-R606) )</f>
        <v>0</v>
      </c>
      <c r="BA606" s="69">
        <f>(AC606+AP606)- (EXP($Y606)-EXP($Y606-R606-E606) )</f>
        <v>0</v>
      </c>
      <c r="BB606" s="69">
        <f t="shared" si="643"/>
        <v>0</v>
      </c>
      <c r="BC606" s="69">
        <f t="shared" si="644"/>
        <v>0</v>
      </c>
      <c r="BD606" s="69">
        <f t="shared" si="645"/>
        <v>0</v>
      </c>
      <c r="BE606" s="69">
        <f>(AE606+AV606)- (EXP($Y606)-EXP($Y606-X606-G606) )</f>
        <v>0</v>
      </c>
      <c r="BF606" s="69">
        <f t="shared" si="646"/>
        <v>0</v>
      </c>
      <c r="BG606" s="69">
        <f t="shared" si="647"/>
        <v>0</v>
      </c>
      <c r="BH606" s="69">
        <f t="shared" si="648"/>
        <v>0</v>
      </c>
      <c r="BI606" s="69">
        <f t="shared" si="649"/>
        <v>0</v>
      </c>
      <c r="BJ606" s="69">
        <f t="shared" si="650"/>
        <v>0</v>
      </c>
      <c r="BK606" s="69">
        <f t="shared" si="651"/>
        <v>0</v>
      </c>
      <c r="BL606" s="69">
        <f t="shared" si="652"/>
        <v>0</v>
      </c>
      <c r="BM606" s="69">
        <f t="shared" si="653"/>
        <v>0</v>
      </c>
      <c r="BN606" s="69">
        <f t="shared" si="654"/>
        <v>0</v>
      </c>
      <c r="BO606" s="69">
        <f t="shared" si="655"/>
        <v>0.37311521062838438</v>
      </c>
      <c r="BP606" s="69">
        <f t="shared" si="655"/>
        <v>0</v>
      </c>
      <c r="BQ606" s="69">
        <f t="shared" si="656"/>
        <v>7.4046183380005459E-2</v>
      </c>
      <c r="BR606" s="69">
        <f t="shared" si="657"/>
        <v>0.15814521674997195</v>
      </c>
      <c r="BS606" s="69">
        <f t="shared" si="658"/>
        <v>0</v>
      </c>
      <c r="BT606" s="69">
        <f t="shared" si="659"/>
        <v>0</v>
      </c>
      <c r="BU606" s="69">
        <f t="shared" si="660"/>
        <v>0</v>
      </c>
      <c r="BV606" s="69">
        <f t="shared" si="661"/>
        <v>0</v>
      </c>
      <c r="BW606" s="5"/>
      <c r="BX606" s="5"/>
      <c r="BY606" s="5"/>
      <c r="CA606" s="56">
        <f>(EXP($Y606)-EXP($Y606-R606-G606) )</f>
        <v>0</v>
      </c>
      <c r="CB606" s="68">
        <f t="shared" si="662"/>
        <v>0</v>
      </c>
      <c r="CC606" s="56">
        <f>(EXP($Y606)-EXP($Y606-R606-X606) )</f>
        <v>6.5175963511589998</v>
      </c>
      <c r="CD606" s="68">
        <f t="shared" si="663"/>
        <v>32.841859287608258</v>
      </c>
      <c r="CE606" s="68">
        <f t="shared" si="664"/>
        <v>15.377096982950661</v>
      </c>
      <c r="CF606" s="68">
        <f t="shared" si="665"/>
        <v>5.2388471590347763E-4</v>
      </c>
      <c r="CG606" s="68">
        <f t="shared" si="666"/>
        <v>0</v>
      </c>
      <c r="CH606" s="68">
        <f t="shared" si="667"/>
        <v>0</v>
      </c>
      <c r="CI606" s="68">
        <f t="shared" si="668"/>
        <v>6.5175963511589998</v>
      </c>
      <c r="CJ606" s="68">
        <f t="shared" si="669"/>
        <v>32.841859287608258</v>
      </c>
      <c r="CK606" s="68">
        <f t="shared" si="670"/>
        <v>15.377096982950661</v>
      </c>
      <c r="CL606" s="68">
        <f t="shared" si="671"/>
        <v>5.2388471590347763E-4</v>
      </c>
      <c r="CM606" s="68">
        <f t="shared" si="672"/>
        <v>0</v>
      </c>
      <c r="CN606" s="68">
        <f t="shared" si="673"/>
        <v>6.5175963511589998</v>
      </c>
      <c r="CO606" s="68">
        <f t="shared" si="674"/>
        <v>32.841859287608258</v>
      </c>
      <c r="CP606" s="68">
        <f t="shared" si="675"/>
        <v>15.377096982950661</v>
      </c>
      <c r="CQ606" s="68">
        <f t="shared" si="676"/>
        <v>5.2388471590347763E-4</v>
      </c>
      <c r="CR606" s="68">
        <f t="shared" si="677"/>
        <v>0</v>
      </c>
      <c r="CS606" s="68">
        <f t="shared" si="678"/>
        <v>47.845841059930535</v>
      </c>
      <c r="CT606" s="68">
        <f t="shared" si="679"/>
        <v>5.2388471590347763E-4</v>
      </c>
      <c r="CU606" s="68">
        <f t="shared" si="680"/>
        <v>21.820647150729656</v>
      </c>
      <c r="CV606" s="68">
        <f t="shared" si="681"/>
        <v>39.201310422017286</v>
      </c>
      <c r="CW606" s="68">
        <f t="shared" si="682"/>
        <v>0</v>
      </c>
      <c r="CX606" s="68">
        <f t="shared" si="683"/>
        <v>15.377096982950661</v>
      </c>
      <c r="CY606" s="68">
        <f t="shared" si="684"/>
        <v>6.5175963511589998</v>
      </c>
      <c r="CZ606" s="68">
        <f t="shared" si="685"/>
        <v>15.377096982950661</v>
      </c>
    </row>
    <row r="607" spans="1:104" x14ac:dyDescent="0.25">
      <c r="A607" s="54">
        <v>44230</v>
      </c>
      <c r="B607" s="63">
        <v>1029</v>
      </c>
      <c r="C607" s="59">
        <f t="shared" si="635"/>
        <v>6.9363427358340495</v>
      </c>
      <c r="D607" s="57">
        <v>7.1284526689702394</v>
      </c>
      <c r="E607" s="58">
        <v>1.146107078725E-2</v>
      </c>
      <c r="F607" s="58">
        <v>1.8123839999999999E-7</v>
      </c>
      <c r="G607" s="58">
        <v>0</v>
      </c>
      <c r="H607" s="58">
        <v>0</v>
      </c>
      <c r="I607" s="58">
        <v>0</v>
      </c>
      <c r="J607" s="58">
        <v>0</v>
      </c>
      <c r="K607" s="58">
        <v>2.2150396387499998E-3</v>
      </c>
      <c r="L607" s="58">
        <v>0</v>
      </c>
      <c r="M607" s="58">
        <v>2.4591182358160001E-2</v>
      </c>
      <c r="N607" s="58">
        <v>0</v>
      </c>
      <c r="O607" s="58">
        <v>0</v>
      </c>
      <c r="P607" s="58">
        <v>0</v>
      </c>
      <c r="Q607" s="58">
        <v>0</v>
      </c>
      <c r="R607" s="58">
        <v>0</v>
      </c>
      <c r="S607" s="58">
        <v>0</v>
      </c>
      <c r="T607" s="58">
        <v>0</v>
      </c>
      <c r="U607" s="58">
        <v>0</v>
      </c>
      <c r="V607" s="58">
        <v>0</v>
      </c>
      <c r="W607" s="58">
        <v>0</v>
      </c>
      <c r="X607" s="59">
        <v>5.9497323355499994E-3</v>
      </c>
      <c r="Y607" s="65">
        <f t="shared" si="637"/>
        <v>7.1726698753283484</v>
      </c>
      <c r="Z607" s="63">
        <f t="shared" si="636"/>
        <v>1303.3196627639129</v>
      </c>
      <c r="AA607" s="66">
        <f t="shared" si="686"/>
        <v>1324.451687775967</v>
      </c>
      <c r="AB607" s="4">
        <f t="shared" si="638"/>
        <v>1267.3248896120458</v>
      </c>
      <c r="AC607" s="4">
        <f t="shared" si="639"/>
        <v>14.852165476838763</v>
      </c>
      <c r="AD607" s="4">
        <f t="shared" si="698"/>
        <v>2.3621154946340539E-4</v>
      </c>
      <c r="AE607" s="4">
        <f t="shared" si="699"/>
        <v>0</v>
      </c>
      <c r="AF607" s="4">
        <f t="shared" si="700"/>
        <v>0</v>
      </c>
      <c r="AG607" s="4">
        <f t="shared" si="701"/>
        <v>0</v>
      </c>
      <c r="AH607" s="4">
        <f t="shared" si="702"/>
        <v>0</v>
      </c>
      <c r="AI607" s="4">
        <f t="shared" si="703"/>
        <v>2.8837097702073606</v>
      </c>
      <c r="AJ607" s="4">
        <f t="shared" si="704"/>
        <v>0</v>
      </c>
      <c r="AK607" s="4">
        <f t="shared" si="705"/>
        <v>31.659306193653265</v>
      </c>
      <c r="AL607" s="4">
        <f t="shared" si="687"/>
        <v>0</v>
      </c>
      <c r="AM607" s="4">
        <f t="shared" si="688"/>
        <v>0</v>
      </c>
      <c r="AN607" s="4">
        <f t="shared" si="689"/>
        <v>0</v>
      </c>
      <c r="AO607" s="4">
        <f t="shared" si="690"/>
        <v>0</v>
      </c>
      <c r="AP607" s="4">
        <f t="shared" si="691"/>
        <v>0</v>
      </c>
      <c r="AQ607" s="4">
        <f t="shared" si="692"/>
        <v>0</v>
      </c>
      <c r="AR607" s="4">
        <f t="shared" si="693"/>
        <v>0</v>
      </c>
      <c r="AS607" s="4">
        <f t="shared" si="694"/>
        <v>0</v>
      </c>
      <c r="AT607" s="4">
        <f t="shared" si="695"/>
        <v>0</v>
      </c>
      <c r="AU607" s="4">
        <f t="shared" si="696"/>
        <v>0</v>
      </c>
      <c r="AV607" s="4">
        <f t="shared" si="697"/>
        <v>7.7313805116723415</v>
      </c>
      <c r="AW607" s="69">
        <f t="shared" si="640"/>
        <v>0</v>
      </c>
      <c r="AX607" s="69">
        <f t="shared" si="641"/>
        <v>0</v>
      </c>
      <c r="AY607" s="69">
        <f t="shared" si="642"/>
        <v>0</v>
      </c>
      <c r="AZ607" s="69">
        <f>(AK607+AP607)- (EXP($Y607)-EXP($Y607-M607-R607) )</f>
        <v>0</v>
      </c>
      <c r="BA607" s="69">
        <f>(AC607+AP607)- (EXP($Y607)-EXP($Y607-R607-E607) )</f>
        <v>0</v>
      </c>
      <c r="BB607" s="69">
        <f t="shared" si="643"/>
        <v>0</v>
      </c>
      <c r="BC607" s="69">
        <f t="shared" si="644"/>
        <v>0</v>
      </c>
      <c r="BD607" s="69">
        <f t="shared" si="645"/>
        <v>0</v>
      </c>
      <c r="BE607" s="69">
        <f>(AE607+AV607)- (EXP($Y607)-EXP($Y607-X607-G607) )</f>
        <v>0</v>
      </c>
      <c r="BF607" s="69">
        <f t="shared" si="646"/>
        <v>0</v>
      </c>
      <c r="BG607" s="69">
        <f t="shared" si="647"/>
        <v>0</v>
      </c>
      <c r="BH607" s="69">
        <f t="shared" si="648"/>
        <v>0</v>
      </c>
      <c r="BI607" s="69">
        <f t="shared" si="649"/>
        <v>0</v>
      </c>
      <c r="BJ607" s="69">
        <f t="shared" si="650"/>
        <v>0</v>
      </c>
      <c r="BK607" s="69">
        <f t="shared" si="651"/>
        <v>0</v>
      </c>
      <c r="BL607" s="69">
        <f t="shared" si="652"/>
        <v>0</v>
      </c>
      <c r="BM607" s="69">
        <f t="shared" si="653"/>
        <v>0</v>
      </c>
      <c r="BN607" s="69">
        <f t="shared" si="654"/>
        <v>0</v>
      </c>
      <c r="BO607" s="69">
        <f t="shared" si="655"/>
        <v>0.36077814821965148</v>
      </c>
      <c r="BP607" s="69">
        <f t="shared" si="655"/>
        <v>0</v>
      </c>
      <c r="BQ607" s="69">
        <f t="shared" si="656"/>
        <v>8.8104051526670446E-2</v>
      </c>
      <c r="BR607" s="69">
        <f t="shared" si="657"/>
        <v>0.18780514858485731</v>
      </c>
      <c r="BS607" s="69">
        <f t="shared" si="658"/>
        <v>0</v>
      </c>
      <c r="BT607" s="69">
        <f t="shared" si="659"/>
        <v>0</v>
      </c>
      <c r="BU607" s="69">
        <f t="shared" si="660"/>
        <v>0</v>
      </c>
      <c r="BV607" s="69">
        <f t="shared" si="661"/>
        <v>0</v>
      </c>
      <c r="BW607" s="5"/>
      <c r="BX607" s="5"/>
      <c r="BY607" s="5"/>
      <c r="CA607" s="56">
        <f>(EXP($Y607)-EXP($Y607-R607-G607) )</f>
        <v>0</v>
      </c>
      <c r="CB607" s="68">
        <f t="shared" si="662"/>
        <v>0</v>
      </c>
      <c r="CC607" s="56">
        <f>(EXP($Y607)-EXP($Y607-R607-X607) )</f>
        <v>7.7313805116723415</v>
      </c>
      <c r="CD607" s="68">
        <f t="shared" si="663"/>
        <v>31.659306193653265</v>
      </c>
      <c r="CE607" s="68">
        <f t="shared" si="664"/>
        <v>14.852165476838763</v>
      </c>
      <c r="CF607" s="68">
        <f t="shared" si="665"/>
        <v>2.3621154946340539E-4</v>
      </c>
      <c r="CG607" s="68">
        <f t="shared" si="666"/>
        <v>0</v>
      </c>
      <c r="CH607" s="68">
        <f t="shared" si="667"/>
        <v>0</v>
      </c>
      <c r="CI607" s="68">
        <f t="shared" si="668"/>
        <v>7.7313805116723415</v>
      </c>
      <c r="CJ607" s="68">
        <f t="shared" si="669"/>
        <v>31.659306193653265</v>
      </c>
      <c r="CK607" s="68">
        <f t="shared" si="670"/>
        <v>14.852165476838763</v>
      </c>
      <c r="CL607" s="68">
        <f t="shared" si="671"/>
        <v>2.3621154946340539E-4</v>
      </c>
      <c r="CM607" s="68">
        <f t="shared" si="672"/>
        <v>0</v>
      </c>
      <c r="CN607" s="68">
        <f t="shared" si="673"/>
        <v>7.7313805116723415</v>
      </c>
      <c r="CO607" s="68">
        <f t="shared" si="674"/>
        <v>31.659306193653265</v>
      </c>
      <c r="CP607" s="68">
        <f t="shared" si="675"/>
        <v>14.852165476838763</v>
      </c>
      <c r="CQ607" s="68">
        <f t="shared" si="676"/>
        <v>2.3621154946340539E-4</v>
      </c>
      <c r="CR607" s="68">
        <f t="shared" si="677"/>
        <v>0</v>
      </c>
      <c r="CS607" s="68">
        <f t="shared" si="678"/>
        <v>46.150693522272377</v>
      </c>
      <c r="CT607" s="68">
        <f t="shared" si="679"/>
        <v>2.3621154946340539E-4</v>
      </c>
      <c r="CU607" s="68">
        <f t="shared" si="680"/>
        <v>22.495441936984435</v>
      </c>
      <c r="CV607" s="68">
        <f t="shared" si="681"/>
        <v>39.202881556740749</v>
      </c>
      <c r="CW607" s="68">
        <f t="shared" si="682"/>
        <v>0</v>
      </c>
      <c r="CX607" s="68">
        <f t="shared" si="683"/>
        <v>14.852165476838763</v>
      </c>
      <c r="CY607" s="68">
        <f t="shared" si="684"/>
        <v>7.7313805116723415</v>
      </c>
      <c r="CZ607" s="68">
        <f t="shared" si="685"/>
        <v>14.852165476838763</v>
      </c>
    </row>
    <row r="608" spans="1:104" x14ac:dyDescent="0.25">
      <c r="A608" s="54">
        <v>44231</v>
      </c>
      <c r="B608" s="63">
        <v>1182</v>
      </c>
      <c r="C608" s="59">
        <f t="shared" si="635"/>
        <v>7.0749631979660439</v>
      </c>
      <c r="D608" s="57">
        <v>7.0903421164729314</v>
      </c>
      <c r="E608" s="58">
        <v>1.1500189875749999E-2</v>
      </c>
      <c r="F608" s="58">
        <v>2.337308736E-5</v>
      </c>
      <c r="G608" s="58">
        <v>8.4339707199999997E-5</v>
      </c>
      <c r="H608" s="58">
        <v>0</v>
      </c>
      <c r="I608" s="58">
        <v>0</v>
      </c>
      <c r="J608" s="58">
        <v>0</v>
      </c>
      <c r="K608" s="58">
        <v>2.0711308030499998E-3</v>
      </c>
      <c r="L608" s="58">
        <v>1.3443984519000002E-3</v>
      </c>
      <c r="M608" s="58">
        <v>2.468089487692E-2</v>
      </c>
      <c r="N608" s="58">
        <v>0</v>
      </c>
      <c r="O608" s="58">
        <v>0</v>
      </c>
      <c r="P608" s="58">
        <v>0</v>
      </c>
      <c r="Q608" s="58">
        <v>0</v>
      </c>
      <c r="R608" s="58">
        <v>0</v>
      </c>
      <c r="S608" s="58">
        <v>0</v>
      </c>
      <c r="T608" s="58">
        <v>7.4417350849999991E-4</v>
      </c>
      <c r="U608" s="58">
        <v>0</v>
      </c>
      <c r="V608" s="58">
        <v>0</v>
      </c>
      <c r="W608" s="58">
        <v>0</v>
      </c>
      <c r="X608" s="59">
        <v>6.8150787264899997E-3</v>
      </c>
      <c r="Y608" s="65">
        <f t="shared" si="637"/>
        <v>7.1376056955101017</v>
      </c>
      <c r="Z608" s="63">
        <f t="shared" si="636"/>
        <v>1258.4117582501099</v>
      </c>
      <c r="AA608" s="66">
        <f t="shared" si="686"/>
        <v>1278.8156464983772</v>
      </c>
      <c r="AB608" s="4">
        <f t="shared" si="638"/>
        <v>1219.8349892434362</v>
      </c>
      <c r="AC608" s="4">
        <f t="shared" si="639"/>
        <v>14.389077018321814</v>
      </c>
      <c r="AD608" s="4">
        <f t="shared" si="698"/>
        <v>2.9412624227006745E-2</v>
      </c>
      <c r="AE608" s="4">
        <f t="shared" si="699"/>
        <v>0.10612960369553548</v>
      </c>
      <c r="AF608" s="4">
        <f t="shared" si="700"/>
        <v>0</v>
      </c>
      <c r="AG608" s="4">
        <f t="shared" si="701"/>
        <v>0</v>
      </c>
      <c r="AH608" s="4">
        <f t="shared" si="702"/>
        <v>0</v>
      </c>
      <c r="AI608" s="4">
        <f t="shared" si="703"/>
        <v>2.6036381870976584</v>
      </c>
      <c r="AJ608" s="4">
        <f t="shared" si="704"/>
        <v>1.6906700978695426</v>
      </c>
      <c r="AK608" s="4">
        <f t="shared" si="705"/>
        <v>30.678583572168236</v>
      </c>
      <c r="AL608" s="4">
        <f t="shared" si="687"/>
        <v>0</v>
      </c>
      <c r="AM608" s="4">
        <f t="shared" si="688"/>
        <v>0</v>
      </c>
      <c r="AN608" s="4">
        <f t="shared" si="689"/>
        <v>0</v>
      </c>
      <c r="AO608" s="4">
        <f t="shared" si="690"/>
        <v>0</v>
      </c>
      <c r="AP608" s="4">
        <f t="shared" si="691"/>
        <v>0</v>
      </c>
      <c r="AQ608" s="4">
        <f t="shared" si="692"/>
        <v>0</v>
      </c>
      <c r="AR608" s="4">
        <f t="shared" si="693"/>
        <v>0.9361283291214022</v>
      </c>
      <c r="AS608" s="4">
        <f t="shared" si="694"/>
        <v>0</v>
      </c>
      <c r="AT608" s="4">
        <f t="shared" si="695"/>
        <v>0</v>
      </c>
      <c r="AU608" s="4">
        <f t="shared" si="696"/>
        <v>0</v>
      </c>
      <c r="AV608" s="4">
        <f t="shared" si="697"/>
        <v>8.5470178224397841</v>
      </c>
      <c r="AW608" s="69">
        <f t="shared" si="640"/>
        <v>0</v>
      </c>
      <c r="AX608" s="69">
        <f t="shared" si="641"/>
        <v>0</v>
      </c>
      <c r="AY608" s="69">
        <f t="shared" si="642"/>
        <v>0</v>
      </c>
      <c r="AZ608" s="69">
        <f>(AK608+AP608)- (EXP($Y608)-EXP($Y608-M608-R608) )</f>
        <v>0</v>
      </c>
      <c r="BA608" s="69">
        <f>(AC608+AP608)- (EXP($Y608)-EXP($Y608-R608-E608) )</f>
        <v>0</v>
      </c>
      <c r="BB608" s="69">
        <f t="shared" si="643"/>
        <v>0</v>
      </c>
      <c r="BC608" s="69">
        <f t="shared" si="644"/>
        <v>0</v>
      </c>
      <c r="BD608" s="69">
        <f t="shared" si="645"/>
        <v>1.4258460828386887E-4</v>
      </c>
      <c r="BE608" s="69">
        <f>(AE608+AV608)- (EXP($Y608)-EXP($Y608-X608-G608) )</f>
        <v>7.2082258316186198E-4</v>
      </c>
      <c r="BF608" s="69">
        <f t="shared" si="646"/>
        <v>2.587313647609335E-3</v>
      </c>
      <c r="BG608" s="69">
        <f t="shared" si="647"/>
        <v>1.2135193680933298E-3</v>
      </c>
      <c r="BH608" s="69">
        <f t="shared" si="648"/>
        <v>2.4805476641631685E-6</v>
      </c>
      <c r="BI608" s="69">
        <f t="shared" si="649"/>
        <v>7.8949459975774516E-5</v>
      </c>
      <c r="BJ608" s="69">
        <f t="shared" si="650"/>
        <v>1.1482877018352156E-2</v>
      </c>
      <c r="BK608" s="69">
        <f t="shared" si="651"/>
        <v>4.1216528334643954E-2</v>
      </c>
      <c r="BL608" s="69">
        <f t="shared" si="652"/>
        <v>1.9331655232463163E-2</v>
      </c>
      <c r="BM608" s="69">
        <f t="shared" si="653"/>
        <v>3.9515718299298896E-5</v>
      </c>
      <c r="BN608" s="69">
        <f t="shared" si="654"/>
        <v>1.2576838730637974E-3</v>
      </c>
      <c r="BO608" s="69">
        <f t="shared" si="655"/>
        <v>0.3507886023305673</v>
      </c>
      <c r="BP608" s="69">
        <f t="shared" si="655"/>
        <v>0</v>
      </c>
      <c r="BQ608" s="69">
        <f t="shared" si="656"/>
        <v>9.7729297996465903E-2</v>
      </c>
      <c r="BR608" s="69">
        <f t="shared" si="657"/>
        <v>0.20836613996925735</v>
      </c>
      <c r="BS608" s="69">
        <f t="shared" si="658"/>
        <v>1.4258460828386887E-4</v>
      </c>
      <c r="BT608" s="69">
        <f t="shared" si="659"/>
        <v>2.0686128851139074E-2</v>
      </c>
      <c r="BU608" s="69">
        <f t="shared" si="660"/>
        <v>1.2345315788024891E-2</v>
      </c>
      <c r="BV608" s="69">
        <f t="shared" si="661"/>
        <v>2.0686128851139074E-2</v>
      </c>
      <c r="BW608" s="5"/>
      <c r="BX608" s="5"/>
      <c r="BY608" s="5"/>
      <c r="CA608" s="56">
        <f>(EXP($Y608)-EXP($Y608-R608-G608) )</f>
        <v>0.10612960369553548</v>
      </c>
      <c r="CB608" s="68">
        <f t="shared" si="662"/>
        <v>1.6906700978695426</v>
      </c>
      <c r="CC608" s="56">
        <f>(EXP($Y608)-EXP($Y608-R608-X608) )</f>
        <v>8.5470178224397841</v>
      </c>
      <c r="CD608" s="68">
        <f t="shared" si="663"/>
        <v>30.678583572168236</v>
      </c>
      <c r="CE608" s="68">
        <f t="shared" si="664"/>
        <v>14.389077018321814</v>
      </c>
      <c r="CF608" s="68">
        <f t="shared" si="665"/>
        <v>2.9412624227006745E-2</v>
      </c>
      <c r="CG608" s="68">
        <f t="shared" si="666"/>
        <v>0.9361283291214022</v>
      </c>
      <c r="CH608" s="68">
        <f t="shared" si="667"/>
        <v>1.7966571169567942</v>
      </c>
      <c r="CI608" s="68">
        <f t="shared" si="668"/>
        <v>8.6524266035521578</v>
      </c>
      <c r="CJ608" s="68">
        <f t="shared" si="669"/>
        <v>30.782125862216162</v>
      </c>
      <c r="CK608" s="68">
        <f t="shared" si="670"/>
        <v>14.493993102649256</v>
      </c>
      <c r="CL608" s="68">
        <f t="shared" si="671"/>
        <v>0.13553974737487806</v>
      </c>
      <c r="CM608" s="68">
        <f t="shared" si="672"/>
        <v>1.0421789833569619</v>
      </c>
      <c r="CN608" s="68">
        <f t="shared" si="673"/>
        <v>10.226205043290975</v>
      </c>
      <c r="CO608" s="68">
        <f t="shared" si="674"/>
        <v>32.328037141703135</v>
      </c>
      <c r="CP608" s="68">
        <f t="shared" si="675"/>
        <v>16.060415460958893</v>
      </c>
      <c r="CQ608" s="68">
        <f t="shared" si="676"/>
        <v>1.72004320637825</v>
      </c>
      <c r="CR608" s="68">
        <f t="shared" si="677"/>
        <v>2.625540743117881</v>
      </c>
      <c r="CS608" s="68">
        <f t="shared" si="678"/>
        <v>44.716871988159482</v>
      </c>
      <c r="CT608" s="68">
        <f t="shared" si="679"/>
        <v>2.9412624227006745E-2</v>
      </c>
      <c r="CU608" s="68">
        <f t="shared" si="680"/>
        <v>22.838365542765132</v>
      </c>
      <c r="CV608" s="68">
        <f t="shared" si="681"/>
        <v>39.017235254638763</v>
      </c>
      <c r="CW608" s="68">
        <f t="shared" si="682"/>
        <v>1.7966571169567942</v>
      </c>
      <c r="CX608" s="68">
        <f t="shared" si="683"/>
        <v>16.165190591035753</v>
      </c>
      <c r="CY608" s="68">
        <f t="shared" si="684"/>
        <v>10.331472208216837</v>
      </c>
      <c r="CZ608" s="68">
        <f t="shared" si="685"/>
        <v>16.165190591035753</v>
      </c>
    </row>
    <row r="609" spans="1:104" x14ac:dyDescent="0.25">
      <c r="A609" s="54">
        <v>44232</v>
      </c>
      <c r="B609" s="63">
        <v>1398</v>
      </c>
      <c r="C609" s="59">
        <f t="shared" si="635"/>
        <v>7.2427979227937556</v>
      </c>
      <c r="D609" s="57">
        <v>7.1578496640530007</v>
      </c>
      <c r="E609" s="58">
        <v>1.1516885179E-2</v>
      </c>
      <c r="F609" s="58">
        <v>1.9665199679999999E-4</v>
      </c>
      <c r="G609" s="58">
        <v>3.6639294400000002E-4</v>
      </c>
      <c r="H609" s="58">
        <v>0</v>
      </c>
      <c r="I609" s="58">
        <v>0</v>
      </c>
      <c r="J609" s="58">
        <v>8.7083446699999997E-6</v>
      </c>
      <c r="K609" s="58">
        <v>1.9379716257E-3</v>
      </c>
      <c r="L609" s="58">
        <v>2.97225720225E-3</v>
      </c>
      <c r="M609" s="58">
        <v>2.4868946469639996E-2</v>
      </c>
      <c r="N609" s="58">
        <v>0</v>
      </c>
      <c r="O609" s="58">
        <v>0</v>
      </c>
      <c r="P609" s="58">
        <v>0</v>
      </c>
      <c r="Q609" s="58">
        <v>0</v>
      </c>
      <c r="R609" s="58">
        <v>0</v>
      </c>
      <c r="S609" s="58">
        <v>0</v>
      </c>
      <c r="T609" s="58">
        <v>1.75311087574E-3</v>
      </c>
      <c r="U609" s="58">
        <v>0</v>
      </c>
      <c r="V609" s="58">
        <v>0</v>
      </c>
      <c r="W609" s="58">
        <v>0</v>
      </c>
      <c r="X609" s="59">
        <v>7.4618476414799999E-3</v>
      </c>
      <c r="Y609" s="65">
        <f t="shared" si="637"/>
        <v>7.2089324363322804</v>
      </c>
      <c r="Z609" s="63">
        <f t="shared" si="636"/>
        <v>1351.4487394093717</v>
      </c>
      <c r="AA609" s="66">
        <f t="shared" si="686"/>
        <v>1373.3611292701551</v>
      </c>
      <c r="AB609" s="4">
        <f t="shared" si="638"/>
        <v>1304.8773564277469</v>
      </c>
      <c r="AC609" s="4">
        <f t="shared" si="639"/>
        <v>15.475195879675539</v>
      </c>
      <c r="AD609" s="4">
        <f t="shared" si="698"/>
        <v>0.26573896327295188</v>
      </c>
      <c r="AE609" s="4">
        <f t="shared" si="699"/>
        <v>0.49507058157450956</v>
      </c>
      <c r="AF609" s="4">
        <f t="shared" si="700"/>
        <v>0</v>
      </c>
      <c r="AG609" s="4">
        <f t="shared" si="701"/>
        <v>0</v>
      </c>
      <c r="AH609" s="4">
        <f t="shared" si="702"/>
        <v>1.1768830183427781E-2</v>
      </c>
      <c r="AI609" s="4">
        <f t="shared" si="703"/>
        <v>2.6165331081856493</v>
      </c>
      <c r="AJ609" s="4">
        <f t="shared" si="704"/>
        <v>4.0108895986459174</v>
      </c>
      <c r="AK609" s="4">
        <f t="shared" si="705"/>
        <v>33.194637731310877</v>
      </c>
      <c r="AL609" s="4">
        <f t="shared" si="687"/>
        <v>0</v>
      </c>
      <c r="AM609" s="4">
        <f t="shared" si="688"/>
        <v>0</v>
      </c>
      <c r="AN609" s="4">
        <f t="shared" si="689"/>
        <v>0</v>
      </c>
      <c r="AO609" s="4">
        <f t="shared" si="690"/>
        <v>0</v>
      </c>
      <c r="AP609" s="4">
        <f t="shared" si="691"/>
        <v>0</v>
      </c>
      <c r="AQ609" s="4">
        <f t="shared" si="692"/>
        <v>0</v>
      </c>
      <c r="AR609" s="4">
        <f t="shared" si="693"/>
        <v>2.367163926381636</v>
      </c>
      <c r="AS609" s="4">
        <f t="shared" si="694"/>
        <v>0</v>
      </c>
      <c r="AT609" s="4">
        <f t="shared" si="695"/>
        <v>0</v>
      </c>
      <c r="AU609" s="4">
        <f t="shared" si="696"/>
        <v>0</v>
      </c>
      <c r="AV609" s="4">
        <f t="shared" si="697"/>
        <v>10.046774223177636</v>
      </c>
      <c r="AW609" s="69">
        <f t="shared" si="640"/>
        <v>0</v>
      </c>
      <c r="AX609" s="69">
        <f t="shared" si="641"/>
        <v>0</v>
      </c>
      <c r="AY609" s="69">
        <f t="shared" si="642"/>
        <v>0</v>
      </c>
      <c r="AZ609" s="69">
        <f>(AK609+AP609)- (EXP($Y609)-EXP($Y609-M609-R609) )</f>
        <v>0</v>
      </c>
      <c r="BA609" s="69">
        <f>(AC609+AP609)- (EXP($Y609)-EXP($Y609-R609-E609) )</f>
        <v>0</v>
      </c>
      <c r="BB609" s="69">
        <f t="shared" si="643"/>
        <v>0</v>
      </c>
      <c r="BC609" s="69">
        <f t="shared" si="644"/>
        <v>0</v>
      </c>
      <c r="BD609" s="69">
        <f t="shared" si="645"/>
        <v>1.4692924623886938E-3</v>
      </c>
      <c r="BE609" s="69">
        <f>(AE609+AV609)- (EXP($Y609)-EXP($Y609-X609-G609) )</f>
        <v>3.6803929092457111E-3</v>
      </c>
      <c r="BF609" s="69">
        <f t="shared" si="646"/>
        <v>1.2160053228399192E-2</v>
      </c>
      <c r="BG609" s="69">
        <f t="shared" si="647"/>
        <v>5.6689639798150893E-3</v>
      </c>
      <c r="BH609" s="69">
        <f t="shared" si="648"/>
        <v>9.7347046221329947E-5</v>
      </c>
      <c r="BI609" s="69">
        <f t="shared" si="649"/>
        <v>8.6715329075559566E-4</v>
      </c>
      <c r="BJ609" s="69">
        <f t="shared" si="650"/>
        <v>2.9817262806091094E-2</v>
      </c>
      <c r="BK609" s="69">
        <f t="shared" si="651"/>
        <v>9.8516520327393664E-2</v>
      </c>
      <c r="BL609" s="69">
        <f t="shared" si="652"/>
        <v>4.5927973722655224E-2</v>
      </c>
      <c r="BM609" s="69">
        <f t="shared" si="653"/>
        <v>7.8867189904485713E-4</v>
      </c>
      <c r="BN609" s="69">
        <f t="shared" si="654"/>
        <v>7.0253742476324987E-3</v>
      </c>
      <c r="BO609" s="69">
        <f t="shared" si="655"/>
        <v>0.38010581242724584</v>
      </c>
      <c r="BP609" s="69">
        <f t="shared" si="655"/>
        <v>0</v>
      </c>
      <c r="BQ609" s="69">
        <f t="shared" si="656"/>
        <v>0.11504380042629236</v>
      </c>
      <c r="BR609" s="69">
        <f t="shared" si="657"/>
        <v>0.24677149860121972</v>
      </c>
      <c r="BS609" s="69">
        <f t="shared" si="658"/>
        <v>1.4692924623886938E-3</v>
      </c>
      <c r="BT609" s="69">
        <f t="shared" si="659"/>
        <v>5.3049405561750973E-2</v>
      </c>
      <c r="BU609" s="69">
        <f t="shared" si="660"/>
        <v>3.4956025344172303E-2</v>
      </c>
      <c r="BV609" s="69">
        <f t="shared" si="661"/>
        <v>5.3049405561750973E-2</v>
      </c>
      <c r="BW609" s="5"/>
      <c r="BX609" s="5"/>
      <c r="BY609" s="5"/>
      <c r="CA609" s="56">
        <f>(EXP($Y609)-EXP($Y609-R609-G609) )</f>
        <v>0.49507058157450956</v>
      </c>
      <c r="CB609" s="68">
        <f t="shared" si="662"/>
        <v>4.0108895986459174</v>
      </c>
      <c r="CC609" s="56">
        <f>(EXP($Y609)-EXP($Y609-R609-X609) )</f>
        <v>10.046774223177636</v>
      </c>
      <c r="CD609" s="68">
        <f t="shared" si="663"/>
        <v>33.194637731310877</v>
      </c>
      <c r="CE609" s="68">
        <f t="shared" si="664"/>
        <v>15.475195879675539</v>
      </c>
      <c r="CF609" s="68">
        <f t="shared" si="665"/>
        <v>0.26573896327295188</v>
      </c>
      <c r="CG609" s="68">
        <f t="shared" si="666"/>
        <v>2.367163926381636</v>
      </c>
      <c r="CH609" s="68">
        <f t="shared" si="667"/>
        <v>4.5044908877580383</v>
      </c>
      <c r="CI609" s="68">
        <f t="shared" si="668"/>
        <v>10.538164411842899</v>
      </c>
      <c r="CJ609" s="68">
        <f t="shared" si="669"/>
        <v>33.677548259656987</v>
      </c>
      <c r="CK609" s="68">
        <f t="shared" si="670"/>
        <v>15.964597497270233</v>
      </c>
      <c r="CL609" s="68">
        <f t="shared" si="671"/>
        <v>0.76071219780124011</v>
      </c>
      <c r="CM609" s="68">
        <f t="shared" si="672"/>
        <v>2.8613673546653899</v>
      </c>
      <c r="CN609" s="68">
        <f t="shared" si="673"/>
        <v>14.027846559017462</v>
      </c>
      <c r="CO609" s="68">
        <f t="shared" si="674"/>
        <v>37.107010809629401</v>
      </c>
      <c r="CP609" s="68">
        <f t="shared" si="675"/>
        <v>19.440157504598801</v>
      </c>
      <c r="CQ609" s="68">
        <f t="shared" si="676"/>
        <v>4.2758398900198245</v>
      </c>
      <c r="CR609" s="68">
        <f t="shared" si="677"/>
        <v>6.3710281507799209</v>
      </c>
      <c r="CS609" s="68">
        <f t="shared" si="678"/>
        <v>48.28972779855917</v>
      </c>
      <c r="CT609" s="68">
        <f t="shared" si="679"/>
        <v>0.26573896327295188</v>
      </c>
      <c r="CU609" s="68">
        <f t="shared" si="680"/>
        <v>25.406926302426882</v>
      </c>
      <c r="CV609" s="68">
        <f t="shared" si="681"/>
        <v>42.994640455887293</v>
      </c>
      <c r="CW609" s="68">
        <f t="shared" si="682"/>
        <v>4.5044908877580383</v>
      </c>
      <c r="CX609" s="68">
        <f t="shared" si="683"/>
        <v>19.928106654334215</v>
      </c>
      <c r="CY609" s="68">
        <f t="shared" si="684"/>
        <v>14.51777837805389</v>
      </c>
      <c r="CZ609" s="68">
        <f t="shared" si="685"/>
        <v>19.928106654334215</v>
      </c>
    </row>
    <row r="610" spans="1:104" x14ac:dyDescent="0.25">
      <c r="A610" s="54">
        <v>44233</v>
      </c>
      <c r="B610" s="63">
        <v>1774</v>
      </c>
      <c r="C610" s="59">
        <f t="shared" si="635"/>
        <v>7.4809921628695246</v>
      </c>
      <c r="D610" s="57">
        <v>7.1100869489482283</v>
      </c>
      <c r="E610" s="58">
        <v>1.15818413715E-2</v>
      </c>
      <c r="F610" s="58">
        <v>4.9367673599999995E-4</v>
      </c>
      <c r="G610" s="58">
        <v>7.4833082111999997E-4</v>
      </c>
      <c r="H610" s="58">
        <v>0</v>
      </c>
      <c r="I610" s="58">
        <v>0</v>
      </c>
      <c r="J610" s="58">
        <v>2.744075E-5</v>
      </c>
      <c r="K610" s="58">
        <v>1.8283532438999998E-3</v>
      </c>
      <c r="L610" s="58">
        <v>4.5467916438E-3</v>
      </c>
      <c r="M610" s="58">
        <v>2.50945272328E-2</v>
      </c>
      <c r="N610" s="58">
        <v>0</v>
      </c>
      <c r="O610" s="58">
        <v>0</v>
      </c>
      <c r="P610" s="58">
        <v>0</v>
      </c>
      <c r="Q610" s="58">
        <v>0</v>
      </c>
      <c r="R610" s="58">
        <v>0</v>
      </c>
      <c r="S610" s="58">
        <v>0</v>
      </c>
      <c r="T610" s="58">
        <v>2.4926042976800003E-3</v>
      </c>
      <c r="U610" s="58">
        <v>0</v>
      </c>
      <c r="V610" s="58">
        <v>0</v>
      </c>
      <c r="W610" s="58">
        <v>1.2458E-3</v>
      </c>
      <c r="X610" s="59">
        <v>7.92380336937E-3</v>
      </c>
      <c r="Y610" s="65">
        <f t="shared" si="637"/>
        <v>7.1660701184143978</v>
      </c>
      <c r="Z610" s="63">
        <f t="shared" si="636"/>
        <v>1294.7463916797144</v>
      </c>
      <c r="AA610" s="66">
        <f t="shared" si="686"/>
        <v>1315.7394096744092</v>
      </c>
      <c r="AB610" s="4">
        <f t="shared" si="638"/>
        <v>1243.8078006161775</v>
      </c>
      <c r="AC610" s="4">
        <f t="shared" si="639"/>
        <v>14.909043579183844</v>
      </c>
      <c r="AD610" s="4">
        <f t="shared" si="698"/>
        <v>0.63902842288098327</v>
      </c>
      <c r="AE610" s="4">
        <f t="shared" si="699"/>
        <v>0.96853619248690848</v>
      </c>
      <c r="AF610" s="4">
        <f t="shared" si="700"/>
        <v>0</v>
      </c>
      <c r="AG610" s="4">
        <f t="shared" si="701"/>
        <v>0</v>
      </c>
      <c r="AH610" s="4">
        <f t="shared" si="702"/>
        <v>3.5528324583538051E-2</v>
      </c>
      <c r="AI610" s="4">
        <f t="shared" si="703"/>
        <v>2.3650909955076713</v>
      </c>
      <c r="AJ610" s="4">
        <f t="shared" si="704"/>
        <v>5.8735789857448708</v>
      </c>
      <c r="AK610" s="4">
        <f t="shared" si="705"/>
        <v>32.086763673535188</v>
      </c>
      <c r="AL610" s="4">
        <f t="shared" si="687"/>
        <v>0</v>
      </c>
      <c r="AM610" s="4">
        <f t="shared" si="688"/>
        <v>0</v>
      </c>
      <c r="AN610" s="4">
        <f t="shared" si="689"/>
        <v>0</v>
      </c>
      <c r="AO610" s="4">
        <f t="shared" si="690"/>
        <v>0</v>
      </c>
      <c r="AP610" s="4">
        <f t="shared" si="691"/>
        <v>0</v>
      </c>
      <c r="AQ610" s="4">
        <f t="shared" si="692"/>
        <v>0</v>
      </c>
      <c r="AR610" s="4">
        <f t="shared" si="693"/>
        <v>3.223271581138988</v>
      </c>
      <c r="AS610" s="4">
        <f t="shared" si="694"/>
        <v>0</v>
      </c>
      <c r="AT610" s="4">
        <f t="shared" si="695"/>
        <v>0</v>
      </c>
      <c r="AU610" s="4">
        <f t="shared" si="696"/>
        <v>1.6119907372383295</v>
      </c>
      <c r="AV610" s="4">
        <f t="shared" si="697"/>
        <v>10.218776565931421</v>
      </c>
      <c r="AW610" s="69">
        <f t="shared" si="640"/>
        <v>0</v>
      </c>
      <c r="AX610" s="69">
        <f t="shared" si="641"/>
        <v>0</v>
      </c>
      <c r="AY610" s="69">
        <f t="shared" si="642"/>
        <v>0</v>
      </c>
      <c r="AZ610" s="69">
        <f>(AK610+AP610)- (EXP($Y610)-EXP($Y610-M610-R610) )</f>
        <v>0</v>
      </c>
      <c r="BA610" s="69">
        <f>(AC610+AP610)- (EXP($Y610)-EXP($Y610-R610-E610) )</f>
        <v>0</v>
      </c>
      <c r="BB610" s="69">
        <f t="shared" si="643"/>
        <v>0</v>
      </c>
      <c r="BC610" s="69">
        <f t="shared" si="644"/>
        <v>0</v>
      </c>
      <c r="BD610" s="69">
        <f t="shared" si="645"/>
        <v>4.3937359962455957E-3</v>
      </c>
      <c r="BE610" s="69">
        <f>(AE610+AV610)- (EXP($Y610)-EXP($Y610-X610-G610) )</f>
        <v>7.6441649196112849E-3</v>
      </c>
      <c r="BF610" s="69">
        <f t="shared" si="646"/>
        <v>2.4002532169561164E-2</v>
      </c>
      <c r="BG610" s="69">
        <f t="shared" si="647"/>
        <v>1.1152723340046578E-2</v>
      </c>
      <c r="BH610" s="69">
        <f t="shared" si="648"/>
        <v>4.7802578137634555E-4</v>
      </c>
      <c r="BI610" s="69">
        <f t="shared" si="649"/>
        <v>2.4111711795740121E-3</v>
      </c>
      <c r="BJ610" s="69">
        <f t="shared" si="650"/>
        <v>4.6357179817960059E-2</v>
      </c>
      <c r="BK610" s="69">
        <f t="shared" si="651"/>
        <v>0.14556066118007038</v>
      </c>
      <c r="BL610" s="69">
        <f t="shared" si="652"/>
        <v>6.763443839440697E-2</v>
      </c>
      <c r="BM610" s="69">
        <f t="shared" si="653"/>
        <v>2.8989336753966199E-3</v>
      </c>
      <c r="BN610" s="69">
        <f t="shared" si="654"/>
        <v>1.4622276876707474E-2</v>
      </c>
      <c r="BO610" s="69">
        <f t="shared" si="655"/>
        <v>0.36948004721079997</v>
      </c>
      <c r="BP610" s="69">
        <f t="shared" si="655"/>
        <v>0</v>
      </c>
      <c r="BQ610" s="69">
        <f t="shared" si="656"/>
        <v>0.11766951900904132</v>
      </c>
      <c r="BR610" s="69">
        <f t="shared" si="657"/>
        <v>0.25324455106488131</v>
      </c>
      <c r="BS610" s="69">
        <f t="shared" si="658"/>
        <v>4.3937359962455957E-3</v>
      </c>
      <c r="BT610" s="69">
        <f t="shared" si="659"/>
        <v>8.313030372846697E-2</v>
      </c>
      <c r="BU610" s="69">
        <f t="shared" si="660"/>
        <v>5.8360403204005706E-2</v>
      </c>
      <c r="BV610" s="69">
        <f t="shared" si="661"/>
        <v>8.313030372846697E-2</v>
      </c>
      <c r="BW610" s="5"/>
      <c r="BX610" s="5"/>
      <c r="BY610" s="5"/>
      <c r="CA610" s="56">
        <f>(EXP($Y610)-EXP($Y610-R610-G610) )</f>
        <v>0.96853619248690848</v>
      </c>
      <c r="CB610" s="68">
        <f t="shared" si="662"/>
        <v>5.8735789857448708</v>
      </c>
      <c r="CC610" s="56">
        <f>(EXP($Y610)-EXP($Y610-R610-X610) )</f>
        <v>10.218776565931421</v>
      </c>
      <c r="CD610" s="68">
        <f t="shared" si="663"/>
        <v>32.086763673535188</v>
      </c>
      <c r="CE610" s="68">
        <f t="shared" si="664"/>
        <v>14.909043579183844</v>
      </c>
      <c r="CF610" s="68">
        <f t="shared" si="665"/>
        <v>0.63902842288098327</v>
      </c>
      <c r="CG610" s="68">
        <f t="shared" si="666"/>
        <v>3.223271581138988</v>
      </c>
      <c r="CH610" s="68">
        <f t="shared" si="667"/>
        <v>6.8377214422355337</v>
      </c>
      <c r="CI610" s="68">
        <f t="shared" si="668"/>
        <v>11.179668593498718</v>
      </c>
      <c r="CJ610" s="68">
        <f t="shared" si="669"/>
        <v>33.031297333852535</v>
      </c>
      <c r="CK610" s="68">
        <f t="shared" si="670"/>
        <v>15.866427048330706</v>
      </c>
      <c r="CL610" s="68">
        <f t="shared" si="671"/>
        <v>1.6070865895865154</v>
      </c>
      <c r="CM610" s="68">
        <f t="shared" si="672"/>
        <v>4.1893966024463225</v>
      </c>
      <c r="CN610" s="68">
        <f t="shared" si="673"/>
        <v>16.045998371858332</v>
      </c>
      <c r="CO610" s="68">
        <f t="shared" si="674"/>
        <v>37.814781998099988</v>
      </c>
      <c r="CP610" s="68">
        <f t="shared" si="675"/>
        <v>20.714988126534308</v>
      </c>
      <c r="CQ610" s="68">
        <f t="shared" si="676"/>
        <v>6.5097084749504575</v>
      </c>
      <c r="CR610" s="68">
        <f t="shared" si="677"/>
        <v>9.0822282900071514</v>
      </c>
      <c r="CS610" s="68">
        <f t="shared" si="678"/>
        <v>46.626327205508233</v>
      </c>
      <c r="CT610" s="68">
        <f t="shared" si="679"/>
        <v>0.63902842288098327</v>
      </c>
      <c r="CU610" s="68">
        <f t="shared" si="680"/>
        <v>25.010150626106224</v>
      </c>
      <c r="CV610" s="68">
        <f t="shared" si="681"/>
        <v>42.052295688401728</v>
      </c>
      <c r="CW610" s="68">
        <f t="shared" si="682"/>
        <v>6.8377214422355337</v>
      </c>
      <c r="CX610" s="68">
        <f t="shared" si="683"/>
        <v>21.668028453687157</v>
      </c>
      <c r="CY610" s="68">
        <f t="shared" si="684"/>
        <v>17.002531340959194</v>
      </c>
      <c r="CZ610" s="68">
        <f t="shared" si="685"/>
        <v>21.668028453687157</v>
      </c>
    </row>
    <row r="611" spans="1:104" x14ac:dyDescent="0.25">
      <c r="A611" s="54">
        <v>44234</v>
      </c>
      <c r="B611" s="63">
        <v>1598</v>
      </c>
      <c r="C611" s="59">
        <f t="shared" si="635"/>
        <v>7.37650812632622</v>
      </c>
      <c r="D611" s="57">
        <v>7.0662142478101684</v>
      </c>
      <c r="E611" s="58">
        <v>1.158909528775E-2</v>
      </c>
      <c r="F611" s="58">
        <v>8.0528345855999993E-4</v>
      </c>
      <c r="G611" s="58">
        <v>1.14575995536E-3</v>
      </c>
      <c r="H611" s="58">
        <v>0</v>
      </c>
      <c r="I611" s="58">
        <v>0</v>
      </c>
      <c r="J611" s="58">
        <v>5.4370487779999995E-5</v>
      </c>
      <c r="K611" s="58">
        <v>1.6889549589000001E-3</v>
      </c>
      <c r="L611" s="58">
        <v>6.1832098145999997E-3</v>
      </c>
      <c r="M611" s="58">
        <v>2.5406771977839998E-2</v>
      </c>
      <c r="N611" s="58">
        <v>0</v>
      </c>
      <c r="O611" s="58">
        <v>0</v>
      </c>
      <c r="P611" s="58">
        <v>0</v>
      </c>
      <c r="Q611" s="58">
        <v>0</v>
      </c>
      <c r="R611" s="58">
        <v>0</v>
      </c>
      <c r="S611" s="58">
        <v>0</v>
      </c>
      <c r="T611" s="58">
        <v>2.9124523229199996E-3</v>
      </c>
      <c r="U611" s="58">
        <v>0</v>
      </c>
      <c r="V611" s="58">
        <v>0</v>
      </c>
      <c r="W611" s="58">
        <v>0</v>
      </c>
      <c r="X611" s="59">
        <v>8.2302634246500007E-3</v>
      </c>
      <c r="Y611" s="65">
        <f t="shared" si="637"/>
        <v>7.1242304094985291</v>
      </c>
      <c r="Z611" s="63">
        <f t="shared" si="636"/>
        <v>1241.6922047259063</v>
      </c>
      <c r="AA611" s="66">
        <f t="shared" si="686"/>
        <v>1261.8250021333322</v>
      </c>
      <c r="AB611" s="4">
        <f t="shared" si="638"/>
        <v>1190.3411122832733</v>
      </c>
      <c r="AC611" s="4">
        <f t="shared" si="639"/>
        <v>14.307026404867202</v>
      </c>
      <c r="AD611" s="4">
        <f t="shared" si="698"/>
        <v>0.9995116939583113</v>
      </c>
      <c r="AE611" s="4">
        <f t="shared" si="699"/>
        <v>1.4218664906661616</v>
      </c>
      <c r="AF611" s="4">
        <f t="shared" si="700"/>
        <v>0</v>
      </c>
      <c r="AG611" s="4">
        <f t="shared" si="701"/>
        <v>0</v>
      </c>
      <c r="AH611" s="4">
        <f t="shared" si="702"/>
        <v>6.7509575562098689E-2</v>
      </c>
      <c r="AI611" s="4">
        <f t="shared" si="703"/>
        <v>2.0953921969742169</v>
      </c>
      <c r="AJ611" s="4">
        <f t="shared" si="704"/>
        <v>7.6539560333990266</v>
      </c>
      <c r="AK611" s="4">
        <f t="shared" si="705"/>
        <v>31.150004577249774</v>
      </c>
      <c r="AL611" s="4">
        <f t="shared" si="687"/>
        <v>0</v>
      </c>
      <c r="AM611" s="4">
        <f t="shared" si="688"/>
        <v>0</v>
      </c>
      <c r="AN611" s="4">
        <f t="shared" si="689"/>
        <v>0</v>
      </c>
      <c r="AO611" s="4">
        <f t="shared" si="690"/>
        <v>0</v>
      </c>
      <c r="AP611" s="4">
        <f t="shared" si="691"/>
        <v>0</v>
      </c>
      <c r="AQ611" s="4">
        <f t="shared" si="692"/>
        <v>0</v>
      </c>
      <c r="AR611" s="4">
        <f t="shared" si="693"/>
        <v>3.6111082032027753</v>
      </c>
      <c r="AS611" s="4">
        <f t="shared" si="694"/>
        <v>0</v>
      </c>
      <c r="AT611" s="4">
        <f t="shared" si="695"/>
        <v>0</v>
      </c>
      <c r="AU611" s="4">
        <f t="shared" si="696"/>
        <v>0</v>
      </c>
      <c r="AV611" s="4">
        <f t="shared" si="697"/>
        <v>10.177514674179292</v>
      </c>
      <c r="AW611" s="69">
        <f t="shared" si="640"/>
        <v>0</v>
      </c>
      <c r="AX611" s="69">
        <f t="shared" si="641"/>
        <v>0</v>
      </c>
      <c r="AY611" s="69">
        <f t="shared" si="642"/>
        <v>0</v>
      </c>
      <c r="AZ611" s="69">
        <f>(AK611+AP611)- (EXP($Y611)-EXP($Y611-M611-R611) )</f>
        <v>0</v>
      </c>
      <c r="BA611" s="69">
        <f>(AC611+AP611)- (EXP($Y611)-EXP($Y611-R611-E611) )</f>
        <v>0</v>
      </c>
      <c r="BB611" s="69">
        <f t="shared" si="643"/>
        <v>0</v>
      </c>
      <c r="BC611" s="69">
        <f t="shared" si="644"/>
        <v>0</v>
      </c>
      <c r="BD611" s="69">
        <f t="shared" si="645"/>
        <v>8.764574315136997E-3</v>
      </c>
      <c r="BE611" s="69">
        <f>(AE611+AV611)- (EXP($Y611)-EXP($Y611-X611-G611) )</f>
        <v>1.1654310962512682E-2</v>
      </c>
      <c r="BF611" s="69">
        <f t="shared" si="646"/>
        <v>3.5669989328880547E-2</v>
      </c>
      <c r="BG611" s="69">
        <f t="shared" si="647"/>
        <v>1.63830306323689E-2</v>
      </c>
      <c r="BH611" s="69">
        <f t="shared" si="648"/>
        <v>1.1445446618836286E-3</v>
      </c>
      <c r="BI611" s="69">
        <f t="shared" si="649"/>
        <v>4.1350938088271505E-3</v>
      </c>
      <c r="BJ611" s="69">
        <f t="shared" si="650"/>
        <v>6.2735555195331472E-2</v>
      </c>
      <c r="BK611" s="69">
        <f t="shared" si="651"/>
        <v>0.19201277463662336</v>
      </c>
      <c r="BL611" s="69">
        <f t="shared" si="652"/>
        <v>8.8190415188591942E-2</v>
      </c>
      <c r="BM611" s="69">
        <f t="shared" si="653"/>
        <v>6.1611231278675405E-3</v>
      </c>
      <c r="BN611" s="69">
        <f t="shared" si="654"/>
        <v>2.2259351644379421E-2</v>
      </c>
      <c r="BO611" s="69">
        <f t="shared" si="655"/>
        <v>0.35891659487106153</v>
      </c>
      <c r="BP611" s="69">
        <f t="shared" si="655"/>
        <v>0</v>
      </c>
      <c r="BQ611" s="69">
        <f t="shared" si="656"/>
        <v>0.1172673635423962</v>
      </c>
      <c r="BR611" s="69">
        <f t="shared" si="657"/>
        <v>0.2553206241279895</v>
      </c>
      <c r="BS611" s="69">
        <f t="shared" si="658"/>
        <v>8.764574315136997E-3</v>
      </c>
      <c r="BT611" s="69">
        <f t="shared" si="659"/>
        <v>0.11323703295465748</v>
      </c>
      <c r="BU611" s="69">
        <f t="shared" si="660"/>
        <v>8.3082601748856177E-2</v>
      </c>
      <c r="BV611" s="69">
        <f t="shared" si="661"/>
        <v>0.11323703295465748</v>
      </c>
      <c r="BW611" s="5"/>
      <c r="BX611" s="5"/>
      <c r="BY611" s="5"/>
      <c r="CA611" s="56">
        <f>(EXP($Y611)-EXP($Y611-R611-G611) )</f>
        <v>1.4218664906661616</v>
      </c>
      <c r="CB611" s="68">
        <f t="shared" si="662"/>
        <v>7.6539560333990266</v>
      </c>
      <c r="CC611" s="56">
        <f>(EXP($Y611)-EXP($Y611-R611-X611) )</f>
        <v>10.177514674179292</v>
      </c>
      <c r="CD611" s="68">
        <f t="shared" si="663"/>
        <v>31.150004577249774</v>
      </c>
      <c r="CE611" s="68">
        <f t="shared" si="664"/>
        <v>14.307026404867202</v>
      </c>
      <c r="CF611" s="68">
        <f t="shared" si="665"/>
        <v>0.9995116939583113</v>
      </c>
      <c r="CG611" s="68">
        <f t="shared" si="666"/>
        <v>3.6111082032027753</v>
      </c>
      <c r="CH611" s="68">
        <f t="shared" si="667"/>
        <v>9.0670579497500512</v>
      </c>
      <c r="CI611" s="68">
        <f t="shared" si="668"/>
        <v>11.587726853882941</v>
      </c>
      <c r="CJ611" s="68">
        <f t="shared" si="669"/>
        <v>32.536201078587055</v>
      </c>
      <c r="CK611" s="68">
        <f t="shared" si="670"/>
        <v>15.712509864900994</v>
      </c>
      <c r="CL611" s="68">
        <f t="shared" si="671"/>
        <v>2.4202336399625892</v>
      </c>
      <c r="CM611" s="68">
        <f t="shared" si="672"/>
        <v>5.0288396000601097</v>
      </c>
      <c r="CN611" s="68">
        <f t="shared" si="673"/>
        <v>17.768735152382988</v>
      </c>
      <c r="CO611" s="68">
        <f t="shared" si="674"/>
        <v>38.611947836012178</v>
      </c>
      <c r="CP611" s="68">
        <f t="shared" si="675"/>
        <v>21.872792023077636</v>
      </c>
      <c r="CQ611" s="68">
        <f t="shared" si="676"/>
        <v>8.6473066042294704</v>
      </c>
      <c r="CR611" s="68">
        <f t="shared" si="677"/>
        <v>11.242804884957422</v>
      </c>
      <c r="CS611" s="68">
        <f t="shared" si="678"/>
        <v>45.098114387245914</v>
      </c>
      <c r="CT611" s="68">
        <f t="shared" si="679"/>
        <v>0.9995116939583113</v>
      </c>
      <c r="CU611" s="68">
        <f t="shared" si="680"/>
        <v>24.367273715504098</v>
      </c>
      <c r="CV611" s="68">
        <f t="shared" si="681"/>
        <v>41.072198627301077</v>
      </c>
      <c r="CW611" s="68">
        <f t="shared" si="682"/>
        <v>9.0670579497500512</v>
      </c>
      <c r="CX611" s="68">
        <f t="shared" si="683"/>
        <v>23.269611895977732</v>
      </c>
      <c r="CY611" s="68">
        <f t="shared" si="684"/>
        <v>19.170254596495624</v>
      </c>
      <c r="CZ611" s="68">
        <f t="shared" si="685"/>
        <v>23.269611895977732</v>
      </c>
    </row>
    <row r="612" spans="1:104" x14ac:dyDescent="0.25">
      <c r="A612" s="54">
        <v>44235</v>
      </c>
      <c r="B612" s="63">
        <v>2355</v>
      </c>
      <c r="C612" s="59">
        <f t="shared" si="635"/>
        <v>7.7642960064505182</v>
      </c>
      <c r="D612" s="57">
        <v>6.9660773056697698</v>
      </c>
      <c r="E612" s="58">
        <v>1.1739764579749999E-2</v>
      </c>
      <c r="F612" s="58">
        <v>1.1202637151999999E-3</v>
      </c>
      <c r="G612" s="58">
        <v>1.55896718672E-3</v>
      </c>
      <c r="H612" s="58">
        <v>0</v>
      </c>
      <c r="I612" s="58">
        <v>0</v>
      </c>
      <c r="J612" s="58">
        <v>8.9623543779999984E-5</v>
      </c>
      <c r="K612" s="58">
        <v>1.5367192997999999E-3</v>
      </c>
      <c r="L612" s="58">
        <v>7.4125395329999993E-3</v>
      </c>
      <c r="M612" s="58">
        <v>2.575720872468E-2</v>
      </c>
      <c r="N612" s="58">
        <v>0</v>
      </c>
      <c r="O612" s="58">
        <v>0</v>
      </c>
      <c r="P612" s="58">
        <v>0</v>
      </c>
      <c r="Q612" s="58">
        <v>0</v>
      </c>
      <c r="R612" s="58">
        <v>0</v>
      </c>
      <c r="S612" s="58">
        <v>0</v>
      </c>
      <c r="T612" s="58">
        <v>3.2739046813399998E-3</v>
      </c>
      <c r="U612" s="58">
        <v>0</v>
      </c>
      <c r="V612" s="58">
        <v>0</v>
      </c>
      <c r="W612" s="58">
        <v>0</v>
      </c>
      <c r="X612" s="59">
        <v>8.4066391139999991E-3</v>
      </c>
      <c r="Y612" s="65">
        <f t="shared" si="637"/>
        <v>7.0269729360480397</v>
      </c>
      <c r="Z612" s="63">
        <f t="shared" si="636"/>
        <v>1126.6151073424858</v>
      </c>
      <c r="AA612" s="66">
        <f t="shared" si="686"/>
        <v>1144.8820446929367</v>
      </c>
      <c r="AB612" s="4">
        <f t="shared" si="638"/>
        <v>1076.8039838719051</v>
      </c>
      <c r="AC612" s="4">
        <f t="shared" si="639"/>
        <v>13.14886283846954</v>
      </c>
      <c r="AD612" s="4">
        <f t="shared" si="698"/>
        <v>1.2613993438742455</v>
      </c>
      <c r="AE612" s="4">
        <f t="shared" si="699"/>
        <v>1.7549876448940722</v>
      </c>
      <c r="AF612" s="4">
        <f t="shared" si="700"/>
        <v>0</v>
      </c>
      <c r="AG612" s="4">
        <f t="shared" si="701"/>
        <v>0</v>
      </c>
      <c r="AH612" s="4">
        <f t="shared" si="702"/>
        <v>0.10096671383143985</v>
      </c>
      <c r="AI612" s="4">
        <f t="shared" si="703"/>
        <v>1.72996160576281</v>
      </c>
      <c r="AJ612" s="4">
        <f t="shared" si="704"/>
        <v>8.3202040044845944</v>
      </c>
      <c r="AK612" s="4">
        <f t="shared" si="705"/>
        <v>28.647931283087019</v>
      </c>
      <c r="AL612" s="4">
        <f t="shared" si="687"/>
        <v>0</v>
      </c>
      <c r="AM612" s="4">
        <f t="shared" si="688"/>
        <v>0</v>
      </c>
      <c r="AN612" s="4">
        <f t="shared" si="689"/>
        <v>0</v>
      </c>
      <c r="AO612" s="4">
        <f t="shared" si="690"/>
        <v>0</v>
      </c>
      <c r="AP612" s="4">
        <f t="shared" si="691"/>
        <v>0</v>
      </c>
      <c r="AQ612" s="4">
        <f t="shared" si="692"/>
        <v>0</v>
      </c>
      <c r="AR612" s="4">
        <f t="shared" si="693"/>
        <v>3.6823992727534005</v>
      </c>
      <c r="AS612" s="4">
        <f t="shared" si="694"/>
        <v>0</v>
      </c>
      <c r="AT612" s="4">
        <f t="shared" si="695"/>
        <v>0</v>
      </c>
      <c r="AU612" s="4">
        <f t="shared" si="696"/>
        <v>0</v>
      </c>
      <c r="AV612" s="4">
        <f t="shared" si="697"/>
        <v>9.4313481138744919</v>
      </c>
      <c r="AW612" s="69">
        <f t="shared" si="640"/>
        <v>0</v>
      </c>
      <c r="AX612" s="69">
        <f t="shared" si="641"/>
        <v>0</v>
      </c>
      <c r="AY612" s="69">
        <f t="shared" si="642"/>
        <v>0</v>
      </c>
      <c r="AZ612" s="69">
        <f>(AK612+AP612)- (EXP($Y612)-EXP($Y612-M612-R612) )</f>
        <v>0</v>
      </c>
      <c r="BA612" s="69">
        <f>(AC612+AP612)- (EXP($Y612)-EXP($Y612-R612-E612) )</f>
        <v>0</v>
      </c>
      <c r="BB612" s="69">
        <f t="shared" si="643"/>
        <v>0</v>
      </c>
      <c r="BC612" s="69">
        <f t="shared" si="644"/>
        <v>0</v>
      </c>
      <c r="BD612" s="69">
        <f t="shared" si="645"/>
        <v>1.2960819658701439E-2</v>
      </c>
      <c r="BE612" s="69">
        <f>(AE612+AV612)- (EXP($Y612)-EXP($Y612-X612-G612) )</f>
        <v>1.4691707315705571E-2</v>
      </c>
      <c r="BF612" s="69">
        <f t="shared" si="646"/>
        <v>4.4626390260418702E-2</v>
      </c>
      <c r="BG612" s="69">
        <f t="shared" si="647"/>
        <v>2.0482675649645898E-2</v>
      </c>
      <c r="BH612" s="69">
        <f t="shared" si="648"/>
        <v>1.9649481437227223E-3</v>
      </c>
      <c r="BI612" s="69">
        <f t="shared" si="649"/>
        <v>5.7362671466307802E-3</v>
      </c>
      <c r="BJ612" s="69">
        <f t="shared" si="650"/>
        <v>6.9651773559144203E-2</v>
      </c>
      <c r="BK612" s="69">
        <f t="shared" si="651"/>
        <v>0.21156882330842564</v>
      </c>
      <c r="BL612" s="69">
        <f t="shared" si="652"/>
        <v>9.7106119499130727E-2</v>
      </c>
      <c r="BM612" s="69">
        <f t="shared" si="653"/>
        <v>9.3156037089556776E-3</v>
      </c>
      <c r="BN612" s="69">
        <f t="shared" si="654"/>
        <v>2.7195013608206864E-2</v>
      </c>
      <c r="BO612" s="69">
        <f t="shared" si="655"/>
        <v>0.33435351309617545</v>
      </c>
      <c r="BP612" s="69">
        <f t="shared" si="655"/>
        <v>0</v>
      </c>
      <c r="BQ612" s="69">
        <f t="shared" si="656"/>
        <v>0.11007441842662047</v>
      </c>
      <c r="BR612" s="69">
        <f t="shared" si="657"/>
        <v>0.23982335307982794</v>
      </c>
      <c r="BS612" s="69">
        <f t="shared" si="658"/>
        <v>1.2960819658701439E-2</v>
      </c>
      <c r="BT612" s="69">
        <f t="shared" si="659"/>
        <v>0.13039834749451984</v>
      </c>
      <c r="BU612" s="69">
        <f t="shared" si="660"/>
        <v>9.7195800300141855E-2</v>
      </c>
      <c r="BV612" s="69">
        <f t="shared" si="661"/>
        <v>0.13039834749451984</v>
      </c>
      <c r="BW612" s="5"/>
      <c r="BX612" s="5"/>
      <c r="BY612" s="5"/>
      <c r="CA612" s="56">
        <f>(EXP($Y612)-EXP($Y612-R612-G612) )</f>
        <v>1.7549876448940722</v>
      </c>
      <c r="CB612" s="68">
        <f t="shared" si="662"/>
        <v>8.3202040044845944</v>
      </c>
      <c r="CC612" s="56">
        <f>(EXP($Y612)-EXP($Y612-R612-X612) )</f>
        <v>9.4313481138744919</v>
      </c>
      <c r="CD612" s="68">
        <f t="shared" si="663"/>
        <v>28.647931283087019</v>
      </c>
      <c r="CE612" s="68">
        <f t="shared" si="664"/>
        <v>13.14886283846954</v>
      </c>
      <c r="CF612" s="68">
        <f t="shared" si="665"/>
        <v>1.2613993438742455</v>
      </c>
      <c r="CG612" s="68">
        <f t="shared" si="666"/>
        <v>3.6823992727534005</v>
      </c>
      <c r="CH612" s="68">
        <f t="shared" si="667"/>
        <v>10.062230829719965</v>
      </c>
      <c r="CI612" s="68">
        <f t="shared" si="668"/>
        <v>11.171644051452859</v>
      </c>
      <c r="CJ612" s="68">
        <f t="shared" si="669"/>
        <v>30.358292537720672</v>
      </c>
      <c r="CK612" s="68">
        <f t="shared" si="670"/>
        <v>14.883367807713967</v>
      </c>
      <c r="CL612" s="68">
        <f t="shared" si="671"/>
        <v>3.014422040624595</v>
      </c>
      <c r="CM612" s="68">
        <f t="shared" si="672"/>
        <v>5.4316506505008419</v>
      </c>
      <c r="CN612" s="68">
        <f t="shared" si="673"/>
        <v>17.681900344799942</v>
      </c>
      <c r="CO612" s="68">
        <f t="shared" si="674"/>
        <v>36.756566464263187</v>
      </c>
      <c r="CP612" s="68">
        <f t="shared" si="675"/>
        <v>21.371960723455004</v>
      </c>
      <c r="CQ612" s="68">
        <f t="shared" si="676"/>
        <v>9.5722877446498842</v>
      </c>
      <c r="CR612" s="68">
        <f t="shared" si="677"/>
        <v>11.975408263629788</v>
      </c>
      <c r="CS612" s="68">
        <f t="shared" si="678"/>
        <v>41.462440608460383</v>
      </c>
      <c r="CT612" s="68">
        <f t="shared" si="679"/>
        <v>1.2613993438742455</v>
      </c>
      <c r="CU612" s="68">
        <f t="shared" si="680"/>
        <v>22.470136533917412</v>
      </c>
      <c r="CV612" s="68">
        <f t="shared" si="681"/>
        <v>37.839456043881682</v>
      </c>
      <c r="CW612" s="68">
        <f t="shared" si="682"/>
        <v>10.062230829719965</v>
      </c>
      <c r="CX612" s="68">
        <f t="shared" si="683"/>
        <v>23.093656140353687</v>
      </c>
      <c r="CY612" s="68">
        <f t="shared" si="684"/>
        <v>19.409343962953017</v>
      </c>
      <c r="CZ612" s="68">
        <f t="shared" si="685"/>
        <v>23.093656140353687</v>
      </c>
    </row>
    <row r="613" spans="1:104" x14ac:dyDescent="0.25">
      <c r="A613" s="54">
        <v>44236</v>
      </c>
      <c r="B613" s="63">
        <v>1463</v>
      </c>
      <c r="C613" s="59">
        <f t="shared" si="635"/>
        <v>7.2882444010201244</v>
      </c>
      <c r="D613" s="57">
        <v>6.9689280075877482</v>
      </c>
      <c r="E613" s="58">
        <v>1.1871070777499999E-2</v>
      </c>
      <c r="F613" s="58">
        <v>1.4283760780799998E-3</v>
      </c>
      <c r="G613" s="58">
        <v>1.9925852027199999E-3</v>
      </c>
      <c r="H613" s="58">
        <v>0</v>
      </c>
      <c r="I613" s="58">
        <v>0</v>
      </c>
      <c r="J613" s="58">
        <v>1.2493202505999999E-4</v>
      </c>
      <c r="K613" s="58">
        <v>1.4115211837499998E-3</v>
      </c>
      <c r="L613" s="58">
        <v>8.71083857175E-3</v>
      </c>
      <c r="M613" s="58">
        <v>2.6040104905440002E-2</v>
      </c>
      <c r="N613" s="58">
        <v>0</v>
      </c>
      <c r="O613" s="58">
        <v>0</v>
      </c>
      <c r="P613" s="58">
        <v>0</v>
      </c>
      <c r="Q613" s="58">
        <v>0</v>
      </c>
      <c r="R613" s="58">
        <v>0</v>
      </c>
      <c r="S613" s="58">
        <v>0</v>
      </c>
      <c r="T613" s="58">
        <v>3.4782628586799997E-3</v>
      </c>
      <c r="U613" s="58">
        <v>0</v>
      </c>
      <c r="V613" s="58">
        <v>0</v>
      </c>
      <c r="W613" s="58">
        <v>0</v>
      </c>
      <c r="X613" s="59">
        <v>8.4749134888499993E-3</v>
      </c>
      <c r="Y613" s="65">
        <f t="shared" si="637"/>
        <v>7.0324606126795786</v>
      </c>
      <c r="Z613" s="63">
        <f t="shared" si="636"/>
        <v>1132.8146015917168</v>
      </c>
      <c r="AA613" s="66">
        <f t="shared" si="686"/>
        <v>1151.1820575419249</v>
      </c>
      <c r="AB613" s="4">
        <f t="shared" si="638"/>
        <v>1079.7664652831718</v>
      </c>
      <c r="AC613" s="4">
        <f t="shared" si="639"/>
        <v>13.368217793825579</v>
      </c>
      <c r="AD613" s="4">
        <f t="shared" si="698"/>
        <v>1.6169302106845862</v>
      </c>
      <c r="AE613" s="4">
        <f t="shared" si="699"/>
        <v>2.2549822443324956</v>
      </c>
      <c r="AF613" s="4">
        <f t="shared" si="700"/>
        <v>0</v>
      </c>
      <c r="AG613" s="4">
        <f t="shared" si="701"/>
        <v>0</v>
      </c>
      <c r="AH613" s="4">
        <f t="shared" si="702"/>
        <v>0.14151598207149618</v>
      </c>
      <c r="AI613" s="4">
        <f t="shared" si="703"/>
        <v>1.5978638327865156</v>
      </c>
      <c r="AJ613" s="4">
        <f t="shared" si="704"/>
        <v>9.8249113925712663</v>
      </c>
      <c r="AK613" s="4">
        <f t="shared" si="705"/>
        <v>29.117849781224322</v>
      </c>
      <c r="AL613" s="4">
        <f t="shared" si="687"/>
        <v>0</v>
      </c>
      <c r="AM613" s="4">
        <f t="shared" si="688"/>
        <v>0</v>
      </c>
      <c r="AN613" s="4">
        <f t="shared" si="689"/>
        <v>0</v>
      </c>
      <c r="AO613" s="4">
        <f t="shared" si="690"/>
        <v>0</v>
      </c>
      <c r="AP613" s="4">
        <f t="shared" si="691"/>
        <v>0</v>
      </c>
      <c r="AQ613" s="4">
        <f t="shared" si="692"/>
        <v>0</v>
      </c>
      <c r="AR613" s="4">
        <f t="shared" si="693"/>
        <v>3.9333823200638562</v>
      </c>
      <c r="AS613" s="4">
        <f t="shared" si="694"/>
        <v>0</v>
      </c>
      <c r="AT613" s="4">
        <f t="shared" si="695"/>
        <v>0</v>
      </c>
      <c r="AU613" s="4">
        <f t="shared" si="696"/>
        <v>0</v>
      </c>
      <c r="AV613" s="4">
        <f t="shared" si="697"/>
        <v>9.5599387011930048</v>
      </c>
      <c r="AW613" s="69">
        <f t="shared" si="640"/>
        <v>0</v>
      </c>
      <c r="AX613" s="69">
        <f t="shared" si="641"/>
        <v>0</v>
      </c>
      <c r="AY613" s="69">
        <f t="shared" si="642"/>
        <v>0</v>
      </c>
      <c r="AZ613" s="69">
        <f>(AK613+AP613)- (EXP($Y613)-EXP($Y613-M613-R613) )</f>
        <v>0</v>
      </c>
      <c r="BA613" s="69">
        <f>(AC613+AP613)- (EXP($Y613)-EXP($Y613-R613-E613) )</f>
        <v>0</v>
      </c>
      <c r="BB613" s="69">
        <f t="shared" si="643"/>
        <v>0</v>
      </c>
      <c r="BC613" s="69">
        <f t="shared" si="644"/>
        <v>0</v>
      </c>
      <c r="BD613" s="69">
        <f t="shared" si="645"/>
        <v>1.9557481613674099E-2</v>
      </c>
      <c r="BE613" s="69">
        <f>(AE613+AV613)- (EXP($Y613)-EXP($Y613-X613-G613) )</f>
        <v>1.9030026623568119E-2</v>
      </c>
      <c r="BF613" s="69">
        <f t="shared" si="646"/>
        <v>5.7962030289445465E-2</v>
      </c>
      <c r="BG613" s="69">
        <f t="shared" si="647"/>
        <v>2.6610792022893293E-2</v>
      </c>
      <c r="BH613" s="69">
        <f t="shared" si="648"/>
        <v>3.2186634161917027E-3</v>
      </c>
      <c r="BI613" s="69">
        <f t="shared" si="649"/>
        <v>7.829796049009019E-3</v>
      </c>
      <c r="BJ613" s="69">
        <f t="shared" si="650"/>
        <v>8.2913435725231466E-2</v>
      </c>
      <c r="BK613" s="69">
        <f t="shared" si="651"/>
        <v>0.25253937726506592</v>
      </c>
      <c r="BL613" s="69">
        <f t="shared" si="652"/>
        <v>0.11594267510008649</v>
      </c>
      <c r="BM613" s="69">
        <f t="shared" si="653"/>
        <v>1.4023650494664253E-2</v>
      </c>
      <c r="BN613" s="69">
        <f t="shared" si="654"/>
        <v>3.4114260809701591E-2</v>
      </c>
      <c r="BO613" s="69">
        <f t="shared" si="655"/>
        <v>0.34361647264836392</v>
      </c>
      <c r="BP613" s="69">
        <f t="shared" si="655"/>
        <v>0</v>
      </c>
      <c r="BQ613" s="69">
        <f t="shared" si="656"/>
        <v>0.11281576214992128</v>
      </c>
      <c r="BR613" s="69">
        <f t="shared" si="657"/>
        <v>0.24572852312098803</v>
      </c>
      <c r="BS613" s="69">
        <f t="shared" si="658"/>
        <v>1.9557481613674099E-2</v>
      </c>
      <c r="BT613" s="69">
        <f t="shared" si="659"/>
        <v>0.16188015309421644</v>
      </c>
      <c r="BU613" s="69">
        <f t="shared" si="660"/>
        <v>0.12133589636778197</v>
      </c>
      <c r="BV613" s="69">
        <f t="shared" si="661"/>
        <v>0.16188015309421644</v>
      </c>
      <c r="BW613" s="5"/>
      <c r="BX613" s="5"/>
      <c r="BY613" s="5"/>
      <c r="CA613" s="56">
        <f>(EXP($Y613)-EXP($Y613-R613-G613) )</f>
        <v>2.2549822443324956</v>
      </c>
      <c r="CB613" s="68">
        <f t="shared" si="662"/>
        <v>9.8249113925712663</v>
      </c>
      <c r="CC613" s="56">
        <f>(EXP($Y613)-EXP($Y613-R613-X613) )</f>
        <v>9.5599387011930048</v>
      </c>
      <c r="CD613" s="68">
        <f t="shared" si="663"/>
        <v>29.117849781224322</v>
      </c>
      <c r="CE613" s="68">
        <f t="shared" si="664"/>
        <v>13.368217793825579</v>
      </c>
      <c r="CF613" s="68">
        <f t="shared" si="665"/>
        <v>1.6169302106845862</v>
      </c>
      <c r="CG613" s="68">
        <f t="shared" si="666"/>
        <v>3.9333823200638562</v>
      </c>
      <c r="CH613" s="68">
        <f t="shared" si="667"/>
        <v>12.060336155290088</v>
      </c>
      <c r="CI613" s="68">
        <f t="shared" si="668"/>
        <v>11.795890918901932</v>
      </c>
      <c r="CJ613" s="68">
        <f t="shared" si="669"/>
        <v>31.314869995267372</v>
      </c>
      <c r="CK613" s="68">
        <f t="shared" si="670"/>
        <v>15.596589246135181</v>
      </c>
      <c r="CL613" s="68">
        <f t="shared" si="671"/>
        <v>3.8686937916008901</v>
      </c>
      <c r="CM613" s="68">
        <f t="shared" si="672"/>
        <v>6.1805347683473428</v>
      </c>
      <c r="CN613" s="68">
        <f t="shared" si="673"/>
        <v>19.30193665803904</v>
      </c>
      <c r="CO613" s="68">
        <f t="shared" si="674"/>
        <v>38.690221796530523</v>
      </c>
      <c r="CP613" s="68">
        <f t="shared" si="675"/>
        <v>23.077186511296759</v>
      </c>
      <c r="CQ613" s="68">
        <f t="shared" si="676"/>
        <v>11.427817952761188</v>
      </c>
      <c r="CR613" s="68">
        <f t="shared" si="677"/>
        <v>13.724179451825421</v>
      </c>
      <c r="CS613" s="68">
        <f t="shared" si="678"/>
        <v>42.142451102401537</v>
      </c>
      <c r="CT613" s="68">
        <f t="shared" si="679"/>
        <v>1.6169302106845862</v>
      </c>
      <c r="CU613" s="68">
        <f t="shared" si="680"/>
        <v>22.815340732868663</v>
      </c>
      <c r="CV613" s="68">
        <f t="shared" si="681"/>
        <v>38.432059959296339</v>
      </c>
      <c r="CW613" s="68">
        <f t="shared" si="682"/>
        <v>12.060336155290088</v>
      </c>
      <c r="CX613" s="68">
        <f t="shared" si="683"/>
        <v>25.286231277635125</v>
      </c>
      <c r="CY613" s="68">
        <f t="shared" si="684"/>
        <v>21.518496441728985</v>
      </c>
      <c r="CZ613" s="68">
        <f t="shared" si="685"/>
        <v>25.286231277635125</v>
      </c>
    </row>
    <row r="614" spans="1:104" x14ac:dyDescent="0.25">
      <c r="A614" s="54">
        <v>44237</v>
      </c>
      <c r="B614" s="63">
        <v>1296</v>
      </c>
      <c r="C614" s="59">
        <f t="shared" si="635"/>
        <v>7.1670378769122198</v>
      </c>
      <c r="D614" s="57">
        <v>6.97152352513839</v>
      </c>
      <c r="E614" s="58">
        <v>1.1918436836999998E-2</v>
      </c>
      <c r="F614" s="58">
        <v>1.7774029055999999E-3</v>
      </c>
      <c r="G614" s="58">
        <v>2.38691485184E-3</v>
      </c>
      <c r="H614" s="58">
        <v>0</v>
      </c>
      <c r="I614" s="58">
        <v>0</v>
      </c>
      <c r="J614" s="58">
        <v>1.5790634075999997E-4</v>
      </c>
      <c r="K614" s="58">
        <v>1.2946282596000001E-3</v>
      </c>
      <c r="L614" s="58">
        <v>9.9395926748999993E-3</v>
      </c>
      <c r="M614" s="58">
        <v>2.6262350798319997E-2</v>
      </c>
      <c r="N614" s="58">
        <v>0</v>
      </c>
      <c r="O614" s="58">
        <v>0</v>
      </c>
      <c r="P614" s="58">
        <v>0</v>
      </c>
      <c r="Q614" s="58">
        <v>0</v>
      </c>
      <c r="R614" s="58">
        <v>0</v>
      </c>
      <c r="S614" s="58">
        <v>0</v>
      </c>
      <c r="T614" s="58">
        <v>3.5938588170199995E-3</v>
      </c>
      <c r="U614" s="58">
        <v>0</v>
      </c>
      <c r="V614" s="58">
        <v>0</v>
      </c>
      <c r="W614" s="58">
        <v>0</v>
      </c>
      <c r="X614" s="59">
        <v>8.4540637059900003E-3</v>
      </c>
      <c r="Y614" s="65">
        <f t="shared" si="637"/>
        <v>7.0373086803294207</v>
      </c>
      <c r="Z614" s="63">
        <f t="shared" si="636"/>
        <v>1138.3198976559127</v>
      </c>
      <c r="AA614" s="66">
        <f t="shared" si="686"/>
        <v>1156.7766164765055</v>
      </c>
      <c r="AB614" s="4">
        <f t="shared" si="638"/>
        <v>1082.4716916547377</v>
      </c>
      <c r="AC614" s="4">
        <f t="shared" si="639"/>
        <v>13.486465363034995</v>
      </c>
      <c r="AD614" s="4">
        <f t="shared" si="698"/>
        <v>2.0214560904562404</v>
      </c>
      <c r="AE614" s="4">
        <f t="shared" si="699"/>
        <v>2.7138325377911769</v>
      </c>
      <c r="AF614" s="4">
        <f t="shared" si="700"/>
        <v>0</v>
      </c>
      <c r="AG614" s="4">
        <f t="shared" si="701"/>
        <v>0</v>
      </c>
      <c r="AH614" s="4">
        <f t="shared" si="702"/>
        <v>0.17973373873155651</v>
      </c>
      <c r="AI614" s="4">
        <f t="shared" si="703"/>
        <v>1.4727475719555514</v>
      </c>
      <c r="AJ614" s="4">
        <f t="shared" si="704"/>
        <v>11.258391513805236</v>
      </c>
      <c r="AK614" s="4">
        <f t="shared" si="705"/>
        <v>29.505814591829676</v>
      </c>
      <c r="AL614" s="4">
        <f t="shared" si="687"/>
        <v>0</v>
      </c>
      <c r="AM614" s="4">
        <f t="shared" si="688"/>
        <v>0</v>
      </c>
      <c r="AN614" s="4">
        <f t="shared" si="689"/>
        <v>0</v>
      </c>
      <c r="AO614" s="4">
        <f t="shared" si="690"/>
        <v>0</v>
      </c>
      <c r="AP614" s="4">
        <f t="shared" si="691"/>
        <v>0</v>
      </c>
      <c r="AQ614" s="4">
        <f t="shared" si="692"/>
        <v>0</v>
      </c>
      <c r="AR614" s="4">
        <f t="shared" si="693"/>
        <v>4.0836186310953053</v>
      </c>
      <c r="AS614" s="4">
        <f t="shared" si="694"/>
        <v>0</v>
      </c>
      <c r="AT614" s="4">
        <f t="shared" si="695"/>
        <v>0</v>
      </c>
      <c r="AU614" s="4">
        <f t="shared" si="696"/>
        <v>0</v>
      </c>
      <c r="AV614" s="4">
        <f t="shared" si="697"/>
        <v>9.5828647830680893</v>
      </c>
      <c r="AW614" s="69">
        <f t="shared" si="640"/>
        <v>0</v>
      </c>
      <c r="AX614" s="69">
        <f t="shared" si="641"/>
        <v>0</v>
      </c>
      <c r="AY614" s="69">
        <f t="shared" si="642"/>
        <v>0</v>
      </c>
      <c r="AZ614" s="69">
        <f>(AK614+AP614)- (EXP($Y614)-EXP($Y614-M614-R614) )</f>
        <v>0</v>
      </c>
      <c r="BA614" s="69">
        <f>(AC614+AP614)- (EXP($Y614)-EXP($Y614-R614-E614) )</f>
        <v>0</v>
      </c>
      <c r="BB614" s="69">
        <f t="shared" si="643"/>
        <v>0</v>
      </c>
      <c r="BC614" s="69">
        <f t="shared" si="644"/>
        <v>0</v>
      </c>
      <c r="BD614" s="69">
        <f t="shared" si="645"/>
        <v>2.6840775845357712E-2</v>
      </c>
      <c r="BE614" s="69">
        <f>(AE614+AV614)- (EXP($Y614)-EXP($Y614-X614-G614) )</f>
        <v>2.2846205453561197E-2</v>
      </c>
      <c r="BF614" s="69">
        <f t="shared" si="646"/>
        <v>7.0343881239523398E-2</v>
      </c>
      <c r="BG614" s="69">
        <f t="shared" si="647"/>
        <v>3.2152656381867928E-2</v>
      </c>
      <c r="BH614" s="69">
        <f t="shared" si="648"/>
        <v>4.8192896595082857E-3</v>
      </c>
      <c r="BI614" s="69">
        <f t="shared" si="649"/>
        <v>9.7356262822358985E-3</v>
      </c>
      <c r="BJ614" s="69">
        <f t="shared" si="650"/>
        <v>9.4777965116691121E-2</v>
      </c>
      <c r="BK614" s="69">
        <f t="shared" si="651"/>
        <v>0.29182307477231006</v>
      </c>
      <c r="BL614" s="69">
        <f t="shared" si="652"/>
        <v>0.13338597305300937</v>
      </c>
      <c r="BM614" s="69">
        <f t="shared" si="653"/>
        <v>1.9992924784219213E-2</v>
      </c>
      <c r="BN614" s="69">
        <f t="shared" si="654"/>
        <v>4.0388450941463816E-2</v>
      </c>
      <c r="BO614" s="69">
        <f t="shared" si="655"/>
        <v>0.34957585062011276</v>
      </c>
      <c r="BP614" s="69">
        <f t="shared" si="655"/>
        <v>0</v>
      </c>
      <c r="BQ614" s="69">
        <f t="shared" si="656"/>
        <v>0.11353484573328387</v>
      </c>
      <c r="BR614" s="69">
        <f t="shared" si="657"/>
        <v>0.24839259344412312</v>
      </c>
      <c r="BS614" s="69">
        <f t="shared" si="658"/>
        <v>2.6840775845357712E-2</v>
      </c>
      <c r="BT614" s="69">
        <f t="shared" si="659"/>
        <v>0.19206140399228389</v>
      </c>
      <c r="BU614" s="69">
        <f t="shared" si="660"/>
        <v>0.14423898926042966</v>
      </c>
      <c r="BV614" s="69">
        <f t="shared" si="661"/>
        <v>0.19206140399228389</v>
      </c>
      <c r="BW614" s="5"/>
      <c r="BX614" s="5"/>
      <c r="BY614" s="5"/>
      <c r="CA614" s="56">
        <f>(EXP($Y614)-EXP($Y614-R614-G614) )</f>
        <v>2.7138325377911769</v>
      </c>
      <c r="CB614" s="68">
        <f t="shared" si="662"/>
        <v>11.258391513805236</v>
      </c>
      <c r="CC614" s="56">
        <f>(EXP($Y614)-EXP($Y614-R614-X614) )</f>
        <v>9.5828647830680893</v>
      </c>
      <c r="CD614" s="68">
        <f t="shared" si="663"/>
        <v>29.505814591829676</v>
      </c>
      <c r="CE614" s="68">
        <f t="shared" si="664"/>
        <v>13.486465363034995</v>
      </c>
      <c r="CF614" s="68">
        <f t="shared" si="665"/>
        <v>2.0214560904562404</v>
      </c>
      <c r="CG614" s="68">
        <f t="shared" si="666"/>
        <v>4.0836186310953053</v>
      </c>
      <c r="CH614" s="68">
        <f t="shared" si="667"/>
        <v>13.945383275751055</v>
      </c>
      <c r="CI614" s="68">
        <f t="shared" si="668"/>
        <v>12.273851115405705</v>
      </c>
      <c r="CJ614" s="68">
        <f t="shared" si="669"/>
        <v>32.149303248381329</v>
      </c>
      <c r="CK614" s="68">
        <f t="shared" si="670"/>
        <v>16.168145244444304</v>
      </c>
      <c r="CL614" s="68">
        <f t="shared" si="671"/>
        <v>4.7304693385879091</v>
      </c>
      <c r="CM614" s="68">
        <f t="shared" si="672"/>
        <v>6.7877155426042464</v>
      </c>
      <c r="CN614" s="68">
        <f t="shared" si="673"/>
        <v>20.746478331756634</v>
      </c>
      <c r="CO614" s="68">
        <f t="shared" si="674"/>
        <v>40.472383030862602</v>
      </c>
      <c r="CP614" s="68">
        <f t="shared" si="675"/>
        <v>24.611470903787222</v>
      </c>
      <c r="CQ614" s="68">
        <f t="shared" si="676"/>
        <v>13.259854679477257</v>
      </c>
      <c r="CR614" s="68">
        <f t="shared" si="677"/>
        <v>15.301621693959078</v>
      </c>
      <c r="CS614" s="68">
        <f t="shared" si="678"/>
        <v>42.642704104244558</v>
      </c>
      <c r="CT614" s="68">
        <f t="shared" si="679"/>
        <v>2.0214560904562404</v>
      </c>
      <c r="CU614" s="68">
        <f t="shared" si="680"/>
        <v>22.9557953003698</v>
      </c>
      <c r="CV614" s="68">
        <f t="shared" si="681"/>
        <v>38.840286781453642</v>
      </c>
      <c r="CW614" s="68">
        <f t="shared" si="682"/>
        <v>13.945383275751055</v>
      </c>
      <c r="CX614" s="68">
        <f t="shared" si="683"/>
        <v>27.266628010639124</v>
      </c>
      <c r="CY614" s="68">
        <f t="shared" si="684"/>
        <v>23.410849845404073</v>
      </c>
      <c r="CZ614" s="68">
        <f t="shared" si="685"/>
        <v>27.266628010639124</v>
      </c>
    </row>
    <row r="615" spans="1:104" x14ac:dyDescent="0.25">
      <c r="A615" s="54">
        <v>44238</v>
      </c>
      <c r="B615" s="63">
        <v>1271</v>
      </c>
      <c r="C615" s="59">
        <f t="shared" si="635"/>
        <v>7.1475592711894542</v>
      </c>
      <c r="D615" s="57">
        <v>6.9834025641794897</v>
      </c>
      <c r="E615" s="58">
        <v>1.19702465955E-2</v>
      </c>
      <c r="F615" s="58">
        <v>2.09267522688E-3</v>
      </c>
      <c r="G615" s="58">
        <v>2.67397930272E-3</v>
      </c>
      <c r="H615" s="58">
        <v>0</v>
      </c>
      <c r="I615" s="58">
        <v>0</v>
      </c>
      <c r="J615" s="58">
        <v>1.7160342385000001E-4</v>
      </c>
      <c r="K615" s="58">
        <v>1.1780000401500001E-3</v>
      </c>
      <c r="L615" s="58">
        <v>1.0746527595299999E-2</v>
      </c>
      <c r="M615" s="58">
        <v>2.6376751348359997E-2</v>
      </c>
      <c r="N615" s="58">
        <v>0</v>
      </c>
      <c r="O615" s="58">
        <v>0</v>
      </c>
      <c r="P615" s="58">
        <v>0</v>
      </c>
      <c r="Q615" s="58">
        <v>0</v>
      </c>
      <c r="R615" s="58">
        <v>0</v>
      </c>
      <c r="S615" s="58">
        <v>0</v>
      </c>
      <c r="T615" s="58">
        <v>3.6379884123799999E-3</v>
      </c>
      <c r="U615" s="58">
        <v>0</v>
      </c>
      <c r="V615" s="58">
        <v>0</v>
      </c>
      <c r="W615" s="58">
        <v>1.2458E-3</v>
      </c>
      <c r="X615" s="59">
        <v>8.3604340482900004E-3</v>
      </c>
      <c r="Y615" s="65">
        <f t="shared" si="637"/>
        <v>7.0518565701729212</v>
      </c>
      <c r="Z615" s="63">
        <f t="shared" si="636"/>
        <v>1155.0010940361847</v>
      </c>
      <c r="AA615" s="66">
        <f t="shared" si="686"/>
        <v>1173.7282817748874</v>
      </c>
      <c r="AB615" s="4">
        <f t="shared" si="638"/>
        <v>1095.2672357505282</v>
      </c>
      <c r="AC615" s="4">
        <f t="shared" si="639"/>
        <v>13.743228892700699</v>
      </c>
      <c r="AD615" s="4">
        <f t="shared" si="698"/>
        <v>2.4145148975983375</v>
      </c>
      <c r="AE615" s="4">
        <f t="shared" si="699"/>
        <v>3.0843234737212697</v>
      </c>
      <c r="AF615" s="4">
        <f t="shared" si="700"/>
        <v>0</v>
      </c>
      <c r="AG615" s="4">
        <f t="shared" si="701"/>
        <v>0</v>
      </c>
      <c r="AH615" s="4">
        <f t="shared" si="702"/>
        <v>0.19818513717700625</v>
      </c>
      <c r="AI615" s="4">
        <f t="shared" si="703"/>
        <v>1.3597902614094437</v>
      </c>
      <c r="AJ615" s="4">
        <f t="shared" si="704"/>
        <v>12.34579510024173</v>
      </c>
      <c r="AK615" s="4">
        <f t="shared" si="705"/>
        <v>30.066899902186606</v>
      </c>
      <c r="AL615" s="4">
        <f t="shared" si="687"/>
        <v>0</v>
      </c>
      <c r="AM615" s="4">
        <f t="shared" si="688"/>
        <v>0</v>
      </c>
      <c r="AN615" s="4">
        <f t="shared" si="689"/>
        <v>0</v>
      </c>
      <c r="AO615" s="4">
        <f t="shared" si="690"/>
        <v>0</v>
      </c>
      <c r="AP615" s="4">
        <f t="shared" si="691"/>
        <v>0</v>
      </c>
      <c r="AQ615" s="4">
        <f t="shared" si="692"/>
        <v>0</v>
      </c>
      <c r="AR615" s="4">
        <f t="shared" si="693"/>
        <v>4.1942466601260548</v>
      </c>
      <c r="AS615" s="4">
        <f t="shared" si="694"/>
        <v>0</v>
      </c>
      <c r="AT615" s="4">
        <f t="shared" si="695"/>
        <v>0</v>
      </c>
      <c r="AU615" s="4">
        <f t="shared" si="696"/>
        <v>1.4380044439985795</v>
      </c>
      <c r="AV615" s="4">
        <f t="shared" si="697"/>
        <v>9.6160572551993937</v>
      </c>
      <c r="AW615" s="69">
        <f t="shared" si="640"/>
        <v>0</v>
      </c>
      <c r="AX615" s="69">
        <f t="shared" si="641"/>
        <v>0</v>
      </c>
      <c r="AY615" s="69">
        <f t="shared" si="642"/>
        <v>0</v>
      </c>
      <c r="AZ615" s="69">
        <f>(AK615+AP615)- (EXP($Y615)-EXP($Y615-M615-R615) )</f>
        <v>0</v>
      </c>
      <c r="BA615" s="69">
        <f>(AC615+AP615)- (EXP($Y615)-EXP($Y615-R615-E615) )</f>
        <v>0</v>
      </c>
      <c r="BB615" s="69">
        <f t="shared" si="643"/>
        <v>0</v>
      </c>
      <c r="BC615" s="69">
        <f t="shared" si="644"/>
        <v>0</v>
      </c>
      <c r="BD615" s="69">
        <f t="shared" si="645"/>
        <v>3.2968302650033365E-2</v>
      </c>
      <c r="BE615" s="69">
        <f>(AE615+AV615)- (EXP($Y615)-EXP($Y615-X615-G615) )</f>
        <v>2.5678790496385773E-2</v>
      </c>
      <c r="BF615" s="69">
        <f t="shared" si="646"/>
        <v>8.0290872129126001E-2</v>
      </c>
      <c r="BG615" s="69">
        <f t="shared" si="647"/>
        <v>3.6700020196803962E-2</v>
      </c>
      <c r="BH615" s="69">
        <f t="shared" si="648"/>
        <v>6.4477384607926069E-3</v>
      </c>
      <c r="BI615" s="69">
        <f t="shared" si="649"/>
        <v>1.1200347337307903E-2</v>
      </c>
      <c r="BJ615" s="69">
        <f t="shared" si="650"/>
        <v>0.10278593947487025</v>
      </c>
      <c r="BK615" s="69">
        <f t="shared" si="651"/>
        <v>0.32138479124250807</v>
      </c>
      <c r="BL615" s="69">
        <f t="shared" si="652"/>
        <v>0.14690123567947921</v>
      </c>
      <c r="BM615" s="69">
        <f t="shared" si="653"/>
        <v>2.5808725503566166E-2</v>
      </c>
      <c r="BN615" s="69">
        <f t="shared" si="654"/>
        <v>4.4832260448174566E-2</v>
      </c>
      <c r="BO615" s="69">
        <f t="shared" si="655"/>
        <v>0.35776268055769833</v>
      </c>
      <c r="BP615" s="69">
        <f t="shared" si="655"/>
        <v>0</v>
      </c>
      <c r="BQ615" s="69">
        <f t="shared" si="656"/>
        <v>0.11442039023677353</v>
      </c>
      <c r="BR615" s="69">
        <f t="shared" si="657"/>
        <v>0.25032446500586047</v>
      </c>
      <c r="BS615" s="69">
        <f t="shared" si="658"/>
        <v>3.2968302650033365E-2</v>
      </c>
      <c r="BT615" s="69">
        <f t="shared" si="659"/>
        <v>0.21617727237889994</v>
      </c>
      <c r="BU615" s="69">
        <f t="shared" si="660"/>
        <v>0.16115855228736109</v>
      </c>
      <c r="BV615" s="69">
        <f t="shared" si="661"/>
        <v>0.21617727237889994</v>
      </c>
      <c r="BW615" s="5"/>
      <c r="BX615" s="5"/>
      <c r="BY615" s="5"/>
      <c r="CA615" s="56">
        <f>(EXP($Y615)-EXP($Y615-R615-G615) )</f>
        <v>3.0843234737212697</v>
      </c>
      <c r="CB615" s="68">
        <f t="shared" si="662"/>
        <v>12.34579510024173</v>
      </c>
      <c r="CC615" s="56">
        <f>(EXP($Y615)-EXP($Y615-R615-X615) )</f>
        <v>9.6160572551993937</v>
      </c>
      <c r="CD615" s="68">
        <f t="shared" si="663"/>
        <v>30.066899902186606</v>
      </c>
      <c r="CE615" s="68">
        <f t="shared" si="664"/>
        <v>13.743228892700699</v>
      </c>
      <c r="CF615" s="68">
        <f t="shared" si="665"/>
        <v>2.4145148975983375</v>
      </c>
      <c r="CG615" s="68">
        <f t="shared" si="666"/>
        <v>4.1942466601260548</v>
      </c>
      <c r="CH615" s="68">
        <f t="shared" si="667"/>
        <v>15.397150271312967</v>
      </c>
      <c r="CI615" s="68">
        <f t="shared" si="668"/>
        <v>12.674701938424278</v>
      </c>
      <c r="CJ615" s="68">
        <f t="shared" si="669"/>
        <v>33.070932503778749</v>
      </c>
      <c r="CK615" s="68">
        <f t="shared" si="670"/>
        <v>16.790852346225165</v>
      </c>
      <c r="CL615" s="68">
        <f t="shared" si="671"/>
        <v>5.4923906328588146</v>
      </c>
      <c r="CM615" s="68">
        <f t="shared" si="672"/>
        <v>7.2673697865100166</v>
      </c>
      <c r="CN615" s="68">
        <f t="shared" si="673"/>
        <v>21.859066415966254</v>
      </c>
      <c r="CO615" s="68">
        <f t="shared" si="674"/>
        <v>42.091310211185828</v>
      </c>
      <c r="CP615" s="68">
        <f t="shared" si="675"/>
        <v>25.94212275726295</v>
      </c>
      <c r="CQ615" s="68">
        <f t="shared" si="676"/>
        <v>14.734501272336502</v>
      </c>
      <c r="CR615" s="68">
        <f t="shared" si="677"/>
        <v>16.495209499919611</v>
      </c>
      <c r="CS615" s="68">
        <f t="shared" si="678"/>
        <v>43.452366114329607</v>
      </c>
      <c r="CT615" s="68">
        <f t="shared" si="679"/>
        <v>2.4145148975983375</v>
      </c>
      <c r="CU615" s="68">
        <f t="shared" si="680"/>
        <v>23.24486575766332</v>
      </c>
      <c r="CV615" s="68">
        <f t="shared" si="681"/>
        <v>39.432632692380139</v>
      </c>
      <c r="CW615" s="68">
        <f t="shared" si="682"/>
        <v>15.397150271312967</v>
      </c>
      <c r="CX615" s="68">
        <f t="shared" si="683"/>
        <v>28.957170194284799</v>
      </c>
      <c r="CY615" s="68">
        <f t="shared" si="684"/>
        <v>24.885017276875033</v>
      </c>
      <c r="CZ615" s="68">
        <f t="shared" si="685"/>
        <v>28.957170194284799</v>
      </c>
    </row>
    <row r="616" spans="1:104" x14ac:dyDescent="0.25">
      <c r="A616" s="54">
        <v>44239</v>
      </c>
      <c r="B616" s="63">
        <v>1573</v>
      </c>
      <c r="C616" s="59">
        <f t="shared" si="635"/>
        <v>7.3607399030582776</v>
      </c>
      <c r="D616" s="57">
        <v>6.9817311893865002</v>
      </c>
      <c r="E616" s="58">
        <v>1.2078242036249999E-2</v>
      </c>
      <c r="F616" s="58">
        <v>2.4002538739199999E-3</v>
      </c>
      <c r="G616" s="58">
        <v>2.845441156E-3</v>
      </c>
      <c r="H616" s="58">
        <v>0</v>
      </c>
      <c r="I616" s="58">
        <v>0</v>
      </c>
      <c r="J616" s="58">
        <v>1.6759304634999999E-4</v>
      </c>
      <c r="K616" s="58">
        <v>1.0293182778E-3</v>
      </c>
      <c r="L616" s="58">
        <v>1.079555100015E-2</v>
      </c>
      <c r="M616" s="58">
        <v>2.6567377504800004E-2</v>
      </c>
      <c r="N616" s="58">
        <v>0</v>
      </c>
      <c r="O616" s="58">
        <v>0</v>
      </c>
      <c r="P616" s="58">
        <v>0</v>
      </c>
      <c r="Q616" s="58">
        <v>0</v>
      </c>
      <c r="R616" s="58">
        <v>0</v>
      </c>
      <c r="S616" s="58">
        <v>0</v>
      </c>
      <c r="T616" s="58">
        <v>3.6461446004799995E-3</v>
      </c>
      <c r="U616" s="58">
        <v>0</v>
      </c>
      <c r="V616" s="58">
        <v>0</v>
      </c>
      <c r="W616" s="58">
        <v>1.2458E-3</v>
      </c>
      <c r="X616" s="59">
        <v>8.2080651712499991E-3</v>
      </c>
      <c r="Y616" s="65">
        <f t="shared" si="637"/>
        <v>7.0507149760535013</v>
      </c>
      <c r="Z616" s="63">
        <f t="shared" si="636"/>
        <v>1153.6833039131529</v>
      </c>
      <c r="AA616" s="66">
        <f t="shared" si="686"/>
        <v>1172.3891250028007</v>
      </c>
      <c r="AB616" s="4">
        <f t="shared" si="638"/>
        <v>1093.4139753006402</v>
      </c>
      <c r="AC616" s="4">
        <f t="shared" si="639"/>
        <v>13.850652032154585</v>
      </c>
      <c r="AD616" s="4">
        <f t="shared" si="698"/>
        <v>2.7658121659405879</v>
      </c>
      <c r="AE616" s="4">
        <f t="shared" si="699"/>
        <v>3.2780719617569503</v>
      </c>
      <c r="AF616" s="4">
        <f t="shared" si="700"/>
        <v>0</v>
      </c>
      <c r="AG616" s="4">
        <f t="shared" si="701"/>
        <v>0</v>
      </c>
      <c r="AH616" s="4">
        <f t="shared" si="702"/>
        <v>0.19333309833200474</v>
      </c>
      <c r="AI616" s="4">
        <f t="shared" si="703"/>
        <v>1.186896359658931</v>
      </c>
      <c r="AJ616" s="4">
        <f t="shared" si="704"/>
        <v>12.387660824666455</v>
      </c>
      <c r="AK616" s="4">
        <f t="shared" si="705"/>
        <v>30.246772092032415</v>
      </c>
      <c r="AL616" s="4">
        <f t="shared" si="687"/>
        <v>0</v>
      </c>
      <c r="AM616" s="4">
        <f t="shared" si="688"/>
        <v>0</v>
      </c>
      <c r="AN616" s="4">
        <f t="shared" si="689"/>
        <v>0</v>
      </c>
      <c r="AO616" s="4">
        <f t="shared" si="690"/>
        <v>0</v>
      </c>
      <c r="AP616" s="4">
        <f t="shared" si="691"/>
        <v>0</v>
      </c>
      <c r="AQ616" s="4">
        <f t="shared" si="692"/>
        <v>0</v>
      </c>
      <c r="AR616" s="4">
        <f t="shared" si="693"/>
        <v>4.1988367145791017</v>
      </c>
      <c r="AS616" s="4">
        <f t="shared" si="694"/>
        <v>0</v>
      </c>
      <c r="AT616" s="4">
        <f t="shared" si="695"/>
        <v>0</v>
      </c>
      <c r="AU616" s="4">
        <f t="shared" si="696"/>
        <v>1.4363637632554855</v>
      </c>
      <c r="AV616" s="4">
        <f t="shared" si="697"/>
        <v>9.430750689783963</v>
      </c>
      <c r="AW616" s="69">
        <f t="shared" si="640"/>
        <v>0</v>
      </c>
      <c r="AX616" s="69">
        <f t="shared" si="641"/>
        <v>0</v>
      </c>
      <c r="AY616" s="69">
        <f t="shared" si="642"/>
        <v>0</v>
      </c>
      <c r="AZ616" s="69">
        <f>(AK616+AP616)- (EXP($Y616)-EXP($Y616-M616-R616) )</f>
        <v>0</v>
      </c>
      <c r="BA616" s="69">
        <f>(AC616+AP616)- (EXP($Y616)-EXP($Y616-R616-E616) )</f>
        <v>0</v>
      </c>
      <c r="BB616" s="69">
        <f t="shared" si="643"/>
        <v>0</v>
      </c>
      <c r="BC616" s="69">
        <f t="shared" si="644"/>
        <v>0</v>
      </c>
      <c r="BD616" s="69">
        <f t="shared" si="645"/>
        <v>3.5198258901118606E-2</v>
      </c>
      <c r="BE616" s="69">
        <f>(AE616+AV616)- (EXP($Y616)-EXP($Y616-X616-G616) )</f>
        <v>2.6796504126878062E-2</v>
      </c>
      <c r="BF616" s="69">
        <f t="shared" si="646"/>
        <v>8.5943079172693615E-2</v>
      </c>
      <c r="BG616" s="69">
        <f t="shared" si="647"/>
        <v>3.9355197327267888E-2</v>
      </c>
      <c r="BH616" s="69">
        <f t="shared" si="648"/>
        <v>7.8587696309568855E-3</v>
      </c>
      <c r="BI616" s="69">
        <f t="shared" si="649"/>
        <v>1.1930560890732522E-2</v>
      </c>
      <c r="BJ616" s="69">
        <f t="shared" si="650"/>
        <v>0.10126257394085769</v>
      </c>
      <c r="BK616" s="69">
        <f t="shared" si="651"/>
        <v>0.32477435743930982</v>
      </c>
      <c r="BL616" s="69">
        <f t="shared" si="652"/>
        <v>0.14872121230564517</v>
      </c>
      <c r="BM616" s="69">
        <f t="shared" si="653"/>
        <v>2.9697875404735896E-2</v>
      </c>
      <c r="BN616" s="69">
        <f t="shared" si="654"/>
        <v>4.5084959539281044E-2</v>
      </c>
      <c r="BO616" s="69">
        <f t="shared" si="655"/>
        <v>0.36313043096106412</v>
      </c>
      <c r="BP616" s="69">
        <f t="shared" si="655"/>
        <v>0</v>
      </c>
      <c r="BQ616" s="69">
        <f t="shared" si="656"/>
        <v>0.11322175311306637</v>
      </c>
      <c r="BR616" s="69">
        <f t="shared" si="657"/>
        <v>0.24725136075312548</v>
      </c>
      <c r="BS616" s="69">
        <f t="shared" si="658"/>
        <v>3.5198258901118606E-2</v>
      </c>
      <c r="BT616" s="69">
        <f t="shared" si="659"/>
        <v>0.22285209256824601</v>
      </c>
      <c r="BU616" s="69">
        <f t="shared" si="660"/>
        <v>0.16296960982299424</v>
      </c>
      <c r="BV616" s="69">
        <f t="shared" si="661"/>
        <v>0.22285209256824601</v>
      </c>
      <c r="BW616" s="5"/>
      <c r="BX616" s="5"/>
      <c r="BY616" s="5"/>
      <c r="CA616" s="56">
        <f>(EXP($Y616)-EXP($Y616-R616-G616) )</f>
        <v>3.2780719617569503</v>
      </c>
      <c r="CB616" s="68">
        <f t="shared" si="662"/>
        <v>12.387660824666455</v>
      </c>
      <c r="CC616" s="56">
        <f>(EXP($Y616)-EXP($Y616-R616-X616) )</f>
        <v>9.430750689783963</v>
      </c>
      <c r="CD616" s="68">
        <f t="shared" si="663"/>
        <v>30.246772092032415</v>
      </c>
      <c r="CE616" s="68">
        <f t="shared" si="664"/>
        <v>13.850652032154585</v>
      </c>
      <c r="CF616" s="68">
        <f t="shared" si="665"/>
        <v>2.7658121659405879</v>
      </c>
      <c r="CG616" s="68">
        <f t="shared" si="666"/>
        <v>4.1988367145791017</v>
      </c>
      <c r="CH616" s="68">
        <f t="shared" si="667"/>
        <v>15.630534527522286</v>
      </c>
      <c r="CI616" s="68">
        <f t="shared" si="668"/>
        <v>12.682026147414035</v>
      </c>
      <c r="CJ616" s="68">
        <f t="shared" si="669"/>
        <v>33.438900974616672</v>
      </c>
      <c r="CK616" s="68">
        <f t="shared" si="670"/>
        <v>17.089368796584267</v>
      </c>
      <c r="CL616" s="68">
        <f t="shared" si="671"/>
        <v>6.0360253580665812</v>
      </c>
      <c r="CM616" s="68">
        <f t="shared" si="672"/>
        <v>7.4649781154453194</v>
      </c>
      <c r="CN616" s="68">
        <f t="shared" si="673"/>
        <v>21.71714894050956</v>
      </c>
      <c r="CO616" s="68">
        <f t="shared" si="674"/>
        <v>42.30965855925956</v>
      </c>
      <c r="CP616" s="68">
        <f t="shared" si="675"/>
        <v>26.089591644515394</v>
      </c>
      <c r="CQ616" s="68">
        <f t="shared" si="676"/>
        <v>15.123775115202307</v>
      </c>
      <c r="CR616" s="68">
        <f t="shared" si="677"/>
        <v>16.541412579706275</v>
      </c>
      <c r="CS616" s="68">
        <f t="shared" si="678"/>
        <v>43.734293693225936</v>
      </c>
      <c r="CT616" s="68">
        <f t="shared" si="679"/>
        <v>2.7658121659405879</v>
      </c>
      <c r="CU616" s="68">
        <f t="shared" si="680"/>
        <v>23.168180968825482</v>
      </c>
      <c r="CV616" s="68">
        <f t="shared" si="681"/>
        <v>39.430271421063253</v>
      </c>
      <c r="CW616" s="68">
        <f t="shared" si="682"/>
        <v>15.630534527522286</v>
      </c>
      <c r="CX616" s="68">
        <f t="shared" si="683"/>
        <v>29.293532726009744</v>
      </c>
      <c r="CY616" s="68">
        <f t="shared" si="684"/>
        <v>24.933513866384374</v>
      </c>
      <c r="CZ616" s="68">
        <f t="shared" si="685"/>
        <v>29.293532726009744</v>
      </c>
    </row>
    <row r="617" spans="1:104" x14ac:dyDescent="0.25">
      <c r="A617" s="54">
        <v>44240</v>
      </c>
      <c r="B617" s="63">
        <v>1847</v>
      </c>
      <c r="C617" s="59">
        <f t="shared" si="635"/>
        <v>7.5213179801992398</v>
      </c>
      <c r="D617" s="57">
        <v>6.9991647361281393</v>
      </c>
      <c r="E617" s="58">
        <v>1.2145270776249998E-2</v>
      </c>
      <c r="F617" s="58">
        <v>2.73600113472E-3</v>
      </c>
      <c r="G617" s="58">
        <v>2.9528883300800001E-3</v>
      </c>
      <c r="H617" s="58">
        <v>0</v>
      </c>
      <c r="I617" s="58">
        <v>0</v>
      </c>
      <c r="J617" s="58">
        <v>1.5413401805999997E-4</v>
      </c>
      <c r="K617" s="58">
        <v>8.7360311774999999E-4</v>
      </c>
      <c r="L617" s="58">
        <v>1.0821655723199999E-2</v>
      </c>
      <c r="M617" s="58">
        <v>2.6714959831360002E-2</v>
      </c>
      <c r="N617" s="58">
        <v>0</v>
      </c>
      <c r="O617" s="58">
        <v>0</v>
      </c>
      <c r="P617" s="58">
        <v>0</v>
      </c>
      <c r="Q617" s="58">
        <v>0</v>
      </c>
      <c r="R617" s="58">
        <v>0</v>
      </c>
      <c r="S617" s="58">
        <v>0</v>
      </c>
      <c r="T617" s="58">
        <v>3.7152616447599998E-3</v>
      </c>
      <c r="U617" s="58">
        <v>0</v>
      </c>
      <c r="V617" s="58">
        <v>0</v>
      </c>
      <c r="W617" s="58">
        <v>0</v>
      </c>
      <c r="X617" s="59">
        <v>8.0089845288599994E-3</v>
      </c>
      <c r="Y617" s="65">
        <f t="shared" si="637"/>
        <v>7.0672874952331792</v>
      </c>
      <c r="Z617" s="63">
        <f t="shared" si="636"/>
        <v>1172.9620500519011</v>
      </c>
      <c r="AA617" s="66">
        <f t="shared" si="686"/>
        <v>1191.9804567314425</v>
      </c>
      <c r="AB617" s="4">
        <f t="shared" si="638"/>
        <v>1112.7000646463487</v>
      </c>
      <c r="AC617" s="4">
        <f t="shared" si="639"/>
        <v>14.159780468341069</v>
      </c>
      <c r="AD617" s="4">
        <f t="shared" si="698"/>
        <v>3.2048392787685316</v>
      </c>
      <c r="AE617" s="4">
        <f t="shared" si="699"/>
        <v>3.4585171287319554</v>
      </c>
      <c r="AF617" s="4">
        <f t="shared" si="700"/>
        <v>0</v>
      </c>
      <c r="AG617" s="4">
        <f t="shared" si="701"/>
        <v>0</v>
      </c>
      <c r="AH617" s="4">
        <f t="shared" si="702"/>
        <v>0.18077942131913005</v>
      </c>
      <c r="AI617" s="4">
        <f t="shared" si="703"/>
        <v>1.0242558422378352</v>
      </c>
      <c r="AJ617" s="4">
        <f t="shared" si="704"/>
        <v>12.624956807040007</v>
      </c>
      <c r="AK617" s="4">
        <f t="shared" si="705"/>
        <v>30.920771503639116</v>
      </c>
      <c r="AL617" s="4">
        <f t="shared" si="687"/>
        <v>0</v>
      </c>
      <c r="AM617" s="4">
        <f t="shared" si="688"/>
        <v>0</v>
      </c>
      <c r="AN617" s="4">
        <f t="shared" si="689"/>
        <v>0</v>
      </c>
      <c r="AO617" s="4">
        <f t="shared" si="690"/>
        <v>0</v>
      </c>
      <c r="AP617" s="4">
        <f t="shared" si="691"/>
        <v>0</v>
      </c>
      <c r="AQ617" s="4">
        <f t="shared" si="692"/>
        <v>0</v>
      </c>
      <c r="AR617" s="4">
        <f t="shared" si="693"/>
        <v>4.3497756346375809</v>
      </c>
      <c r="AS617" s="4">
        <f t="shared" si="694"/>
        <v>0</v>
      </c>
      <c r="AT617" s="4">
        <f t="shared" si="695"/>
        <v>0</v>
      </c>
      <c r="AU617" s="4">
        <f t="shared" si="696"/>
        <v>0</v>
      </c>
      <c r="AV617" s="4">
        <f t="shared" si="697"/>
        <v>9.356716000378583</v>
      </c>
      <c r="AW617" s="69">
        <f t="shared" si="640"/>
        <v>0</v>
      </c>
      <c r="AX617" s="69">
        <f t="shared" si="641"/>
        <v>0</v>
      </c>
      <c r="AY617" s="69">
        <f t="shared" si="642"/>
        <v>0</v>
      </c>
      <c r="AZ617" s="69">
        <f>(AK617+AP617)- (EXP($Y617)-EXP($Y617-M617-R617) )</f>
        <v>0</v>
      </c>
      <c r="BA617" s="69">
        <f>(AC617+AP617)- (EXP($Y617)-EXP($Y617-R617-E617) )</f>
        <v>0</v>
      </c>
      <c r="BB617" s="69">
        <f t="shared" si="643"/>
        <v>0</v>
      </c>
      <c r="BC617" s="69">
        <f t="shared" si="644"/>
        <v>0</v>
      </c>
      <c r="BD617" s="69">
        <f t="shared" si="645"/>
        <v>3.7225099793204208E-2</v>
      </c>
      <c r="BE617" s="69">
        <f>(AE617+AV617)- (EXP($Y617)-EXP($Y617-X617-G617) )</f>
        <v>2.7588584434170116E-2</v>
      </c>
      <c r="BF617" s="69">
        <f t="shared" si="646"/>
        <v>9.1170910324080978E-2</v>
      </c>
      <c r="BG617" s="69">
        <f t="shared" si="647"/>
        <v>4.1750577767516006E-2</v>
      </c>
      <c r="BH617" s="69">
        <f t="shared" si="648"/>
        <v>9.4495738715068001E-3</v>
      </c>
      <c r="BI617" s="69">
        <f t="shared" si="649"/>
        <v>1.282545632034271E-2</v>
      </c>
      <c r="BJ617" s="69">
        <f t="shared" si="650"/>
        <v>0.10070925598597569</v>
      </c>
      <c r="BK617" s="69">
        <f t="shared" si="651"/>
        <v>0.33280991883452771</v>
      </c>
      <c r="BL617" s="69">
        <f t="shared" si="652"/>
        <v>0.15240613863193175</v>
      </c>
      <c r="BM617" s="69">
        <f t="shared" si="653"/>
        <v>3.4494685882009435E-2</v>
      </c>
      <c r="BN617" s="69">
        <f t="shared" si="654"/>
        <v>4.6817993391186974E-2</v>
      </c>
      <c r="BO617" s="69">
        <f t="shared" si="655"/>
        <v>0.3732698226544926</v>
      </c>
      <c r="BP617" s="69">
        <f t="shared" si="655"/>
        <v>0</v>
      </c>
      <c r="BQ617" s="69">
        <f t="shared" si="656"/>
        <v>0.11295254135802679</v>
      </c>
      <c r="BR617" s="69">
        <f t="shared" si="657"/>
        <v>0.24665493436828001</v>
      </c>
      <c r="BS617" s="69">
        <f t="shared" si="658"/>
        <v>3.7225099793204208E-2</v>
      </c>
      <c r="BT617" s="69">
        <f t="shared" si="659"/>
        <v>0.23093244168694582</v>
      </c>
      <c r="BU617" s="69">
        <f t="shared" si="660"/>
        <v>0.16522599566428653</v>
      </c>
      <c r="BV617" s="69">
        <f t="shared" si="661"/>
        <v>0.23093244168694582</v>
      </c>
      <c r="BW617" s="5"/>
      <c r="BX617" s="5"/>
      <c r="BY617" s="5"/>
      <c r="CA617" s="56">
        <f>(EXP($Y617)-EXP($Y617-R617-G617) )</f>
        <v>3.4585171287319554</v>
      </c>
      <c r="CB617" s="68">
        <f t="shared" si="662"/>
        <v>12.624956807040007</v>
      </c>
      <c r="CC617" s="56">
        <f>(EXP($Y617)-EXP($Y617-R617-X617) )</f>
        <v>9.356716000378583</v>
      </c>
      <c r="CD617" s="68">
        <f t="shared" si="663"/>
        <v>30.920771503639116</v>
      </c>
      <c r="CE617" s="68">
        <f t="shared" si="664"/>
        <v>14.159780468341069</v>
      </c>
      <c r="CF617" s="68">
        <f t="shared" si="665"/>
        <v>3.2048392787685316</v>
      </c>
      <c r="CG617" s="68">
        <f t="shared" si="666"/>
        <v>4.3497756346375809</v>
      </c>
      <c r="CH617" s="68">
        <f t="shared" si="667"/>
        <v>16.046248835978759</v>
      </c>
      <c r="CI617" s="68">
        <f t="shared" si="668"/>
        <v>12.787644544676368</v>
      </c>
      <c r="CJ617" s="68">
        <f t="shared" si="669"/>
        <v>34.288117722046991</v>
      </c>
      <c r="CK617" s="68">
        <f t="shared" si="670"/>
        <v>17.576547019305508</v>
      </c>
      <c r="CL617" s="68">
        <f t="shared" si="671"/>
        <v>6.6539068336289802</v>
      </c>
      <c r="CM617" s="68">
        <f t="shared" si="672"/>
        <v>7.7954673070491936</v>
      </c>
      <c r="CN617" s="68">
        <f t="shared" si="673"/>
        <v>21.880963551432615</v>
      </c>
      <c r="CO617" s="68">
        <f t="shared" si="674"/>
        <v>43.212918391844596</v>
      </c>
      <c r="CP617" s="68">
        <f t="shared" si="675"/>
        <v>26.632331136749144</v>
      </c>
      <c r="CQ617" s="68">
        <f t="shared" si="676"/>
        <v>15.795301399926529</v>
      </c>
      <c r="CR617" s="68">
        <f t="shared" si="677"/>
        <v>16.927914448286401</v>
      </c>
      <c r="CS617" s="68">
        <f t="shared" si="678"/>
        <v>44.707282149325692</v>
      </c>
      <c r="CT617" s="68">
        <f t="shared" si="679"/>
        <v>3.2048392787685316</v>
      </c>
      <c r="CU617" s="68">
        <f t="shared" si="680"/>
        <v>23.403543927361625</v>
      </c>
      <c r="CV617" s="68">
        <f t="shared" si="681"/>
        <v>40.030832569649419</v>
      </c>
      <c r="CW617" s="68">
        <f t="shared" si="682"/>
        <v>16.046248835978759</v>
      </c>
      <c r="CX617" s="68">
        <f t="shared" si="683"/>
        <v>30.012321962426086</v>
      </c>
      <c r="CY617" s="68">
        <f t="shared" si="684"/>
        <v>25.274963940486259</v>
      </c>
      <c r="CZ617" s="68">
        <f t="shared" si="685"/>
        <v>30.012321962426086</v>
      </c>
    </row>
    <row r="618" spans="1:104" x14ac:dyDescent="0.25">
      <c r="A618" s="54">
        <v>44241</v>
      </c>
      <c r="B618" s="63">
        <v>1671</v>
      </c>
      <c r="C618" s="59">
        <f t="shared" si="635"/>
        <v>7.4211775285953934</v>
      </c>
      <c r="D618" s="57">
        <v>7.0452865722394895</v>
      </c>
      <c r="E618" s="58">
        <v>1.2155341785499998E-2</v>
      </c>
      <c r="F618" s="58">
        <v>3.0185484671999998E-3</v>
      </c>
      <c r="G618" s="58">
        <v>3.1065977523200001E-3</v>
      </c>
      <c r="H618" s="58">
        <v>0</v>
      </c>
      <c r="I618" s="58">
        <v>0</v>
      </c>
      <c r="J618" s="58">
        <v>1.3639355808E-4</v>
      </c>
      <c r="K618" s="58">
        <v>1.2135068777999998E-3</v>
      </c>
      <c r="L618" s="58">
        <v>1.10694284568E-2</v>
      </c>
      <c r="M618" s="58">
        <v>2.6901970876319996E-2</v>
      </c>
      <c r="N618" s="58">
        <v>0</v>
      </c>
      <c r="O618" s="58">
        <v>0</v>
      </c>
      <c r="P618" s="58">
        <v>0</v>
      </c>
      <c r="Q618" s="58">
        <v>0</v>
      </c>
      <c r="R618" s="58">
        <v>0</v>
      </c>
      <c r="S618" s="58">
        <v>0</v>
      </c>
      <c r="T618" s="58">
        <v>3.9340316501599998E-3</v>
      </c>
      <c r="U618" s="58">
        <v>0</v>
      </c>
      <c r="V618" s="58">
        <v>0</v>
      </c>
      <c r="W618" s="58">
        <v>0</v>
      </c>
      <c r="X618" s="59">
        <v>7.7734623853799997E-3</v>
      </c>
      <c r="Y618" s="65">
        <f t="shared" si="637"/>
        <v>7.1145958540490497</v>
      </c>
      <c r="Z618" s="63">
        <f t="shared" si="636"/>
        <v>1229.7864975215261</v>
      </c>
      <c r="AA618" s="66">
        <f t="shared" si="686"/>
        <v>1249.72625579234</v>
      </c>
      <c r="AB618" s="4">
        <f t="shared" si="638"/>
        <v>1165.1562387272186</v>
      </c>
      <c r="AC618" s="4">
        <f t="shared" si="639"/>
        <v>14.857990284048583</v>
      </c>
      <c r="AD618" s="4">
        <f t="shared" si="698"/>
        <v>3.7065730973943118</v>
      </c>
      <c r="AE618" s="4">
        <f t="shared" si="699"/>
        <v>3.8145238056797552</v>
      </c>
      <c r="AF618" s="4">
        <f t="shared" si="700"/>
        <v>0</v>
      </c>
      <c r="AG618" s="4">
        <f t="shared" si="701"/>
        <v>0</v>
      </c>
      <c r="AH618" s="4">
        <f t="shared" si="702"/>
        <v>0.16772351761187565</v>
      </c>
      <c r="AI618" s="4">
        <f t="shared" si="703"/>
        <v>1.491449247982473</v>
      </c>
      <c r="AJ618" s="4">
        <f t="shared" si="704"/>
        <v>13.537966638701164</v>
      </c>
      <c r="AK618" s="4">
        <f t="shared" si="705"/>
        <v>32.642636272385062</v>
      </c>
      <c r="AL618" s="4">
        <f t="shared" si="687"/>
        <v>0</v>
      </c>
      <c r="AM618" s="4">
        <f t="shared" si="688"/>
        <v>0</v>
      </c>
      <c r="AN618" s="4">
        <f t="shared" si="689"/>
        <v>0</v>
      </c>
      <c r="AO618" s="4">
        <f t="shared" si="690"/>
        <v>0</v>
      </c>
      <c r="AP618" s="4">
        <f t="shared" si="691"/>
        <v>0</v>
      </c>
      <c r="AQ618" s="4">
        <f t="shared" si="692"/>
        <v>0</v>
      </c>
      <c r="AR618" s="4">
        <f t="shared" si="693"/>
        <v>4.8285150113333657</v>
      </c>
      <c r="AS618" s="4">
        <f t="shared" si="694"/>
        <v>0</v>
      </c>
      <c r="AT618" s="4">
        <f t="shared" si="695"/>
        <v>0</v>
      </c>
      <c r="AU618" s="4">
        <f t="shared" si="696"/>
        <v>0</v>
      </c>
      <c r="AV618" s="4">
        <f t="shared" si="697"/>
        <v>9.5226391899848295</v>
      </c>
      <c r="AW618" s="69">
        <f t="shared" si="640"/>
        <v>0</v>
      </c>
      <c r="AX618" s="69">
        <f t="shared" si="641"/>
        <v>0</v>
      </c>
      <c r="AY618" s="69">
        <f t="shared" si="642"/>
        <v>0</v>
      </c>
      <c r="AZ618" s="69">
        <f>(AK618+AP618)- (EXP($Y618)-EXP($Y618-M618-R618) )</f>
        <v>0</v>
      </c>
      <c r="BA618" s="69">
        <f>(AC618+AP618)- (EXP($Y618)-EXP($Y618-R618-E618) )</f>
        <v>0</v>
      </c>
      <c r="BB618" s="69">
        <f t="shared" si="643"/>
        <v>0</v>
      </c>
      <c r="BC618" s="69">
        <f t="shared" si="644"/>
        <v>0</v>
      </c>
      <c r="BD618" s="69">
        <f t="shared" si="645"/>
        <v>4.1991757209871139E-2</v>
      </c>
      <c r="BE618" s="69">
        <f>(AE618+AV618)- (EXP($Y618)-EXP($Y618-X618-G618) )</f>
        <v>2.9537105795725438E-2</v>
      </c>
      <c r="BF618" s="69">
        <f t="shared" si="646"/>
        <v>0.10125018724170332</v>
      </c>
      <c r="BG618" s="69">
        <f t="shared" si="647"/>
        <v>4.608617654957925E-2</v>
      </c>
      <c r="BH618" s="69">
        <f t="shared" si="648"/>
        <v>1.1496964185425895E-2</v>
      </c>
      <c r="BI618" s="69">
        <f t="shared" si="649"/>
        <v>1.4976978112827055E-2</v>
      </c>
      <c r="BJ618" s="69">
        <f t="shared" si="650"/>
        <v>0.10482890479465823</v>
      </c>
      <c r="BK618" s="69">
        <f t="shared" si="651"/>
        <v>0.35934279791285917</v>
      </c>
      <c r="BL618" s="69">
        <f t="shared" si="652"/>
        <v>0.16356251852562309</v>
      </c>
      <c r="BM618" s="69">
        <f t="shared" si="653"/>
        <v>4.0803393952955958E-2</v>
      </c>
      <c r="BN618" s="69">
        <f t="shared" si="654"/>
        <v>5.3154165596652092E-2</v>
      </c>
      <c r="BO618" s="69">
        <f t="shared" si="655"/>
        <v>0.39438062912404348</v>
      </c>
      <c r="BP618" s="69">
        <f t="shared" si="655"/>
        <v>0</v>
      </c>
      <c r="BQ618" s="69">
        <f t="shared" si="656"/>
        <v>0.1150502797424906</v>
      </c>
      <c r="BR618" s="69">
        <f t="shared" si="657"/>
        <v>0.2527626120943296</v>
      </c>
      <c r="BS618" s="69">
        <f t="shared" si="658"/>
        <v>4.1991757209871139E-2</v>
      </c>
      <c r="BT618" s="69">
        <f t="shared" si="659"/>
        <v>0.25113311778295611</v>
      </c>
      <c r="BU618" s="69">
        <f t="shared" si="660"/>
        <v>0.17603261188583019</v>
      </c>
      <c r="BV618" s="69">
        <f t="shared" si="661"/>
        <v>0.25113311778295611</v>
      </c>
      <c r="BW618" s="5"/>
      <c r="BX618" s="5"/>
      <c r="BY618" s="5"/>
      <c r="CA618" s="56">
        <f>(EXP($Y618)-EXP($Y618-R618-G618) )</f>
        <v>3.8145238056797552</v>
      </c>
      <c r="CB618" s="68">
        <f t="shared" si="662"/>
        <v>13.537966638701164</v>
      </c>
      <c r="CC618" s="56">
        <f>(EXP($Y618)-EXP($Y618-R618-X618) )</f>
        <v>9.5226391899848295</v>
      </c>
      <c r="CD618" s="68">
        <f t="shared" si="663"/>
        <v>32.642636272385062</v>
      </c>
      <c r="CE618" s="68">
        <f t="shared" si="664"/>
        <v>14.857990284048583</v>
      </c>
      <c r="CF618" s="68">
        <f t="shared" si="665"/>
        <v>3.7065730973943118</v>
      </c>
      <c r="CG618" s="68">
        <f t="shared" si="666"/>
        <v>4.8285150113333657</v>
      </c>
      <c r="CH618" s="68">
        <f t="shared" si="667"/>
        <v>17.310498687171048</v>
      </c>
      <c r="CI618" s="68">
        <f t="shared" si="668"/>
        <v>13.307625889868859</v>
      </c>
      <c r="CJ618" s="68">
        <f t="shared" si="669"/>
        <v>36.355909890823114</v>
      </c>
      <c r="CK618" s="68">
        <f t="shared" si="670"/>
        <v>18.626427913178759</v>
      </c>
      <c r="CL618" s="68">
        <f t="shared" si="671"/>
        <v>7.5095999388886412</v>
      </c>
      <c r="CM618" s="68">
        <f t="shared" si="672"/>
        <v>8.6280618389002939</v>
      </c>
      <c r="CN618" s="68">
        <f t="shared" si="673"/>
        <v>22.955776923891335</v>
      </c>
      <c r="CO618" s="68">
        <f t="shared" si="674"/>
        <v>45.821260113173366</v>
      </c>
      <c r="CP618" s="68">
        <f t="shared" si="675"/>
        <v>28.232394404224124</v>
      </c>
      <c r="CQ618" s="68">
        <f t="shared" si="676"/>
        <v>17.20373634214252</v>
      </c>
      <c r="CR618" s="68">
        <f t="shared" si="677"/>
        <v>18.313327484437878</v>
      </c>
      <c r="CS618" s="68">
        <f t="shared" si="678"/>
        <v>47.106245927309601</v>
      </c>
      <c r="CT618" s="68">
        <f t="shared" si="679"/>
        <v>3.7065730973943118</v>
      </c>
      <c r="CU618" s="68">
        <f t="shared" si="680"/>
        <v>24.265579194290922</v>
      </c>
      <c r="CV618" s="68">
        <f t="shared" si="681"/>
        <v>41.912512850275562</v>
      </c>
      <c r="CW618" s="68">
        <f t="shared" si="682"/>
        <v>17.310498687171048</v>
      </c>
      <c r="CX618" s="68">
        <f t="shared" si="683"/>
        <v>31.959347610646546</v>
      </c>
      <c r="CY618" s="68">
        <f t="shared" si="684"/>
        <v>26.699097022479918</v>
      </c>
      <c r="CZ618" s="68">
        <f t="shared" si="685"/>
        <v>31.959347610646546</v>
      </c>
    </row>
    <row r="619" spans="1:104" x14ac:dyDescent="0.25">
      <c r="A619" s="54">
        <v>44242</v>
      </c>
      <c r="B619" s="63">
        <v>1412</v>
      </c>
      <c r="C619" s="59">
        <f t="shared" si="635"/>
        <v>7.2527624180531873</v>
      </c>
      <c r="D619" s="57">
        <v>7.1663408301161988</v>
      </c>
      <c r="E619" s="58">
        <v>1.2177739050000001E-2</v>
      </c>
      <c r="F619" s="58">
        <v>3.3088278047999995E-3</v>
      </c>
      <c r="G619" s="58">
        <v>3.3083360504E-3</v>
      </c>
      <c r="H619" s="58">
        <v>0</v>
      </c>
      <c r="I619" s="58">
        <v>0</v>
      </c>
      <c r="J619" s="58">
        <v>1.1749512865999998E-4</v>
      </c>
      <c r="K619" s="58">
        <v>2.04362596095E-3</v>
      </c>
      <c r="L619" s="58">
        <v>1.0958133007500001E-2</v>
      </c>
      <c r="M619" s="58">
        <v>2.722640611356E-2</v>
      </c>
      <c r="N619" s="58">
        <v>0</v>
      </c>
      <c r="O619" s="58">
        <v>0</v>
      </c>
      <c r="P619" s="58">
        <v>0</v>
      </c>
      <c r="Q619" s="58">
        <v>0</v>
      </c>
      <c r="R619" s="58">
        <v>0</v>
      </c>
      <c r="S619" s="58">
        <v>0</v>
      </c>
      <c r="T619" s="58">
        <v>4.0503396031799999E-3</v>
      </c>
      <c r="U619" s="58">
        <v>0</v>
      </c>
      <c r="V619" s="58">
        <v>0</v>
      </c>
      <c r="W619" s="58">
        <v>0</v>
      </c>
      <c r="X619" s="59">
        <v>7.5102373332599989E-3</v>
      </c>
      <c r="Y619" s="65">
        <f t="shared" si="637"/>
        <v>7.2370419701685087</v>
      </c>
      <c r="Z619" s="63">
        <f t="shared" si="636"/>
        <v>1389.9762924230204</v>
      </c>
      <c r="AA619" s="66">
        <f t="shared" si="686"/>
        <v>1412.513368028367</v>
      </c>
      <c r="AB619" s="4">
        <f t="shared" si="638"/>
        <v>1315.0053900506914</v>
      </c>
      <c r="AC619" s="4">
        <f t="shared" si="639"/>
        <v>16.824120784650631</v>
      </c>
      <c r="AD619" s="4">
        <f t="shared" si="698"/>
        <v>4.591591622176793</v>
      </c>
      <c r="AE619" s="4">
        <f t="shared" si="699"/>
        <v>4.5909103529859294</v>
      </c>
      <c r="AF619" s="4">
        <f t="shared" si="700"/>
        <v>0</v>
      </c>
      <c r="AG619" s="4">
        <f t="shared" si="701"/>
        <v>0</v>
      </c>
      <c r="AH619" s="4">
        <f t="shared" si="702"/>
        <v>0.16330584930415171</v>
      </c>
      <c r="AI619" s="4">
        <f t="shared" si="703"/>
        <v>2.8376910591296109</v>
      </c>
      <c r="AJ619" s="4">
        <f t="shared" si="704"/>
        <v>15.148394443573807</v>
      </c>
      <c r="AK619" s="4">
        <f t="shared" si="705"/>
        <v>37.333524003654929</v>
      </c>
      <c r="AL619" s="4">
        <f t="shared" si="687"/>
        <v>0</v>
      </c>
      <c r="AM619" s="4">
        <f t="shared" si="688"/>
        <v>0</v>
      </c>
      <c r="AN619" s="4">
        <f t="shared" si="689"/>
        <v>0</v>
      </c>
      <c r="AO619" s="4">
        <f t="shared" si="690"/>
        <v>0</v>
      </c>
      <c r="AP619" s="4">
        <f t="shared" si="691"/>
        <v>0</v>
      </c>
      <c r="AQ619" s="4">
        <f t="shared" si="692"/>
        <v>0</v>
      </c>
      <c r="AR619" s="4">
        <f t="shared" si="693"/>
        <v>5.6184899474503709</v>
      </c>
      <c r="AS619" s="4">
        <f t="shared" si="694"/>
        <v>0</v>
      </c>
      <c r="AT619" s="4">
        <f t="shared" si="695"/>
        <v>0</v>
      </c>
      <c r="AU619" s="4">
        <f t="shared" si="696"/>
        <v>0</v>
      </c>
      <c r="AV619" s="4">
        <f t="shared" si="697"/>
        <v>10.399949914749413</v>
      </c>
      <c r="AW619" s="69">
        <f t="shared" si="640"/>
        <v>0</v>
      </c>
      <c r="AX619" s="69">
        <f t="shared" si="641"/>
        <v>0</v>
      </c>
      <c r="AY619" s="69">
        <f t="shared" si="642"/>
        <v>0</v>
      </c>
      <c r="AZ619" s="69">
        <f>(AK619+AP619)- (EXP($Y619)-EXP($Y619-M619-R619) )</f>
        <v>0</v>
      </c>
      <c r="BA619" s="69">
        <f>(AC619+AP619)- (EXP($Y619)-EXP($Y619-R619-E619) )</f>
        <v>0</v>
      </c>
      <c r="BB619" s="69">
        <f t="shared" si="643"/>
        <v>0</v>
      </c>
      <c r="BC619" s="69">
        <f t="shared" si="644"/>
        <v>0</v>
      </c>
      <c r="BD619" s="69">
        <f t="shared" si="645"/>
        <v>5.0033170537517435E-2</v>
      </c>
      <c r="BE619" s="69">
        <f>(AE619+AV619)- (EXP($Y619)-EXP($Y619-X619-G619) )</f>
        <v>3.4349677756608799E-2</v>
      </c>
      <c r="BF619" s="69">
        <f t="shared" si="646"/>
        <v>0.12330775912960235</v>
      </c>
      <c r="BG619" s="69">
        <f t="shared" si="647"/>
        <v>5.5567876021541451E-2</v>
      </c>
      <c r="BH619" s="69">
        <f t="shared" si="648"/>
        <v>1.516542809395105E-2</v>
      </c>
      <c r="BI619" s="69">
        <f t="shared" si="649"/>
        <v>1.8557139289669067E-2</v>
      </c>
      <c r="BJ619" s="69">
        <f t="shared" si="650"/>
        <v>0.11334189249168958</v>
      </c>
      <c r="BK619" s="69">
        <f t="shared" si="651"/>
        <v>0.40687236944904726</v>
      </c>
      <c r="BL619" s="69">
        <f t="shared" si="652"/>
        <v>0.18335450698077693</v>
      </c>
      <c r="BM619" s="69">
        <f t="shared" si="653"/>
        <v>5.0040595221389594E-2</v>
      </c>
      <c r="BN619" s="69">
        <f t="shared" si="654"/>
        <v>6.1232052924196978E-2</v>
      </c>
      <c r="BO619" s="69">
        <f t="shared" si="655"/>
        <v>0.45188088500367485</v>
      </c>
      <c r="BP619" s="69">
        <f t="shared" si="655"/>
        <v>0</v>
      </c>
      <c r="BQ619" s="69">
        <f t="shared" si="656"/>
        <v>0.12587985455138551</v>
      </c>
      <c r="BR619" s="69">
        <f t="shared" si="657"/>
        <v>0.27933338280354292</v>
      </c>
      <c r="BS619" s="69">
        <f t="shared" si="658"/>
        <v>5.0033170537517435E-2</v>
      </c>
      <c r="BT619" s="69">
        <f t="shared" si="659"/>
        <v>0.28834995752436043</v>
      </c>
      <c r="BU619" s="69">
        <f t="shared" si="660"/>
        <v>0.19735038730209453</v>
      </c>
      <c r="BV619" s="69">
        <f t="shared" si="661"/>
        <v>0.28834995752436043</v>
      </c>
      <c r="BW619" s="5"/>
      <c r="BX619" s="5"/>
      <c r="BY619" s="5"/>
      <c r="CA619" s="56">
        <f>(EXP($Y619)-EXP($Y619-R619-G619) )</f>
        <v>4.5909103529859294</v>
      </c>
      <c r="CB619" s="68">
        <f t="shared" si="662"/>
        <v>15.148394443573807</v>
      </c>
      <c r="CC619" s="56">
        <f>(EXP($Y619)-EXP($Y619-R619-X619) )</f>
        <v>10.399949914749413</v>
      </c>
      <c r="CD619" s="68">
        <f t="shared" si="663"/>
        <v>37.333524003654929</v>
      </c>
      <c r="CE619" s="68">
        <f t="shared" si="664"/>
        <v>16.824120784650631</v>
      </c>
      <c r="CF619" s="68">
        <f t="shared" si="665"/>
        <v>4.591591622176793</v>
      </c>
      <c r="CG619" s="68">
        <f t="shared" si="666"/>
        <v>5.6184899474503709</v>
      </c>
      <c r="CH619" s="68">
        <f t="shared" si="667"/>
        <v>19.689271626022219</v>
      </c>
      <c r="CI619" s="68">
        <f t="shared" si="668"/>
        <v>14.956510589978734</v>
      </c>
      <c r="CJ619" s="68">
        <f t="shared" si="669"/>
        <v>41.801126597511256</v>
      </c>
      <c r="CK619" s="68">
        <f t="shared" si="670"/>
        <v>21.359463261615019</v>
      </c>
      <c r="CL619" s="68">
        <f t="shared" si="671"/>
        <v>9.1673365470687713</v>
      </c>
      <c r="CM619" s="68">
        <f t="shared" si="672"/>
        <v>10.190843161146631</v>
      </c>
      <c r="CN619" s="68">
        <f t="shared" si="673"/>
        <v>25.435002465831531</v>
      </c>
      <c r="CO619" s="68">
        <f t="shared" si="674"/>
        <v>52.075046077779689</v>
      </c>
      <c r="CP619" s="68">
        <f t="shared" si="675"/>
        <v>31.789160721243661</v>
      </c>
      <c r="CQ619" s="68">
        <f t="shared" si="676"/>
        <v>19.68994547052921</v>
      </c>
      <c r="CR619" s="68">
        <f t="shared" si="677"/>
        <v>20.705652338099981</v>
      </c>
      <c r="CS619" s="68">
        <f t="shared" si="678"/>
        <v>53.705763903301886</v>
      </c>
      <c r="CT619" s="68">
        <f t="shared" si="679"/>
        <v>4.591591622176793</v>
      </c>
      <c r="CU619" s="68">
        <f t="shared" si="680"/>
        <v>27.098190844848659</v>
      </c>
      <c r="CV619" s="68">
        <f t="shared" si="681"/>
        <v>47.4541405356008</v>
      </c>
      <c r="CW619" s="68">
        <f t="shared" si="682"/>
        <v>19.689271626022219</v>
      </c>
      <c r="CX619" s="68">
        <f t="shared" si="683"/>
        <v>36.275075623686007</v>
      </c>
      <c r="CY619" s="68">
        <f t="shared" si="684"/>
        <v>29.941904324007055</v>
      </c>
      <c r="CZ619" s="68">
        <f t="shared" si="685"/>
        <v>36.275075623686007</v>
      </c>
    </row>
    <row r="620" spans="1:104" x14ac:dyDescent="0.25">
      <c r="A620" s="54">
        <v>44243</v>
      </c>
      <c r="B620" s="63">
        <v>1351</v>
      </c>
      <c r="C620" s="59">
        <f t="shared" si="635"/>
        <v>7.2086003379601991</v>
      </c>
      <c r="D620" s="57">
        <v>7.175864820368786</v>
      </c>
      <c r="E620" s="58">
        <v>1.2173101847749999E-2</v>
      </c>
      <c r="F620" s="58">
        <v>3.59858925888E-3</v>
      </c>
      <c r="G620" s="58">
        <v>3.5131968262399997E-3</v>
      </c>
      <c r="H620" s="58">
        <v>0</v>
      </c>
      <c r="I620" s="58">
        <v>0</v>
      </c>
      <c r="J620" s="58">
        <v>9.9230686299999995E-5</v>
      </c>
      <c r="K620" s="58">
        <v>2.3555031043499997E-3</v>
      </c>
      <c r="L620" s="58">
        <v>1.0944329979449999E-2</v>
      </c>
      <c r="M620" s="58">
        <v>2.748396361608E-2</v>
      </c>
      <c r="N620" s="58">
        <v>0</v>
      </c>
      <c r="O620" s="58">
        <v>0</v>
      </c>
      <c r="P620" s="58">
        <v>0</v>
      </c>
      <c r="Q620" s="58">
        <v>0</v>
      </c>
      <c r="R620" s="58">
        <v>0</v>
      </c>
      <c r="S620" s="58">
        <v>0</v>
      </c>
      <c r="T620" s="58">
        <v>4.13941996338E-3</v>
      </c>
      <c r="U620" s="58">
        <v>0</v>
      </c>
      <c r="V620" s="58">
        <v>0</v>
      </c>
      <c r="W620" s="58">
        <v>0</v>
      </c>
      <c r="X620" s="59">
        <v>7.2267148021200002E-3</v>
      </c>
      <c r="Y620" s="65">
        <f t="shared" si="637"/>
        <v>7.2473988704533356</v>
      </c>
      <c r="Z620" s="63">
        <f t="shared" si="636"/>
        <v>1404.4469444823642</v>
      </c>
      <c r="AA620" s="66">
        <f t="shared" si="686"/>
        <v>1427.2186472402011</v>
      </c>
      <c r="AB620" s="4">
        <f t="shared" si="638"/>
        <v>1327.5361645105681</v>
      </c>
      <c r="AC620" s="4">
        <f t="shared" si="639"/>
        <v>16.992838081665695</v>
      </c>
      <c r="AD620" s="4">
        <f t="shared" si="698"/>
        <v>5.0449449025422837</v>
      </c>
      <c r="AE620" s="4">
        <f t="shared" si="699"/>
        <v>4.9254414592840021</v>
      </c>
      <c r="AF620" s="4">
        <f t="shared" si="700"/>
        <v>0</v>
      </c>
      <c r="AG620" s="4">
        <f t="shared" si="701"/>
        <v>0</v>
      </c>
      <c r="AH620" s="4">
        <f t="shared" si="702"/>
        <v>0.13935731979722732</v>
      </c>
      <c r="AI620" s="4">
        <f t="shared" si="703"/>
        <v>3.3042859818885972</v>
      </c>
      <c r="AJ620" s="4">
        <f t="shared" si="704"/>
        <v>15.286925633194642</v>
      </c>
      <c r="AK620" s="4">
        <f t="shared" si="705"/>
        <v>38.074157703020774</v>
      </c>
      <c r="AL620" s="4">
        <f t="shared" si="687"/>
        <v>0</v>
      </c>
      <c r="AM620" s="4">
        <f t="shared" si="688"/>
        <v>0</v>
      </c>
      <c r="AN620" s="4">
        <f t="shared" si="689"/>
        <v>0</v>
      </c>
      <c r="AO620" s="4">
        <f t="shared" si="690"/>
        <v>0</v>
      </c>
      <c r="AP620" s="4">
        <f t="shared" si="691"/>
        <v>0</v>
      </c>
      <c r="AQ620" s="4">
        <f t="shared" si="692"/>
        <v>0</v>
      </c>
      <c r="AR620" s="4">
        <f t="shared" si="693"/>
        <v>5.8015798477056251</v>
      </c>
      <c r="AS620" s="4">
        <f t="shared" si="694"/>
        <v>0</v>
      </c>
      <c r="AT620" s="4">
        <f t="shared" si="695"/>
        <v>0</v>
      </c>
      <c r="AU620" s="4">
        <f t="shared" si="696"/>
        <v>0</v>
      </c>
      <c r="AV620" s="4">
        <f t="shared" si="697"/>
        <v>10.11295180053412</v>
      </c>
      <c r="AW620" s="69">
        <f t="shared" si="640"/>
        <v>0</v>
      </c>
      <c r="AX620" s="69">
        <f t="shared" si="641"/>
        <v>0</v>
      </c>
      <c r="AY620" s="69">
        <f t="shared" si="642"/>
        <v>0</v>
      </c>
      <c r="AZ620" s="69">
        <f>(AK620+AP620)- (EXP($Y620)-EXP($Y620-M620-R620) )</f>
        <v>0</v>
      </c>
      <c r="BA620" s="69">
        <f>(AC620+AP620)- (EXP($Y620)-EXP($Y620-R620-E620) )</f>
        <v>0</v>
      </c>
      <c r="BB620" s="69">
        <f t="shared" si="643"/>
        <v>0</v>
      </c>
      <c r="BC620" s="69">
        <f t="shared" si="644"/>
        <v>0</v>
      </c>
      <c r="BD620" s="69">
        <f t="shared" si="645"/>
        <v>5.3611749161746047E-2</v>
      </c>
      <c r="BE620" s="69">
        <f>(AE620+AV620)- (EXP($Y620)-EXP($Y620-X620-G620) )</f>
        <v>3.5466453374738194E-2</v>
      </c>
      <c r="BF620" s="69">
        <f t="shared" si="646"/>
        <v>0.13352731878876511</v>
      </c>
      <c r="BG620" s="69">
        <f t="shared" si="647"/>
        <v>5.9594440022920026E-2</v>
      </c>
      <c r="BH620" s="69">
        <f t="shared" si="648"/>
        <v>1.7692787100486385E-2</v>
      </c>
      <c r="BI620" s="69">
        <f t="shared" si="649"/>
        <v>2.0346330648862931E-2</v>
      </c>
      <c r="BJ620" s="69">
        <f t="shared" si="650"/>
        <v>0.11007602865606714</v>
      </c>
      <c r="BK620" s="69">
        <f t="shared" si="651"/>
        <v>0.41442421135184304</v>
      </c>
      <c r="BL620" s="69">
        <f t="shared" si="652"/>
        <v>0.18496124262424019</v>
      </c>
      <c r="BM620" s="69">
        <f t="shared" si="653"/>
        <v>5.4912503353534703E-2</v>
      </c>
      <c r="BN620" s="69">
        <f t="shared" si="654"/>
        <v>6.3148216481522468E-2</v>
      </c>
      <c r="BO620" s="69">
        <f t="shared" si="655"/>
        <v>0.460671013230467</v>
      </c>
      <c r="BP620" s="69">
        <f t="shared" si="655"/>
        <v>0</v>
      </c>
      <c r="BQ620" s="69">
        <f t="shared" si="656"/>
        <v>0.12235973252609256</v>
      </c>
      <c r="BR620" s="69">
        <f t="shared" si="657"/>
        <v>0.27415925052150669</v>
      </c>
      <c r="BS620" s="69">
        <f t="shared" si="658"/>
        <v>5.3611749161746047E-2</v>
      </c>
      <c r="BT620" s="69">
        <f t="shared" si="659"/>
        <v>0.29751876666978205</v>
      </c>
      <c r="BU620" s="69">
        <f t="shared" si="660"/>
        <v>0.19876819095316023</v>
      </c>
      <c r="BV620" s="69">
        <f t="shared" si="661"/>
        <v>0.29751876666978205</v>
      </c>
      <c r="BW620" s="5"/>
      <c r="BX620" s="5"/>
      <c r="BY620" s="5"/>
      <c r="CA620" s="56">
        <f>(EXP($Y620)-EXP($Y620-R620-G620) )</f>
        <v>4.9254414592840021</v>
      </c>
      <c r="CB620" s="68">
        <f t="shared" si="662"/>
        <v>15.286925633194642</v>
      </c>
      <c r="CC620" s="56">
        <f>(EXP($Y620)-EXP($Y620-R620-X620) )</f>
        <v>10.11295180053412</v>
      </c>
      <c r="CD620" s="68">
        <f t="shared" si="663"/>
        <v>38.074157703020774</v>
      </c>
      <c r="CE620" s="68">
        <f t="shared" si="664"/>
        <v>16.992838081665695</v>
      </c>
      <c r="CF620" s="68">
        <f t="shared" si="665"/>
        <v>5.0449449025422837</v>
      </c>
      <c r="CG620" s="68">
        <f t="shared" si="666"/>
        <v>5.8015798477056251</v>
      </c>
      <c r="CH620" s="68">
        <f t="shared" si="667"/>
        <v>20.158755343316898</v>
      </c>
      <c r="CI620" s="68">
        <f t="shared" si="668"/>
        <v>15.002926806443384</v>
      </c>
      <c r="CJ620" s="68">
        <f t="shared" si="669"/>
        <v>42.866071843516011</v>
      </c>
      <c r="CK620" s="68">
        <f t="shared" si="670"/>
        <v>21.858685100926778</v>
      </c>
      <c r="CL620" s="68">
        <f t="shared" si="671"/>
        <v>9.9526935747257994</v>
      </c>
      <c r="CM620" s="68">
        <f t="shared" si="672"/>
        <v>10.706674976340764</v>
      </c>
      <c r="CN620" s="68">
        <f t="shared" si="673"/>
        <v>25.289801405072694</v>
      </c>
      <c r="CO620" s="68">
        <f t="shared" si="674"/>
        <v>52.946659124863572</v>
      </c>
      <c r="CP620" s="68">
        <f t="shared" si="675"/>
        <v>32.094802472236097</v>
      </c>
      <c r="CQ620" s="68">
        <f t="shared" si="676"/>
        <v>20.276958032383391</v>
      </c>
      <c r="CR620" s="68">
        <f t="shared" si="677"/>
        <v>21.025357264418744</v>
      </c>
      <c r="CS620" s="68">
        <f t="shared" si="678"/>
        <v>54.606324771456002</v>
      </c>
      <c r="CT620" s="68">
        <f t="shared" si="679"/>
        <v>5.0449449025422837</v>
      </c>
      <c r="CU620" s="68">
        <f t="shared" si="680"/>
        <v>26.983430149673723</v>
      </c>
      <c r="CV620" s="68">
        <f t="shared" si="681"/>
        <v>47.912950253033387</v>
      </c>
      <c r="CW620" s="68">
        <f t="shared" si="682"/>
        <v>20.158755343316898</v>
      </c>
      <c r="CX620" s="68">
        <f t="shared" si="683"/>
        <v>36.907686407474557</v>
      </c>
      <c r="CY620" s="68">
        <f t="shared" si="684"/>
        <v>30.126550702059603</v>
      </c>
      <c r="CZ620" s="68">
        <f t="shared" si="685"/>
        <v>36.907686407474557</v>
      </c>
    </row>
    <row r="621" spans="1:104" x14ac:dyDescent="0.25">
      <c r="A621" s="54">
        <v>44244</v>
      </c>
      <c r="B621" s="63">
        <v>1303</v>
      </c>
      <c r="C621" s="59">
        <f t="shared" si="635"/>
        <v>7.1724245771248452</v>
      </c>
      <c r="D621" s="57">
        <v>7.2033432036364688</v>
      </c>
      <c r="E621" s="58">
        <v>1.2110811481749998E-2</v>
      </c>
      <c r="F621" s="58">
        <v>3.8749940678399998E-3</v>
      </c>
      <c r="G621" s="58">
        <v>3.7658880073599996E-3</v>
      </c>
      <c r="H621" s="58">
        <v>0</v>
      </c>
      <c r="I621" s="58">
        <v>0</v>
      </c>
      <c r="J621" s="58">
        <v>8.2541111379999998E-5</v>
      </c>
      <c r="K621" s="58">
        <v>2.36049049335E-3</v>
      </c>
      <c r="L621" s="58">
        <v>1.118801615715E-2</v>
      </c>
      <c r="M621" s="58">
        <v>2.7720443325039996E-2</v>
      </c>
      <c r="N621" s="58">
        <v>0</v>
      </c>
      <c r="O621" s="58">
        <v>0</v>
      </c>
      <c r="P621" s="58">
        <v>0</v>
      </c>
      <c r="Q621" s="58">
        <v>0</v>
      </c>
      <c r="R621" s="58">
        <v>0</v>
      </c>
      <c r="S621" s="58">
        <v>0</v>
      </c>
      <c r="T621" s="58">
        <v>4.1992586268800002E-3</v>
      </c>
      <c r="U621" s="58">
        <v>0</v>
      </c>
      <c r="V621" s="58">
        <v>0</v>
      </c>
      <c r="W621" s="58">
        <v>0</v>
      </c>
      <c r="X621" s="59">
        <v>6.9291416572200004E-3</v>
      </c>
      <c r="Y621" s="65">
        <f t="shared" si="637"/>
        <v>7.2755747885644384</v>
      </c>
      <c r="Z621" s="63">
        <f t="shared" si="636"/>
        <v>1444.5812823634988</v>
      </c>
      <c r="AA621" s="66">
        <f t="shared" si="686"/>
        <v>1468.0037232757404</v>
      </c>
      <c r="AB621" s="4">
        <f t="shared" si="638"/>
        <v>1364.477253444755</v>
      </c>
      <c r="AC621" s="4">
        <f t="shared" si="639"/>
        <v>17.389538324909836</v>
      </c>
      <c r="AD621" s="4">
        <f t="shared" si="698"/>
        <v>5.5869122828030413</v>
      </c>
      <c r="AE621" s="4">
        <f t="shared" si="699"/>
        <v>5.4299007107285888</v>
      </c>
      <c r="AF621" s="4">
        <f t="shared" si="700"/>
        <v>0</v>
      </c>
      <c r="AG621" s="4">
        <f t="shared" si="701"/>
        <v>0</v>
      </c>
      <c r="AH621" s="4">
        <f t="shared" si="702"/>
        <v>0.1192324236683362</v>
      </c>
      <c r="AI621" s="4">
        <f t="shared" si="703"/>
        <v>3.4058990063297188</v>
      </c>
      <c r="AJ621" s="4">
        <f t="shared" si="704"/>
        <v>16.071924605814729</v>
      </c>
      <c r="AK621" s="4">
        <f t="shared" si="705"/>
        <v>39.494502006067705</v>
      </c>
      <c r="AL621" s="4">
        <f t="shared" si="687"/>
        <v>0</v>
      </c>
      <c r="AM621" s="4">
        <f t="shared" si="688"/>
        <v>0</v>
      </c>
      <c r="AN621" s="4">
        <f t="shared" si="689"/>
        <v>0</v>
      </c>
      <c r="AO621" s="4">
        <f t="shared" si="690"/>
        <v>0</v>
      </c>
      <c r="AP621" s="4">
        <f t="shared" si="691"/>
        <v>0</v>
      </c>
      <c r="AQ621" s="4">
        <f t="shared" si="692"/>
        <v>0</v>
      </c>
      <c r="AR621" s="4">
        <f t="shared" si="693"/>
        <v>6.0534515125209509</v>
      </c>
      <c r="AS621" s="4">
        <f t="shared" si="694"/>
        <v>0</v>
      </c>
      <c r="AT621" s="4">
        <f t="shared" si="695"/>
        <v>0</v>
      </c>
      <c r="AU621" s="4">
        <f t="shared" si="696"/>
        <v>0</v>
      </c>
      <c r="AV621" s="4">
        <f t="shared" si="697"/>
        <v>9.9751089581425276</v>
      </c>
      <c r="AW621" s="69">
        <f t="shared" si="640"/>
        <v>0</v>
      </c>
      <c r="AX621" s="69">
        <f t="shared" si="641"/>
        <v>0</v>
      </c>
      <c r="AY621" s="69">
        <f t="shared" si="642"/>
        <v>0</v>
      </c>
      <c r="AZ621" s="69">
        <f>(AK621+AP621)- (EXP($Y621)-EXP($Y621-M621-R621) )</f>
        <v>0</v>
      </c>
      <c r="BA621" s="69">
        <f>(AC621+AP621)- (EXP($Y621)-EXP($Y621-R621-E621) )</f>
        <v>0</v>
      </c>
      <c r="BB621" s="69">
        <f t="shared" si="643"/>
        <v>0</v>
      </c>
      <c r="BC621" s="69">
        <f t="shared" si="644"/>
        <v>0</v>
      </c>
      <c r="BD621" s="69">
        <f t="shared" si="645"/>
        <v>6.0411245739715014E-2</v>
      </c>
      <c r="BE621" s="69">
        <f>(AE621+AV621)- (EXP($Y621)-EXP($Y621-X621-G621) )</f>
        <v>3.7494498843898327E-2</v>
      </c>
      <c r="BF621" s="69">
        <f t="shared" si="646"/>
        <v>0.14845216889557378</v>
      </c>
      <c r="BG621" s="69">
        <f t="shared" si="647"/>
        <v>6.5363900019065113E-2</v>
      </c>
      <c r="BH621" s="69">
        <f t="shared" si="648"/>
        <v>2.1000119097152492E-2</v>
      </c>
      <c r="BI621" s="69">
        <f t="shared" si="649"/>
        <v>2.2753749527055334E-2</v>
      </c>
      <c r="BJ621" s="69">
        <f t="shared" si="650"/>
        <v>0.11097970122364131</v>
      </c>
      <c r="BK621" s="69">
        <f t="shared" si="651"/>
        <v>0.43940252191782747</v>
      </c>
      <c r="BL621" s="69">
        <f t="shared" si="652"/>
        <v>0.19347014411710006</v>
      </c>
      <c r="BM621" s="69">
        <f t="shared" si="653"/>
        <v>6.2158103586625657E-2</v>
      </c>
      <c r="BN621" s="69">
        <f t="shared" si="654"/>
        <v>6.7348661859341519E-2</v>
      </c>
      <c r="BO621" s="69">
        <f t="shared" si="655"/>
        <v>0.47542576152864058</v>
      </c>
      <c r="BP621" s="69">
        <f t="shared" si="655"/>
        <v>0</v>
      </c>
      <c r="BQ621" s="69">
        <f t="shared" si="656"/>
        <v>0.1200780749693422</v>
      </c>
      <c r="BR621" s="69">
        <f t="shared" si="657"/>
        <v>0.27271706034684939</v>
      </c>
      <c r="BS621" s="69">
        <f t="shared" si="658"/>
        <v>6.0411245739715014E-2</v>
      </c>
      <c r="BT621" s="69">
        <f t="shared" si="659"/>
        <v>0.3185180731481978</v>
      </c>
      <c r="BU621" s="69">
        <f t="shared" si="660"/>
        <v>0.20846829464676375</v>
      </c>
      <c r="BV621" s="69">
        <f t="shared" si="661"/>
        <v>0.3185180731481978</v>
      </c>
      <c r="BW621" s="5"/>
      <c r="BX621" s="5"/>
      <c r="BY621" s="5"/>
      <c r="CA621" s="56">
        <f>(EXP($Y621)-EXP($Y621-R621-G621) )</f>
        <v>5.4299007107285888</v>
      </c>
      <c r="CB621" s="68">
        <f t="shared" si="662"/>
        <v>16.071924605814729</v>
      </c>
      <c r="CC621" s="56">
        <f>(EXP($Y621)-EXP($Y621-R621-X621) )</f>
        <v>9.9751089581425276</v>
      </c>
      <c r="CD621" s="68">
        <f t="shared" si="663"/>
        <v>39.494502006067705</v>
      </c>
      <c r="CE621" s="68">
        <f t="shared" si="664"/>
        <v>17.389538324909836</v>
      </c>
      <c r="CF621" s="68">
        <f t="shared" si="665"/>
        <v>5.5869122828030413</v>
      </c>
      <c r="CG621" s="68">
        <f t="shared" si="666"/>
        <v>6.0534515125209509</v>
      </c>
      <c r="CH621" s="68">
        <f t="shared" si="667"/>
        <v>21.441414070803603</v>
      </c>
      <c r="CI621" s="68">
        <f t="shared" si="668"/>
        <v>15.367515170027218</v>
      </c>
      <c r="CJ621" s="68">
        <f t="shared" si="669"/>
        <v>44.77595054790072</v>
      </c>
      <c r="CK621" s="68">
        <f t="shared" si="670"/>
        <v>22.75407513561936</v>
      </c>
      <c r="CL621" s="68">
        <f t="shared" si="671"/>
        <v>10.995812874434478</v>
      </c>
      <c r="CM621" s="68">
        <f t="shared" si="672"/>
        <v>11.460598473722484</v>
      </c>
      <c r="CN621" s="68">
        <f t="shared" si="673"/>
        <v>25.936053862733615</v>
      </c>
      <c r="CO621" s="68">
        <f t="shared" si="674"/>
        <v>55.127024089964607</v>
      </c>
      <c r="CP621" s="68">
        <f t="shared" si="675"/>
        <v>33.267992786607465</v>
      </c>
      <c r="CQ621" s="68">
        <f t="shared" si="676"/>
        <v>21.596678785031145</v>
      </c>
      <c r="CR621" s="68">
        <f t="shared" si="677"/>
        <v>22.058027456476339</v>
      </c>
      <c r="CS621" s="68">
        <f t="shared" si="678"/>
        <v>56.408614569448901</v>
      </c>
      <c r="CT621" s="68">
        <f t="shared" si="679"/>
        <v>5.5869122828030413</v>
      </c>
      <c r="CU621" s="68">
        <f t="shared" si="680"/>
        <v>27.244569208083021</v>
      </c>
      <c r="CV621" s="68">
        <f t="shared" si="681"/>
        <v>49.196893903863383</v>
      </c>
      <c r="CW621" s="68">
        <f t="shared" si="682"/>
        <v>21.441414070803603</v>
      </c>
      <c r="CX621" s="68">
        <f t="shared" si="683"/>
        <v>38.572845568304956</v>
      </c>
      <c r="CY621" s="68">
        <f t="shared" si="684"/>
        <v>31.268465980039082</v>
      </c>
      <c r="CZ621" s="68">
        <f t="shared" si="685"/>
        <v>38.572845568304956</v>
      </c>
    </row>
    <row r="622" spans="1:104" x14ac:dyDescent="0.25">
      <c r="A622" s="54">
        <v>44245</v>
      </c>
      <c r="B622" s="63">
        <v>1331</v>
      </c>
      <c r="C622" s="59">
        <f t="shared" si="635"/>
        <v>7.193685818395112</v>
      </c>
      <c r="D622" s="57">
        <v>7.1990812768368775</v>
      </c>
      <c r="E622" s="58">
        <v>1.20192569415E-2</v>
      </c>
      <c r="F622" s="58">
        <v>4.1089032633600002E-3</v>
      </c>
      <c r="G622" s="58">
        <v>4.1068276217599998E-3</v>
      </c>
      <c r="H622" s="58">
        <v>0</v>
      </c>
      <c r="I622" s="58">
        <v>0</v>
      </c>
      <c r="J622" s="58">
        <v>6.783695779999999E-5</v>
      </c>
      <c r="K622" s="58">
        <v>2.1966786318E-3</v>
      </c>
      <c r="L622" s="58">
        <v>1.1186959308E-2</v>
      </c>
      <c r="M622" s="58">
        <v>2.8096707344560001E-2</v>
      </c>
      <c r="N622" s="58">
        <v>0</v>
      </c>
      <c r="O622" s="58">
        <v>0</v>
      </c>
      <c r="P622" s="58">
        <v>0</v>
      </c>
      <c r="Q622" s="58">
        <v>0</v>
      </c>
      <c r="R622" s="58">
        <v>0</v>
      </c>
      <c r="S622" s="58">
        <v>0</v>
      </c>
      <c r="T622" s="58">
        <v>4.2134594216999997E-3</v>
      </c>
      <c r="U622" s="58">
        <v>0</v>
      </c>
      <c r="V622" s="58">
        <v>0</v>
      </c>
      <c r="W622" s="58">
        <v>0</v>
      </c>
      <c r="X622" s="59">
        <v>5.2464952860900001E-3</v>
      </c>
      <c r="Y622" s="65">
        <f t="shared" si="637"/>
        <v>7.270324401613447</v>
      </c>
      <c r="Z622" s="63">
        <f t="shared" si="636"/>
        <v>1437.0165479182433</v>
      </c>
      <c r="AA622" s="66">
        <f t="shared" si="686"/>
        <v>1460.3163342261896</v>
      </c>
      <c r="AB622" s="4">
        <f t="shared" si="638"/>
        <v>1358.7538512727442</v>
      </c>
      <c r="AC622" s="4">
        <f t="shared" si="639"/>
        <v>17.168488200013144</v>
      </c>
      <c r="AD622" s="4">
        <f t="shared" si="698"/>
        <v>5.8924479437273476</v>
      </c>
      <c r="AE622" s="4">
        <f t="shared" si="699"/>
        <v>5.8894774399279868</v>
      </c>
      <c r="AF622" s="4">
        <f t="shared" si="700"/>
        <v>0</v>
      </c>
      <c r="AG622" s="4">
        <f t="shared" si="701"/>
        <v>0</v>
      </c>
      <c r="AH622" s="4">
        <f t="shared" si="702"/>
        <v>9.7479524525169836E-2</v>
      </c>
      <c r="AI622" s="4">
        <f t="shared" si="703"/>
        <v>3.1531989939762752</v>
      </c>
      <c r="AJ622" s="4">
        <f t="shared" si="704"/>
        <v>15.986260105403517</v>
      </c>
      <c r="AK622" s="4">
        <f t="shared" si="705"/>
        <v>39.813500151966991</v>
      </c>
      <c r="AL622" s="4">
        <f t="shared" si="687"/>
        <v>0</v>
      </c>
      <c r="AM622" s="4">
        <f t="shared" si="688"/>
        <v>0</v>
      </c>
      <c r="AN622" s="4">
        <f t="shared" si="689"/>
        <v>0</v>
      </c>
      <c r="AO622" s="4">
        <f t="shared" si="690"/>
        <v>0</v>
      </c>
      <c r="AP622" s="4">
        <f t="shared" si="691"/>
        <v>0</v>
      </c>
      <c r="AQ622" s="4">
        <f t="shared" si="692"/>
        <v>0</v>
      </c>
      <c r="AR622" s="4">
        <f t="shared" si="693"/>
        <v>6.0420729594839031</v>
      </c>
      <c r="AS622" s="4">
        <f t="shared" si="694"/>
        <v>0</v>
      </c>
      <c r="AT622" s="4">
        <f t="shared" si="695"/>
        <v>0</v>
      </c>
      <c r="AU622" s="4">
        <f t="shared" si="696"/>
        <v>0</v>
      </c>
      <c r="AV622" s="4">
        <f t="shared" si="697"/>
        <v>7.5195576344210622</v>
      </c>
      <c r="AW622" s="69">
        <f t="shared" si="640"/>
        <v>0</v>
      </c>
      <c r="AX622" s="69">
        <f t="shared" si="641"/>
        <v>0</v>
      </c>
      <c r="AY622" s="69">
        <f t="shared" si="642"/>
        <v>0</v>
      </c>
      <c r="AZ622" s="69">
        <f>(AK622+AP622)- (EXP($Y622)-EXP($Y622-M622-R622) )</f>
        <v>0</v>
      </c>
      <c r="BA622" s="69">
        <f>(AC622+AP622)- (EXP($Y622)-EXP($Y622-R622-E622) )</f>
        <v>0</v>
      </c>
      <c r="BB622" s="69">
        <f t="shared" si="643"/>
        <v>0</v>
      </c>
      <c r="BC622" s="69">
        <f t="shared" si="644"/>
        <v>0</v>
      </c>
      <c r="BD622" s="69">
        <f t="shared" si="645"/>
        <v>6.5518186534518463E-2</v>
      </c>
      <c r="BE622" s="69">
        <f>(AE622+AV622)- (EXP($Y622)-EXP($Y622-X622-G622) )</f>
        <v>3.0818201161537218E-2</v>
      </c>
      <c r="BF622" s="69">
        <f t="shared" si="646"/>
        <v>0.16317189338496974</v>
      </c>
      <c r="BG622" s="69">
        <f t="shared" si="647"/>
        <v>7.0363437413561769E-2</v>
      </c>
      <c r="BH622" s="69">
        <f t="shared" si="648"/>
        <v>2.4149644818407978E-2</v>
      </c>
      <c r="BI622" s="69">
        <f t="shared" si="649"/>
        <v>2.4762868901234469E-2</v>
      </c>
      <c r="BJ622" s="69">
        <f t="shared" si="650"/>
        <v>8.3652205951011638E-2</v>
      </c>
      <c r="BK622" s="69">
        <f t="shared" si="651"/>
        <v>0.44290997905204676</v>
      </c>
      <c r="BL622" s="69">
        <f t="shared" si="652"/>
        <v>0.19099287226686101</v>
      </c>
      <c r="BM622" s="69">
        <f t="shared" si="653"/>
        <v>6.5551232254392744E-2</v>
      </c>
      <c r="BN622" s="69">
        <f t="shared" si="654"/>
        <v>6.7215753392702027E-2</v>
      </c>
      <c r="BO622" s="69">
        <f t="shared" si="655"/>
        <v>0.47566439547995287</v>
      </c>
      <c r="BP622" s="69">
        <f t="shared" si="655"/>
        <v>0</v>
      </c>
      <c r="BQ622" s="69">
        <f t="shared" si="656"/>
        <v>8.9838517658563433E-2</v>
      </c>
      <c r="BR622" s="69">
        <f t="shared" si="657"/>
        <v>0.2083343503973083</v>
      </c>
      <c r="BS622" s="69">
        <f t="shared" si="658"/>
        <v>6.5518186534518463E-2</v>
      </c>
      <c r="BT622" s="69">
        <f t="shared" si="659"/>
        <v>0.32609172985485202</v>
      </c>
      <c r="BU622" s="69">
        <f t="shared" si="660"/>
        <v>0.17964575293262897</v>
      </c>
      <c r="BV622" s="69">
        <f t="shared" si="661"/>
        <v>0.32609172985485202</v>
      </c>
      <c r="BW622" s="5"/>
      <c r="BX622" s="5"/>
      <c r="BY622" s="5"/>
      <c r="CA622" s="56">
        <f>(EXP($Y622)-EXP($Y622-R622-G622) )</f>
        <v>5.8894774399279868</v>
      </c>
      <c r="CB622" s="68">
        <f t="shared" si="662"/>
        <v>15.986260105403517</v>
      </c>
      <c r="CC622" s="56">
        <f>(EXP($Y622)-EXP($Y622-R622-X622) )</f>
        <v>7.5195576344210622</v>
      </c>
      <c r="CD622" s="68">
        <f t="shared" si="663"/>
        <v>39.813500151966991</v>
      </c>
      <c r="CE622" s="68">
        <f t="shared" si="664"/>
        <v>17.168488200013144</v>
      </c>
      <c r="CF622" s="68">
        <f t="shared" si="665"/>
        <v>5.8924479437273476</v>
      </c>
      <c r="CG622" s="68">
        <f t="shared" si="666"/>
        <v>6.0420729594839031</v>
      </c>
      <c r="CH622" s="68">
        <f t="shared" si="667"/>
        <v>21.810219358796985</v>
      </c>
      <c r="CI622" s="68">
        <f t="shared" si="668"/>
        <v>13.378216873187512</v>
      </c>
      <c r="CJ622" s="68">
        <f t="shared" si="669"/>
        <v>45.539805698510008</v>
      </c>
      <c r="CK622" s="68">
        <f t="shared" si="670"/>
        <v>22.987602202527569</v>
      </c>
      <c r="CL622" s="68">
        <f t="shared" si="671"/>
        <v>11.757775738836926</v>
      </c>
      <c r="CM622" s="68">
        <f t="shared" si="672"/>
        <v>11.906787530510655</v>
      </c>
      <c r="CN622" s="68">
        <f t="shared" si="673"/>
        <v>23.422165533873567</v>
      </c>
      <c r="CO622" s="68">
        <f t="shared" si="674"/>
        <v>55.356850278318461</v>
      </c>
      <c r="CP622" s="68">
        <f t="shared" si="675"/>
        <v>32.9637554331498</v>
      </c>
      <c r="CQ622" s="68">
        <f t="shared" si="676"/>
        <v>21.813156816876472</v>
      </c>
      <c r="CR622" s="68">
        <f t="shared" si="677"/>
        <v>21.961117311494718</v>
      </c>
      <c r="CS622" s="68">
        <f t="shared" si="678"/>
        <v>56.506323956500182</v>
      </c>
      <c r="CT622" s="68">
        <f t="shared" si="679"/>
        <v>5.8924479437273476</v>
      </c>
      <c r="CU622" s="68">
        <f t="shared" si="680"/>
        <v>24.598207316775643</v>
      </c>
      <c r="CV622" s="68">
        <f t="shared" si="681"/>
        <v>47.124723435990745</v>
      </c>
      <c r="CW622" s="68">
        <f t="shared" si="682"/>
        <v>21.810219358796985</v>
      </c>
      <c r="CX622" s="68">
        <f t="shared" si="683"/>
        <v>38.718134015489795</v>
      </c>
      <c r="CY622" s="68">
        <f t="shared" si="684"/>
        <v>29.215649426819937</v>
      </c>
      <c r="CZ622" s="68">
        <f t="shared" si="685"/>
        <v>38.718134015489795</v>
      </c>
    </row>
    <row r="623" spans="1:104" x14ac:dyDescent="0.25">
      <c r="A623" s="54">
        <v>44246</v>
      </c>
      <c r="B623" s="63">
        <v>1557</v>
      </c>
      <c r="C623" s="59">
        <f t="shared" si="635"/>
        <v>7.3505161718339984</v>
      </c>
      <c r="D623" s="57">
        <v>7.174676428027019</v>
      </c>
      <c r="E623" s="58">
        <v>1.195258279375E-2</v>
      </c>
      <c r="F623" s="58">
        <v>4.2191487071999998E-3</v>
      </c>
      <c r="G623" s="58">
        <v>4.5767223663999998E-3</v>
      </c>
      <c r="H623" s="58">
        <v>0</v>
      </c>
      <c r="I623" s="58">
        <v>0</v>
      </c>
      <c r="J623" s="58">
        <v>5.3251388539999994E-5</v>
      </c>
      <c r="K623" s="58">
        <v>1.9683854802E-3</v>
      </c>
      <c r="L623" s="58">
        <v>1.21181342625E-2</v>
      </c>
      <c r="M623" s="58">
        <v>2.8603402929199998E-2</v>
      </c>
      <c r="N623" s="58">
        <v>0</v>
      </c>
      <c r="O623" s="58">
        <v>0</v>
      </c>
      <c r="P623" s="58">
        <v>0</v>
      </c>
      <c r="Q623" s="58">
        <v>0</v>
      </c>
      <c r="R623" s="58">
        <v>0</v>
      </c>
      <c r="S623" s="58">
        <v>0</v>
      </c>
      <c r="T623" s="58">
        <v>4.17915616698E-3</v>
      </c>
      <c r="U623" s="58">
        <v>0</v>
      </c>
      <c r="V623" s="58">
        <v>0</v>
      </c>
      <c r="W623" s="58">
        <v>0</v>
      </c>
      <c r="X623" s="59">
        <v>5.0264737924499998E-3</v>
      </c>
      <c r="Y623" s="65">
        <f t="shared" si="637"/>
        <v>7.2473736859142388</v>
      </c>
      <c r="Z623" s="63">
        <f t="shared" si="636"/>
        <v>1404.4115745787708</v>
      </c>
      <c r="AA623" s="66">
        <f t="shared" si="686"/>
        <v>1427.182703848991</v>
      </c>
      <c r="AB623" s="4">
        <f t="shared" si="638"/>
        <v>1325.9173810957386</v>
      </c>
      <c r="AC623" s="4">
        <f t="shared" si="639"/>
        <v>16.686424031972365</v>
      </c>
      <c r="AD623" s="4">
        <f t="shared" si="698"/>
        <v>5.9129387239192965</v>
      </c>
      <c r="AE623" s="4">
        <f t="shared" si="699"/>
        <v>6.4129156039189184</v>
      </c>
      <c r="AF623" s="4">
        <f t="shared" si="700"/>
        <v>0</v>
      </c>
      <c r="AG623" s="4">
        <f t="shared" si="701"/>
        <v>0</v>
      </c>
      <c r="AH623" s="4">
        <f t="shared" si="702"/>
        <v>7.4784875210752944E-2</v>
      </c>
      <c r="AI623" s="4">
        <f t="shared" si="703"/>
        <v>2.7617044105004425</v>
      </c>
      <c r="AJ623" s="4">
        <f t="shared" si="704"/>
        <v>16.916144953023604</v>
      </c>
      <c r="AK623" s="4">
        <f t="shared" si="705"/>
        <v>39.60187593755245</v>
      </c>
      <c r="AL623" s="4">
        <f t="shared" si="687"/>
        <v>0</v>
      </c>
      <c r="AM623" s="4">
        <f t="shared" si="688"/>
        <v>0</v>
      </c>
      <c r="AN623" s="4">
        <f t="shared" si="689"/>
        <v>0</v>
      </c>
      <c r="AO623" s="4">
        <f t="shared" si="690"/>
        <v>0</v>
      </c>
      <c r="AP623" s="4">
        <f t="shared" si="691"/>
        <v>0</v>
      </c>
      <c r="AQ623" s="4">
        <f t="shared" si="692"/>
        <v>0</v>
      </c>
      <c r="AR623" s="4">
        <f t="shared" si="693"/>
        <v>5.857008092580827</v>
      </c>
      <c r="AS623" s="4">
        <f t="shared" si="694"/>
        <v>0</v>
      </c>
      <c r="AT623" s="4">
        <f t="shared" si="695"/>
        <v>0</v>
      </c>
      <c r="AU623" s="4">
        <f t="shared" si="696"/>
        <v>0</v>
      </c>
      <c r="AV623" s="4">
        <f t="shared" si="697"/>
        <v>7.0415261245736929</v>
      </c>
      <c r="AW623" s="69">
        <f t="shared" si="640"/>
        <v>0</v>
      </c>
      <c r="AX623" s="69">
        <f t="shared" si="641"/>
        <v>0</v>
      </c>
      <c r="AY623" s="69">
        <f t="shared" si="642"/>
        <v>0</v>
      </c>
      <c r="AZ623" s="69">
        <f>(AK623+AP623)- (EXP($Y623)-EXP($Y623-M623-R623) )</f>
        <v>0</v>
      </c>
      <c r="BA623" s="69">
        <f>(AC623+AP623)- (EXP($Y623)-EXP($Y623-R623-E623) )</f>
        <v>0</v>
      </c>
      <c r="BB623" s="69">
        <f t="shared" si="643"/>
        <v>0</v>
      </c>
      <c r="BC623" s="69">
        <f t="shared" si="644"/>
        <v>0</v>
      </c>
      <c r="BD623" s="69">
        <f t="shared" si="645"/>
        <v>7.7243602866246874E-2</v>
      </c>
      <c r="BE623" s="69">
        <f>(AE623+AV623)- (EXP($Y623)-EXP($Y623-X623-G623) )</f>
        <v>3.2153475218592575E-2</v>
      </c>
      <c r="BF623" s="69">
        <f t="shared" si="646"/>
        <v>0.18083266525377439</v>
      </c>
      <c r="BG623" s="69">
        <f t="shared" si="647"/>
        <v>7.6194636234504287E-2</v>
      </c>
      <c r="BH623" s="69">
        <f t="shared" si="648"/>
        <v>2.7000045922704885E-2</v>
      </c>
      <c r="BI623" s="69">
        <f t="shared" si="649"/>
        <v>2.6744651830995281E-2</v>
      </c>
      <c r="BJ623" s="69">
        <f t="shared" si="650"/>
        <v>8.4815219961228649E-2</v>
      </c>
      <c r="BK623" s="69">
        <f t="shared" si="651"/>
        <v>0.47700480820390112</v>
      </c>
      <c r="BL623" s="69">
        <f t="shared" si="652"/>
        <v>0.20098806701821559</v>
      </c>
      <c r="BM623" s="69">
        <f t="shared" si="653"/>
        <v>7.1221378663267387E-2</v>
      </c>
      <c r="BN623" s="69">
        <f t="shared" si="654"/>
        <v>7.0547693908565634E-2</v>
      </c>
      <c r="BO623" s="69">
        <f t="shared" si="655"/>
        <v>0.47052709214085553</v>
      </c>
      <c r="BP623" s="69">
        <f t="shared" si="655"/>
        <v>0</v>
      </c>
      <c r="BQ623" s="69">
        <f t="shared" si="656"/>
        <v>8.3663430915748904E-2</v>
      </c>
      <c r="BR623" s="69">
        <f t="shared" si="657"/>
        <v>0.19855834930740457</v>
      </c>
      <c r="BS623" s="69">
        <f t="shared" si="658"/>
        <v>7.7243602866246874E-2</v>
      </c>
      <c r="BT623" s="69">
        <f t="shared" si="659"/>
        <v>0.35350854131638698</v>
      </c>
      <c r="BU623" s="69">
        <f t="shared" si="660"/>
        <v>0.19382500926440116</v>
      </c>
      <c r="BV623" s="69">
        <f t="shared" si="661"/>
        <v>0.35350854131638698</v>
      </c>
      <c r="BW623" s="5"/>
      <c r="BX623" s="5"/>
      <c r="BY623" s="5"/>
      <c r="CA623" s="56">
        <f>(EXP($Y623)-EXP($Y623-R623-G623) )</f>
        <v>6.4129156039189184</v>
      </c>
      <c r="CB623" s="68">
        <f t="shared" si="662"/>
        <v>16.916144953023604</v>
      </c>
      <c r="CC623" s="56">
        <f>(EXP($Y623)-EXP($Y623-R623-X623) )</f>
        <v>7.0415261245736929</v>
      </c>
      <c r="CD623" s="68">
        <f t="shared" si="663"/>
        <v>39.60187593755245</v>
      </c>
      <c r="CE623" s="68">
        <f t="shared" si="664"/>
        <v>16.686424031972365</v>
      </c>
      <c r="CF623" s="68">
        <f t="shared" si="665"/>
        <v>5.9129387239192965</v>
      </c>
      <c r="CG623" s="68">
        <f t="shared" si="666"/>
        <v>5.857008092580827</v>
      </c>
      <c r="CH623" s="68">
        <f t="shared" si="667"/>
        <v>23.251816954076276</v>
      </c>
      <c r="CI623" s="68">
        <f t="shared" si="668"/>
        <v>13.422288253274019</v>
      </c>
      <c r="CJ623" s="68">
        <f t="shared" si="669"/>
        <v>45.833958876217594</v>
      </c>
      <c r="CK623" s="68">
        <f t="shared" si="670"/>
        <v>23.023144999656779</v>
      </c>
      <c r="CL623" s="68">
        <f t="shared" si="671"/>
        <v>12.29885428191551</v>
      </c>
      <c r="CM623" s="68">
        <f t="shared" si="672"/>
        <v>12.24317904466875</v>
      </c>
      <c r="CN623" s="68">
        <f t="shared" si="673"/>
        <v>23.872855857636068</v>
      </c>
      <c r="CO623" s="68">
        <f t="shared" si="674"/>
        <v>56.041016082372153</v>
      </c>
      <c r="CP623" s="68">
        <f t="shared" si="675"/>
        <v>33.401580917977753</v>
      </c>
      <c r="CQ623" s="68">
        <f t="shared" si="676"/>
        <v>22.757862298279633</v>
      </c>
      <c r="CR623" s="68">
        <f t="shared" si="677"/>
        <v>22.702605351695865</v>
      </c>
      <c r="CS623" s="68">
        <f t="shared" si="678"/>
        <v>55.817772877383959</v>
      </c>
      <c r="CT623" s="68">
        <f t="shared" si="679"/>
        <v>5.9129387239192965</v>
      </c>
      <c r="CU623" s="68">
        <f t="shared" si="680"/>
        <v>23.644286725630309</v>
      </c>
      <c r="CV623" s="68">
        <f t="shared" si="681"/>
        <v>46.444843712818738</v>
      </c>
      <c r="CW623" s="68">
        <f t="shared" si="682"/>
        <v>23.251816954076276</v>
      </c>
      <c r="CX623" s="68">
        <f t="shared" si="683"/>
        <v>39.6619760475985</v>
      </c>
      <c r="CY623" s="68">
        <f t="shared" si="684"/>
        <v>30.176761672251814</v>
      </c>
      <c r="CZ623" s="68">
        <f t="shared" si="685"/>
        <v>39.6619760475985</v>
      </c>
    </row>
    <row r="624" spans="1:104" x14ac:dyDescent="0.25">
      <c r="A624" s="54">
        <v>44247</v>
      </c>
      <c r="B624" s="63">
        <v>1884</v>
      </c>
      <c r="C624" s="59">
        <f t="shared" si="635"/>
        <v>7.5411524551363085</v>
      </c>
      <c r="D624" s="57">
        <v>7.2831623892724009</v>
      </c>
      <c r="E624" s="58">
        <v>1.2004270753249998E-2</v>
      </c>
      <c r="F624" s="58">
        <v>4.3259168735999996E-3</v>
      </c>
      <c r="G624" s="58">
        <v>5.1764878459199994E-3</v>
      </c>
      <c r="H624" s="58">
        <v>0</v>
      </c>
      <c r="I624" s="58">
        <v>0</v>
      </c>
      <c r="J624" s="58">
        <v>3.9753741799999997E-5</v>
      </c>
      <c r="K624" s="58">
        <v>1.7031035641499998E-3</v>
      </c>
      <c r="L624" s="58">
        <v>1.2847214131500001E-2</v>
      </c>
      <c r="M624" s="58">
        <v>2.9300372541120001E-2</v>
      </c>
      <c r="N624" s="58">
        <v>0</v>
      </c>
      <c r="O624" s="58">
        <v>0</v>
      </c>
      <c r="P624" s="58">
        <v>0</v>
      </c>
      <c r="Q624" s="58">
        <v>0</v>
      </c>
      <c r="R624" s="58">
        <v>0</v>
      </c>
      <c r="S624" s="58">
        <v>0</v>
      </c>
      <c r="T624" s="58">
        <v>4.2367681844399999E-3</v>
      </c>
      <c r="U624" s="58">
        <v>0</v>
      </c>
      <c r="V624" s="58">
        <v>0</v>
      </c>
      <c r="W624" s="58">
        <v>0</v>
      </c>
      <c r="X624" s="59">
        <v>4.8008160997499993E-3</v>
      </c>
      <c r="Y624" s="65">
        <f t="shared" si="637"/>
        <v>7.3575970930079304</v>
      </c>
      <c r="Z624" s="63">
        <f t="shared" si="636"/>
        <v>1568.0641201199953</v>
      </c>
      <c r="AA624" s="66">
        <f t="shared" si="686"/>
        <v>1593.4887117636208</v>
      </c>
      <c r="AB624" s="4">
        <f t="shared" si="638"/>
        <v>1477.7482740175853</v>
      </c>
      <c r="AC624" s="4">
        <f t="shared" si="639"/>
        <v>18.710935994972033</v>
      </c>
      <c r="AD624" s="4">
        <f t="shared" si="698"/>
        <v>6.7686641414245514</v>
      </c>
      <c r="AE624" s="4">
        <f t="shared" si="699"/>
        <v>8.0960921196121944</v>
      </c>
      <c r="AF624" s="4">
        <f t="shared" si="700"/>
        <v>0</v>
      </c>
      <c r="AG624" s="4">
        <f t="shared" si="701"/>
        <v>0</v>
      </c>
      <c r="AH624" s="4">
        <f t="shared" si="702"/>
        <v>6.2335177120303342E-2</v>
      </c>
      <c r="AI624" s="4">
        <f t="shared" si="703"/>
        <v>2.6683027488668358</v>
      </c>
      <c r="AJ624" s="4">
        <f t="shared" si="704"/>
        <v>20.016402707539555</v>
      </c>
      <c r="AK624" s="4">
        <f t="shared" si="705"/>
        <v>45.278288248529179</v>
      </c>
      <c r="AL624" s="4">
        <f t="shared" si="687"/>
        <v>0</v>
      </c>
      <c r="AM624" s="4">
        <f t="shared" si="688"/>
        <v>0</v>
      </c>
      <c r="AN624" s="4">
        <f t="shared" si="689"/>
        <v>0</v>
      </c>
      <c r="AO624" s="4">
        <f t="shared" si="690"/>
        <v>0</v>
      </c>
      <c r="AP624" s="4">
        <f t="shared" si="691"/>
        <v>0</v>
      </c>
      <c r="AQ624" s="4">
        <f t="shared" si="692"/>
        <v>0</v>
      </c>
      <c r="AR624" s="4">
        <f t="shared" si="693"/>
        <v>6.6294704937597544</v>
      </c>
      <c r="AS624" s="4">
        <f t="shared" si="694"/>
        <v>0</v>
      </c>
      <c r="AT624" s="4">
        <f t="shared" si="695"/>
        <v>0</v>
      </c>
      <c r="AU624" s="4">
        <f t="shared" si="696"/>
        <v>0</v>
      </c>
      <c r="AV624" s="4">
        <f t="shared" si="697"/>
        <v>7.5099461142110613</v>
      </c>
      <c r="AW624" s="69">
        <f t="shared" si="640"/>
        <v>0</v>
      </c>
      <c r="AX624" s="69">
        <f t="shared" si="641"/>
        <v>0</v>
      </c>
      <c r="AY624" s="69">
        <f t="shared" si="642"/>
        <v>0</v>
      </c>
      <c r="AZ624" s="69">
        <f>(AK624+AP624)- (EXP($Y624)-EXP($Y624-M624-R624) )</f>
        <v>0</v>
      </c>
      <c r="BA624" s="69">
        <f>(AC624+AP624)- (EXP($Y624)-EXP($Y624-R624-E624) )</f>
        <v>0</v>
      </c>
      <c r="BB624" s="69">
        <f t="shared" si="643"/>
        <v>0</v>
      </c>
      <c r="BC624" s="69">
        <f t="shared" si="644"/>
        <v>0</v>
      </c>
      <c r="BD624" s="69">
        <f t="shared" si="645"/>
        <v>0.10334694745210982</v>
      </c>
      <c r="BE624" s="69">
        <f>(AE624+AV624)- (EXP($Y624)-EXP($Y624-X624-G624) )</f>
        <v>3.8774699818532099E-2</v>
      </c>
      <c r="BF624" s="69">
        <f t="shared" si="646"/>
        <v>0.23377691509858778</v>
      </c>
      <c r="BG624" s="69">
        <f t="shared" si="647"/>
        <v>9.6606675400607855E-2</v>
      </c>
      <c r="BH624" s="69">
        <f t="shared" si="648"/>
        <v>3.4947377286698611E-2</v>
      </c>
      <c r="BI624" s="69">
        <f t="shared" si="649"/>
        <v>3.4228704766064766E-2</v>
      </c>
      <c r="BJ624" s="69">
        <f t="shared" si="650"/>
        <v>9.5864769689796958E-2</v>
      </c>
      <c r="BK624" s="69">
        <f t="shared" si="651"/>
        <v>0.57797920369557687</v>
      </c>
      <c r="BL624" s="69">
        <f t="shared" si="652"/>
        <v>0.23884586421240783</v>
      </c>
      <c r="BM624" s="69">
        <f t="shared" si="653"/>
        <v>8.640227495061481E-2</v>
      </c>
      <c r="BN624" s="69">
        <f t="shared" si="654"/>
        <v>8.4625462338181023E-2</v>
      </c>
      <c r="BO624" s="69">
        <f t="shared" si="655"/>
        <v>0.54028348873589493</v>
      </c>
      <c r="BP624" s="69">
        <f t="shared" si="655"/>
        <v>0</v>
      </c>
      <c r="BQ624" s="69">
        <f t="shared" si="656"/>
        <v>8.9612484123563263E-2</v>
      </c>
      <c r="BR624" s="69">
        <f t="shared" si="657"/>
        <v>0.21685178592315424</v>
      </c>
      <c r="BS624" s="69">
        <f t="shared" si="658"/>
        <v>0.10334694745210982</v>
      </c>
      <c r="BT624" s="69">
        <f t="shared" si="659"/>
        <v>0.43756629889730903</v>
      </c>
      <c r="BU624" s="69">
        <f t="shared" si="660"/>
        <v>0.23749145632928048</v>
      </c>
      <c r="BV624" s="69">
        <f t="shared" si="661"/>
        <v>0.43756629889730903</v>
      </c>
      <c r="BW624" s="5"/>
      <c r="BX624" s="5"/>
      <c r="BY624" s="5"/>
      <c r="CA624" s="56">
        <f>(EXP($Y624)-EXP($Y624-R624-G624) )</f>
        <v>8.0960921196121944</v>
      </c>
      <c r="CB624" s="68">
        <f t="shared" si="662"/>
        <v>20.016402707539555</v>
      </c>
      <c r="CC624" s="56">
        <f>(EXP($Y624)-EXP($Y624-R624-X624) )</f>
        <v>7.5099461142110613</v>
      </c>
      <c r="CD624" s="68">
        <f t="shared" si="663"/>
        <v>45.278288248529179</v>
      </c>
      <c r="CE624" s="68">
        <f t="shared" si="664"/>
        <v>18.710935994972033</v>
      </c>
      <c r="CF624" s="68">
        <f t="shared" si="665"/>
        <v>6.7686641414245514</v>
      </c>
      <c r="CG624" s="68">
        <f t="shared" si="666"/>
        <v>6.6294704937597544</v>
      </c>
      <c r="CH624" s="68">
        <f t="shared" si="667"/>
        <v>28.00914787969964</v>
      </c>
      <c r="CI624" s="68">
        <f t="shared" si="668"/>
        <v>15.567263534004724</v>
      </c>
      <c r="CJ624" s="68">
        <f t="shared" si="669"/>
        <v>53.140603453042786</v>
      </c>
      <c r="CK624" s="68">
        <f t="shared" si="670"/>
        <v>26.710421439183619</v>
      </c>
      <c r="CL624" s="68">
        <f t="shared" si="671"/>
        <v>14.829808883750047</v>
      </c>
      <c r="CM624" s="68">
        <f t="shared" si="672"/>
        <v>14.691333908605884</v>
      </c>
      <c r="CN624" s="68">
        <f t="shared" si="673"/>
        <v>27.43048405206082</v>
      </c>
      <c r="CO624" s="68">
        <f t="shared" si="674"/>
        <v>64.716711752373158</v>
      </c>
      <c r="CP624" s="68">
        <f t="shared" si="675"/>
        <v>38.48849283829918</v>
      </c>
      <c r="CQ624" s="68">
        <f t="shared" si="676"/>
        <v>26.698664574013492</v>
      </c>
      <c r="CR624" s="68">
        <f t="shared" si="677"/>
        <v>26.561247738961129</v>
      </c>
      <c r="CS624" s="68">
        <f t="shared" si="678"/>
        <v>63.448940754765317</v>
      </c>
      <c r="CT624" s="68">
        <f t="shared" si="679"/>
        <v>6.7686641414245514</v>
      </c>
      <c r="CU624" s="68">
        <f t="shared" si="680"/>
        <v>26.131269625059531</v>
      </c>
      <c r="CV624" s="68">
        <f t="shared" si="681"/>
        <v>52.571382576817086</v>
      </c>
      <c r="CW624" s="68">
        <f t="shared" si="682"/>
        <v>28.00914787969964</v>
      </c>
      <c r="CX624" s="68">
        <f t="shared" si="683"/>
        <v>46.385864523226473</v>
      </c>
      <c r="CY624" s="68">
        <f t="shared" si="684"/>
        <v>35.38494948503353</v>
      </c>
      <c r="CZ624" s="68">
        <f t="shared" si="685"/>
        <v>46.385864523226473</v>
      </c>
    </row>
    <row r="625" spans="1:104" x14ac:dyDescent="0.25">
      <c r="A625" s="54">
        <v>44248</v>
      </c>
      <c r="B625" s="63">
        <v>1508</v>
      </c>
      <c r="C625" s="59">
        <f t="shared" si="635"/>
        <v>7.3185395485679017</v>
      </c>
      <c r="D625" s="57">
        <v>7.2753735092847096</v>
      </c>
      <c r="E625" s="58">
        <v>1.1919224601499998E-2</v>
      </c>
      <c r="F625" s="58">
        <v>4.4581009132799998E-3</v>
      </c>
      <c r="G625" s="58">
        <v>5.8566432515200001E-3</v>
      </c>
      <c r="H625" s="58">
        <v>0</v>
      </c>
      <c r="I625" s="58">
        <v>0</v>
      </c>
      <c r="J625" s="58">
        <v>2.777707793E-5</v>
      </c>
      <c r="K625" s="58">
        <v>1.4331990793499999E-3</v>
      </c>
      <c r="L625" s="58">
        <v>1.3435308505500001E-2</v>
      </c>
      <c r="M625" s="58">
        <v>3.0021106606799998E-2</v>
      </c>
      <c r="N625" s="58">
        <v>0</v>
      </c>
      <c r="O625" s="58">
        <v>0</v>
      </c>
      <c r="P625" s="58">
        <v>0</v>
      </c>
      <c r="Q625" s="58">
        <v>0</v>
      </c>
      <c r="R625" s="58">
        <v>0</v>
      </c>
      <c r="S625" s="58">
        <v>0</v>
      </c>
      <c r="T625" s="58">
        <v>4.3135543082799994E-3</v>
      </c>
      <c r="U625" s="58">
        <v>0</v>
      </c>
      <c r="V625" s="58">
        <v>0</v>
      </c>
      <c r="W625" s="58">
        <v>1.2458E-3</v>
      </c>
      <c r="X625" s="59">
        <v>4.5725874149099999E-3</v>
      </c>
      <c r="Y625" s="65">
        <f t="shared" si="637"/>
        <v>7.3526568110437802</v>
      </c>
      <c r="Z625" s="63">
        <f t="shared" si="636"/>
        <v>1560.3365451452144</v>
      </c>
      <c r="AA625" s="66">
        <f t="shared" si="686"/>
        <v>1585.6358418881987</v>
      </c>
      <c r="AB625" s="4">
        <f t="shared" si="638"/>
        <v>1466.0704192300373</v>
      </c>
      <c r="AC625" s="4">
        <f t="shared" si="639"/>
        <v>18.487603909748486</v>
      </c>
      <c r="AD625" s="4">
        <f t="shared" si="698"/>
        <v>6.9406552110067423</v>
      </c>
      <c r="AE625" s="4">
        <f t="shared" si="699"/>
        <v>9.1116266795170304</v>
      </c>
      <c r="AF625" s="4">
        <f t="shared" si="700"/>
        <v>0</v>
      </c>
      <c r="AG625" s="4">
        <f t="shared" si="701"/>
        <v>0</v>
      </c>
      <c r="AH625" s="4">
        <f t="shared" si="702"/>
        <v>4.3340987866031355E-2</v>
      </c>
      <c r="AI625" s="4">
        <f t="shared" si="703"/>
        <v>2.2346711531461096</v>
      </c>
      <c r="AJ625" s="4">
        <f t="shared" si="704"/>
        <v>20.823405189188179</v>
      </c>
      <c r="AK625" s="4">
        <f t="shared" si="705"/>
        <v>46.14687381982435</v>
      </c>
      <c r="AL625" s="4">
        <f t="shared" si="687"/>
        <v>0</v>
      </c>
      <c r="AM625" s="4">
        <f t="shared" si="688"/>
        <v>0</v>
      </c>
      <c r="AN625" s="4">
        <f t="shared" si="689"/>
        <v>0</v>
      </c>
      <c r="AO625" s="4">
        <f t="shared" si="690"/>
        <v>0</v>
      </c>
      <c r="AP625" s="4">
        <f t="shared" si="691"/>
        <v>0</v>
      </c>
      <c r="AQ625" s="4">
        <f t="shared" si="692"/>
        <v>0</v>
      </c>
      <c r="AR625" s="4">
        <f t="shared" si="693"/>
        <v>6.7161008800035233</v>
      </c>
      <c r="AS625" s="4">
        <f t="shared" si="694"/>
        <v>0</v>
      </c>
      <c r="AT625" s="4">
        <f t="shared" si="695"/>
        <v>0</v>
      </c>
      <c r="AU625" s="4">
        <f t="shared" si="696"/>
        <v>1.9426569356842265</v>
      </c>
      <c r="AV625" s="4">
        <f t="shared" si="697"/>
        <v>7.1184878921767449</v>
      </c>
      <c r="AW625" s="69">
        <f t="shared" si="640"/>
        <v>0</v>
      </c>
      <c r="AX625" s="69">
        <f t="shared" si="641"/>
        <v>0</v>
      </c>
      <c r="AY625" s="69">
        <f t="shared" si="642"/>
        <v>0</v>
      </c>
      <c r="AZ625" s="69">
        <f>(AK625+AP625)- (EXP($Y625)-EXP($Y625-M625-R625) )</f>
        <v>0</v>
      </c>
      <c r="BA625" s="69">
        <f>(AC625+AP625)- (EXP($Y625)-EXP($Y625-R625-E625) )</f>
        <v>0</v>
      </c>
      <c r="BB625" s="69">
        <f t="shared" si="643"/>
        <v>0</v>
      </c>
      <c r="BC625" s="69">
        <f t="shared" si="644"/>
        <v>0</v>
      </c>
      <c r="BD625" s="69">
        <f t="shared" si="645"/>
        <v>0.12159882742639638</v>
      </c>
      <c r="BE625" s="69">
        <f>(AE625+AV625)- (EXP($Y625)-EXP($Y625-X625-G625) )</f>
        <v>4.1568599029460529E-2</v>
      </c>
      <c r="BF625" s="69">
        <f t="shared" si="646"/>
        <v>0.26947589478777445</v>
      </c>
      <c r="BG625" s="69">
        <f t="shared" si="647"/>
        <v>0.10795885384368376</v>
      </c>
      <c r="BH625" s="69">
        <f t="shared" si="648"/>
        <v>4.0530140366854539E-2</v>
      </c>
      <c r="BI625" s="69">
        <f t="shared" si="649"/>
        <v>3.9218849389271782E-2</v>
      </c>
      <c r="BJ625" s="69">
        <f t="shared" si="650"/>
        <v>9.4999478269301108E-2</v>
      </c>
      <c r="BK625" s="69">
        <f t="shared" si="651"/>
        <v>0.61585114746844738</v>
      </c>
      <c r="BL625" s="69">
        <f t="shared" si="652"/>
        <v>0.24672553391610563</v>
      </c>
      <c r="BM625" s="69">
        <f t="shared" si="653"/>
        <v>9.2626219764497364E-2</v>
      </c>
      <c r="BN625" s="69">
        <f t="shared" si="654"/>
        <v>8.9629439463578819E-2</v>
      </c>
      <c r="BO625" s="69">
        <f t="shared" si="655"/>
        <v>0.54676994364353959</v>
      </c>
      <c r="BP625" s="69">
        <f t="shared" si="655"/>
        <v>0</v>
      </c>
      <c r="BQ625" s="69">
        <f t="shared" si="656"/>
        <v>8.4343204673587024E-2</v>
      </c>
      <c r="BR625" s="69">
        <f t="shared" si="657"/>
        <v>0.21052891670728968</v>
      </c>
      <c r="BS625" s="69">
        <f t="shared" si="658"/>
        <v>0.12159882742639638</v>
      </c>
      <c r="BT625" s="69">
        <f t="shared" si="659"/>
        <v>0.47484245488089982</v>
      </c>
      <c r="BU625" s="69">
        <f t="shared" si="660"/>
        <v>0.25761215274974347</v>
      </c>
      <c r="BV625" s="69">
        <f t="shared" si="661"/>
        <v>0.47484245488089982</v>
      </c>
      <c r="BW625" s="5"/>
      <c r="BX625" s="5"/>
      <c r="BY625" s="5"/>
      <c r="CA625" s="56">
        <f>(EXP($Y625)-EXP($Y625-R625-G625) )</f>
        <v>9.1116266795170304</v>
      </c>
      <c r="CB625" s="68">
        <f t="shared" si="662"/>
        <v>20.823405189188179</v>
      </c>
      <c r="CC625" s="56">
        <f>(EXP($Y625)-EXP($Y625-R625-X625) )</f>
        <v>7.1184878921767449</v>
      </c>
      <c r="CD625" s="68">
        <f t="shared" si="663"/>
        <v>46.14687381982435</v>
      </c>
      <c r="CE625" s="68">
        <f t="shared" si="664"/>
        <v>18.487603909748486</v>
      </c>
      <c r="CF625" s="68">
        <f t="shared" si="665"/>
        <v>6.9406552110067423</v>
      </c>
      <c r="CG625" s="68">
        <f t="shared" si="666"/>
        <v>6.7161008800035233</v>
      </c>
      <c r="CH625" s="68">
        <f t="shared" si="667"/>
        <v>29.813433041278813</v>
      </c>
      <c r="CI625" s="68">
        <f t="shared" si="668"/>
        <v>16.188545972664315</v>
      </c>
      <c r="CJ625" s="68">
        <f t="shared" si="669"/>
        <v>54.989024604553606</v>
      </c>
      <c r="CK625" s="68">
        <f t="shared" si="670"/>
        <v>27.491271735421833</v>
      </c>
      <c r="CL625" s="68">
        <f t="shared" si="671"/>
        <v>16.011751750156918</v>
      </c>
      <c r="CM625" s="68">
        <f t="shared" si="672"/>
        <v>15.788508710131282</v>
      </c>
      <c r="CN625" s="68">
        <f t="shared" si="673"/>
        <v>27.846893603095623</v>
      </c>
      <c r="CO625" s="68">
        <f t="shared" si="674"/>
        <v>66.354427861544082</v>
      </c>
      <c r="CP625" s="68">
        <f t="shared" si="675"/>
        <v>39.06428356502056</v>
      </c>
      <c r="CQ625" s="68">
        <f t="shared" si="676"/>
        <v>27.671434180430424</v>
      </c>
      <c r="CR625" s="68">
        <f t="shared" si="677"/>
        <v>27.449876629728124</v>
      </c>
      <c r="CS625" s="68">
        <f t="shared" si="678"/>
        <v>64.087707785929297</v>
      </c>
      <c r="CT625" s="68">
        <f t="shared" si="679"/>
        <v>6.9406552110067423</v>
      </c>
      <c r="CU625" s="68">
        <f t="shared" si="680"/>
        <v>25.521748597251644</v>
      </c>
      <c r="CV625" s="68">
        <f t="shared" si="681"/>
        <v>53.054832795293805</v>
      </c>
      <c r="CW625" s="68">
        <f t="shared" si="682"/>
        <v>29.813433041278813</v>
      </c>
      <c r="CX625" s="68">
        <f t="shared" si="683"/>
        <v>47.947793323572796</v>
      </c>
      <c r="CY625" s="68">
        <f t="shared" si="684"/>
        <v>36.795907608132211</v>
      </c>
      <c r="CZ625" s="68">
        <f t="shared" si="685"/>
        <v>47.947793323572796</v>
      </c>
    </row>
    <row r="626" spans="1:104" x14ac:dyDescent="0.25">
      <c r="A626" s="54">
        <v>44249</v>
      </c>
      <c r="B626" s="63">
        <v>1364</v>
      </c>
      <c r="C626" s="59">
        <f t="shared" si="635"/>
        <v>7.2181768384034077</v>
      </c>
      <c r="D626" s="57">
        <v>7.2461300503988779</v>
      </c>
      <c r="E626" s="58">
        <v>1.186596995325E-2</v>
      </c>
      <c r="F626" s="58">
        <v>4.5526977753599998E-3</v>
      </c>
      <c r="G626" s="58">
        <v>6.2153097824000003E-3</v>
      </c>
      <c r="H626" s="58">
        <v>0</v>
      </c>
      <c r="I626" s="58">
        <v>0</v>
      </c>
      <c r="J626" s="58">
        <v>1.6787525809999999E-5</v>
      </c>
      <c r="K626" s="58">
        <v>1.2564960754499999E-3</v>
      </c>
      <c r="L626" s="58">
        <v>1.3696083006899999E-2</v>
      </c>
      <c r="M626" s="58">
        <v>3.0622032685719999E-2</v>
      </c>
      <c r="N626" s="58">
        <v>0</v>
      </c>
      <c r="O626" s="58">
        <v>0</v>
      </c>
      <c r="P626" s="58">
        <v>0</v>
      </c>
      <c r="Q626" s="58">
        <v>0</v>
      </c>
      <c r="R626" s="58">
        <v>0</v>
      </c>
      <c r="S626" s="58">
        <v>0</v>
      </c>
      <c r="T626" s="58">
        <v>4.3813772761399994E-3</v>
      </c>
      <c r="U626" s="58">
        <v>0</v>
      </c>
      <c r="V626" s="58">
        <v>0</v>
      </c>
      <c r="W626" s="58">
        <v>0</v>
      </c>
      <c r="X626" s="59">
        <v>4.3443205997399995E-3</v>
      </c>
      <c r="Y626" s="65">
        <f t="shared" si="637"/>
        <v>7.3230811250796481</v>
      </c>
      <c r="Z626" s="63">
        <f t="shared" si="636"/>
        <v>1514.8642728914915</v>
      </c>
      <c r="AA626" s="66">
        <f t="shared" si="686"/>
        <v>1539.4262822121541</v>
      </c>
      <c r="AB626" s="4">
        <f t="shared" si="638"/>
        <v>1423.8814296299818</v>
      </c>
      <c r="AC626" s="4">
        <f t="shared" si="639"/>
        <v>17.86910713565203</v>
      </c>
      <c r="AD626" s="4">
        <f t="shared" si="698"/>
        <v>6.8810436637634211</v>
      </c>
      <c r="AE626" s="4">
        <f t="shared" si="699"/>
        <v>9.3861515987589428</v>
      </c>
      <c r="AF626" s="4">
        <f t="shared" si="700"/>
        <v>0</v>
      </c>
      <c r="AG626" s="4">
        <f t="shared" si="701"/>
        <v>0</v>
      </c>
      <c r="AH626" s="4">
        <f t="shared" si="702"/>
        <v>2.5430609621253097E-2</v>
      </c>
      <c r="AI626" s="4">
        <f t="shared" si="703"/>
        <v>1.9022256939008457</v>
      </c>
      <c r="AJ626" s="4">
        <f t="shared" si="704"/>
        <v>20.606272105113931</v>
      </c>
      <c r="AK626" s="4">
        <f t="shared" si="705"/>
        <v>45.685167046505057</v>
      </c>
      <c r="AL626" s="4">
        <f t="shared" si="687"/>
        <v>0</v>
      </c>
      <c r="AM626" s="4">
        <f t="shared" si="688"/>
        <v>0</v>
      </c>
      <c r="AN626" s="4">
        <f t="shared" si="689"/>
        <v>0</v>
      </c>
      <c r="AO626" s="4">
        <f t="shared" si="690"/>
        <v>0</v>
      </c>
      <c r="AP626" s="4">
        <f t="shared" si="691"/>
        <v>0</v>
      </c>
      <c r="AQ626" s="4">
        <f t="shared" si="692"/>
        <v>0</v>
      </c>
      <c r="AR626" s="4">
        <f t="shared" si="693"/>
        <v>6.6226730926609889</v>
      </c>
      <c r="AS626" s="4">
        <f t="shared" si="694"/>
        <v>0</v>
      </c>
      <c r="AT626" s="4">
        <f t="shared" si="695"/>
        <v>0</v>
      </c>
      <c r="AU626" s="4">
        <f t="shared" si="696"/>
        <v>0</v>
      </c>
      <c r="AV626" s="4">
        <f t="shared" si="697"/>
        <v>6.5667816361958558</v>
      </c>
      <c r="AW626" s="69">
        <f t="shared" si="640"/>
        <v>0</v>
      </c>
      <c r="AX626" s="69">
        <f t="shared" si="641"/>
        <v>0</v>
      </c>
      <c r="AY626" s="69">
        <f t="shared" si="642"/>
        <v>0</v>
      </c>
      <c r="AZ626" s="69">
        <f>(AK626+AP626)- (EXP($Y626)-EXP($Y626-M626-R626) )</f>
        <v>0</v>
      </c>
      <c r="BA626" s="69">
        <f>(AC626+AP626)- (EXP($Y626)-EXP($Y626-R626-E626) )</f>
        <v>0</v>
      </c>
      <c r="BB626" s="69">
        <f t="shared" si="643"/>
        <v>0</v>
      </c>
      <c r="BC626" s="69">
        <f t="shared" si="644"/>
        <v>0</v>
      </c>
      <c r="BD626" s="69">
        <f t="shared" si="645"/>
        <v>0.12767717697556691</v>
      </c>
      <c r="BE626" s="69">
        <f>(AE626+AV626)- (EXP($Y626)-EXP($Y626-X626-G626) )</f>
        <v>4.0688006877189764E-2</v>
      </c>
      <c r="BF626" s="69">
        <f t="shared" si="646"/>
        <v>0.28306688023917559</v>
      </c>
      <c r="BG626" s="69">
        <f t="shared" si="647"/>
        <v>0.11071760784830076</v>
      </c>
      <c r="BH626" s="69">
        <f t="shared" si="648"/>
        <v>4.26351853043343E-2</v>
      </c>
      <c r="BI626" s="69">
        <f t="shared" si="649"/>
        <v>4.1034312280544327E-2</v>
      </c>
      <c r="BJ626" s="69">
        <f t="shared" si="650"/>
        <v>8.9326081334093033E-2</v>
      </c>
      <c r="BK626" s="69">
        <f t="shared" si="651"/>
        <v>0.62144246199113695</v>
      </c>
      <c r="BL626" s="69">
        <f t="shared" si="652"/>
        <v>0.24306843226918318</v>
      </c>
      <c r="BM626" s="69">
        <f t="shared" si="653"/>
        <v>9.3600899196189857E-2</v>
      </c>
      <c r="BN626" s="69">
        <f t="shared" si="654"/>
        <v>9.0086357076643253E-2</v>
      </c>
      <c r="BO626" s="69">
        <f t="shared" si="655"/>
        <v>0.53889523904717862</v>
      </c>
      <c r="BP626" s="69">
        <f t="shared" si="655"/>
        <v>0</v>
      </c>
      <c r="BQ626" s="69">
        <f t="shared" si="656"/>
        <v>7.7460751232592884E-2</v>
      </c>
      <c r="BR626" s="69">
        <f t="shared" si="657"/>
        <v>0.19804052506628977</v>
      </c>
      <c r="BS626" s="69">
        <f t="shared" si="658"/>
        <v>0.12767717697556691</v>
      </c>
      <c r="BT626" s="69">
        <f t="shared" si="659"/>
        <v>0.47995715665274474</v>
      </c>
      <c r="BU626" s="69">
        <f t="shared" si="660"/>
        <v>0.25713779768716449</v>
      </c>
      <c r="BV626" s="69">
        <f t="shared" si="661"/>
        <v>0.47995715665274474</v>
      </c>
      <c r="BW626" s="5"/>
      <c r="BX626" s="5"/>
      <c r="BY626" s="5"/>
      <c r="CA626" s="56">
        <f>(EXP($Y626)-EXP($Y626-R626-G626) )</f>
        <v>9.3861515987589428</v>
      </c>
      <c r="CB626" s="68">
        <f t="shared" si="662"/>
        <v>20.606272105113931</v>
      </c>
      <c r="CC626" s="56">
        <f>(EXP($Y626)-EXP($Y626-R626-X626) )</f>
        <v>6.5667816361958558</v>
      </c>
      <c r="CD626" s="68">
        <f t="shared" si="663"/>
        <v>45.685167046505057</v>
      </c>
      <c r="CE626" s="68">
        <f t="shared" si="664"/>
        <v>17.86910713565203</v>
      </c>
      <c r="CF626" s="68">
        <f t="shared" si="665"/>
        <v>6.8810436637634211</v>
      </c>
      <c r="CG626" s="68">
        <f t="shared" si="666"/>
        <v>6.6226730926609889</v>
      </c>
      <c r="CH626" s="68">
        <f t="shared" si="667"/>
        <v>29.864746526897306</v>
      </c>
      <c r="CI626" s="68">
        <f t="shared" si="668"/>
        <v>15.912245228077609</v>
      </c>
      <c r="CJ626" s="68">
        <f t="shared" si="669"/>
        <v>54.788251765024825</v>
      </c>
      <c r="CK626" s="68">
        <f t="shared" si="670"/>
        <v>27.144541126562672</v>
      </c>
      <c r="CL626" s="68">
        <f t="shared" si="671"/>
        <v>16.22456007721803</v>
      </c>
      <c r="CM626" s="68">
        <f t="shared" si="672"/>
        <v>15.967790379139387</v>
      </c>
      <c r="CN626" s="68">
        <f t="shared" si="673"/>
        <v>27.083727659975693</v>
      </c>
      <c r="CO626" s="68">
        <f t="shared" si="674"/>
        <v>65.669996689627851</v>
      </c>
      <c r="CP626" s="68">
        <f t="shared" si="675"/>
        <v>38.232310808496777</v>
      </c>
      <c r="CQ626" s="68">
        <f t="shared" si="676"/>
        <v>27.393714869681162</v>
      </c>
      <c r="CR626" s="68">
        <f t="shared" si="677"/>
        <v>27.138858840698276</v>
      </c>
      <c r="CS626" s="68">
        <f t="shared" si="678"/>
        <v>63.015378943109909</v>
      </c>
      <c r="CT626" s="68">
        <f t="shared" si="679"/>
        <v>6.8810436637634211</v>
      </c>
      <c r="CU626" s="68">
        <f t="shared" si="680"/>
        <v>24.358428020615293</v>
      </c>
      <c r="CV626" s="68">
        <f t="shared" si="681"/>
        <v>52.053908157634623</v>
      </c>
      <c r="CW626" s="68">
        <f t="shared" si="682"/>
        <v>29.864746526897306</v>
      </c>
      <c r="CX626" s="68">
        <f t="shared" si="683"/>
        <v>47.381573682872158</v>
      </c>
      <c r="CY626" s="68">
        <f t="shared" si="684"/>
        <v>36.302067542381565</v>
      </c>
      <c r="CZ626" s="68">
        <f t="shared" si="685"/>
        <v>47.381573682872158</v>
      </c>
    </row>
    <row r="627" spans="1:104" x14ac:dyDescent="0.25">
      <c r="A627" s="54">
        <v>44250</v>
      </c>
      <c r="B627" s="63">
        <v>1316</v>
      </c>
      <c r="C627" s="59">
        <f t="shared" si="635"/>
        <v>7.1823521118852627</v>
      </c>
      <c r="D627" s="57">
        <v>7.2687304959964587</v>
      </c>
      <c r="E627" s="58">
        <v>1.1672368478249999E-2</v>
      </c>
      <c r="F627" s="58">
        <v>4.6332847007999993E-3</v>
      </c>
      <c r="G627" s="58">
        <v>6.1915773905599995E-3</v>
      </c>
      <c r="H627" s="58">
        <v>0</v>
      </c>
      <c r="I627" s="58">
        <v>0</v>
      </c>
      <c r="J627" s="58">
        <v>8.4364345299999999E-6</v>
      </c>
      <c r="K627" s="58">
        <v>1.31838080925E-3</v>
      </c>
      <c r="L627" s="58">
        <v>1.3691689544399999E-2</v>
      </c>
      <c r="M627" s="58">
        <v>3.1023908314039998E-2</v>
      </c>
      <c r="N627" s="58">
        <v>0</v>
      </c>
      <c r="O627" s="58">
        <v>0</v>
      </c>
      <c r="P627" s="58">
        <v>0</v>
      </c>
      <c r="Q627" s="58">
        <v>0</v>
      </c>
      <c r="R627" s="58">
        <v>0</v>
      </c>
      <c r="S627" s="58">
        <v>0</v>
      </c>
      <c r="T627" s="58">
        <v>4.3592276682799993E-3</v>
      </c>
      <c r="U627" s="58">
        <v>0</v>
      </c>
      <c r="V627" s="58">
        <v>0</v>
      </c>
      <c r="W627" s="58">
        <v>0</v>
      </c>
      <c r="X627" s="59">
        <v>4.11808973148E-3</v>
      </c>
      <c r="Y627" s="65">
        <f t="shared" si="637"/>
        <v>7.3457474590680478</v>
      </c>
      <c r="Z627" s="63">
        <f t="shared" si="636"/>
        <v>1549.5927896896403</v>
      </c>
      <c r="AA627" s="66">
        <f t="shared" si="686"/>
        <v>1574.7178871816682</v>
      </c>
      <c r="AB627" s="4">
        <f t="shared" si="638"/>
        <v>1456.4361868422902</v>
      </c>
      <c r="AC627" s="4">
        <f t="shared" si="639"/>
        <v>17.982266050319822</v>
      </c>
      <c r="AD627" s="4">
        <f t="shared" si="698"/>
        <v>7.1630974157303626</v>
      </c>
      <c r="AE627" s="4">
        <f t="shared" si="699"/>
        <v>9.5647825794560504</v>
      </c>
      <c r="AF627" s="4">
        <f t="shared" si="700"/>
        <v>0</v>
      </c>
      <c r="AG627" s="4">
        <f t="shared" si="701"/>
        <v>0</v>
      </c>
      <c r="AH627" s="4">
        <f t="shared" si="702"/>
        <v>1.3072982972971658E-2</v>
      </c>
      <c r="AI627" s="4">
        <f t="shared" si="703"/>
        <v>2.0416072924276705</v>
      </c>
      <c r="AJ627" s="4">
        <f t="shared" si="704"/>
        <v>21.071958855065532</v>
      </c>
      <c r="AK627" s="4">
        <f t="shared" si="705"/>
        <v>47.33634871891195</v>
      </c>
      <c r="AL627" s="4">
        <f t="shared" si="687"/>
        <v>0</v>
      </c>
      <c r="AM627" s="4">
        <f t="shared" si="688"/>
        <v>0</v>
      </c>
      <c r="AN627" s="4">
        <f t="shared" si="689"/>
        <v>0</v>
      </c>
      <c r="AO627" s="4">
        <f t="shared" si="690"/>
        <v>0</v>
      </c>
      <c r="AP627" s="4">
        <f t="shared" si="691"/>
        <v>0</v>
      </c>
      <c r="AQ627" s="4">
        <f t="shared" si="692"/>
        <v>0</v>
      </c>
      <c r="AR627" s="4">
        <f t="shared" si="693"/>
        <v>6.740325782271384</v>
      </c>
      <c r="AS627" s="4">
        <f t="shared" si="694"/>
        <v>0</v>
      </c>
      <c r="AT627" s="4">
        <f t="shared" si="695"/>
        <v>0</v>
      </c>
      <c r="AU627" s="4">
        <f t="shared" si="696"/>
        <v>0</v>
      </c>
      <c r="AV627" s="4">
        <f t="shared" si="697"/>
        <v>6.3682406622222061</v>
      </c>
      <c r="AW627" s="69">
        <f t="shared" si="640"/>
        <v>0</v>
      </c>
      <c r="AX627" s="69">
        <f t="shared" si="641"/>
        <v>0</v>
      </c>
      <c r="AY627" s="69">
        <f t="shared" si="642"/>
        <v>0</v>
      </c>
      <c r="AZ627" s="69">
        <f>(AK627+AP627)- (EXP($Y627)-EXP($Y627-M627-R627) )</f>
        <v>0</v>
      </c>
      <c r="BA627" s="69">
        <f>(AC627+AP627)- (EXP($Y627)-EXP($Y627-R627-E627) )</f>
        <v>0</v>
      </c>
      <c r="BB627" s="69">
        <f t="shared" si="643"/>
        <v>0</v>
      </c>
      <c r="BC627" s="69">
        <f t="shared" si="644"/>
        <v>0</v>
      </c>
      <c r="BD627" s="69">
        <f t="shared" si="645"/>
        <v>0.13006559291738995</v>
      </c>
      <c r="BE627" s="69">
        <f>(AE627+AV627)- (EXP($Y627)-EXP($Y627-X627-G627) )</f>
        <v>3.9307641176947072E-2</v>
      </c>
      <c r="BF627" s="69">
        <f t="shared" si="646"/>
        <v>0.29218120180598817</v>
      </c>
      <c r="BG627" s="69">
        <f t="shared" si="647"/>
        <v>0.11099462142647099</v>
      </c>
      <c r="BH627" s="69">
        <f t="shared" si="648"/>
        <v>4.4213854008830822E-2</v>
      </c>
      <c r="BI627" s="69">
        <f t="shared" si="649"/>
        <v>4.1604317631708909E-2</v>
      </c>
      <c r="BJ627" s="69">
        <f t="shared" si="650"/>
        <v>8.6597786273841848E-2</v>
      </c>
      <c r="BK627" s="69">
        <f t="shared" si="651"/>
        <v>0.643697879333331</v>
      </c>
      <c r="BL627" s="69">
        <f t="shared" si="652"/>
        <v>0.24452977121086406</v>
      </c>
      <c r="BM627" s="69">
        <f t="shared" si="653"/>
        <v>9.7406554175449855E-2</v>
      </c>
      <c r="BN627" s="69">
        <f t="shared" si="654"/>
        <v>9.1657542870962061E-2</v>
      </c>
      <c r="BO627" s="69">
        <f t="shared" si="655"/>
        <v>0.54931516342708164</v>
      </c>
      <c r="BP627" s="69">
        <f t="shared" si="655"/>
        <v>0</v>
      </c>
      <c r="BQ627" s="69">
        <f t="shared" si="656"/>
        <v>7.3900316665231003E-2</v>
      </c>
      <c r="BR627" s="69">
        <f t="shared" si="657"/>
        <v>0.194534501398266</v>
      </c>
      <c r="BS627" s="69">
        <f t="shared" si="658"/>
        <v>0.13006559291738995</v>
      </c>
      <c r="BT627" s="69">
        <f t="shared" si="659"/>
        <v>0.48408063799524825</v>
      </c>
      <c r="BU627" s="69">
        <f t="shared" si="660"/>
        <v>0.25543649994278894</v>
      </c>
      <c r="BV627" s="69">
        <f t="shared" si="661"/>
        <v>0.48408063799524825</v>
      </c>
      <c r="BW627" s="5"/>
      <c r="BX627" s="5"/>
      <c r="BY627" s="5"/>
      <c r="CA627" s="56">
        <f>(EXP($Y627)-EXP($Y627-R627-G627) )</f>
        <v>9.5647825794560504</v>
      </c>
      <c r="CB627" s="68">
        <f t="shared" si="662"/>
        <v>21.071958855065532</v>
      </c>
      <c r="CC627" s="56">
        <f>(EXP($Y627)-EXP($Y627-R627-X627) )</f>
        <v>6.3682406622222061</v>
      </c>
      <c r="CD627" s="68">
        <f t="shared" si="663"/>
        <v>47.33634871891195</v>
      </c>
      <c r="CE627" s="68">
        <f t="shared" si="664"/>
        <v>17.982266050319822</v>
      </c>
      <c r="CF627" s="68">
        <f t="shared" si="665"/>
        <v>7.1630974157303626</v>
      </c>
      <c r="CG627" s="68">
        <f t="shared" si="666"/>
        <v>6.740325782271384</v>
      </c>
      <c r="CH627" s="68">
        <f t="shared" si="667"/>
        <v>30.506675841604192</v>
      </c>
      <c r="CI627" s="68">
        <f t="shared" si="668"/>
        <v>15.893715600501309</v>
      </c>
      <c r="CJ627" s="68">
        <f t="shared" si="669"/>
        <v>56.608950096562012</v>
      </c>
      <c r="CK627" s="68">
        <f t="shared" si="670"/>
        <v>27.436054008349402</v>
      </c>
      <c r="CL627" s="68">
        <f t="shared" si="671"/>
        <v>16.683666141177582</v>
      </c>
      <c r="CM627" s="68">
        <f t="shared" si="672"/>
        <v>16.263504044095725</v>
      </c>
      <c r="CN627" s="68">
        <f t="shared" si="673"/>
        <v>27.353601731013896</v>
      </c>
      <c r="CO627" s="68">
        <f t="shared" si="674"/>
        <v>67.76460969464415</v>
      </c>
      <c r="CP627" s="68">
        <f t="shared" si="675"/>
        <v>38.80969513417449</v>
      </c>
      <c r="CQ627" s="68">
        <f t="shared" si="676"/>
        <v>28.137649716620444</v>
      </c>
      <c r="CR627" s="68">
        <f t="shared" si="677"/>
        <v>27.720627094465954</v>
      </c>
      <c r="CS627" s="68">
        <f t="shared" si="678"/>
        <v>64.76929960580469</v>
      </c>
      <c r="CT627" s="68">
        <f t="shared" si="679"/>
        <v>7.1630974157303626</v>
      </c>
      <c r="CU627" s="68">
        <f t="shared" si="680"/>
        <v>24.276606395876797</v>
      </c>
      <c r="CV627" s="68">
        <f t="shared" si="681"/>
        <v>53.51005487973589</v>
      </c>
      <c r="CW627" s="68">
        <f t="shared" si="682"/>
        <v>30.506675841604192</v>
      </c>
      <c r="CX627" s="68">
        <f t="shared" si="683"/>
        <v>48.134926846846156</v>
      </c>
      <c r="CY627" s="68">
        <f t="shared" si="684"/>
        <v>36.749545596800999</v>
      </c>
      <c r="CZ627" s="68">
        <f t="shared" si="685"/>
        <v>48.134926846846156</v>
      </c>
    </row>
    <row r="628" spans="1:104" x14ac:dyDescent="0.25">
      <c r="A628" s="54">
        <v>44251</v>
      </c>
      <c r="B628" s="63">
        <v>1292</v>
      </c>
      <c r="C628" s="59">
        <f t="shared" si="635"/>
        <v>7.1639466843425472</v>
      </c>
      <c r="D628" s="57">
        <v>7.322890655830169</v>
      </c>
      <c r="E628" s="58">
        <v>1.1539664538749999E-2</v>
      </c>
      <c r="F628" s="58">
        <v>4.6576856390399997E-3</v>
      </c>
      <c r="G628" s="58">
        <v>5.9537215060799994E-3</v>
      </c>
      <c r="H628" s="58">
        <v>0</v>
      </c>
      <c r="I628" s="58">
        <v>0</v>
      </c>
      <c r="J628" s="58">
        <v>1.75920886E-6</v>
      </c>
      <c r="K628" s="58">
        <v>1.5225962452499998E-3</v>
      </c>
      <c r="L628" s="58">
        <v>1.3392774886049999E-2</v>
      </c>
      <c r="M628" s="58">
        <v>3.1374604588599996E-2</v>
      </c>
      <c r="N628" s="58">
        <v>0</v>
      </c>
      <c r="O628" s="58">
        <v>0</v>
      </c>
      <c r="P628" s="58">
        <v>0</v>
      </c>
      <c r="Q628" s="58">
        <v>0</v>
      </c>
      <c r="R628" s="58">
        <v>0</v>
      </c>
      <c r="S628" s="58">
        <v>0</v>
      </c>
      <c r="T628" s="58">
        <v>4.3031035283599998E-3</v>
      </c>
      <c r="U628" s="58">
        <v>0</v>
      </c>
      <c r="V628" s="58">
        <v>0</v>
      </c>
      <c r="W628" s="58">
        <v>0</v>
      </c>
      <c r="X628" s="59">
        <v>3.8955744835199998E-3</v>
      </c>
      <c r="Y628" s="65">
        <f t="shared" si="637"/>
        <v>7.3995321404546797</v>
      </c>
      <c r="Z628" s="63">
        <f t="shared" si="636"/>
        <v>1635.2191980888422</v>
      </c>
      <c r="AA628" s="66">
        <f t="shared" si="686"/>
        <v>1661.7326421666546</v>
      </c>
      <c r="AB628" s="4">
        <f t="shared" si="638"/>
        <v>1537.53398604111</v>
      </c>
      <c r="AC628" s="4">
        <f t="shared" si="639"/>
        <v>18.76142253727312</v>
      </c>
      <c r="AD628" s="4">
        <f t="shared" si="698"/>
        <v>7.5986272300883684</v>
      </c>
      <c r="AE628" s="4">
        <f t="shared" si="699"/>
        <v>9.7067154937717532</v>
      </c>
      <c r="AF628" s="4">
        <f t="shared" si="700"/>
        <v>0</v>
      </c>
      <c r="AG628" s="4">
        <f t="shared" si="701"/>
        <v>0</v>
      </c>
      <c r="AH628" s="4">
        <f t="shared" si="702"/>
        <v>2.8766895716216823E-3</v>
      </c>
      <c r="AI628" s="4">
        <f t="shared" si="703"/>
        <v>2.4878841090310289</v>
      </c>
      <c r="AJ628" s="4">
        <f t="shared" si="704"/>
        <v>21.754123408230271</v>
      </c>
      <c r="AK628" s="4">
        <f t="shared" si="705"/>
        <v>50.50788025205452</v>
      </c>
      <c r="AL628" s="4">
        <f t="shared" si="687"/>
        <v>0</v>
      </c>
      <c r="AM628" s="4">
        <f t="shared" si="688"/>
        <v>0</v>
      </c>
      <c r="AN628" s="4">
        <f t="shared" si="689"/>
        <v>0</v>
      </c>
      <c r="AO628" s="4">
        <f t="shared" si="690"/>
        <v>0</v>
      </c>
      <c r="AP628" s="4">
        <f t="shared" si="691"/>
        <v>0</v>
      </c>
      <c r="AQ628" s="4">
        <f t="shared" si="692"/>
        <v>0</v>
      </c>
      <c r="AR628" s="4">
        <f t="shared" si="693"/>
        <v>7.0213997614687287</v>
      </c>
      <c r="AS628" s="4">
        <f t="shared" si="694"/>
        <v>0</v>
      </c>
      <c r="AT628" s="4">
        <f t="shared" si="695"/>
        <v>0</v>
      </c>
      <c r="AU628" s="4">
        <f t="shared" si="696"/>
        <v>0</v>
      </c>
      <c r="AV628" s="4">
        <f t="shared" si="697"/>
        <v>6.3577266440552194</v>
      </c>
      <c r="AW628" s="69">
        <f t="shared" si="640"/>
        <v>0</v>
      </c>
      <c r="AX628" s="69">
        <f t="shared" si="641"/>
        <v>0</v>
      </c>
      <c r="AY628" s="69">
        <f t="shared" si="642"/>
        <v>0</v>
      </c>
      <c r="AZ628" s="69">
        <f>(AK628+AP628)- (EXP($Y628)-EXP($Y628-M628-R628) )</f>
        <v>0</v>
      </c>
      <c r="BA628" s="69">
        <f>(AC628+AP628)- (EXP($Y628)-EXP($Y628-R628-E628) )</f>
        <v>0</v>
      </c>
      <c r="BB628" s="69">
        <f t="shared" si="643"/>
        <v>0</v>
      </c>
      <c r="BC628" s="69">
        <f t="shared" si="644"/>
        <v>0</v>
      </c>
      <c r="BD628" s="69">
        <f t="shared" si="645"/>
        <v>0.12913319938206769</v>
      </c>
      <c r="BE628" s="69">
        <f>(AE628+AV628)- (EXP($Y628)-EXP($Y628-X628-G628) )</f>
        <v>3.7739676609135131E-2</v>
      </c>
      <c r="BF628" s="69">
        <f t="shared" si="646"/>
        <v>0.29981645541670332</v>
      </c>
      <c r="BG628" s="69">
        <f t="shared" si="647"/>
        <v>0.11136842757264276</v>
      </c>
      <c r="BH628" s="69">
        <f t="shared" si="648"/>
        <v>4.5105703719855228E-2</v>
      </c>
      <c r="BI628" s="69">
        <f t="shared" si="649"/>
        <v>4.1679262286379526E-2</v>
      </c>
      <c r="BJ628" s="69">
        <f t="shared" si="650"/>
        <v>8.4579957336927691E-2</v>
      </c>
      <c r="BK628" s="69">
        <f t="shared" si="651"/>
        <v>0.67193111564233732</v>
      </c>
      <c r="BL628" s="69">
        <f t="shared" si="652"/>
        <v>0.24959241040392044</v>
      </c>
      <c r="BM628" s="69">
        <f t="shared" si="653"/>
        <v>0.10108826675354976</v>
      </c>
      <c r="BN628" s="69">
        <f t="shared" si="654"/>
        <v>9.340912648781341E-2</v>
      </c>
      <c r="BO628" s="69">
        <f t="shared" si="655"/>
        <v>0.57949398097730409</v>
      </c>
      <c r="BP628" s="69">
        <f t="shared" si="655"/>
        <v>0</v>
      </c>
      <c r="BQ628" s="69">
        <f t="shared" si="656"/>
        <v>7.2944346595932075E-2</v>
      </c>
      <c r="BR628" s="69">
        <f t="shared" si="657"/>
        <v>0.19637446550814275</v>
      </c>
      <c r="BS628" s="69">
        <f t="shared" si="658"/>
        <v>0.12913319938206769</v>
      </c>
      <c r="BT628" s="69">
        <f t="shared" si="659"/>
        <v>0.48861244851718766</v>
      </c>
      <c r="BU628" s="69">
        <f t="shared" si="660"/>
        <v>0.2509507638908417</v>
      </c>
      <c r="BV628" s="69">
        <f t="shared" si="661"/>
        <v>0.48861244851718766</v>
      </c>
      <c r="BW628" s="5"/>
      <c r="BX628" s="5"/>
      <c r="BY628" s="5"/>
      <c r="CA628" s="56">
        <f>(EXP($Y628)-EXP($Y628-R628-G628) )</f>
        <v>9.7067154937717532</v>
      </c>
      <c r="CB628" s="68">
        <f t="shared" si="662"/>
        <v>21.754123408230271</v>
      </c>
      <c r="CC628" s="56">
        <f>(EXP($Y628)-EXP($Y628-R628-X628) )</f>
        <v>6.3577266440552194</v>
      </c>
      <c r="CD628" s="68">
        <f t="shared" si="663"/>
        <v>50.50788025205452</v>
      </c>
      <c r="CE628" s="68">
        <f t="shared" si="664"/>
        <v>18.76142253727312</v>
      </c>
      <c r="CF628" s="68">
        <f t="shared" si="665"/>
        <v>7.5986272300883684</v>
      </c>
      <c r="CG628" s="68">
        <f t="shared" si="666"/>
        <v>7.0213997614687287</v>
      </c>
      <c r="CH628" s="68">
        <f t="shared" si="667"/>
        <v>31.331705702619956</v>
      </c>
      <c r="CI628" s="68">
        <f t="shared" si="668"/>
        <v>16.026702461217837</v>
      </c>
      <c r="CJ628" s="68">
        <f t="shared" si="669"/>
        <v>59.91477929040957</v>
      </c>
      <c r="CK628" s="68">
        <f t="shared" si="670"/>
        <v>28.35676960347223</v>
      </c>
      <c r="CL628" s="68">
        <f t="shared" si="671"/>
        <v>17.260237020140266</v>
      </c>
      <c r="CM628" s="68">
        <f t="shared" si="672"/>
        <v>16.686435992954102</v>
      </c>
      <c r="CN628" s="68">
        <f t="shared" si="673"/>
        <v>28.027270094948562</v>
      </c>
      <c r="CO628" s="68">
        <f t="shared" si="674"/>
        <v>71.590072544642453</v>
      </c>
      <c r="CP628" s="68">
        <f t="shared" si="675"/>
        <v>40.26595353509947</v>
      </c>
      <c r="CQ628" s="68">
        <f t="shared" si="676"/>
        <v>29.251662371565089</v>
      </c>
      <c r="CR628" s="68">
        <f t="shared" si="677"/>
        <v>28.682114043211186</v>
      </c>
      <c r="CS628" s="68">
        <f t="shared" si="678"/>
        <v>68.689808808350335</v>
      </c>
      <c r="CT628" s="68">
        <f t="shared" si="679"/>
        <v>7.5986272300883684</v>
      </c>
      <c r="CU628" s="68">
        <f t="shared" si="680"/>
        <v>25.046204834732407</v>
      </c>
      <c r="CV628" s="68">
        <f t="shared" si="681"/>
        <v>56.669232430601596</v>
      </c>
      <c r="CW628" s="68">
        <f t="shared" si="682"/>
        <v>31.331705702619956</v>
      </c>
      <c r="CX628" s="68">
        <f t="shared" si="683"/>
        <v>49.733648990757956</v>
      </c>
      <c r="CY628" s="68">
        <f t="shared" si="684"/>
        <v>37.567614782166402</v>
      </c>
      <c r="CZ628" s="68">
        <f t="shared" si="685"/>
        <v>49.733648990757956</v>
      </c>
    </row>
    <row r="629" spans="1:104" x14ac:dyDescent="0.25">
      <c r="A629" s="54">
        <v>44252</v>
      </c>
      <c r="B629" s="63">
        <v>1248</v>
      </c>
      <c r="C629" s="59">
        <f t="shared" si="635"/>
        <v>7.1292975489293733</v>
      </c>
      <c r="D629" s="57">
        <v>7.2850947281092884</v>
      </c>
      <c r="E629" s="58">
        <v>1.1416693714499999E-2</v>
      </c>
      <c r="F629" s="58">
        <v>4.7130983423999996E-3</v>
      </c>
      <c r="G629" s="58">
        <v>5.61246955984E-3</v>
      </c>
      <c r="H629" s="58">
        <v>0</v>
      </c>
      <c r="I629" s="58">
        <v>0</v>
      </c>
      <c r="J629" s="58">
        <v>0</v>
      </c>
      <c r="K629" s="58">
        <v>1.76442075225E-3</v>
      </c>
      <c r="L629" s="58">
        <v>1.2983596027499999E-2</v>
      </c>
      <c r="M629" s="58">
        <v>3.1596484949480003E-2</v>
      </c>
      <c r="N629" s="58">
        <v>0</v>
      </c>
      <c r="O629" s="58">
        <v>0</v>
      </c>
      <c r="P629" s="58">
        <v>0</v>
      </c>
      <c r="Q629" s="58">
        <v>0</v>
      </c>
      <c r="R629" s="58">
        <v>0</v>
      </c>
      <c r="S629" s="58">
        <v>0</v>
      </c>
      <c r="T629" s="58">
        <v>4.2388416433999992E-3</v>
      </c>
      <c r="U629" s="58">
        <v>0</v>
      </c>
      <c r="V629" s="58">
        <v>0</v>
      </c>
      <c r="W629" s="58">
        <v>0</v>
      </c>
      <c r="X629" s="59">
        <v>3.6781164077400001E-3</v>
      </c>
      <c r="Y629" s="65">
        <f t="shared" si="637"/>
        <v>7.3610984495063985</v>
      </c>
      <c r="Z629" s="63">
        <f t="shared" si="636"/>
        <v>1573.5640946839233</v>
      </c>
      <c r="AA629" s="66">
        <f t="shared" si="686"/>
        <v>1599.0778629151282</v>
      </c>
      <c r="AB629" s="4">
        <f t="shared" si="638"/>
        <v>1480.5620042406026</v>
      </c>
      <c r="AC629" s="4">
        <f t="shared" si="639"/>
        <v>17.862738581473423</v>
      </c>
      <c r="AD629" s="4">
        <f t="shared" si="698"/>
        <v>7.3989127284748974</v>
      </c>
      <c r="AE629" s="4">
        <f t="shared" si="699"/>
        <v>8.8068433938219641</v>
      </c>
      <c r="AF629" s="4">
        <f t="shared" si="700"/>
        <v>0</v>
      </c>
      <c r="AG629" s="4">
        <f t="shared" si="701"/>
        <v>0</v>
      </c>
      <c r="AH629" s="4">
        <f t="shared" si="702"/>
        <v>0</v>
      </c>
      <c r="AI629" s="4">
        <f t="shared" si="703"/>
        <v>2.7739811890082819</v>
      </c>
      <c r="AJ629" s="4">
        <f t="shared" si="704"/>
        <v>20.298461866118942</v>
      </c>
      <c r="AK629" s="4">
        <f t="shared" si="705"/>
        <v>48.941827734134222</v>
      </c>
      <c r="AL629" s="4">
        <f t="shared" si="687"/>
        <v>0</v>
      </c>
      <c r="AM629" s="4">
        <f t="shared" si="688"/>
        <v>0</v>
      </c>
      <c r="AN629" s="4">
        <f t="shared" si="689"/>
        <v>0</v>
      </c>
      <c r="AO629" s="4">
        <f t="shared" si="690"/>
        <v>0</v>
      </c>
      <c r="AP629" s="4">
        <f t="shared" si="691"/>
        <v>0</v>
      </c>
      <c r="AQ629" s="4">
        <f t="shared" si="692"/>
        <v>0</v>
      </c>
      <c r="AR629" s="4">
        <f t="shared" si="693"/>
        <v>6.6559722408665039</v>
      </c>
      <c r="AS629" s="4">
        <f t="shared" si="694"/>
        <v>0</v>
      </c>
      <c r="AT629" s="4">
        <f t="shared" si="695"/>
        <v>0</v>
      </c>
      <c r="AU629" s="4">
        <f t="shared" si="696"/>
        <v>0</v>
      </c>
      <c r="AV629" s="4">
        <f t="shared" si="697"/>
        <v>5.7771209406273556</v>
      </c>
      <c r="AW629" s="69">
        <f t="shared" si="640"/>
        <v>0</v>
      </c>
      <c r="AX629" s="69">
        <f t="shared" si="641"/>
        <v>0</v>
      </c>
      <c r="AY629" s="69">
        <f t="shared" si="642"/>
        <v>0</v>
      </c>
      <c r="AZ629" s="69">
        <f>(AK629+AP629)- (EXP($Y629)-EXP($Y629-M629-R629) )</f>
        <v>0</v>
      </c>
      <c r="BA629" s="69">
        <f>(AC629+AP629)- (EXP($Y629)-EXP($Y629-R629-E629) )</f>
        <v>0</v>
      </c>
      <c r="BB629" s="69">
        <f t="shared" si="643"/>
        <v>0</v>
      </c>
      <c r="BC629" s="69">
        <f t="shared" si="644"/>
        <v>0</v>
      </c>
      <c r="BD629" s="69">
        <f t="shared" si="645"/>
        <v>0.11360539770453215</v>
      </c>
      <c r="BE629" s="69">
        <f>(AE629+AV629)- (EXP($Y629)-EXP($Y629-X629-G629) )</f>
        <v>3.2333096289448804E-2</v>
      </c>
      <c r="BF629" s="69">
        <f t="shared" si="646"/>
        <v>0.27391512917574801</v>
      </c>
      <c r="BG629" s="69">
        <f t="shared" si="647"/>
        <v>9.9973265660537436E-2</v>
      </c>
      <c r="BH629" s="69">
        <f t="shared" si="648"/>
        <v>4.1409857980397646E-2</v>
      </c>
      <c r="BI629" s="69">
        <f t="shared" si="649"/>
        <v>3.7251806492577089E-2</v>
      </c>
      <c r="BJ629" s="69">
        <f t="shared" si="650"/>
        <v>7.4522969547615503E-2</v>
      </c>
      <c r="BK629" s="69">
        <f t="shared" si="651"/>
        <v>0.6313335613565414</v>
      </c>
      <c r="BL629" s="69">
        <f t="shared" si="652"/>
        <v>0.23042348204671725</v>
      </c>
      <c r="BM629" s="69">
        <f t="shared" si="653"/>
        <v>9.544355287266626E-2</v>
      </c>
      <c r="BN629" s="69">
        <f t="shared" si="654"/>
        <v>8.5859863713039886E-2</v>
      </c>
      <c r="BO629" s="69">
        <f t="shared" si="655"/>
        <v>0.55557639975882012</v>
      </c>
      <c r="BP629" s="69">
        <f t="shared" si="655"/>
        <v>0</v>
      </c>
      <c r="BQ629" s="69">
        <f t="shared" si="656"/>
        <v>6.5580551478433335E-2</v>
      </c>
      <c r="BR629" s="69">
        <f t="shared" si="657"/>
        <v>0.17968308938316113</v>
      </c>
      <c r="BS629" s="69">
        <f t="shared" si="658"/>
        <v>0.11360539770453215</v>
      </c>
      <c r="BT629" s="69">
        <f t="shared" si="659"/>
        <v>0.44271252300154629</v>
      </c>
      <c r="BU629" s="69">
        <f t="shared" si="660"/>
        <v>0.22004437718055669</v>
      </c>
      <c r="BV629" s="69">
        <f t="shared" si="661"/>
        <v>0.44271252300154629</v>
      </c>
      <c r="BW629" s="5"/>
      <c r="BX629" s="5"/>
      <c r="BY629" s="5"/>
      <c r="CA629" s="56">
        <f>(EXP($Y629)-EXP($Y629-R629-G629) )</f>
        <v>8.8068433938219641</v>
      </c>
      <c r="CB629" s="68">
        <f t="shared" si="662"/>
        <v>20.298461866118942</v>
      </c>
      <c r="CC629" s="56">
        <f>(EXP($Y629)-EXP($Y629-R629-X629) )</f>
        <v>5.7771209406273556</v>
      </c>
      <c r="CD629" s="68">
        <f t="shared" si="663"/>
        <v>48.941827734134222</v>
      </c>
      <c r="CE629" s="68">
        <f t="shared" si="664"/>
        <v>17.862738581473423</v>
      </c>
      <c r="CF629" s="68">
        <f t="shared" si="665"/>
        <v>7.3989127284748974</v>
      </c>
      <c r="CG629" s="68">
        <f t="shared" si="666"/>
        <v>6.6559722408665039</v>
      </c>
      <c r="CH629" s="68">
        <f t="shared" si="667"/>
        <v>28.991699862236374</v>
      </c>
      <c r="CI629" s="68">
        <f t="shared" si="668"/>
        <v>14.551631238159871</v>
      </c>
      <c r="CJ629" s="68">
        <f t="shared" si="669"/>
        <v>57.474755998780438</v>
      </c>
      <c r="CK629" s="68">
        <f t="shared" si="670"/>
        <v>26.569608709634849</v>
      </c>
      <c r="CL629" s="68">
        <f t="shared" si="671"/>
        <v>16.164346264316464</v>
      </c>
      <c r="CM629" s="68">
        <f t="shared" si="672"/>
        <v>15.425563828195891</v>
      </c>
      <c r="CN629" s="68">
        <f t="shared" si="673"/>
        <v>26.001059837198682</v>
      </c>
      <c r="CO629" s="68">
        <f t="shared" si="674"/>
        <v>68.608956038896622</v>
      </c>
      <c r="CP629" s="68">
        <f t="shared" si="675"/>
        <v>37.930776965545647</v>
      </c>
      <c r="CQ629" s="68">
        <f t="shared" si="676"/>
        <v>27.601931041721173</v>
      </c>
      <c r="CR629" s="68">
        <f t="shared" si="677"/>
        <v>26.868574243272406</v>
      </c>
      <c r="CS629" s="68">
        <f t="shared" si="678"/>
        <v>66.248989915848824</v>
      </c>
      <c r="CT629" s="68">
        <f t="shared" si="679"/>
        <v>7.3989127284748974</v>
      </c>
      <c r="CU629" s="68">
        <f t="shared" si="680"/>
        <v>23.574278970622345</v>
      </c>
      <c r="CV629" s="68">
        <f t="shared" si="681"/>
        <v>54.539265585378416</v>
      </c>
      <c r="CW629" s="68">
        <f t="shared" si="682"/>
        <v>28.991699862236374</v>
      </c>
      <c r="CX629" s="68">
        <f t="shared" si="683"/>
        <v>46.525331318412782</v>
      </c>
      <c r="CY629" s="68">
        <f t="shared" si="684"/>
        <v>34.662381823387705</v>
      </c>
      <c r="CZ629" s="68">
        <f t="shared" si="685"/>
        <v>46.525331318412782</v>
      </c>
    </row>
    <row r="630" spans="1:104" x14ac:dyDescent="0.25">
      <c r="A630" s="54">
        <v>44253</v>
      </c>
      <c r="B630" s="63">
        <v>1691</v>
      </c>
      <c r="C630" s="59">
        <f t="shared" si="635"/>
        <v>7.4330753488985799</v>
      </c>
      <c r="D630" s="57">
        <v>7.2494146380590676</v>
      </c>
      <c r="E630" s="58">
        <v>1.135357138275E-2</v>
      </c>
      <c r="F630" s="58">
        <v>4.7712721190399992E-3</v>
      </c>
      <c r="G630" s="58">
        <v>5.2335685742400002E-3</v>
      </c>
      <c r="H630" s="58">
        <v>0</v>
      </c>
      <c r="I630" s="58">
        <v>0</v>
      </c>
      <c r="J630" s="58">
        <v>0</v>
      </c>
      <c r="K630" s="58">
        <v>1.9973705654999997E-3</v>
      </c>
      <c r="L630" s="58">
        <v>1.2500439418949998E-2</v>
      </c>
      <c r="M630" s="58">
        <v>3.1978924022919998E-2</v>
      </c>
      <c r="N630" s="58">
        <v>0</v>
      </c>
      <c r="O630" s="58">
        <v>0</v>
      </c>
      <c r="P630" s="58">
        <v>0</v>
      </c>
      <c r="Q630" s="58">
        <v>0</v>
      </c>
      <c r="R630" s="58">
        <v>0</v>
      </c>
      <c r="S630" s="58">
        <v>0</v>
      </c>
      <c r="T630" s="58">
        <v>4.2135188845600002E-3</v>
      </c>
      <c r="U630" s="58">
        <v>0</v>
      </c>
      <c r="V630" s="58">
        <v>0</v>
      </c>
      <c r="W630" s="58">
        <v>0</v>
      </c>
      <c r="X630" s="59">
        <v>3.4667680766999995E-3</v>
      </c>
      <c r="Y630" s="65">
        <f t="shared" si="637"/>
        <v>7.3249300711037284</v>
      </c>
      <c r="Z630" s="63">
        <f t="shared" si="636"/>
        <v>1517.6677661210369</v>
      </c>
      <c r="AA630" s="66">
        <f t="shared" si="686"/>
        <v>1542.2752312809234</v>
      </c>
      <c r="AB630" s="4">
        <f t="shared" si="638"/>
        <v>1428.7148237718854</v>
      </c>
      <c r="AC630" s="4">
        <f t="shared" si="639"/>
        <v>17.133502051575533</v>
      </c>
      <c r="AD630" s="4">
        <f t="shared" si="698"/>
        <v>7.2239584582000589</v>
      </c>
      <c r="AE630" s="4">
        <f t="shared" si="699"/>
        <v>7.9220698966059899</v>
      </c>
      <c r="AF630" s="4">
        <f t="shared" si="700"/>
        <v>0</v>
      </c>
      <c r="AG630" s="4">
        <f t="shared" si="701"/>
        <v>0</v>
      </c>
      <c r="AH630" s="4">
        <f t="shared" si="702"/>
        <v>0</v>
      </c>
      <c r="AI630" s="4">
        <f t="shared" si="703"/>
        <v>3.0283195792762854</v>
      </c>
      <c r="AJ630" s="4">
        <f t="shared" si="704"/>
        <v>18.853430382327588</v>
      </c>
      <c r="AK630" s="4">
        <f t="shared" si="705"/>
        <v>47.76556592476004</v>
      </c>
      <c r="AL630" s="4">
        <f t="shared" si="687"/>
        <v>0</v>
      </c>
      <c r="AM630" s="4">
        <f t="shared" si="688"/>
        <v>0</v>
      </c>
      <c r="AN630" s="4">
        <f t="shared" si="689"/>
        <v>0</v>
      </c>
      <c r="AO630" s="4">
        <f t="shared" si="690"/>
        <v>0</v>
      </c>
      <c r="AP630" s="4">
        <f t="shared" si="691"/>
        <v>0</v>
      </c>
      <c r="AQ630" s="4">
        <f t="shared" si="692"/>
        <v>0</v>
      </c>
      <c r="AR630" s="4">
        <f t="shared" si="693"/>
        <v>6.381268554312328</v>
      </c>
      <c r="AS630" s="4">
        <f t="shared" si="694"/>
        <v>0</v>
      </c>
      <c r="AT630" s="4">
        <f t="shared" si="695"/>
        <v>0</v>
      </c>
      <c r="AU630" s="4">
        <f t="shared" si="696"/>
        <v>0</v>
      </c>
      <c r="AV630" s="4">
        <f t="shared" si="697"/>
        <v>5.2522926619801638</v>
      </c>
      <c r="AW630" s="69">
        <f t="shared" si="640"/>
        <v>0</v>
      </c>
      <c r="AX630" s="69">
        <f t="shared" si="641"/>
        <v>0</v>
      </c>
      <c r="AY630" s="69">
        <f t="shared" si="642"/>
        <v>0</v>
      </c>
      <c r="AZ630" s="69">
        <f>(AK630+AP630)- (EXP($Y630)-EXP($Y630-M630-R630) )</f>
        <v>0</v>
      </c>
      <c r="BA630" s="69">
        <f>(AC630+AP630)- (EXP($Y630)-EXP($Y630-R630-E630) )</f>
        <v>0</v>
      </c>
      <c r="BB630" s="69">
        <f t="shared" si="643"/>
        <v>0</v>
      </c>
      <c r="BC630" s="69">
        <f t="shared" si="644"/>
        <v>0</v>
      </c>
      <c r="BD630" s="69">
        <f t="shared" si="645"/>
        <v>9.8412970620756823E-2</v>
      </c>
      <c r="BE630" s="69">
        <f>(AE630+AV630)- (EXP($Y630)-EXP($Y630-X630-G630) )</f>
        <v>2.741642836099345E-2</v>
      </c>
      <c r="BF630" s="69">
        <f t="shared" si="646"/>
        <v>0.24933134929392509</v>
      </c>
      <c r="BG630" s="69">
        <f t="shared" si="647"/>
        <v>8.9435121346014057E-2</v>
      </c>
      <c r="BH630" s="69">
        <f t="shared" si="648"/>
        <v>3.7708321355466978E-2</v>
      </c>
      <c r="BI630" s="69">
        <f t="shared" si="649"/>
        <v>3.3309566589423412E-2</v>
      </c>
      <c r="BJ630" s="69">
        <f t="shared" si="650"/>
        <v>6.5247306598166688E-2</v>
      </c>
      <c r="BK630" s="69">
        <f t="shared" si="651"/>
        <v>0.59337411779961258</v>
      </c>
      <c r="BL630" s="69">
        <f t="shared" si="652"/>
        <v>0.21284321598295719</v>
      </c>
      <c r="BM630" s="69">
        <f t="shared" si="653"/>
        <v>8.974058810281349E-2</v>
      </c>
      <c r="BN630" s="69">
        <f t="shared" si="654"/>
        <v>7.9272160301115946E-2</v>
      </c>
      <c r="BO630" s="69">
        <f t="shared" si="655"/>
        <v>0.53924280401520264</v>
      </c>
      <c r="BP630" s="69">
        <f t="shared" si="655"/>
        <v>0</v>
      </c>
      <c r="BQ630" s="69">
        <f t="shared" si="656"/>
        <v>5.9295037496667646E-2</v>
      </c>
      <c r="BR630" s="69">
        <f t="shared" si="657"/>
        <v>0.16530543574981493</v>
      </c>
      <c r="BS630" s="69">
        <f t="shared" si="658"/>
        <v>9.8412970620756823E-2</v>
      </c>
      <c r="BT630" s="69">
        <f t="shared" si="659"/>
        <v>0.39958028821843072</v>
      </c>
      <c r="BU630" s="69">
        <f t="shared" si="660"/>
        <v>0.19073612133956885</v>
      </c>
      <c r="BV630" s="69">
        <f t="shared" si="661"/>
        <v>0.39958028821843072</v>
      </c>
      <c r="BW630" s="5"/>
      <c r="BX630" s="5"/>
      <c r="BY630" s="5"/>
      <c r="CA630" s="56">
        <f>(EXP($Y630)-EXP($Y630-R630-G630) )</f>
        <v>7.9220698966059899</v>
      </c>
      <c r="CB630" s="68">
        <f t="shared" si="662"/>
        <v>18.853430382327588</v>
      </c>
      <c r="CC630" s="56">
        <f>(EXP($Y630)-EXP($Y630-R630-X630) )</f>
        <v>5.2522926619801638</v>
      </c>
      <c r="CD630" s="68">
        <f t="shared" si="663"/>
        <v>47.76556592476004</v>
      </c>
      <c r="CE630" s="68">
        <f t="shared" si="664"/>
        <v>17.133502051575533</v>
      </c>
      <c r="CF630" s="68">
        <f t="shared" si="665"/>
        <v>7.2239584582000589</v>
      </c>
      <c r="CG630" s="68">
        <f t="shared" si="666"/>
        <v>6.381268554312328</v>
      </c>
      <c r="CH630" s="68">
        <f t="shared" si="667"/>
        <v>26.677087308312821</v>
      </c>
      <c r="CI630" s="68">
        <f t="shared" si="668"/>
        <v>13.14694613022516</v>
      </c>
      <c r="CJ630" s="68">
        <f t="shared" si="669"/>
        <v>55.438304472072105</v>
      </c>
      <c r="CK630" s="68">
        <f t="shared" si="670"/>
        <v>24.966136826835509</v>
      </c>
      <c r="CL630" s="68">
        <f t="shared" si="671"/>
        <v>15.108320033450582</v>
      </c>
      <c r="CM630" s="68">
        <f t="shared" si="672"/>
        <v>14.270028884328894</v>
      </c>
      <c r="CN630" s="68">
        <f t="shared" si="673"/>
        <v>24.040475737709585</v>
      </c>
      <c r="CO630" s="68">
        <f t="shared" si="674"/>
        <v>66.025622189288015</v>
      </c>
      <c r="CP630" s="68">
        <f t="shared" si="675"/>
        <v>35.774089217920164</v>
      </c>
      <c r="CQ630" s="68">
        <f t="shared" si="676"/>
        <v>25.987648252424833</v>
      </c>
      <c r="CR630" s="68">
        <f t="shared" si="677"/>
        <v>25.1554267763388</v>
      </c>
      <c r="CS630" s="68">
        <f t="shared" si="678"/>
        <v>64.35982517232037</v>
      </c>
      <c r="CT630" s="68">
        <f t="shared" si="679"/>
        <v>7.2239584582000589</v>
      </c>
      <c r="CU630" s="68">
        <f t="shared" si="680"/>
        <v>22.326499676059029</v>
      </c>
      <c r="CV630" s="68">
        <f t="shared" si="681"/>
        <v>52.852553150990389</v>
      </c>
      <c r="CW630" s="68">
        <f t="shared" si="682"/>
        <v>26.677087308312821</v>
      </c>
      <c r="CX630" s="68">
        <f t="shared" si="683"/>
        <v>43.50942204229068</v>
      </c>
      <c r="CY630" s="68">
        <f t="shared" si="684"/>
        <v>31.837056819574173</v>
      </c>
      <c r="CZ630" s="68">
        <f t="shared" si="685"/>
        <v>43.50942204229068</v>
      </c>
    </row>
    <row r="631" spans="1:104" x14ac:dyDescent="0.25">
      <c r="A631" s="54">
        <v>44254</v>
      </c>
      <c r="B631" s="63">
        <v>1994</v>
      </c>
      <c r="C631" s="59">
        <f t="shared" si="635"/>
        <v>7.5978979505217836</v>
      </c>
      <c r="D631" s="57">
        <v>7.2585642506320083</v>
      </c>
      <c r="E631" s="58">
        <v>1.1382359165749999E-2</v>
      </c>
      <c r="F631" s="58">
        <v>4.8410614022399998E-3</v>
      </c>
      <c r="G631" s="58">
        <v>4.9634573556800003E-3</v>
      </c>
      <c r="H631" s="58">
        <v>0</v>
      </c>
      <c r="I631" s="58">
        <v>0</v>
      </c>
      <c r="J631" s="58">
        <v>0</v>
      </c>
      <c r="K631" s="58">
        <v>2.2213875490499999E-3</v>
      </c>
      <c r="L631" s="58">
        <v>1.1843331404099999E-2</v>
      </c>
      <c r="M631" s="58">
        <v>3.2153082962759996E-2</v>
      </c>
      <c r="N631" s="58">
        <v>0</v>
      </c>
      <c r="O631" s="58">
        <v>0</v>
      </c>
      <c r="P631" s="58">
        <v>0</v>
      </c>
      <c r="Q631" s="58">
        <v>0</v>
      </c>
      <c r="R631" s="58">
        <v>0</v>
      </c>
      <c r="S631" s="58">
        <v>0</v>
      </c>
      <c r="T631" s="58">
        <v>4.1937517472600003E-3</v>
      </c>
      <c r="U631" s="58">
        <v>0</v>
      </c>
      <c r="V631" s="58">
        <v>0</v>
      </c>
      <c r="W631" s="58">
        <v>0</v>
      </c>
      <c r="X631" s="59">
        <v>3.2623359344699995E-3</v>
      </c>
      <c r="Y631" s="65">
        <f t="shared" si="637"/>
        <v>7.333425018153318</v>
      </c>
      <c r="Z631" s="63">
        <f t="shared" si="636"/>
        <v>1530.6151894092054</v>
      </c>
      <c r="AA631" s="66">
        <f t="shared" si="686"/>
        <v>1555.4325840902861</v>
      </c>
      <c r="AB631" s="4">
        <f t="shared" si="638"/>
        <v>1441.9001153049298</v>
      </c>
      <c r="AC631" s="4">
        <f t="shared" si="639"/>
        <v>17.323235158117313</v>
      </c>
      <c r="AD631" s="4">
        <f t="shared" si="698"/>
        <v>7.391895369160693</v>
      </c>
      <c r="AE631" s="4">
        <f t="shared" si="699"/>
        <v>7.5783203274736479</v>
      </c>
      <c r="AF631" s="4">
        <f t="shared" si="700"/>
        <v>0</v>
      </c>
      <c r="AG631" s="4">
        <f t="shared" si="701"/>
        <v>0</v>
      </c>
      <c r="AH631" s="4">
        <f t="shared" si="702"/>
        <v>0</v>
      </c>
      <c r="AI631" s="4">
        <f t="shared" si="703"/>
        <v>3.3963158606470643</v>
      </c>
      <c r="AJ631" s="4">
        <f t="shared" si="704"/>
        <v>18.020659978456251</v>
      </c>
      <c r="AK631" s="4">
        <f t="shared" si="705"/>
        <v>48.431218317570256</v>
      </c>
      <c r="AL631" s="4">
        <f t="shared" si="687"/>
        <v>0</v>
      </c>
      <c r="AM631" s="4">
        <f t="shared" si="688"/>
        <v>0</v>
      </c>
      <c r="AN631" s="4">
        <f t="shared" si="689"/>
        <v>0</v>
      </c>
      <c r="AO631" s="4">
        <f t="shared" si="690"/>
        <v>0</v>
      </c>
      <c r="AP631" s="4">
        <f t="shared" si="691"/>
        <v>0</v>
      </c>
      <c r="AQ631" s="4">
        <f t="shared" si="692"/>
        <v>0</v>
      </c>
      <c r="AR631" s="4">
        <f t="shared" si="693"/>
        <v>6.4055790326344777</v>
      </c>
      <c r="AS631" s="4">
        <f t="shared" si="694"/>
        <v>0</v>
      </c>
      <c r="AT631" s="4">
        <f t="shared" si="695"/>
        <v>0</v>
      </c>
      <c r="AU631" s="4">
        <f t="shared" si="696"/>
        <v>0</v>
      </c>
      <c r="AV631" s="4">
        <f t="shared" si="697"/>
        <v>4.985244741296583</v>
      </c>
      <c r="AW631" s="69">
        <f t="shared" si="640"/>
        <v>0</v>
      </c>
      <c r="AX631" s="69">
        <f t="shared" si="641"/>
        <v>0</v>
      </c>
      <c r="AY631" s="69">
        <f t="shared" si="642"/>
        <v>0</v>
      </c>
      <c r="AZ631" s="69">
        <f>(AK631+AP631)- (EXP($Y631)-EXP($Y631-M631-R631) )</f>
        <v>0</v>
      </c>
      <c r="BA631" s="69">
        <f>(AC631+AP631)- (EXP($Y631)-EXP($Y631-R631-E631) )</f>
        <v>0</v>
      </c>
      <c r="BB631" s="69">
        <f t="shared" si="643"/>
        <v>0</v>
      </c>
      <c r="BC631" s="69">
        <f t="shared" si="644"/>
        <v>0</v>
      </c>
      <c r="BD631" s="69">
        <f t="shared" si="645"/>
        <v>8.9223166458850756E-2</v>
      </c>
      <c r="BE631" s="69">
        <f>(AE631+AV631)- (EXP($Y631)-EXP($Y631-X631-G631) )</f>
        <v>2.4682743136054341E-2</v>
      </c>
      <c r="BF631" s="69">
        <f t="shared" si="646"/>
        <v>0.23979069905999495</v>
      </c>
      <c r="BG631" s="69">
        <f t="shared" si="647"/>
        <v>8.5770104755511056E-2</v>
      </c>
      <c r="BH631" s="69">
        <f t="shared" si="648"/>
        <v>3.6598454870954811E-2</v>
      </c>
      <c r="BI631" s="69">
        <f t="shared" si="649"/>
        <v>3.171504511897183E-2</v>
      </c>
      <c r="BJ631" s="69">
        <f t="shared" si="650"/>
        <v>5.8693655344541185E-2</v>
      </c>
      <c r="BK631" s="69">
        <f t="shared" si="651"/>
        <v>0.57020374793228257</v>
      </c>
      <c r="BL631" s="69">
        <f t="shared" si="652"/>
        <v>0.20395467957678193</v>
      </c>
      <c r="BM631" s="69">
        <f t="shared" si="653"/>
        <v>8.7028296834887442E-2</v>
      </c>
      <c r="BN631" s="69">
        <f t="shared" si="654"/>
        <v>7.5415925904053438E-2</v>
      </c>
      <c r="BO631" s="69">
        <f t="shared" si="655"/>
        <v>0.54813606301217987</v>
      </c>
      <c r="BP631" s="69">
        <f t="shared" si="655"/>
        <v>0</v>
      </c>
      <c r="BQ631" s="69">
        <f t="shared" si="656"/>
        <v>5.6422128547865213E-2</v>
      </c>
      <c r="BR631" s="69">
        <f t="shared" si="657"/>
        <v>0.15774146114767973</v>
      </c>
      <c r="BS631" s="69">
        <f t="shared" si="658"/>
        <v>8.9223166458850756E-2</v>
      </c>
      <c r="BT631" s="69">
        <f t="shared" si="659"/>
        <v>0.37793813858979775</v>
      </c>
      <c r="BU631" s="69">
        <f t="shared" si="660"/>
        <v>0.17230896327509981</v>
      </c>
      <c r="BV631" s="69">
        <f t="shared" si="661"/>
        <v>0.37793813858979775</v>
      </c>
      <c r="BW631" s="5"/>
      <c r="BX631" s="5"/>
      <c r="BY631" s="5"/>
      <c r="CA631" s="56">
        <f>(EXP($Y631)-EXP($Y631-R631-G631) )</f>
        <v>7.5783203274736479</v>
      </c>
      <c r="CB631" s="68">
        <f t="shared" si="662"/>
        <v>18.020659978456251</v>
      </c>
      <c r="CC631" s="56">
        <f>(EXP($Y631)-EXP($Y631-R631-X631) )</f>
        <v>4.985244741296583</v>
      </c>
      <c r="CD631" s="68">
        <f t="shared" si="663"/>
        <v>48.431218317570256</v>
      </c>
      <c r="CE631" s="68">
        <f t="shared" si="664"/>
        <v>17.323235158117313</v>
      </c>
      <c r="CF631" s="68">
        <f t="shared" si="665"/>
        <v>7.391895369160693</v>
      </c>
      <c r="CG631" s="68">
        <f t="shared" si="666"/>
        <v>6.4055790326344777</v>
      </c>
      <c r="CH631" s="68">
        <f t="shared" si="667"/>
        <v>25.509757139471049</v>
      </c>
      <c r="CI631" s="68">
        <f t="shared" si="668"/>
        <v>12.538882325634177</v>
      </c>
      <c r="CJ631" s="68">
        <f t="shared" si="669"/>
        <v>55.769747945983909</v>
      </c>
      <c r="CK631" s="68">
        <f t="shared" si="670"/>
        <v>24.81578538083545</v>
      </c>
      <c r="CL631" s="68">
        <f t="shared" si="671"/>
        <v>14.933617241763386</v>
      </c>
      <c r="CM631" s="68">
        <f t="shared" si="672"/>
        <v>13.952184314989154</v>
      </c>
      <c r="CN631" s="68">
        <f t="shared" si="673"/>
        <v>22.947211064408293</v>
      </c>
      <c r="CO631" s="68">
        <f t="shared" si="674"/>
        <v>65.881674548094225</v>
      </c>
      <c r="CP631" s="68">
        <f t="shared" si="675"/>
        <v>35.139940456996783</v>
      </c>
      <c r="CQ631" s="68">
        <f t="shared" si="676"/>
        <v>25.325527050782057</v>
      </c>
      <c r="CR631" s="68">
        <f t="shared" si="677"/>
        <v>24.350823085186676</v>
      </c>
      <c r="CS631" s="68">
        <f t="shared" si="678"/>
        <v>65.206317412675389</v>
      </c>
      <c r="CT631" s="68">
        <f t="shared" si="679"/>
        <v>7.391895369160693</v>
      </c>
      <c r="CU631" s="68">
        <f t="shared" si="680"/>
        <v>22.252057770866031</v>
      </c>
      <c r="CV631" s="68">
        <f t="shared" si="681"/>
        <v>53.258721597719159</v>
      </c>
      <c r="CW631" s="68">
        <f t="shared" si="682"/>
        <v>25.509757139471049</v>
      </c>
      <c r="CX631" s="68">
        <f t="shared" si="683"/>
        <v>42.544277325457415</v>
      </c>
      <c r="CY631" s="68">
        <f t="shared" si="684"/>
        <v>30.411916083951382</v>
      </c>
      <c r="CZ631" s="68">
        <f t="shared" si="685"/>
        <v>42.544277325457415</v>
      </c>
    </row>
    <row r="632" spans="1:104" x14ac:dyDescent="0.25">
      <c r="A632" s="54">
        <v>44255</v>
      </c>
      <c r="B632" s="63">
        <v>1797</v>
      </c>
      <c r="C632" s="59">
        <f t="shared" si="635"/>
        <v>7.4938738867835593</v>
      </c>
      <c r="D632" s="57">
        <v>7.2537885970524814</v>
      </c>
      <c r="E632" s="58">
        <v>1.1368286470000001E-2</v>
      </c>
      <c r="F632" s="58">
        <v>4.9163103360000005E-3</v>
      </c>
      <c r="G632" s="58">
        <v>4.7873340627200001E-3</v>
      </c>
      <c r="H632" s="58">
        <v>0</v>
      </c>
      <c r="I632" s="58">
        <v>0</v>
      </c>
      <c r="J632" s="58">
        <v>0</v>
      </c>
      <c r="K632" s="58">
        <v>2.4285939556499998E-3</v>
      </c>
      <c r="L632" s="58">
        <v>1.12137098976E-2</v>
      </c>
      <c r="M632" s="58">
        <v>3.2250340061999998E-2</v>
      </c>
      <c r="N632" s="58">
        <v>0</v>
      </c>
      <c r="O632" s="58">
        <v>0</v>
      </c>
      <c r="P632" s="58">
        <v>0</v>
      </c>
      <c r="Q632" s="58">
        <v>0</v>
      </c>
      <c r="R632" s="58">
        <v>0</v>
      </c>
      <c r="S632" s="58">
        <v>0</v>
      </c>
      <c r="T632" s="58">
        <v>4.1945688084199994E-3</v>
      </c>
      <c r="U632" s="58">
        <v>0</v>
      </c>
      <c r="V632" s="58">
        <v>0</v>
      </c>
      <c r="W632" s="58">
        <v>0</v>
      </c>
      <c r="X632" s="59">
        <v>3.0654176092199999E-3</v>
      </c>
      <c r="Y632" s="65">
        <f t="shared" si="637"/>
        <v>7.3280131582540919</v>
      </c>
      <c r="Z632" s="63">
        <f t="shared" si="636"/>
        <v>1522.3540885674201</v>
      </c>
      <c r="AA632" s="66">
        <f t="shared" si="686"/>
        <v>1547.0375377594523</v>
      </c>
      <c r="AB632" s="4">
        <f t="shared" si="638"/>
        <v>1435.0788695910278</v>
      </c>
      <c r="AC632" s="4">
        <f t="shared" si="639"/>
        <v>17.208556156754639</v>
      </c>
      <c r="AD632" s="4">
        <f t="shared" si="698"/>
        <v>7.465997522457883</v>
      </c>
      <c r="AE632" s="4">
        <f t="shared" si="699"/>
        <v>7.2706003015066472</v>
      </c>
      <c r="AF632" s="4">
        <f t="shared" si="700"/>
        <v>0</v>
      </c>
      <c r="AG632" s="4">
        <f t="shared" si="701"/>
        <v>0</v>
      </c>
      <c r="AH632" s="4">
        <f t="shared" si="702"/>
        <v>0</v>
      </c>
      <c r="AI632" s="4">
        <f t="shared" si="703"/>
        <v>3.6926940955936516</v>
      </c>
      <c r="AJ632" s="4">
        <f t="shared" si="704"/>
        <v>16.97587793655407</v>
      </c>
      <c r="AK632" s="4">
        <f t="shared" si="705"/>
        <v>48.31319121736351</v>
      </c>
      <c r="AL632" s="4">
        <f t="shared" si="687"/>
        <v>0</v>
      </c>
      <c r="AM632" s="4">
        <f t="shared" si="688"/>
        <v>0</v>
      </c>
      <c r="AN632" s="4">
        <f t="shared" si="689"/>
        <v>0</v>
      </c>
      <c r="AO632" s="4">
        <f t="shared" si="690"/>
        <v>0</v>
      </c>
      <c r="AP632" s="4">
        <f t="shared" si="691"/>
        <v>0</v>
      </c>
      <c r="AQ632" s="4">
        <f t="shared" si="692"/>
        <v>0</v>
      </c>
      <c r="AR632" s="4">
        <f t="shared" si="693"/>
        <v>6.3722452217648424</v>
      </c>
      <c r="AS632" s="4">
        <f t="shared" si="694"/>
        <v>0</v>
      </c>
      <c r="AT632" s="4">
        <f t="shared" si="695"/>
        <v>0</v>
      </c>
      <c r="AU632" s="4">
        <f t="shared" si="696"/>
        <v>0</v>
      </c>
      <c r="AV632" s="4">
        <f t="shared" si="697"/>
        <v>4.6595057164292939</v>
      </c>
      <c r="AW632" s="69">
        <f t="shared" si="640"/>
        <v>0</v>
      </c>
      <c r="AX632" s="69">
        <f t="shared" si="641"/>
        <v>0</v>
      </c>
      <c r="AY632" s="69">
        <f t="shared" si="642"/>
        <v>0</v>
      </c>
      <c r="AZ632" s="69">
        <f>(AK632+AP632)- (EXP($Y632)-EXP($Y632-M632-R632) )</f>
        <v>0</v>
      </c>
      <c r="BA632" s="69">
        <f>(AC632+AP632)- (EXP($Y632)-EXP($Y632-R632-E632) )</f>
        <v>0</v>
      </c>
      <c r="BB632" s="69">
        <f t="shared" si="643"/>
        <v>0</v>
      </c>
      <c r="BC632" s="69">
        <f t="shared" si="644"/>
        <v>0</v>
      </c>
      <c r="BD632" s="69">
        <f t="shared" si="645"/>
        <v>8.1074977346361266E-2</v>
      </c>
      <c r="BE632" s="69">
        <f>(AE632+AV632)- (EXP($Y632)-EXP($Y632-X632-G632) )</f>
        <v>2.2253300937791209E-2</v>
      </c>
      <c r="BF632" s="69">
        <f t="shared" si="646"/>
        <v>0.23073863384956894</v>
      </c>
      <c r="BG632" s="69">
        <f t="shared" si="647"/>
        <v>8.2186223639610034E-2</v>
      </c>
      <c r="BH632" s="69">
        <f t="shared" si="648"/>
        <v>3.5656805631106181E-2</v>
      </c>
      <c r="BI632" s="69">
        <f t="shared" si="649"/>
        <v>3.043316162688825E-2</v>
      </c>
      <c r="BJ632" s="69">
        <f t="shared" si="650"/>
        <v>5.1958477256221158E-2</v>
      </c>
      <c r="BK632" s="69">
        <f t="shared" si="651"/>
        <v>0.53874380670708888</v>
      </c>
      <c r="BL632" s="69">
        <f t="shared" si="652"/>
        <v>0.19189382481704342</v>
      </c>
      <c r="BM632" s="69">
        <f t="shared" si="653"/>
        <v>8.325386555429759E-2</v>
      </c>
      <c r="BN632" s="69">
        <f t="shared" si="654"/>
        <v>7.1057356418350537E-2</v>
      </c>
      <c r="BO632" s="69">
        <f t="shared" si="655"/>
        <v>0.54612804630642131</v>
      </c>
      <c r="BP632" s="69">
        <f t="shared" si="655"/>
        <v>0</v>
      </c>
      <c r="BQ632" s="69">
        <f t="shared" si="656"/>
        <v>5.2670641072381841E-2</v>
      </c>
      <c r="BR632" s="69">
        <f t="shared" si="657"/>
        <v>0.14787334454354095</v>
      </c>
      <c r="BS632" s="69">
        <f t="shared" si="658"/>
        <v>8.1074977346361266E-2</v>
      </c>
      <c r="BT632" s="69">
        <f t="shared" si="659"/>
        <v>0.35423856142006116</v>
      </c>
      <c r="BU632" s="69">
        <f t="shared" si="660"/>
        <v>0.15503860741023345</v>
      </c>
      <c r="BV632" s="69">
        <f t="shared" si="661"/>
        <v>0.35423856142006116</v>
      </c>
      <c r="BW632" s="5"/>
      <c r="BX632" s="5"/>
      <c r="BY632" s="5"/>
      <c r="CA632" s="56">
        <f>(EXP($Y632)-EXP($Y632-R632-G632) )</f>
        <v>7.2706003015066472</v>
      </c>
      <c r="CB632" s="68">
        <f t="shared" si="662"/>
        <v>16.97587793655407</v>
      </c>
      <c r="CC632" s="56">
        <f>(EXP($Y632)-EXP($Y632-R632-X632) )</f>
        <v>4.6595057164292939</v>
      </c>
      <c r="CD632" s="68">
        <f t="shared" si="663"/>
        <v>48.31319121736351</v>
      </c>
      <c r="CE632" s="68">
        <f t="shared" si="664"/>
        <v>17.208556156754639</v>
      </c>
      <c r="CF632" s="68">
        <f t="shared" si="665"/>
        <v>7.465997522457883</v>
      </c>
      <c r="CG632" s="68">
        <f t="shared" si="666"/>
        <v>6.3722452217648424</v>
      </c>
      <c r="CH632" s="68">
        <f t="shared" si="667"/>
        <v>24.165403260714356</v>
      </c>
      <c r="CI632" s="68">
        <f t="shared" si="668"/>
        <v>11.90785271699815</v>
      </c>
      <c r="CJ632" s="68">
        <f t="shared" si="669"/>
        <v>55.353052885020588</v>
      </c>
      <c r="CK632" s="68">
        <f t="shared" si="670"/>
        <v>24.396970234621676</v>
      </c>
      <c r="CL632" s="68">
        <f t="shared" si="671"/>
        <v>14.700941018333424</v>
      </c>
      <c r="CM632" s="68">
        <f t="shared" si="672"/>
        <v>13.612412361644601</v>
      </c>
      <c r="CN632" s="68">
        <f t="shared" si="673"/>
        <v>21.583425175727143</v>
      </c>
      <c r="CO632" s="68">
        <f t="shared" si="674"/>
        <v>64.750325347210492</v>
      </c>
      <c r="CP632" s="68">
        <f t="shared" si="675"/>
        <v>33.992540268491666</v>
      </c>
      <c r="CQ632" s="68">
        <f t="shared" si="676"/>
        <v>24.358621593457656</v>
      </c>
      <c r="CR632" s="68">
        <f t="shared" si="677"/>
        <v>23.277065801900562</v>
      </c>
      <c r="CS632" s="68">
        <f t="shared" si="678"/>
        <v>64.975619327811728</v>
      </c>
      <c r="CT632" s="68">
        <f t="shared" si="679"/>
        <v>7.465997522457883</v>
      </c>
      <c r="CU632" s="68">
        <f t="shared" si="680"/>
        <v>21.815391232111551</v>
      </c>
      <c r="CV632" s="68">
        <f t="shared" si="681"/>
        <v>52.824823589249263</v>
      </c>
      <c r="CW632" s="68">
        <f t="shared" si="682"/>
        <v>24.165403260714356</v>
      </c>
      <c r="CX632" s="68">
        <f t="shared" si="683"/>
        <v>41.100795833395296</v>
      </c>
      <c r="CY632" s="68">
        <f t="shared" si="684"/>
        <v>28.750945347079778</v>
      </c>
      <c r="CZ632" s="68">
        <f t="shared" si="685"/>
        <v>41.100795833395296</v>
      </c>
    </row>
    <row r="633" spans="1:104" x14ac:dyDescent="0.25">
      <c r="A633" s="54">
        <v>44256</v>
      </c>
      <c r="B633" s="63">
        <v>1464</v>
      </c>
      <c r="C633" s="59">
        <f t="shared" si="635"/>
        <v>7.2889276945212567</v>
      </c>
      <c r="D633" s="57">
        <v>7.2623840057075091</v>
      </c>
      <c r="E633" s="58">
        <v>1.127843711575E-2</v>
      </c>
      <c r="F633" s="58">
        <v>4.9122618451200003E-3</v>
      </c>
      <c r="G633" s="58">
        <v>4.6998588932799998E-3</v>
      </c>
      <c r="H633" s="58">
        <v>0</v>
      </c>
      <c r="I633" s="58">
        <v>0</v>
      </c>
      <c r="J633" s="58">
        <v>0</v>
      </c>
      <c r="K633" s="58">
        <v>2.4890151511499999E-3</v>
      </c>
      <c r="L633" s="58">
        <v>1.1220591761400001E-2</v>
      </c>
      <c r="M633" s="58">
        <v>3.232706401036E-2</v>
      </c>
      <c r="N633" s="58">
        <v>0</v>
      </c>
      <c r="O633" s="58">
        <v>0</v>
      </c>
      <c r="P633" s="58">
        <v>3.3940753247999999E-4</v>
      </c>
      <c r="Q633" s="58">
        <v>0</v>
      </c>
      <c r="R633" s="58">
        <v>0</v>
      </c>
      <c r="S633" s="58">
        <v>0</v>
      </c>
      <c r="T633" s="58">
        <v>4.2174200513999992E-3</v>
      </c>
      <c r="U633" s="58">
        <v>0</v>
      </c>
      <c r="V633" s="58">
        <v>0</v>
      </c>
      <c r="W633" s="58">
        <v>0</v>
      </c>
      <c r="X633" s="59">
        <v>2.8764343530599994E-3</v>
      </c>
      <c r="Y633" s="65">
        <f t="shared" si="637"/>
        <v>7.3367444964215078</v>
      </c>
      <c r="Z633" s="63">
        <f t="shared" si="636"/>
        <v>1535.7044754814603</v>
      </c>
      <c r="AA633" s="66">
        <f t="shared" si="686"/>
        <v>1560.6043878469168</v>
      </c>
      <c r="AB633" s="4">
        <f t="shared" si="638"/>
        <v>1447.4563874121015</v>
      </c>
      <c r="AC633" s="4">
        <f t="shared" si="639"/>
        <v>17.223039303886026</v>
      </c>
      <c r="AD633" s="4">
        <f t="shared" si="698"/>
        <v>7.5252842845702617</v>
      </c>
      <c r="AE633" s="4">
        <f t="shared" si="699"/>
        <v>7.200660039065724</v>
      </c>
      <c r="AF633" s="4">
        <f t="shared" si="700"/>
        <v>0</v>
      </c>
      <c r="AG633" s="4">
        <f t="shared" si="701"/>
        <v>0</v>
      </c>
      <c r="AH633" s="4">
        <f t="shared" si="702"/>
        <v>0</v>
      </c>
      <c r="AI633" s="4">
        <f t="shared" si="703"/>
        <v>3.8176386560162427</v>
      </c>
      <c r="AJ633" s="4">
        <f t="shared" si="704"/>
        <v>17.135199666603285</v>
      </c>
      <c r="AK633" s="4">
        <f t="shared" si="705"/>
        <v>48.850958656890498</v>
      </c>
      <c r="AL633" s="4">
        <f t="shared" si="687"/>
        <v>0</v>
      </c>
      <c r="AM633" s="4">
        <f t="shared" si="688"/>
        <v>0</v>
      </c>
      <c r="AN633" s="4">
        <f t="shared" si="689"/>
        <v>0.52114122201078317</v>
      </c>
      <c r="AO633" s="4">
        <f t="shared" si="690"/>
        <v>0</v>
      </c>
      <c r="AP633" s="4">
        <f t="shared" si="691"/>
        <v>0</v>
      </c>
      <c r="AQ633" s="4">
        <f t="shared" si="692"/>
        <v>0</v>
      </c>
      <c r="AR633" s="4">
        <f t="shared" si="693"/>
        <v>6.4630725224067191</v>
      </c>
      <c r="AS633" s="4">
        <f t="shared" si="694"/>
        <v>0</v>
      </c>
      <c r="AT633" s="4">
        <f t="shared" si="695"/>
        <v>0</v>
      </c>
      <c r="AU633" s="4">
        <f t="shared" si="696"/>
        <v>0</v>
      </c>
      <c r="AV633" s="4">
        <f t="shared" si="697"/>
        <v>4.4110060833656917</v>
      </c>
      <c r="AW633" s="69">
        <f t="shared" si="640"/>
        <v>0</v>
      </c>
      <c r="AX633" s="69">
        <f t="shared" si="641"/>
        <v>0</v>
      </c>
      <c r="AY633" s="69">
        <f t="shared" si="642"/>
        <v>0</v>
      </c>
      <c r="AZ633" s="69">
        <f>(AK633+AP633)- (EXP($Y633)-EXP($Y633-M633-R633) )</f>
        <v>0</v>
      </c>
      <c r="BA633" s="69">
        <f>(AC633+AP633)- (EXP($Y633)-EXP($Y633-R633-E633) )</f>
        <v>0</v>
      </c>
      <c r="BB633" s="69">
        <f t="shared" si="643"/>
        <v>0</v>
      </c>
      <c r="BC633" s="69">
        <f t="shared" si="644"/>
        <v>0</v>
      </c>
      <c r="BD633" s="69">
        <f t="shared" si="645"/>
        <v>8.0344069754801239E-2</v>
      </c>
      <c r="BE633" s="69">
        <f>(AE633+AV633)- (EXP($Y633)-EXP($Y633-X633-G633) )</f>
        <v>2.0682465763457003E-2</v>
      </c>
      <c r="BF633" s="69">
        <f t="shared" si="646"/>
        <v>0.22905393028872822</v>
      </c>
      <c r="BG633" s="69">
        <f t="shared" si="647"/>
        <v>8.0755935043043792E-2</v>
      </c>
      <c r="BH633" s="69">
        <f t="shared" si="648"/>
        <v>3.5284792546917743E-2</v>
      </c>
      <c r="BI633" s="69">
        <f t="shared" si="649"/>
        <v>3.0304260217462797E-2</v>
      </c>
      <c r="BJ633" s="69">
        <f t="shared" si="650"/>
        <v>4.9217457639770146E-2</v>
      </c>
      <c r="BK633" s="69">
        <f t="shared" si="651"/>
        <v>0.5450729250680979</v>
      </c>
      <c r="BL633" s="69">
        <f t="shared" si="652"/>
        <v>0.19217253192255157</v>
      </c>
      <c r="BM633" s="69">
        <f t="shared" si="653"/>
        <v>8.3966186738962278E-2</v>
      </c>
      <c r="BN633" s="69">
        <f t="shared" si="654"/>
        <v>7.2114159917873621E-2</v>
      </c>
      <c r="BO633" s="69">
        <f t="shared" si="655"/>
        <v>0.5478671153293817</v>
      </c>
      <c r="BP633" s="69">
        <f t="shared" si="655"/>
        <v>0</v>
      </c>
      <c r="BQ633" s="69">
        <f t="shared" si="656"/>
        <v>4.9469759551129755E-2</v>
      </c>
      <c r="BR633" s="69">
        <f t="shared" si="657"/>
        <v>0.14031467593827074</v>
      </c>
      <c r="BS633" s="69">
        <f t="shared" si="658"/>
        <v>8.0344069754801239E-2</v>
      </c>
      <c r="BT633" s="69">
        <f t="shared" si="659"/>
        <v>0.35237147203383756</v>
      </c>
      <c r="BU633" s="69">
        <f t="shared" si="660"/>
        <v>0.1500132207754632</v>
      </c>
      <c r="BV633" s="69">
        <f t="shared" si="661"/>
        <v>0.35237147203383756</v>
      </c>
      <c r="BW633" s="5"/>
      <c r="BX633" s="5"/>
      <c r="BY633" s="5"/>
      <c r="CA633" s="56">
        <f>(EXP($Y633)-EXP($Y633-R633-G633) )</f>
        <v>7.200660039065724</v>
      </c>
      <c r="CB633" s="68">
        <f t="shared" si="662"/>
        <v>17.135199666603285</v>
      </c>
      <c r="CC633" s="56">
        <f>(EXP($Y633)-EXP($Y633-R633-X633) )</f>
        <v>4.4110060833656917</v>
      </c>
      <c r="CD633" s="68">
        <f t="shared" si="663"/>
        <v>48.850958656890498</v>
      </c>
      <c r="CE633" s="68">
        <f t="shared" si="664"/>
        <v>17.223039303886026</v>
      </c>
      <c r="CF633" s="68">
        <f t="shared" si="665"/>
        <v>7.5252842845702617</v>
      </c>
      <c r="CG633" s="68">
        <f t="shared" si="666"/>
        <v>6.4630725224067191</v>
      </c>
      <c r="CH633" s="68">
        <f t="shared" si="667"/>
        <v>24.255515635914207</v>
      </c>
      <c r="CI633" s="68">
        <f t="shared" si="668"/>
        <v>11.590983656667959</v>
      </c>
      <c r="CJ633" s="68">
        <f t="shared" si="669"/>
        <v>55.822564765667494</v>
      </c>
      <c r="CK633" s="68">
        <f t="shared" si="670"/>
        <v>24.342943407908706</v>
      </c>
      <c r="CL633" s="68">
        <f t="shared" si="671"/>
        <v>14.690659531089068</v>
      </c>
      <c r="CM633" s="68">
        <f t="shared" si="672"/>
        <v>13.63342830125498</v>
      </c>
      <c r="CN633" s="68">
        <f t="shared" si="673"/>
        <v>21.496988292329206</v>
      </c>
      <c r="CO633" s="68">
        <f t="shared" si="674"/>
        <v>65.441085398425685</v>
      </c>
      <c r="CP633" s="68">
        <f t="shared" si="675"/>
        <v>34.166066438566759</v>
      </c>
      <c r="CQ633" s="68">
        <f t="shared" si="676"/>
        <v>24.576517764434584</v>
      </c>
      <c r="CR633" s="68">
        <f t="shared" si="677"/>
        <v>23.52615802909213</v>
      </c>
      <c r="CS633" s="68">
        <f t="shared" si="678"/>
        <v>65.526130845447142</v>
      </c>
      <c r="CT633" s="68">
        <f t="shared" si="679"/>
        <v>7.5252842845702617</v>
      </c>
      <c r="CU633" s="68">
        <f t="shared" si="680"/>
        <v>21.584575627700588</v>
      </c>
      <c r="CV633" s="68">
        <f t="shared" si="681"/>
        <v>53.121650064317919</v>
      </c>
      <c r="CW633" s="68">
        <f t="shared" si="682"/>
        <v>24.255515635914207</v>
      </c>
      <c r="CX633" s="68">
        <f t="shared" si="683"/>
        <v>41.206527537521197</v>
      </c>
      <c r="CY633" s="68">
        <f t="shared" si="684"/>
        <v>28.596852568259237</v>
      </c>
      <c r="CZ633" s="68">
        <f t="shared" si="685"/>
        <v>41.206527537521197</v>
      </c>
    </row>
    <row r="634" spans="1:104" x14ac:dyDescent="0.25">
      <c r="A634" s="54">
        <v>44257</v>
      </c>
      <c r="B634" s="63">
        <v>1502</v>
      </c>
      <c r="C634" s="59">
        <f t="shared" si="635"/>
        <v>7.3145528323240798</v>
      </c>
      <c r="D634" s="57">
        <v>7.2521661930543493</v>
      </c>
      <c r="E634" s="58">
        <v>1.12517307205E-2</v>
      </c>
      <c r="F634" s="58">
        <v>4.8812563295999997E-3</v>
      </c>
      <c r="G634" s="58">
        <v>4.6806371030399998E-3</v>
      </c>
      <c r="H634" s="58">
        <v>0</v>
      </c>
      <c r="I634" s="58">
        <v>0</v>
      </c>
      <c r="J634" s="58">
        <v>0</v>
      </c>
      <c r="K634" s="58">
        <v>2.4067045405500001E-3</v>
      </c>
      <c r="L634" s="58">
        <v>1.1245555529249999E-2</v>
      </c>
      <c r="M634" s="58">
        <v>3.2403160462120002E-2</v>
      </c>
      <c r="N634" s="58">
        <v>0</v>
      </c>
      <c r="O634" s="58">
        <v>0</v>
      </c>
      <c r="P634" s="58">
        <v>7.9443086671999996E-4</v>
      </c>
      <c r="Q634" s="58">
        <v>0</v>
      </c>
      <c r="R634" s="58">
        <v>0</v>
      </c>
      <c r="S634" s="58">
        <v>0</v>
      </c>
      <c r="T634" s="58">
        <v>4.2580062651399993E-3</v>
      </c>
      <c r="U634" s="58">
        <v>0</v>
      </c>
      <c r="V634" s="58">
        <v>0</v>
      </c>
      <c r="W634" s="58">
        <v>0</v>
      </c>
      <c r="X634" s="59">
        <v>2.69565919863E-3</v>
      </c>
      <c r="Y634" s="65">
        <f t="shared" si="637"/>
        <v>7.3267833340698996</v>
      </c>
      <c r="Z634" s="63">
        <f t="shared" si="636"/>
        <v>1520.4830114761533</v>
      </c>
      <c r="AA634" s="66">
        <f t="shared" si="686"/>
        <v>1545.1361230242276</v>
      </c>
      <c r="AB634" s="4">
        <f t="shared" si="638"/>
        <v>1432.7222500607716</v>
      </c>
      <c r="AC634" s="4">
        <f t="shared" si="639"/>
        <v>17.012177708806348</v>
      </c>
      <c r="AD634" s="4">
        <f t="shared" si="698"/>
        <v>7.4037827425163414</v>
      </c>
      <c r="AE634" s="4">
        <f t="shared" si="699"/>
        <v>7.1001995066246764</v>
      </c>
      <c r="AF634" s="4">
        <f t="shared" si="700"/>
        <v>0</v>
      </c>
      <c r="AG634" s="4">
        <f t="shared" si="701"/>
        <v>0</v>
      </c>
      <c r="AH634" s="4">
        <f t="shared" si="702"/>
        <v>0</v>
      </c>
      <c r="AI634" s="4">
        <f t="shared" si="703"/>
        <v>3.6549534068758476</v>
      </c>
      <c r="AJ634" s="4">
        <f t="shared" si="704"/>
        <v>17.002893460203268</v>
      </c>
      <c r="AK634" s="4">
        <f t="shared" si="705"/>
        <v>48.478780472566996</v>
      </c>
      <c r="AL634" s="4">
        <f t="shared" si="687"/>
        <v>0</v>
      </c>
      <c r="AM634" s="4">
        <f t="shared" si="688"/>
        <v>0</v>
      </c>
      <c r="AN634" s="4">
        <f t="shared" si="689"/>
        <v>1.2074389597471509</v>
      </c>
      <c r="AO634" s="4">
        <f t="shared" si="690"/>
        <v>0</v>
      </c>
      <c r="AP634" s="4">
        <f t="shared" si="691"/>
        <v>0</v>
      </c>
      <c r="AQ634" s="4">
        <f t="shared" si="692"/>
        <v>0</v>
      </c>
      <c r="AR634" s="4">
        <f t="shared" si="693"/>
        <v>6.4604620838786104</v>
      </c>
      <c r="AS634" s="4">
        <f t="shared" si="694"/>
        <v>0</v>
      </c>
      <c r="AT634" s="4">
        <f t="shared" si="695"/>
        <v>0</v>
      </c>
      <c r="AU634" s="4">
        <f t="shared" si="696"/>
        <v>0</v>
      </c>
      <c r="AV634" s="4">
        <f t="shared" si="697"/>
        <v>4.0931846222367767</v>
      </c>
      <c r="AW634" s="69">
        <f t="shared" si="640"/>
        <v>0</v>
      </c>
      <c r="AX634" s="69">
        <f t="shared" si="641"/>
        <v>0</v>
      </c>
      <c r="AY634" s="69">
        <f t="shared" si="642"/>
        <v>0</v>
      </c>
      <c r="AZ634" s="69">
        <f>(AK634+AP634)- (EXP($Y634)-EXP($Y634-M634-R634) )</f>
        <v>0</v>
      </c>
      <c r="BA634" s="69">
        <f>(AC634+AP634)- (EXP($Y634)-EXP($Y634-R634-E634) )</f>
        <v>0</v>
      </c>
      <c r="BB634" s="69">
        <f t="shared" si="643"/>
        <v>0</v>
      </c>
      <c r="BC634" s="69">
        <f t="shared" si="644"/>
        <v>0</v>
      </c>
      <c r="BD634" s="69">
        <f t="shared" si="645"/>
        <v>7.9398411456168105E-2</v>
      </c>
      <c r="BE634" s="69">
        <f>(AE634+AV634)- (EXP($Y634)-EXP($Y634-X634-G634) )</f>
        <v>1.9113944198124955E-2</v>
      </c>
      <c r="BF634" s="69">
        <f t="shared" si="646"/>
        <v>0.22638136078808202</v>
      </c>
      <c r="BG634" s="69">
        <f t="shared" si="647"/>
        <v>7.9441766111813195E-2</v>
      </c>
      <c r="BH634" s="69">
        <f t="shared" si="648"/>
        <v>3.4573444214174742E-2</v>
      </c>
      <c r="BI634" s="69">
        <f t="shared" si="649"/>
        <v>3.0168419742039987E-2</v>
      </c>
      <c r="BJ634" s="69">
        <f t="shared" si="650"/>
        <v>4.5772285201110208E-2</v>
      </c>
      <c r="BK634" s="69">
        <f t="shared" si="651"/>
        <v>0.54211690182273742</v>
      </c>
      <c r="BL634" s="69">
        <f t="shared" si="652"/>
        <v>0.19023970864896</v>
      </c>
      <c r="BM634" s="69">
        <f t="shared" si="653"/>
        <v>8.2793249397354884E-2</v>
      </c>
      <c r="BN634" s="69">
        <f t="shared" si="654"/>
        <v>7.2244508940229935E-2</v>
      </c>
      <c r="BO634" s="69">
        <f t="shared" si="655"/>
        <v>0.54241291897415067</v>
      </c>
      <c r="BP634" s="69">
        <f t="shared" si="655"/>
        <v>0</v>
      </c>
      <c r="BQ634" s="69">
        <f t="shared" si="656"/>
        <v>4.5797278669169827E-2</v>
      </c>
      <c r="BR634" s="69">
        <f t="shared" si="657"/>
        <v>0.13050629124904845</v>
      </c>
      <c r="BS634" s="69">
        <f t="shared" si="658"/>
        <v>7.9398411456168105E-2</v>
      </c>
      <c r="BT634" s="69">
        <f t="shared" si="659"/>
        <v>0.34819152385102825</v>
      </c>
      <c r="BU634" s="69">
        <f t="shared" si="660"/>
        <v>0.14407089801557049</v>
      </c>
      <c r="BV634" s="69">
        <f t="shared" si="661"/>
        <v>0.34819152385102825</v>
      </c>
      <c r="BW634" s="5"/>
      <c r="BX634" s="5"/>
      <c r="BY634" s="5"/>
      <c r="CA634" s="56">
        <f>(EXP($Y634)-EXP($Y634-R634-G634) )</f>
        <v>7.1001995066246764</v>
      </c>
      <c r="CB634" s="68">
        <f t="shared" si="662"/>
        <v>17.002893460203268</v>
      </c>
      <c r="CC634" s="56">
        <f>(EXP($Y634)-EXP($Y634-R634-X634) )</f>
        <v>4.0931846222367767</v>
      </c>
      <c r="CD634" s="68">
        <f t="shared" si="663"/>
        <v>48.478780472566996</v>
      </c>
      <c r="CE634" s="68">
        <f t="shared" si="664"/>
        <v>17.012177708806348</v>
      </c>
      <c r="CF634" s="68">
        <f t="shared" si="665"/>
        <v>7.4037827425163414</v>
      </c>
      <c r="CG634" s="68">
        <f t="shared" si="666"/>
        <v>6.4604620838786104</v>
      </c>
      <c r="CH634" s="68">
        <f t="shared" si="667"/>
        <v>24.023694555371776</v>
      </c>
      <c r="CI634" s="68">
        <f t="shared" si="668"/>
        <v>11.174270184663328</v>
      </c>
      <c r="CJ634" s="68">
        <f t="shared" si="669"/>
        <v>55.35259861840359</v>
      </c>
      <c r="CK634" s="68">
        <f t="shared" si="670"/>
        <v>24.032935449319211</v>
      </c>
      <c r="CL634" s="68">
        <f t="shared" si="671"/>
        <v>14.469408804926843</v>
      </c>
      <c r="CM634" s="68">
        <f t="shared" si="672"/>
        <v>13.530493170761247</v>
      </c>
      <c r="CN634" s="68">
        <f t="shared" si="673"/>
        <v>21.050305797238934</v>
      </c>
      <c r="CO634" s="68">
        <f t="shared" si="674"/>
        <v>64.939557030947526</v>
      </c>
      <c r="CP634" s="68">
        <f t="shared" si="675"/>
        <v>33.824831460360656</v>
      </c>
      <c r="CQ634" s="68">
        <f t="shared" si="676"/>
        <v>24.323882953322254</v>
      </c>
      <c r="CR634" s="68">
        <f t="shared" si="677"/>
        <v>23.391111035141648</v>
      </c>
      <c r="CS634" s="68">
        <f t="shared" si="678"/>
        <v>64.948545262399193</v>
      </c>
      <c r="CT634" s="68">
        <f t="shared" si="679"/>
        <v>7.4037827425163414</v>
      </c>
      <c r="CU634" s="68">
        <f t="shared" si="680"/>
        <v>21.059565052373955</v>
      </c>
      <c r="CV634" s="68">
        <f t="shared" si="681"/>
        <v>52.441458803554724</v>
      </c>
      <c r="CW634" s="68">
        <f t="shared" si="682"/>
        <v>24.023694555371776</v>
      </c>
      <c r="CX634" s="68">
        <f t="shared" si="683"/>
        <v>40.767079151783264</v>
      </c>
      <c r="CY634" s="68">
        <f t="shared" si="684"/>
        <v>28.05220669104915</v>
      </c>
      <c r="CZ634" s="68">
        <f t="shared" si="685"/>
        <v>40.767079151783264</v>
      </c>
    </row>
    <row r="635" spans="1:104" x14ac:dyDescent="0.25">
      <c r="A635" s="54">
        <v>44258</v>
      </c>
      <c r="B635" s="63">
        <v>1521</v>
      </c>
      <c r="C635" s="59">
        <f t="shared" si="635"/>
        <v>7.3271232922592926</v>
      </c>
      <c r="D635" s="57">
        <v>7.2600228489076182</v>
      </c>
      <c r="E635" s="58">
        <v>1.116232534325E-2</v>
      </c>
      <c r="F635" s="58">
        <v>4.8629533343999996E-3</v>
      </c>
      <c r="G635" s="58">
        <v>4.6894130779199994E-3</v>
      </c>
      <c r="H635" s="58">
        <v>0</v>
      </c>
      <c r="I635" s="58">
        <v>0</v>
      </c>
      <c r="J635" s="58">
        <v>0</v>
      </c>
      <c r="K635" s="58">
        <v>2.3220000819000001E-3</v>
      </c>
      <c r="L635" s="58">
        <v>1.0922851294950001E-2</v>
      </c>
      <c r="M635" s="58">
        <v>3.2563039285160002E-2</v>
      </c>
      <c r="N635" s="58">
        <v>0</v>
      </c>
      <c r="O635" s="58">
        <v>0</v>
      </c>
      <c r="P635" s="58">
        <v>1.2519477299999999E-3</v>
      </c>
      <c r="Q635" s="58">
        <v>0</v>
      </c>
      <c r="R635" s="58">
        <v>0</v>
      </c>
      <c r="S635" s="58">
        <v>0</v>
      </c>
      <c r="T635" s="58">
        <v>4.2505043713799992E-3</v>
      </c>
      <c r="U635" s="58">
        <v>0</v>
      </c>
      <c r="V635" s="58">
        <v>0</v>
      </c>
      <c r="W635" s="58">
        <v>0</v>
      </c>
      <c r="X635" s="59">
        <v>2.5232413543499997E-3</v>
      </c>
      <c r="Y635" s="65">
        <f t="shared" si="637"/>
        <v>7.3345711247809282</v>
      </c>
      <c r="Z635" s="63">
        <f t="shared" si="636"/>
        <v>1532.3704432840216</v>
      </c>
      <c r="AA635" s="66">
        <f t="shared" si="686"/>
        <v>1557.2162976514287</v>
      </c>
      <c r="AB635" s="4">
        <f t="shared" si="638"/>
        <v>1444.029530298272</v>
      </c>
      <c r="AC635" s="4">
        <f t="shared" si="639"/>
        <v>17.009706879667874</v>
      </c>
      <c r="AD635" s="4">
        <f t="shared" si="698"/>
        <v>7.4337563020606012</v>
      </c>
      <c r="AE635" s="4">
        <f t="shared" si="699"/>
        <v>7.16909543429324</v>
      </c>
      <c r="AF635" s="4">
        <f t="shared" si="700"/>
        <v>0</v>
      </c>
      <c r="AG635" s="4">
        <f t="shared" si="701"/>
        <v>0</v>
      </c>
      <c r="AH635" s="4">
        <f t="shared" si="702"/>
        <v>0</v>
      </c>
      <c r="AI635" s="4">
        <f t="shared" si="703"/>
        <v>3.5540364614760165</v>
      </c>
      <c r="AJ635" s="4">
        <f t="shared" si="704"/>
        <v>16.646773854700768</v>
      </c>
      <c r="AK635" s="4">
        <f t="shared" si="705"/>
        <v>49.09496030057494</v>
      </c>
      <c r="AL635" s="4">
        <f t="shared" si="687"/>
        <v>0</v>
      </c>
      <c r="AM635" s="4">
        <f t="shared" si="688"/>
        <v>0</v>
      </c>
      <c r="AN635" s="4">
        <f t="shared" si="689"/>
        <v>1.9172473008654833</v>
      </c>
      <c r="AO635" s="4">
        <f t="shared" si="690"/>
        <v>0</v>
      </c>
      <c r="AP635" s="4">
        <f t="shared" si="691"/>
        <v>0</v>
      </c>
      <c r="AQ635" s="4">
        <f t="shared" si="692"/>
        <v>0</v>
      </c>
      <c r="AR635" s="4">
        <f t="shared" si="693"/>
        <v>6.4995243539556213</v>
      </c>
      <c r="AS635" s="4">
        <f t="shared" si="694"/>
        <v>0</v>
      </c>
      <c r="AT635" s="4">
        <f t="shared" si="695"/>
        <v>0</v>
      </c>
      <c r="AU635" s="4">
        <f t="shared" si="696"/>
        <v>0</v>
      </c>
      <c r="AV635" s="4">
        <f t="shared" si="697"/>
        <v>3.8616664655621662</v>
      </c>
      <c r="AW635" s="69">
        <f t="shared" si="640"/>
        <v>0</v>
      </c>
      <c r="AX635" s="69">
        <f t="shared" si="641"/>
        <v>0</v>
      </c>
      <c r="AY635" s="69">
        <f t="shared" si="642"/>
        <v>0</v>
      </c>
      <c r="AZ635" s="69">
        <f>(AK635+AP635)- (EXP($Y635)-EXP($Y635-M635-R635) )</f>
        <v>0</v>
      </c>
      <c r="BA635" s="69">
        <f>(AC635+AP635)- (EXP($Y635)-EXP($Y635-R635-E635) )</f>
        <v>0</v>
      </c>
      <c r="BB635" s="69">
        <f t="shared" si="643"/>
        <v>0</v>
      </c>
      <c r="BC635" s="69">
        <f t="shared" si="644"/>
        <v>0</v>
      </c>
      <c r="BD635" s="69">
        <f t="shared" si="645"/>
        <v>7.7880848564063854E-2</v>
      </c>
      <c r="BE635" s="69">
        <f>(AE635+AV635)- (EXP($Y635)-EXP($Y635-X635-G635) )</f>
        <v>1.8066555347786561E-2</v>
      </c>
      <c r="BF635" s="69">
        <f t="shared" si="646"/>
        <v>0.22968757801368156</v>
      </c>
      <c r="BG635" s="69">
        <f t="shared" si="647"/>
        <v>7.9578807111602146E-2</v>
      </c>
      <c r="BH635" s="69">
        <f t="shared" si="648"/>
        <v>3.4778345274162348E-2</v>
      </c>
      <c r="BI635" s="69">
        <f t="shared" si="649"/>
        <v>3.0407601879232971E-2</v>
      </c>
      <c r="BJ635" s="69">
        <f t="shared" si="650"/>
        <v>4.1950879851810896E-2</v>
      </c>
      <c r="BK635" s="69">
        <f t="shared" si="651"/>
        <v>0.53333885752681454</v>
      </c>
      <c r="BL635" s="69">
        <f t="shared" si="652"/>
        <v>0.18478348039229786</v>
      </c>
      <c r="BM635" s="69">
        <f t="shared" si="653"/>
        <v>8.0755969024039587E-2</v>
      </c>
      <c r="BN635" s="69">
        <f t="shared" si="654"/>
        <v>7.0607021009664095E-2</v>
      </c>
      <c r="BO635" s="69">
        <f t="shared" si="655"/>
        <v>0.54496671326523938</v>
      </c>
      <c r="BP635" s="69">
        <f t="shared" si="655"/>
        <v>0</v>
      </c>
      <c r="BQ635" s="69">
        <f t="shared" si="656"/>
        <v>4.286549308881149E-2</v>
      </c>
      <c r="BR635" s="69">
        <f t="shared" si="657"/>
        <v>0.12372227789410317</v>
      </c>
      <c r="BS635" s="69">
        <f t="shared" si="658"/>
        <v>7.7880848564063854E-2</v>
      </c>
      <c r="BT635" s="69">
        <f t="shared" si="659"/>
        <v>0.34137863857563389</v>
      </c>
      <c r="BU635" s="69">
        <f t="shared" si="660"/>
        <v>0.13770201930128678</v>
      </c>
      <c r="BV635" s="69">
        <f t="shared" si="661"/>
        <v>0.34137863857563389</v>
      </c>
      <c r="BW635" s="5"/>
      <c r="BX635" s="5"/>
      <c r="BY635" s="5"/>
      <c r="CA635" s="56">
        <f>(EXP($Y635)-EXP($Y635-R635-G635) )</f>
        <v>7.16909543429324</v>
      </c>
      <c r="CB635" s="68">
        <f t="shared" si="662"/>
        <v>16.646773854700768</v>
      </c>
      <c r="CC635" s="56">
        <f>(EXP($Y635)-EXP($Y635-R635-X635) )</f>
        <v>3.8616664655621662</v>
      </c>
      <c r="CD635" s="68">
        <f t="shared" si="663"/>
        <v>49.09496030057494</v>
      </c>
      <c r="CE635" s="68">
        <f t="shared" si="664"/>
        <v>17.009706879667874</v>
      </c>
      <c r="CF635" s="68">
        <f t="shared" si="665"/>
        <v>7.4337563020606012</v>
      </c>
      <c r="CG635" s="68">
        <f t="shared" si="666"/>
        <v>6.4995243539556213</v>
      </c>
      <c r="CH635" s="68">
        <f t="shared" si="667"/>
        <v>23.737988440429945</v>
      </c>
      <c r="CI635" s="68">
        <f t="shared" si="668"/>
        <v>11.01269534450762</v>
      </c>
      <c r="CJ635" s="68">
        <f t="shared" si="669"/>
        <v>56.034368156854498</v>
      </c>
      <c r="CK635" s="68">
        <f t="shared" si="670"/>
        <v>24.099223506849512</v>
      </c>
      <c r="CL635" s="68">
        <f t="shared" si="671"/>
        <v>14.568073391079679</v>
      </c>
      <c r="CM635" s="68">
        <f t="shared" si="672"/>
        <v>13.638212186369628</v>
      </c>
      <c r="CN635" s="68">
        <f t="shared" si="673"/>
        <v>20.466489440411124</v>
      </c>
      <c r="CO635" s="68">
        <f t="shared" si="674"/>
        <v>65.208395297748893</v>
      </c>
      <c r="CP635" s="68">
        <f t="shared" si="675"/>
        <v>33.471697253976345</v>
      </c>
      <c r="CQ635" s="68">
        <f t="shared" si="676"/>
        <v>23.99977418773733</v>
      </c>
      <c r="CR635" s="68">
        <f t="shared" si="677"/>
        <v>23.075691187646726</v>
      </c>
      <c r="CS635" s="68">
        <f t="shared" si="678"/>
        <v>65.559700466977574</v>
      </c>
      <c r="CT635" s="68">
        <f t="shared" si="679"/>
        <v>7.4337563020606012</v>
      </c>
      <c r="CU635" s="68">
        <f t="shared" si="680"/>
        <v>20.828507852141229</v>
      </c>
      <c r="CV635" s="68">
        <f t="shared" si="681"/>
        <v>52.832904488243003</v>
      </c>
      <c r="CW635" s="68">
        <f t="shared" si="682"/>
        <v>23.737988440429945</v>
      </c>
      <c r="CX635" s="68">
        <f t="shared" si="683"/>
        <v>40.484197530086249</v>
      </c>
      <c r="CY635" s="68">
        <f t="shared" si="684"/>
        <v>27.539833735254888</v>
      </c>
      <c r="CZ635" s="68">
        <f t="shared" si="685"/>
        <v>40.484197530086249</v>
      </c>
    </row>
    <row r="636" spans="1:104" x14ac:dyDescent="0.25">
      <c r="A636" s="54">
        <v>44259</v>
      </c>
      <c r="B636" s="63">
        <v>1418</v>
      </c>
      <c r="C636" s="59">
        <f t="shared" si="635"/>
        <v>7.2570027070920728</v>
      </c>
      <c r="D636" s="57">
        <v>7.3173027927781282</v>
      </c>
      <c r="E636" s="58">
        <v>1.0998206102E-2</v>
      </c>
      <c r="F636" s="58">
        <v>4.8676292851199997E-3</v>
      </c>
      <c r="G636" s="58">
        <v>4.8573802203199998E-3</v>
      </c>
      <c r="H636" s="58">
        <v>0</v>
      </c>
      <c r="I636" s="58">
        <v>0</v>
      </c>
      <c r="J636" s="58">
        <v>0</v>
      </c>
      <c r="K636" s="58">
        <v>2.2270969609500002E-3</v>
      </c>
      <c r="L636" s="58">
        <v>1.05488526969E-2</v>
      </c>
      <c r="M636" s="58">
        <v>3.281536236944E-2</v>
      </c>
      <c r="N636" s="58">
        <v>0</v>
      </c>
      <c r="O636" s="58">
        <v>0</v>
      </c>
      <c r="P636" s="58">
        <v>1.6608580817599999E-3</v>
      </c>
      <c r="Q636" s="58">
        <v>0</v>
      </c>
      <c r="R636" s="58">
        <v>0</v>
      </c>
      <c r="S636" s="58">
        <v>0</v>
      </c>
      <c r="T636" s="58">
        <v>4.1815821616399997E-3</v>
      </c>
      <c r="U636" s="58">
        <v>0</v>
      </c>
      <c r="V636" s="58">
        <v>0</v>
      </c>
      <c r="W636" s="58">
        <v>0</v>
      </c>
      <c r="X636" s="59">
        <v>0</v>
      </c>
      <c r="Y636" s="65">
        <f t="shared" si="637"/>
        <v>7.3894597606562566</v>
      </c>
      <c r="Z636" s="63">
        <f t="shared" si="636"/>
        <v>1618.8313202861655</v>
      </c>
      <c r="AA636" s="66">
        <f t="shared" si="686"/>
        <v>1645.0790513132852</v>
      </c>
      <c r="AB636" s="4">
        <f t="shared" si="638"/>
        <v>1529.3771471225236</v>
      </c>
      <c r="AC636" s="4">
        <f t="shared" si="639"/>
        <v>17.706691101939214</v>
      </c>
      <c r="AD636" s="4">
        <f t="shared" si="698"/>
        <v>7.8607236770367308</v>
      </c>
      <c r="AE636" s="4">
        <f t="shared" si="699"/>
        <v>7.8442126503894087</v>
      </c>
      <c r="AF636" s="4">
        <f t="shared" si="700"/>
        <v>0</v>
      </c>
      <c r="AG636" s="4">
        <f t="shared" si="701"/>
        <v>0</v>
      </c>
      <c r="AH636" s="4">
        <f t="shared" si="702"/>
        <v>0</v>
      </c>
      <c r="AI636" s="4">
        <f t="shared" si="703"/>
        <v>3.6012826223898173</v>
      </c>
      <c r="AJ636" s="4">
        <f t="shared" si="704"/>
        <v>16.987058625282089</v>
      </c>
      <c r="AK636" s="4">
        <f t="shared" si="705"/>
        <v>52.26037519285569</v>
      </c>
      <c r="AL636" s="4">
        <f t="shared" si="687"/>
        <v>0</v>
      </c>
      <c r="AM636" s="4">
        <f t="shared" si="688"/>
        <v>0</v>
      </c>
      <c r="AN636" s="4">
        <f t="shared" si="689"/>
        <v>2.686417584596029</v>
      </c>
      <c r="AO636" s="4">
        <f t="shared" si="690"/>
        <v>0</v>
      </c>
      <c r="AP636" s="4">
        <f t="shared" si="691"/>
        <v>0</v>
      </c>
      <c r="AQ636" s="4">
        <f t="shared" si="692"/>
        <v>0</v>
      </c>
      <c r="AR636" s="4">
        <f t="shared" si="693"/>
        <v>6.7551427362725462</v>
      </c>
      <c r="AS636" s="4">
        <f t="shared" si="694"/>
        <v>0</v>
      </c>
      <c r="AT636" s="4">
        <f t="shared" si="695"/>
        <v>0</v>
      </c>
      <c r="AU636" s="4">
        <f t="shared" si="696"/>
        <v>0</v>
      </c>
      <c r="AV636" s="4">
        <f t="shared" si="697"/>
        <v>0</v>
      </c>
      <c r="AW636" s="69">
        <f t="shared" si="640"/>
        <v>0</v>
      </c>
      <c r="AX636" s="69">
        <f t="shared" si="641"/>
        <v>0</v>
      </c>
      <c r="AY636" s="69">
        <f t="shared" si="642"/>
        <v>0</v>
      </c>
      <c r="AZ636" s="69">
        <f>(AK636+AP636)- (EXP($Y636)-EXP($Y636-M636-R636) )</f>
        <v>0</v>
      </c>
      <c r="BA636" s="69">
        <f>(AC636+AP636)- (EXP($Y636)-EXP($Y636-R636-E636) )</f>
        <v>0</v>
      </c>
      <c r="BB636" s="69">
        <f t="shared" si="643"/>
        <v>0</v>
      </c>
      <c r="BC636" s="69">
        <f t="shared" si="644"/>
        <v>0</v>
      </c>
      <c r="BD636" s="69">
        <f t="shared" si="645"/>
        <v>8.2312529101727705E-2</v>
      </c>
      <c r="BE636" s="69">
        <f>(AE636+AV636)- (EXP($Y636)-EXP($Y636-X636-G636) )</f>
        <v>0</v>
      </c>
      <c r="BF636" s="69">
        <f t="shared" si="646"/>
        <v>0.25323299040792335</v>
      </c>
      <c r="BG636" s="69">
        <f t="shared" si="647"/>
        <v>8.5799581833043703E-2</v>
      </c>
      <c r="BH636" s="69">
        <f t="shared" si="648"/>
        <v>3.8089940153895441E-2</v>
      </c>
      <c r="BI636" s="69">
        <f t="shared" si="649"/>
        <v>3.2732734685396281E-2</v>
      </c>
      <c r="BJ636" s="69">
        <f t="shared" si="650"/>
        <v>0</v>
      </c>
      <c r="BK636" s="69">
        <f t="shared" si="651"/>
        <v>0.54838947458938492</v>
      </c>
      <c r="BL636" s="69">
        <f t="shared" si="652"/>
        <v>0.18580354607638583</v>
      </c>
      <c r="BM636" s="69">
        <f t="shared" si="653"/>
        <v>8.2485786051847754E-2</v>
      </c>
      <c r="BN636" s="69">
        <f t="shared" si="654"/>
        <v>7.0884473413343585E-2</v>
      </c>
      <c r="BO636" s="69">
        <f t="shared" si="655"/>
        <v>0.57162121143551303</v>
      </c>
      <c r="BP636" s="69">
        <f t="shared" si="655"/>
        <v>0</v>
      </c>
      <c r="BQ636" s="69">
        <f t="shared" si="656"/>
        <v>0</v>
      </c>
      <c r="BR636" s="69">
        <f t="shared" si="657"/>
        <v>0</v>
      </c>
      <c r="BS636" s="69">
        <f t="shared" si="658"/>
        <v>8.2312529101727705E-2</v>
      </c>
      <c r="BT636" s="69">
        <f t="shared" si="659"/>
        <v>0.35301532693415538</v>
      </c>
      <c r="BU636" s="69">
        <f t="shared" si="660"/>
        <v>8.2312529101727705E-2</v>
      </c>
      <c r="BV636" s="69">
        <f t="shared" si="661"/>
        <v>0.35301532693415538</v>
      </c>
      <c r="BW636" s="5"/>
      <c r="BX636" s="5"/>
      <c r="BY636" s="5"/>
      <c r="CA636" s="56">
        <f>(EXP($Y636)-EXP($Y636-R636-G636) )</f>
        <v>7.8442126503894087</v>
      </c>
      <c r="CB636" s="68">
        <f t="shared" si="662"/>
        <v>16.987058625282089</v>
      </c>
      <c r="CC636" s="56">
        <f>(EXP($Y636)-EXP($Y636-R636-X636) )</f>
        <v>0</v>
      </c>
      <c r="CD636" s="68">
        <f t="shared" si="663"/>
        <v>52.26037519285569</v>
      </c>
      <c r="CE636" s="68">
        <f t="shared" si="664"/>
        <v>17.706691101939214</v>
      </c>
      <c r="CF636" s="68">
        <f t="shared" si="665"/>
        <v>7.8607236770367308</v>
      </c>
      <c r="CG636" s="68">
        <f t="shared" si="666"/>
        <v>6.7551427362725462</v>
      </c>
      <c r="CH636" s="68">
        <f t="shared" si="667"/>
        <v>24.74895874656977</v>
      </c>
      <c r="CI636" s="68">
        <f t="shared" si="668"/>
        <v>7.8442126503894087</v>
      </c>
      <c r="CJ636" s="68">
        <f t="shared" si="669"/>
        <v>59.851354852837176</v>
      </c>
      <c r="CK636" s="68">
        <f t="shared" si="670"/>
        <v>25.465104170495579</v>
      </c>
      <c r="CL636" s="68">
        <f t="shared" si="671"/>
        <v>15.666846387272244</v>
      </c>
      <c r="CM636" s="68">
        <f t="shared" si="672"/>
        <v>14.566622651976559</v>
      </c>
      <c r="CN636" s="68">
        <f t="shared" si="673"/>
        <v>16.987058625282089</v>
      </c>
      <c r="CO636" s="68">
        <f t="shared" si="674"/>
        <v>68.699044343548394</v>
      </c>
      <c r="CP636" s="68">
        <f t="shared" si="675"/>
        <v>34.507946181144916</v>
      </c>
      <c r="CQ636" s="68">
        <f t="shared" si="676"/>
        <v>24.765296516266972</v>
      </c>
      <c r="CR636" s="68">
        <f t="shared" si="677"/>
        <v>23.671316888141291</v>
      </c>
      <c r="CS636" s="68">
        <f t="shared" si="678"/>
        <v>69.395445083359391</v>
      </c>
      <c r="CT636" s="68">
        <f t="shared" si="679"/>
        <v>7.8607236770367308</v>
      </c>
      <c r="CU636" s="68">
        <f t="shared" si="680"/>
        <v>17.706691101939214</v>
      </c>
      <c r="CV636" s="68">
        <f t="shared" si="681"/>
        <v>52.26037519285569</v>
      </c>
      <c r="CW636" s="68">
        <f t="shared" si="682"/>
        <v>24.74895874656977</v>
      </c>
      <c r="CX636" s="68">
        <f t="shared" si="683"/>
        <v>42.184947050676556</v>
      </c>
      <c r="CY636" s="68">
        <f t="shared" si="684"/>
        <v>24.74895874656977</v>
      </c>
      <c r="CZ636" s="68">
        <f t="shared" si="685"/>
        <v>42.184947050676556</v>
      </c>
    </row>
    <row r="637" spans="1:104" x14ac:dyDescent="0.25">
      <c r="A637" s="54">
        <v>44260</v>
      </c>
      <c r="B637" s="63">
        <v>1804</v>
      </c>
      <c r="C637" s="59">
        <f t="shared" si="635"/>
        <v>7.4977617006225685</v>
      </c>
      <c r="D637" s="57">
        <v>7.2374735625672697</v>
      </c>
      <c r="E637" s="58">
        <v>1.100393949525E-2</v>
      </c>
      <c r="F637" s="58">
        <v>4.8926493504000005E-3</v>
      </c>
      <c r="G637" s="58">
        <v>5.2589995473599997E-3</v>
      </c>
      <c r="H637" s="58">
        <v>0</v>
      </c>
      <c r="I637" s="58">
        <v>0</v>
      </c>
      <c r="J637" s="58">
        <v>0</v>
      </c>
      <c r="K637" s="58">
        <v>2.2245240371999999E-3</v>
      </c>
      <c r="L637" s="58">
        <v>1.0039546478849999E-2</v>
      </c>
      <c r="M637" s="58">
        <v>3.3310136737120001E-2</v>
      </c>
      <c r="N637" s="58">
        <v>0</v>
      </c>
      <c r="O637" s="58">
        <v>0</v>
      </c>
      <c r="P637" s="58">
        <v>2.0034840647999998E-3</v>
      </c>
      <c r="Q637" s="58">
        <v>0</v>
      </c>
      <c r="R637" s="58">
        <v>0</v>
      </c>
      <c r="S637" s="58">
        <v>0</v>
      </c>
      <c r="T637" s="58">
        <v>4.1106655147E-3</v>
      </c>
      <c r="U637" s="58">
        <v>0</v>
      </c>
      <c r="V637" s="58">
        <v>0</v>
      </c>
      <c r="W637" s="58">
        <v>0</v>
      </c>
      <c r="X637" s="59">
        <v>0</v>
      </c>
      <c r="Y637" s="65">
        <f t="shared" si="637"/>
        <v>7.3103175077929494</v>
      </c>
      <c r="Z637" s="63">
        <f t="shared" si="636"/>
        <v>1495.6519949741396</v>
      </c>
      <c r="AA637" s="66">
        <f t="shared" si="686"/>
        <v>1519.9024964206503</v>
      </c>
      <c r="AB637" s="4">
        <f t="shared" si="638"/>
        <v>1411.9971089030878</v>
      </c>
      <c r="AC637" s="4">
        <f t="shared" si="639"/>
        <v>16.367843518448126</v>
      </c>
      <c r="AD637" s="4">
        <f t="shared" si="698"/>
        <v>7.2998284492286984</v>
      </c>
      <c r="AE637" s="4">
        <f t="shared" si="699"/>
        <v>7.8449866930686767</v>
      </c>
      <c r="AF637" s="4">
        <f t="shared" si="700"/>
        <v>0</v>
      </c>
      <c r="AG637" s="4">
        <f t="shared" si="701"/>
        <v>0</v>
      </c>
      <c r="AH637" s="4">
        <f t="shared" si="702"/>
        <v>0</v>
      </c>
      <c r="AI637" s="4">
        <f t="shared" si="703"/>
        <v>3.3234159342953262</v>
      </c>
      <c r="AJ637" s="4">
        <f t="shared" si="704"/>
        <v>14.940544085331567</v>
      </c>
      <c r="AK637" s="4">
        <f t="shared" si="705"/>
        <v>48.999747698283727</v>
      </c>
      <c r="AL637" s="4">
        <f t="shared" si="687"/>
        <v>0</v>
      </c>
      <c r="AM637" s="4">
        <f t="shared" si="688"/>
        <v>0</v>
      </c>
      <c r="AN637" s="4">
        <f t="shared" si="689"/>
        <v>2.9935152070916047</v>
      </c>
      <c r="AO637" s="4">
        <f t="shared" si="690"/>
        <v>0</v>
      </c>
      <c r="AP637" s="4">
        <f t="shared" si="691"/>
        <v>0</v>
      </c>
      <c r="AQ637" s="4">
        <f t="shared" si="692"/>
        <v>0</v>
      </c>
      <c r="AR637" s="4">
        <f t="shared" si="693"/>
        <v>6.1355059318148051</v>
      </c>
      <c r="AS637" s="4">
        <f t="shared" si="694"/>
        <v>0</v>
      </c>
      <c r="AT637" s="4">
        <f t="shared" si="695"/>
        <v>0</v>
      </c>
      <c r="AU637" s="4">
        <f t="shared" si="696"/>
        <v>0</v>
      </c>
      <c r="AV637" s="4">
        <f t="shared" si="697"/>
        <v>0</v>
      </c>
      <c r="AW637" s="69">
        <f t="shared" si="640"/>
        <v>0</v>
      </c>
      <c r="AX637" s="69">
        <f t="shared" si="641"/>
        <v>0</v>
      </c>
      <c r="AY637" s="69">
        <f t="shared" si="642"/>
        <v>0</v>
      </c>
      <c r="AZ637" s="69">
        <f>(AK637+AP637)- (EXP($Y637)-EXP($Y637-M637-R637) )</f>
        <v>0</v>
      </c>
      <c r="BA637" s="69">
        <f>(AC637+AP637)- (EXP($Y637)-EXP($Y637-R637-E637) )</f>
        <v>0</v>
      </c>
      <c r="BB637" s="69">
        <f t="shared" si="643"/>
        <v>0</v>
      </c>
      <c r="BC637" s="69">
        <f t="shared" si="644"/>
        <v>0</v>
      </c>
      <c r="BD637" s="69">
        <f t="shared" si="645"/>
        <v>7.8366070403262711E-2</v>
      </c>
      <c r="BE637" s="69">
        <f>(AE637+AV637)- (EXP($Y637)-EXP($Y637-X637-G637) )</f>
        <v>0</v>
      </c>
      <c r="BF637" s="69">
        <f t="shared" si="646"/>
        <v>0.25701324235092216</v>
      </c>
      <c r="BG637" s="69">
        <f t="shared" si="647"/>
        <v>8.5852534565674432E-2</v>
      </c>
      <c r="BH637" s="69">
        <f t="shared" si="648"/>
        <v>3.8289025280391797E-2</v>
      </c>
      <c r="BI637" s="69">
        <f t="shared" si="649"/>
        <v>3.2181926378598291E-2</v>
      </c>
      <c r="BJ637" s="69">
        <f t="shared" si="650"/>
        <v>0</v>
      </c>
      <c r="BK637" s="69">
        <f t="shared" si="651"/>
        <v>0.48947408428989547</v>
      </c>
      <c r="BL637" s="69">
        <f t="shared" si="652"/>
        <v>0.16350360143337639</v>
      </c>
      <c r="BM637" s="69">
        <f t="shared" si="653"/>
        <v>7.2920311093639611E-2</v>
      </c>
      <c r="BN637" s="69">
        <f t="shared" si="654"/>
        <v>6.1289522675224362E-2</v>
      </c>
      <c r="BO637" s="69">
        <f t="shared" si="655"/>
        <v>0.53623450205282097</v>
      </c>
      <c r="BP637" s="69">
        <f t="shared" si="655"/>
        <v>0</v>
      </c>
      <c r="BQ637" s="69">
        <f t="shared" si="656"/>
        <v>0</v>
      </c>
      <c r="BR637" s="69">
        <f t="shared" si="657"/>
        <v>0</v>
      </c>
      <c r="BS637" s="69">
        <f t="shared" si="658"/>
        <v>7.8366070403262711E-2</v>
      </c>
      <c r="BT637" s="69">
        <f t="shared" si="659"/>
        <v>0.32686459809360713</v>
      </c>
      <c r="BU637" s="69">
        <f t="shared" si="660"/>
        <v>7.8366070403262711E-2</v>
      </c>
      <c r="BV637" s="69">
        <f t="shared" si="661"/>
        <v>0.32686459809360713</v>
      </c>
      <c r="BW637" s="5"/>
      <c r="BX637" s="5"/>
      <c r="BY637" s="5"/>
      <c r="CA637" s="56">
        <f>(EXP($Y637)-EXP($Y637-R637-G637) )</f>
        <v>7.8449866930686767</v>
      </c>
      <c r="CB637" s="68">
        <f t="shared" si="662"/>
        <v>14.940544085331567</v>
      </c>
      <c r="CC637" s="56">
        <f>(EXP($Y637)-EXP($Y637-R637-X637) )</f>
        <v>0</v>
      </c>
      <c r="CD637" s="68">
        <f t="shared" si="663"/>
        <v>48.999747698283727</v>
      </c>
      <c r="CE637" s="68">
        <f t="shared" si="664"/>
        <v>16.367843518448126</v>
      </c>
      <c r="CF637" s="68">
        <f t="shared" si="665"/>
        <v>7.2998284492286984</v>
      </c>
      <c r="CG637" s="68">
        <f t="shared" si="666"/>
        <v>6.1355059318148051</v>
      </c>
      <c r="CH637" s="68">
        <f t="shared" si="667"/>
        <v>22.707164707996981</v>
      </c>
      <c r="CI637" s="68">
        <f t="shared" si="668"/>
        <v>7.8449866930686767</v>
      </c>
      <c r="CJ637" s="68">
        <f t="shared" si="669"/>
        <v>56.587721149001482</v>
      </c>
      <c r="CK637" s="68">
        <f t="shared" si="670"/>
        <v>24.126977676951128</v>
      </c>
      <c r="CL637" s="68">
        <f t="shared" si="671"/>
        <v>15.106526117016983</v>
      </c>
      <c r="CM637" s="68">
        <f t="shared" si="672"/>
        <v>13.948310698504883</v>
      </c>
      <c r="CN637" s="68">
        <f t="shared" si="673"/>
        <v>14.940544085331567</v>
      </c>
      <c r="CO637" s="68">
        <f t="shared" si="674"/>
        <v>63.450817699325398</v>
      </c>
      <c r="CP637" s="68">
        <f t="shared" si="675"/>
        <v>31.144884002346316</v>
      </c>
      <c r="CQ637" s="68">
        <f t="shared" si="676"/>
        <v>22.167452223466626</v>
      </c>
      <c r="CR637" s="68">
        <f t="shared" si="677"/>
        <v>21.014760494471147</v>
      </c>
      <c r="CS637" s="68">
        <f t="shared" si="678"/>
        <v>64.831356714679032</v>
      </c>
      <c r="CT637" s="68">
        <f t="shared" si="679"/>
        <v>7.2998284492286984</v>
      </c>
      <c r="CU637" s="68">
        <f t="shared" si="680"/>
        <v>16.367843518448126</v>
      </c>
      <c r="CV637" s="68">
        <f t="shared" si="681"/>
        <v>48.999747698283727</v>
      </c>
      <c r="CW637" s="68">
        <f t="shared" si="682"/>
        <v>22.707164707996981</v>
      </c>
      <c r="CX637" s="68">
        <f t="shared" si="683"/>
        <v>38.826509698754762</v>
      </c>
      <c r="CY637" s="68">
        <f t="shared" si="684"/>
        <v>22.707164707996981</v>
      </c>
      <c r="CZ637" s="68">
        <f t="shared" si="685"/>
        <v>38.826509698754762</v>
      </c>
    </row>
    <row r="638" spans="1:104" x14ac:dyDescent="0.25">
      <c r="A638" s="54">
        <v>44261</v>
      </c>
      <c r="B638" s="63">
        <v>2083</v>
      </c>
      <c r="C638" s="59">
        <f t="shared" si="635"/>
        <v>7.6415644412609716</v>
      </c>
      <c r="D638" s="57">
        <v>7.2238106277086898</v>
      </c>
      <c r="E638" s="58">
        <v>1.1092592469E-2</v>
      </c>
      <c r="F638" s="58">
        <v>4.9064305516800001E-3</v>
      </c>
      <c r="G638" s="58">
        <v>5.7740937439999997E-3</v>
      </c>
      <c r="H638" s="58">
        <v>0</v>
      </c>
      <c r="I638" s="58">
        <v>0</v>
      </c>
      <c r="J638" s="58">
        <v>0</v>
      </c>
      <c r="K638" s="58">
        <v>2.2628733367499997E-3</v>
      </c>
      <c r="L638" s="58">
        <v>9.8749782295500001E-3</v>
      </c>
      <c r="M638" s="58">
        <v>3.4162082169519999E-2</v>
      </c>
      <c r="N638" s="58">
        <v>0</v>
      </c>
      <c r="O638" s="58">
        <v>0</v>
      </c>
      <c r="P638" s="58">
        <v>2.2790869043999998E-3</v>
      </c>
      <c r="Q638" s="58">
        <v>0</v>
      </c>
      <c r="R638" s="58">
        <v>0</v>
      </c>
      <c r="S638" s="58">
        <v>0</v>
      </c>
      <c r="T638" s="58">
        <v>4.1019488706000003E-3</v>
      </c>
      <c r="U638" s="58">
        <v>0</v>
      </c>
      <c r="V638" s="58">
        <v>0</v>
      </c>
      <c r="W638" s="58">
        <v>0</v>
      </c>
      <c r="X638" s="59">
        <v>2.0917814956199999E-3</v>
      </c>
      <c r="Y638" s="65">
        <f t="shared" si="637"/>
        <v>7.300356495479809</v>
      </c>
      <c r="Z638" s="63">
        <f t="shared" si="636"/>
        <v>1480.8277418936084</v>
      </c>
      <c r="AA638" s="66">
        <f t="shared" si="686"/>
        <v>1504.8378829006713</v>
      </c>
      <c r="AB638" s="4">
        <f t="shared" si="638"/>
        <v>1392.5694568236431</v>
      </c>
      <c r="AC638" s="4">
        <f t="shared" si="639"/>
        <v>16.335449913169214</v>
      </c>
      <c r="AD638" s="4">
        <f t="shared" si="698"/>
        <v>7.247783561563665</v>
      </c>
      <c r="AE638" s="4">
        <f t="shared" si="699"/>
        <v>8.5258001282036275</v>
      </c>
      <c r="AF638" s="4">
        <f t="shared" si="700"/>
        <v>0</v>
      </c>
      <c r="AG638" s="4">
        <f t="shared" si="701"/>
        <v>0</v>
      </c>
      <c r="AH638" s="4">
        <f t="shared" si="702"/>
        <v>0</v>
      </c>
      <c r="AI638" s="4">
        <f t="shared" si="703"/>
        <v>3.3471371115101647</v>
      </c>
      <c r="AJ638" s="4">
        <f t="shared" si="704"/>
        <v>14.551177187394842</v>
      </c>
      <c r="AK638" s="4">
        <f t="shared" si="705"/>
        <v>49.73381690957558</v>
      </c>
      <c r="AL638" s="4">
        <f t="shared" si="687"/>
        <v>0</v>
      </c>
      <c r="AM638" s="4">
        <f t="shared" si="688"/>
        <v>0</v>
      </c>
      <c r="AN638" s="4">
        <f t="shared" si="689"/>
        <v>3.3710921490487635</v>
      </c>
      <c r="AO638" s="4">
        <f t="shared" si="690"/>
        <v>0</v>
      </c>
      <c r="AP638" s="4">
        <f t="shared" si="691"/>
        <v>0</v>
      </c>
      <c r="AQ638" s="4">
        <f t="shared" si="692"/>
        <v>0</v>
      </c>
      <c r="AR638" s="4">
        <f t="shared" si="693"/>
        <v>6.061838507905577</v>
      </c>
      <c r="AS638" s="4">
        <f t="shared" si="694"/>
        <v>0</v>
      </c>
      <c r="AT638" s="4">
        <f t="shared" si="695"/>
        <v>0</v>
      </c>
      <c r="AU638" s="4">
        <f t="shared" si="696"/>
        <v>0</v>
      </c>
      <c r="AV638" s="4">
        <f t="shared" si="697"/>
        <v>3.0943306086567191</v>
      </c>
      <c r="AW638" s="69">
        <f t="shared" si="640"/>
        <v>0</v>
      </c>
      <c r="AX638" s="69">
        <f t="shared" si="641"/>
        <v>0</v>
      </c>
      <c r="AY638" s="69">
        <f t="shared" si="642"/>
        <v>0</v>
      </c>
      <c r="AZ638" s="69">
        <f>(AK638+AP638)- (EXP($Y638)-EXP($Y638-M638-R638) )</f>
        <v>0</v>
      </c>
      <c r="BA638" s="69">
        <f>(AC638+AP638)- (EXP($Y638)-EXP($Y638-R638-E638) )</f>
        <v>0</v>
      </c>
      <c r="BB638" s="69">
        <f t="shared" si="643"/>
        <v>0</v>
      </c>
      <c r="BC638" s="69">
        <f t="shared" si="644"/>
        <v>0</v>
      </c>
      <c r="BD638" s="69">
        <f t="shared" si="645"/>
        <v>8.3777758087762777E-2</v>
      </c>
      <c r="BE638" s="69">
        <f>(AE638+AV638)- (EXP($Y638)-EXP($Y638-X638-G638) )</f>
        <v>1.7815471410585815E-2</v>
      </c>
      <c r="BF638" s="69">
        <f t="shared" si="646"/>
        <v>0.28634024781399603</v>
      </c>
      <c r="BG638" s="69">
        <f t="shared" si="647"/>
        <v>9.4050629268849661E-2</v>
      </c>
      <c r="BH638" s="69">
        <f t="shared" si="648"/>
        <v>4.1728792802814496E-2</v>
      </c>
      <c r="BI638" s="69">
        <f t="shared" si="649"/>
        <v>3.490076668981601E-2</v>
      </c>
      <c r="BJ638" s="69">
        <f t="shared" si="650"/>
        <v>3.0406070665094376E-2</v>
      </c>
      <c r="BK638" s="69">
        <f t="shared" si="651"/>
        <v>0.4887034201096867</v>
      </c>
      <c r="BL638" s="69">
        <f t="shared" si="652"/>
        <v>0.16051835024268257</v>
      </c>
      <c r="BM638" s="69">
        <f t="shared" si="653"/>
        <v>7.1219480724494133E-2</v>
      </c>
      <c r="BN638" s="69">
        <f t="shared" si="654"/>
        <v>5.9565933102476265E-2</v>
      </c>
      <c r="BO638" s="69">
        <f t="shared" si="655"/>
        <v>0.54862848131006103</v>
      </c>
      <c r="BP638" s="69">
        <f t="shared" si="655"/>
        <v>0</v>
      </c>
      <c r="BQ638" s="69">
        <f t="shared" si="656"/>
        <v>3.4134478469013629E-2</v>
      </c>
      <c r="BR638" s="69">
        <f t="shared" si="657"/>
        <v>0.1039235473476765</v>
      </c>
      <c r="BS638" s="69">
        <f t="shared" si="658"/>
        <v>8.3777758087762777E-2</v>
      </c>
      <c r="BT638" s="69">
        <f t="shared" si="659"/>
        <v>0.33742256030791395</v>
      </c>
      <c r="BU638" s="69">
        <f t="shared" si="660"/>
        <v>0.13182423855846537</v>
      </c>
      <c r="BV638" s="69">
        <f t="shared" si="661"/>
        <v>0.33742256030791395</v>
      </c>
      <c r="BW638" s="5"/>
      <c r="BX638" s="5"/>
      <c r="BY638" s="5"/>
      <c r="CA638" s="56">
        <f>(EXP($Y638)-EXP($Y638-R638-G638) )</f>
        <v>8.5258001282036275</v>
      </c>
      <c r="CB638" s="68">
        <f t="shared" si="662"/>
        <v>14.551177187394842</v>
      </c>
      <c r="CC638" s="56">
        <f>(EXP($Y638)-EXP($Y638-R638-X638) )</f>
        <v>3.0943306086567191</v>
      </c>
      <c r="CD638" s="68">
        <f t="shared" si="663"/>
        <v>49.73381690957558</v>
      </c>
      <c r="CE638" s="68">
        <f t="shared" si="664"/>
        <v>16.335449913169214</v>
      </c>
      <c r="CF638" s="68">
        <f t="shared" si="665"/>
        <v>7.247783561563665</v>
      </c>
      <c r="CG638" s="68">
        <f t="shared" si="666"/>
        <v>6.061838507905577</v>
      </c>
      <c r="CH638" s="68">
        <f t="shared" si="667"/>
        <v>22.993199557510707</v>
      </c>
      <c r="CI638" s="68">
        <f t="shared" si="668"/>
        <v>11.602315265449761</v>
      </c>
      <c r="CJ638" s="68">
        <f t="shared" si="669"/>
        <v>57.973276789965212</v>
      </c>
      <c r="CK638" s="68">
        <f t="shared" si="670"/>
        <v>24.767199412103992</v>
      </c>
      <c r="CL638" s="68">
        <f t="shared" si="671"/>
        <v>15.731854896964478</v>
      </c>
      <c r="CM638" s="68">
        <f t="shared" si="672"/>
        <v>14.552737869419389</v>
      </c>
      <c r="CN638" s="68">
        <f t="shared" si="673"/>
        <v>17.615101725386467</v>
      </c>
      <c r="CO638" s="68">
        <f t="shared" si="674"/>
        <v>63.796290676860735</v>
      </c>
      <c r="CP638" s="68">
        <f t="shared" si="675"/>
        <v>30.726108750321373</v>
      </c>
      <c r="CQ638" s="68">
        <f t="shared" si="676"/>
        <v>21.727741268234013</v>
      </c>
      <c r="CR638" s="68">
        <f t="shared" si="677"/>
        <v>20.553449762197943</v>
      </c>
      <c r="CS638" s="68">
        <f t="shared" si="678"/>
        <v>65.520638341434733</v>
      </c>
      <c r="CT638" s="68">
        <f t="shared" si="679"/>
        <v>7.247783561563665</v>
      </c>
      <c r="CU638" s="68">
        <f t="shared" si="680"/>
        <v>19.395646043356919</v>
      </c>
      <c r="CV638" s="68">
        <f t="shared" si="681"/>
        <v>52.724223970884623</v>
      </c>
      <c r="CW638" s="68">
        <f t="shared" si="682"/>
        <v>22.993199557510707</v>
      </c>
      <c r="CX638" s="68">
        <f t="shared" si="683"/>
        <v>39.075004668459769</v>
      </c>
      <c r="CY638" s="68">
        <f t="shared" si="684"/>
        <v>26.039483685696723</v>
      </c>
      <c r="CZ638" s="68">
        <f t="shared" si="685"/>
        <v>39.075004668459769</v>
      </c>
    </row>
    <row r="639" spans="1:104" x14ac:dyDescent="0.25">
      <c r="A639" s="54">
        <v>44262</v>
      </c>
      <c r="B639" s="63">
        <v>1751</v>
      </c>
      <c r="C639" s="59">
        <f t="shared" si="635"/>
        <v>7.467942332285852</v>
      </c>
      <c r="D639" s="57">
        <v>7.2237350859313993</v>
      </c>
      <c r="E639" s="58">
        <v>1.1091991331999999E-2</v>
      </c>
      <c r="F639" s="58">
        <v>4.9183289567999999E-3</v>
      </c>
      <c r="G639" s="58">
        <v>6.3375307273599996E-3</v>
      </c>
      <c r="H639" s="58">
        <v>0</v>
      </c>
      <c r="I639" s="58">
        <v>0</v>
      </c>
      <c r="J639" s="58">
        <v>0</v>
      </c>
      <c r="K639" s="58">
        <v>2.3051859617999998E-3</v>
      </c>
      <c r="L639" s="58">
        <v>9.7710278778000009E-3</v>
      </c>
      <c r="M639" s="58">
        <v>3.4837121079879997E-2</v>
      </c>
      <c r="N639" s="58">
        <v>0</v>
      </c>
      <c r="O639" s="58">
        <v>0</v>
      </c>
      <c r="P639" s="58">
        <v>2.49461940424E-3</v>
      </c>
      <c r="Q639" s="58">
        <v>0</v>
      </c>
      <c r="R639" s="58">
        <v>0</v>
      </c>
      <c r="S639" s="58">
        <v>0</v>
      </c>
      <c r="T639" s="58">
        <v>4.11551668616E-3</v>
      </c>
      <c r="U639" s="58">
        <v>0</v>
      </c>
      <c r="V639" s="58">
        <v>0</v>
      </c>
      <c r="W639" s="58">
        <v>0</v>
      </c>
      <c r="X639" s="59">
        <v>3.7854443351999999E-3</v>
      </c>
      <c r="Y639" s="65">
        <f t="shared" si="637"/>
        <v>7.3033918522926413</v>
      </c>
      <c r="Z639" s="63">
        <f t="shared" si="636"/>
        <v>1485.3294110984386</v>
      </c>
      <c r="AA639" s="66">
        <f t="shared" si="686"/>
        <v>1509.4125421699887</v>
      </c>
      <c r="AB639" s="4">
        <f t="shared" si="638"/>
        <v>1392.2281065846882</v>
      </c>
      <c r="AC639" s="4">
        <f t="shared" si="639"/>
        <v>16.384226123958797</v>
      </c>
      <c r="AD639" s="4">
        <f t="shared" si="698"/>
        <v>7.2874030401358141</v>
      </c>
      <c r="AE639" s="4">
        <f t="shared" si="699"/>
        <v>9.3835550917560795</v>
      </c>
      <c r="AF639" s="4">
        <f t="shared" si="700"/>
        <v>0</v>
      </c>
      <c r="AG639" s="4">
        <f t="shared" si="701"/>
        <v>0</v>
      </c>
      <c r="AH639" s="4">
        <f t="shared" si="702"/>
        <v>0</v>
      </c>
      <c r="AI639" s="4">
        <f t="shared" si="703"/>
        <v>3.4200171049396886</v>
      </c>
      <c r="AJ639" s="4">
        <f t="shared" si="704"/>
        <v>14.442521040004749</v>
      </c>
      <c r="AK639" s="4">
        <f t="shared" si="705"/>
        <v>50.853659980803968</v>
      </c>
      <c r="AL639" s="4">
        <f t="shared" si="687"/>
        <v>0</v>
      </c>
      <c r="AM639" s="4">
        <f t="shared" si="688"/>
        <v>0</v>
      </c>
      <c r="AN639" s="4">
        <f t="shared" si="689"/>
        <v>3.7007137153261738</v>
      </c>
      <c r="AO639" s="4">
        <f t="shared" si="690"/>
        <v>0</v>
      </c>
      <c r="AP639" s="4">
        <f t="shared" si="691"/>
        <v>0</v>
      </c>
      <c r="AQ639" s="4">
        <f t="shared" si="692"/>
        <v>0</v>
      </c>
      <c r="AR639" s="4">
        <f t="shared" si="693"/>
        <v>6.1003363474487742</v>
      </c>
      <c r="AS639" s="4">
        <f t="shared" si="694"/>
        <v>0</v>
      </c>
      <c r="AT639" s="4">
        <f t="shared" si="695"/>
        <v>0</v>
      </c>
      <c r="AU639" s="4">
        <f t="shared" si="696"/>
        <v>0</v>
      </c>
      <c r="AV639" s="4">
        <f t="shared" si="697"/>
        <v>5.6120031409263902</v>
      </c>
      <c r="AW639" s="69">
        <f t="shared" si="640"/>
        <v>0</v>
      </c>
      <c r="AX639" s="69">
        <f t="shared" si="641"/>
        <v>0</v>
      </c>
      <c r="AY639" s="69">
        <f t="shared" si="642"/>
        <v>0</v>
      </c>
      <c r="AZ639" s="69">
        <f>(AK639+AP639)- (EXP($Y639)-EXP($Y639-M639-R639) )</f>
        <v>0</v>
      </c>
      <c r="BA639" s="69">
        <f>(AC639+AP639)- (EXP($Y639)-EXP($Y639-R639-E639) )</f>
        <v>0</v>
      </c>
      <c r="BB639" s="69">
        <f t="shared" si="643"/>
        <v>0</v>
      </c>
      <c r="BC639" s="69">
        <f t="shared" si="644"/>
        <v>0</v>
      </c>
      <c r="BD639" s="69">
        <f t="shared" si="645"/>
        <v>9.1240495765077867E-2</v>
      </c>
      <c r="BE639" s="69">
        <f>(AE639+AV639)- (EXP($Y639)-EXP($Y639-X639-G639) )</f>
        <v>3.5453778976261674E-2</v>
      </c>
      <c r="BF639" s="69">
        <f t="shared" si="646"/>
        <v>0.32126753599686708</v>
      </c>
      <c r="BG639" s="69">
        <f t="shared" si="647"/>
        <v>0.1035072000333912</v>
      </c>
      <c r="BH639" s="69">
        <f t="shared" si="648"/>
        <v>4.603810265393804E-2</v>
      </c>
      <c r="BI639" s="69">
        <f t="shared" si="649"/>
        <v>3.8538819582299766E-2</v>
      </c>
      <c r="BJ639" s="69">
        <f t="shared" si="650"/>
        <v>5.4568012209074368E-2</v>
      </c>
      <c r="BK639" s="69">
        <f t="shared" si="651"/>
        <v>0.49447284134157599</v>
      </c>
      <c r="BL639" s="69">
        <f t="shared" si="652"/>
        <v>0.15931114589898243</v>
      </c>
      <c r="BM639" s="69">
        <f t="shared" si="653"/>
        <v>7.0858673468592315E-2</v>
      </c>
      <c r="BN639" s="69">
        <f t="shared" si="654"/>
        <v>5.9316294009249759E-2</v>
      </c>
      <c r="BO639" s="69">
        <f t="shared" si="655"/>
        <v>0.56095156948413205</v>
      </c>
      <c r="BP639" s="69">
        <f t="shared" si="655"/>
        <v>0</v>
      </c>
      <c r="BQ639" s="69">
        <f t="shared" si="656"/>
        <v>6.1904334339715206E-2</v>
      </c>
      <c r="BR639" s="69">
        <f t="shared" si="657"/>
        <v>0.19213980239487682</v>
      </c>
      <c r="BS639" s="69">
        <f t="shared" si="658"/>
        <v>9.1240495765077867E-2</v>
      </c>
      <c r="BT639" s="69">
        <f t="shared" si="659"/>
        <v>0.35305239497711227</v>
      </c>
      <c r="BU639" s="69">
        <f t="shared" si="660"/>
        <v>0.18091755402792842</v>
      </c>
      <c r="BV639" s="69">
        <f t="shared" si="661"/>
        <v>0.35305239497711227</v>
      </c>
      <c r="BW639" s="5"/>
      <c r="BX639" s="5"/>
      <c r="BY639" s="5"/>
      <c r="CA639" s="56">
        <f>(EXP($Y639)-EXP($Y639-R639-G639) )</f>
        <v>9.3835550917560795</v>
      </c>
      <c r="CB639" s="68">
        <f t="shared" si="662"/>
        <v>14.442521040004749</v>
      </c>
      <c r="CC639" s="56">
        <f>(EXP($Y639)-EXP($Y639-R639-X639) )</f>
        <v>5.6120031409263902</v>
      </c>
      <c r="CD639" s="68">
        <f t="shared" si="663"/>
        <v>50.853659980803968</v>
      </c>
      <c r="CE639" s="68">
        <f t="shared" si="664"/>
        <v>16.384226123958797</v>
      </c>
      <c r="CF639" s="68">
        <f t="shared" si="665"/>
        <v>7.2874030401358141</v>
      </c>
      <c r="CG639" s="68">
        <f t="shared" si="666"/>
        <v>6.1003363474487742</v>
      </c>
      <c r="CH639" s="68">
        <f t="shared" si="667"/>
        <v>23.734835635995751</v>
      </c>
      <c r="CI639" s="68">
        <f t="shared" si="668"/>
        <v>14.960104453706208</v>
      </c>
      <c r="CJ639" s="68">
        <f t="shared" si="669"/>
        <v>59.915947536563181</v>
      </c>
      <c r="CK639" s="68">
        <f t="shared" si="670"/>
        <v>25.664274015681485</v>
      </c>
      <c r="CL639" s="68">
        <f t="shared" si="671"/>
        <v>16.624920029237956</v>
      </c>
      <c r="CM639" s="68">
        <f t="shared" si="672"/>
        <v>15.445352619622554</v>
      </c>
      <c r="CN639" s="68">
        <f t="shared" si="673"/>
        <v>19.999956168722065</v>
      </c>
      <c r="CO639" s="68">
        <f t="shared" si="674"/>
        <v>64.801708179467141</v>
      </c>
      <c r="CP639" s="68">
        <f t="shared" si="675"/>
        <v>30.667436018064564</v>
      </c>
      <c r="CQ639" s="68">
        <f t="shared" si="676"/>
        <v>21.659065406671971</v>
      </c>
      <c r="CR639" s="68">
        <f t="shared" si="677"/>
        <v>20.483541093444273</v>
      </c>
      <c r="CS639" s="68">
        <f t="shared" si="678"/>
        <v>66.676934535278633</v>
      </c>
      <c r="CT639" s="68">
        <f t="shared" si="679"/>
        <v>7.2874030401358141</v>
      </c>
      <c r="CU639" s="68">
        <f t="shared" si="680"/>
        <v>21.934324930545472</v>
      </c>
      <c r="CV639" s="68">
        <f t="shared" si="681"/>
        <v>56.273523319335482</v>
      </c>
      <c r="CW639" s="68">
        <f t="shared" si="682"/>
        <v>23.734835635995751</v>
      </c>
      <c r="CX639" s="68">
        <f t="shared" si="683"/>
        <v>39.857249860742513</v>
      </c>
      <c r="CY639" s="68">
        <f t="shared" si="684"/>
        <v>29.25716171865929</v>
      </c>
      <c r="CZ639" s="68">
        <f t="shared" si="685"/>
        <v>39.857249860742513</v>
      </c>
    </row>
    <row r="640" spans="1:104" x14ac:dyDescent="0.25">
      <c r="A640" s="54">
        <v>44263</v>
      </c>
      <c r="B640" s="63">
        <v>1318</v>
      </c>
      <c r="C640" s="59">
        <f t="shared" si="635"/>
        <v>7.1838707150624526</v>
      </c>
      <c r="D640" s="57">
        <v>7.2571996721603886</v>
      </c>
      <c r="E640" s="58">
        <v>1.113582227375E-2</v>
      </c>
      <c r="F640" s="58">
        <v>4.9265921779199995E-3</v>
      </c>
      <c r="G640" s="58">
        <v>6.9590296136000001E-3</v>
      </c>
      <c r="H640" s="58">
        <v>0</v>
      </c>
      <c r="I640" s="58">
        <v>0</v>
      </c>
      <c r="J640" s="58">
        <v>0</v>
      </c>
      <c r="K640" s="58">
        <v>2.6034319171499998E-3</v>
      </c>
      <c r="L640" s="58">
        <v>9.9800534032500002E-3</v>
      </c>
      <c r="M640" s="58">
        <v>3.549862555872E-2</v>
      </c>
      <c r="N640" s="58">
        <v>0</v>
      </c>
      <c r="O640" s="58">
        <v>0</v>
      </c>
      <c r="P640" s="58">
        <v>2.6597345679999999E-3</v>
      </c>
      <c r="Q640" s="58">
        <v>0</v>
      </c>
      <c r="R640" s="58">
        <v>0</v>
      </c>
      <c r="S640" s="58">
        <v>0</v>
      </c>
      <c r="T640" s="58">
        <v>4.0706157854199995E-3</v>
      </c>
      <c r="U640" s="58">
        <v>0</v>
      </c>
      <c r="V640" s="58">
        <v>0</v>
      </c>
      <c r="W640" s="58">
        <v>1.2458E-3</v>
      </c>
      <c r="X640" s="59">
        <v>5.1378175175399998E-3</v>
      </c>
      <c r="Y640" s="65">
        <f t="shared" si="637"/>
        <v>7.3414171949757385</v>
      </c>
      <c r="Z640" s="63">
        <f t="shared" si="636"/>
        <v>1542.8971510790657</v>
      </c>
      <c r="AA640" s="66">
        <f t="shared" si="686"/>
        <v>1567.9136854866615</v>
      </c>
      <c r="AB640" s="4">
        <f t="shared" si="638"/>
        <v>1439.2082782971145</v>
      </c>
      <c r="AC640" s="4">
        <f t="shared" si="639"/>
        <v>17.086117909402219</v>
      </c>
      <c r="AD640" s="4">
        <f t="shared" si="698"/>
        <v>7.5825316787208976</v>
      </c>
      <c r="AE640" s="4">
        <f t="shared" si="699"/>
        <v>10.699793693662059</v>
      </c>
      <c r="AF640" s="4">
        <f t="shared" si="700"/>
        <v>0</v>
      </c>
      <c r="AG640" s="4">
        <f t="shared" si="701"/>
        <v>0</v>
      </c>
      <c r="AH640" s="4">
        <f t="shared" si="702"/>
        <v>0</v>
      </c>
      <c r="AI640" s="4">
        <f t="shared" si="703"/>
        <v>4.0116034539237262</v>
      </c>
      <c r="AJ640" s="4">
        <f t="shared" si="704"/>
        <v>15.32161353180345</v>
      </c>
      <c r="AK640" s="4">
        <f t="shared" si="705"/>
        <v>53.809987332498849</v>
      </c>
      <c r="AL640" s="4">
        <f t="shared" si="687"/>
        <v>0</v>
      </c>
      <c r="AM640" s="4">
        <f t="shared" si="688"/>
        <v>0</v>
      </c>
      <c r="AN640" s="4">
        <f t="shared" si="689"/>
        <v>4.0982443505308765</v>
      </c>
      <c r="AO640" s="4">
        <f t="shared" si="690"/>
        <v>0</v>
      </c>
      <c r="AP640" s="4">
        <f t="shared" si="691"/>
        <v>0</v>
      </c>
      <c r="AQ640" s="4">
        <f t="shared" si="692"/>
        <v>0</v>
      </c>
      <c r="AR640" s="4">
        <f t="shared" si="693"/>
        <v>6.2677759898133445</v>
      </c>
      <c r="AS640" s="4">
        <f t="shared" si="694"/>
        <v>0</v>
      </c>
      <c r="AT640" s="4">
        <f t="shared" si="695"/>
        <v>0</v>
      </c>
      <c r="AU640" s="4">
        <f t="shared" si="696"/>
        <v>1.9209444660621102</v>
      </c>
      <c r="AV640" s="4">
        <f t="shared" si="697"/>
        <v>7.9067947831294987</v>
      </c>
      <c r="AW640" s="69">
        <f t="shared" si="640"/>
        <v>0</v>
      </c>
      <c r="AX640" s="69">
        <f t="shared" si="641"/>
        <v>0</v>
      </c>
      <c r="AY640" s="69">
        <f t="shared" si="642"/>
        <v>0</v>
      </c>
      <c r="AZ640" s="69">
        <f>(AK640+AP640)- (EXP($Y640)-EXP($Y640-M640-R640) )</f>
        <v>0</v>
      </c>
      <c r="BA640" s="69">
        <f>(AC640+AP640)- (EXP($Y640)-EXP($Y640-R640-E640) )</f>
        <v>0</v>
      </c>
      <c r="BB640" s="69">
        <f t="shared" si="643"/>
        <v>0</v>
      </c>
      <c r="BC640" s="69">
        <f t="shared" si="644"/>
        <v>0</v>
      </c>
      <c r="BD640" s="69">
        <f t="shared" si="645"/>
        <v>0.10625342313301189</v>
      </c>
      <c r="BE640" s="69">
        <f>(AE640+AV640)- (EXP($Y640)-EXP($Y640-X640-G640) )</f>
        <v>5.4832606890613533E-2</v>
      </c>
      <c r="BF640" s="69">
        <f t="shared" si="646"/>
        <v>0.37316535500349346</v>
      </c>
      <c r="BG640" s="69">
        <f t="shared" si="647"/>
        <v>0.11849003449651718</v>
      </c>
      <c r="BH640" s="69">
        <f t="shared" si="648"/>
        <v>5.2583883884381066E-2</v>
      </c>
      <c r="BI640" s="69">
        <f t="shared" si="649"/>
        <v>4.3466221946118822E-2</v>
      </c>
      <c r="BJ640" s="69">
        <f t="shared" si="650"/>
        <v>7.8517776676108042E-2</v>
      </c>
      <c r="BK640" s="69">
        <f t="shared" si="651"/>
        <v>0.53435566297048354</v>
      </c>
      <c r="BL640" s="69">
        <f t="shared" si="652"/>
        <v>0.16967229162582953</v>
      </c>
      <c r="BM640" s="69">
        <f t="shared" si="653"/>
        <v>7.5297708530342788E-2</v>
      </c>
      <c r="BN640" s="69">
        <f t="shared" si="654"/>
        <v>6.2241635064765433E-2</v>
      </c>
      <c r="BO640" s="69">
        <f t="shared" si="655"/>
        <v>0.59589441047546643</v>
      </c>
      <c r="BP640" s="69">
        <f t="shared" si="655"/>
        <v>0</v>
      </c>
      <c r="BQ640" s="69">
        <f t="shared" si="656"/>
        <v>8.7560229050495764E-2</v>
      </c>
      <c r="BR640" s="69">
        <f t="shared" si="657"/>
        <v>0.27575689463378694</v>
      </c>
      <c r="BS640" s="69">
        <f t="shared" si="658"/>
        <v>0.10625342313301189</v>
      </c>
      <c r="BT640" s="69">
        <f t="shared" si="659"/>
        <v>0.39323909369250032</v>
      </c>
      <c r="BU640" s="69">
        <f t="shared" si="660"/>
        <v>0.23905929599709452</v>
      </c>
      <c r="BV640" s="69">
        <f t="shared" si="661"/>
        <v>0.39323909369250032</v>
      </c>
      <c r="BW640" s="5"/>
      <c r="BX640" s="5"/>
      <c r="BY640" s="5"/>
      <c r="CA640" s="56">
        <f>(EXP($Y640)-EXP($Y640-R640-G640) )</f>
        <v>10.699793693662059</v>
      </c>
      <c r="CB640" s="68">
        <f t="shared" si="662"/>
        <v>15.32161353180345</v>
      </c>
      <c r="CC640" s="56">
        <f>(EXP($Y640)-EXP($Y640-R640-X640) )</f>
        <v>7.9067947831294987</v>
      </c>
      <c r="CD640" s="68">
        <f t="shared" si="663"/>
        <v>53.809987332498849</v>
      </c>
      <c r="CE640" s="68">
        <f t="shared" si="664"/>
        <v>17.086117909402219</v>
      </c>
      <c r="CF640" s="68">
        <f t="shared" si="665"/>
        <v>7.5825316787208976</v>
      </c>
      <c r="CG640" s="68">
        <f t="shared" si="666"/>
        <v>6.2677759898133445</v>
      </c>
      <c r="CH640" s="68">
        <f t="shared" si="667"/>
        <v>25.915153802332497</v>
      </c>
      <c r="CI640" s="68">
        <f t="shared" si="668"/>
        <v>18.551755869900944</v>
      </c>
      <c r="CJ640" s="68">
        <f t="shared" si="669"/>
        <v>64.136615671157415</v>
      </c>
      <c r="CK640" s="68">
        <f t="shared" si="670"/>
        <v>27.667421568567761</v>
      </c>
      <c r="CL640" s="68">
        <f t="shared" si="671"/>
        <v>18.229741488498576</v>
      </c>
      <c r="CM640" s="68">
        <f t="shared" si="672"/>
        <v>16.924103461529285</v>
      </c>
      <c r="CN640" s="68">
        <f t="shared" si="673"/>
        <v>23.149890538256841</v>
      </c>
      <c r="CO640" s="68">
        <f t="shared" si="674"/>
        <v>68.597245201331816</v>
      </c>
      <c r="CP640" s="68">
        <f t="shared" si="675"/>
        <v>32.23805914957984</v>
      </c>
      <c r="CQ640" s="68">
        <f t="shared" si="676"/>
        <v>22.828847501994005</v>
      </c>
      <c r="CR640" s="68">
        <f t="shared" si="677"/>
        <v>21.527147886552029</v>
      </c>
      <c r="CS640" s="68">
        <f t="shared" si="678"/>
        <v>70.300210831425602</v>
      </c>
      <c r="CT640" s="68">
        <f t="shared" si="679"/>
        <v>7.5825316787208976</v>
      </c>
      <c r="CU640" s="68">
        <f t="shared" si="680"/>
        <v>24.905352463481222</v>
      </c>
      <c r="CV640" s="68">
        <f t="shared" si="681"/>
        <v>61.441025220994561</v>
      </c>
      <c r="CW640" s="68">
        <f t="shared" si="682"/>
        <v>25.915153802332497</v>
      </c>
      <c r="CX640" s="68">
        <f t="shared" si="683"/>
        <v>42.714286041175228</v>
      </c>
      <c r="CY640" s="68">
        <f t="shared" si="684"/>
        <v>33.689142712597913</v>
      </c>
      <c r="CZ640" s="68">
        <f t="shared" si="685"/>
        <v>42.714286041175228</v>
      </c>
    </row>
    <row r="641" spans="1:104" x14ac:dyDescent="0.25">
      <c r="A641" s="54">
        <v>44264</v>
      </c>
      <c r="B641" s="63">
        <v>1502</v>
      </c>
      <c r="C641" s="59">
        <f t="shared" si="635"/>
        <v>7.3145528323240798</v>
      </c>
      <c r="D641" s="57">
        <v>7.3117296005378583</v>
      </c>
      <c r="E641" s="58">
        <v>1.1189385348499999E-2</v>
      </c>
      <c r="F641" s="58">
        <v>4.9122122649600001E-3</v>
      </c>
      <c r="G641" s="58">
        <v>7.5504923304000006E-3</v>
      </c>
      <c r="H641" s="58">
        <v>0</v>
      </c>
      <c r="I641" s="58">
        <v>0</v>
      </c>
      <c r="J641" s="58">
        <v>0</v>
      </c>
      <c r="K641" s="58">
        <v>3.2912029929000001E-3</v>
      </c>
      <c r="L641" s="58">
        <v>1.0192364584499999E-2</v>
      </c>
      <c r="M641" s="58">
        <v>3.6232169084119997E-2</v>
      </c>
      <c r="N641" s="58">
        <v>0</v>
      </c>
      <c r="O641" s="58">
        <v>0</v>
      </c>
      <c r="P641" s="58">
        <v>2.7842495245599995E-3</v>
      </c>
      <c r="Q641" s="58">
        <v>0</v>
      </c>
      <c r="R641" s="58">
        <v>0</v>
      </c>
      <c r="S641" s="58">
        <v>0</v>
      </c>
      <c r="T641" s="58">
        <v>3.98149976906E-3</v>
      </c>
      <c r="U641" s="58">
        <v>0</v>
      </c>
      <c r="V641" s="58">
        <v>0</v>
      </c>
      <c r="W641" s="58">
        <v>0</v>
      </c>
      <c r="X641" s="59">
        <v>6.1985193825599997E-3</v>
      </c>
      <c r="Y641" s="65">
        <f t="shared" si="637"/>
        <v>7.3980616958194192</v>
      </c>
      <c r="Z641" s="63">
        <f t="shared" si="636"/>
        <v>1632.8164657668976</v>
      </c>
      <c r="AA641" s="66">
        <f t="shared" si="686"/>
        <v>1659.290951942842</v>
      </c>
      <c r="AB641" s="4">
        <f t="shared" si="638"/>
        <v>1519.6972530593277</v>
      </c>
      <c r="AC641" s="4">
        <f t="shared" si="639"/>
        <v>18.168376595515838</v>
      </c>
      <c r="AD641" s="4">
        <f t="shared" si="698"/>
        <v>8.0010734951863469</v>
      </c>
      <c r="AE641" s="4">
        <f t="shared" si="699"/>
        <v>12.282141742922022</v>
      </c>
      <c r="AF641" s="4">
        <f t="shared" si="700"/>
        <v>0</v>
      </c>
      <c r="AG641" s="4">
        <f t="shared" si="701"/>
        <v>0</v>
      </c>
      <c r="AH641" s="4">
        <f t="shared" si="702"/>
        <v>0</v>
      </c>
      <c r="AI641" s="4">
        <f t="shared" si="703"/>
        <v>5.3650967847895572</v>
      </c>
      <c r="AJ641" s="4">
        <f t="shared" si="704"/>
        <v>16.557736136491258</v>
      </c>
      <c r="AK641" s="4">
        <f t="shared" si="705"/>
        <v>58.101553588159504</v>
      </c>
      <c r="AL641" s="4">
        <f t="shared" si="687"/>
        <v>0</v>
      </c>
      <c r="AM641" s="4">
        <f t="shared" si="688"/>
        <v>0</v>
      </c>
      <c r="AN641" s="4">
        <f t="shared" si="689"/>
        <v>4.539845504404866</v>
      </c>
      <c r="AO641" s="4">
        <f t="shared" si="690"/>
        <v>0</v>
      </c>
      <c r="AP641" s="4">
        <f t="shared" si="691"/>
        <v>0</v>
      </c>
      <c r="AQ641" s="4">
        <f t="shared" si="692"/>
        <v>0</v>
      </c>
      <c r="AR641" s="4">
        <f t="shared" si="693"/>
        <v>6.4881335592287996</v>
      </c>
      <c r="AS641" s="4">
        <f t="shared" si="694"/>
        <v>0</v>
      </c>
      <c r="AT641" s="4">
        <f t="shared" si="695"/>
        <v>0</v>
      </c>
      <c r="AU641" s="4">
        <f t="shared" si="696"/>
        <v>0</v>
      </c>
      <c r="AV641" s="4">
        <f t="shared" si="697"/>
        <v>10.089741476816016</v>
      </c>
      <c r="AW641" s="69">
        <f t="shared" si="640"/>
        <v>0</v>
      </c>
      <c r="AX641" s="69">
        <f t="shared" si="641"/>
        <v>0</v>
      </c>
      <c r="AY641" s="69">
        <f t="shared" si="642"/>
        <v>0</v>
      </c>
      <c r="AZ641" s="69">
        <f>(AK641+AP641)- (EXP($Y641)-EXP($Y641-M641-R641) )</f>
        <v>0</v>
      </c>
      <c r="BA641" s="69">
        <f>(AC641+AP641)- (EXP($Y641)-EXP($Y641-R641-E641) )</f>
        <v>0</v>
      </c>
      <c r="BB641" s="69">
        <f t="shared" si="643"/>
        <v>0</v>
      </c>
      <c r="BC641" s="69">
        <f t="shared" si="644"/>
        <v>0</v>
      </c>
      <c r="BD641" s="69">
        <f t="shared" si="645"/>
        <v>0.12454826763064375</v>
      </c>
      <c r="BE641" s="69">
        <f>(AE641+AV641)- (EXP($Y641)-EXP($Y641-X641-G641) )</f>
        <v>7.5895630382092349E-2</v>
      </c>
      <c r="BF641" s="69">
        <f t="shared" si="646"/>
        <v>0.43704331234698657</v>
      </c>
      <c r="BG641" s="69">
        <f t="shared" si="647"/>
        <v>0.13666360014303791</v>
      </c>
      <c r="BH641" s="69">
        <f t="shared" si="648"/>
        <v>6.0184546655364102E-2</v>
      </c>
      <c r="BI641" s="69">
        <f t="shared" si="649"/>
        <v>4.8804123238596731E-2</v>
      </c>
      <c r="BJ641" s="69">
        <f t="shared" si="650"/>
        <v>0.10231601687087277</v>
      </c>
      <c r="BK641" s="69">
        <f t="shared" si="651"/>
        <v>0.58918452477814753</v>
      </c>
      <c r="BL641" s="69">
        <f t="shared" si="652"/>
        <v>0.18423821170586052</v>
      </c>
      <c r="BM641" s="69">
        <f t="shared" si="653"/>
        <v>8.113567355530904E-2</v>
      </c>
      <c r="BN641" s="69">
        <f t="shared" si="654"/>
        <v>6.5793557172128203E-2</v>
      </c>
      <c r="BO641" s="69">
        <f t="shared" si="655"/>
        <v>0.64649697532172468</v>
      </c>
      <c r="BP641" s="69">
        <f t="shared" si="655"/>
        <v>0</v>
      </c>
      <c r="BQ641" s="69">
        <f t="shared" si="656"/>
        <v>0.11226872508041197</v>
      </c>
      <c r="BR641" s="69">
        <f t="shared" si="657"/>
        <v>0.35902973016050055</v>
      </c>
      <c r="BS641" s="69">
        <f t="shared" si="658"/>
        <v>0.12454826763064375</v>
      </c>
      <c r="BT641" s="69">
        <f t="shared" si="659"/>
        <v>0.44406422878682861</v>
      </c>
      <c r="BU641" s="69">
        <f t="shared" si="660"/>
        <v>0.30199028777133208</v>
      </c>
      <c r="BV641" s="69">
        <f t="shared" si="661"/>
        <v>0.44406422878682861</v>
      </c>
      <c r="BW641" s="5"/>
      <c r="BX641" s="5"/>
      <c r="BY641" s="5"/>
      <c r="CA641" s="56">
        <f>(EXP($Y641)-EXP($Y641-R641-G641) )</f>
        <v>12.282141742922022</v>
      </c>
      <c r="CB641" s="68">
        <f t="shared" si="662"/>
        <v>16.557736136491258</v>
      </c>
      <c r="CC641" s="56">
        <f>(EXP($Y641)-EXP($Y641-R641-X641) )</f>
        <v>10.089741476816016</v>
      </c>
      <c r="CD641" s="68">
        <f t="shared" si="663"/>
        <v>58.101553588159504</v>
      </c>
      <c r="CE641" s="68">
        <f t="shared" si="664"/>
        <v>18.168376595515838</v>
      </c>
      <c r="CF641" s="68">
        <f t="shared" si="665"/>
        <v>8.0010734951863469</v>
      </c>
      <c r="CG641" s="68">
        <f t="shared" si="666"/>
        <v>6.4881335592287996</v>
      </c>
      <c r="CH641" s="68">
        <f t="shared" si="667"/>
        <v>28.715329611782636</v>
      </c>
      <c r="CI641" s="68">
        <f t="shared" si="668"/>
        <v>22.295987589355946</v>
      </c>
      <c r="CJ641" s="68">
        <f t="shared" si="669"/>
        <v>69.94665201873454</v>
      </c>
      <c r="CK641" s="68">
        <f t="shared" si="670"/>
        <v>30.313854738294822</v>
      </c>
      <c r="CL641" s="68">
        <f t="shared" si="671"/>
        <v>20.223030691453005</v>
      </c>
      <c r="CM641" s="68">
        <f t="shared" si="672"/>
        <v>18.721471178912225</v>
      </c>
      <c r="CN641" s="68">
        <f t="shared" si="673"/>
        <v>26.545161596436401</v>
      </c>
      <c r="CO641" s="68">
        <f t="shared" si="674"/>
        <v>74.070105199872614</v>
      </c>
      <c r="CP641" s="68">
        <f t="shared" si="675"/>
        <v>34.541874520301235</v>
      </c>
      <c r="CQ641" s="68">
        <f t="shared" si="676"/>
        <v>24.477673958122296</v>
      </c>
      <c r="CR641" s="68">
        <f t="shared" si="677"/>
        <v>22.980076138547929</v>
      </c>
      <c r="CS641" s="68">
        <f t="shared" si="678"/>
        <v>75.623433208353617</v>
      </c>
      <c r="CT641" s="68">
        <f t="shared" si="679"/>
        <v>8.0010734951863469</v>
      </c>
      <c r="CU641" s="68">
        <f t="shared" si="680"/>
        <v>28.145849347251442</v>
      </c>
      <c r="CV641" s="68">
        <f t="shared" si="681"/>
        <v>67.83226533481502</v>
      </c>
      <c r="CW641" s="68">
        <f t="shared" si="682"/>
        <v>28.715329611782636</v>
      </c>
      <c r="CX641" s="68">
        <f t="shared" si="683"/>
        <v>46.564190246142289</v>
      </c>
      <c r="CY641" s="68">
        <f t="shared" si="684"/>
        <v>38.627629068457964</v>
      </c>
      <c r="CZ641" s="68">
        <f t="shared" si="685"/>
        <v>46.564190246142289</v>
      </c>
    </row>
    <row r="642" spans="1:104" x14ac:dyDescent="0.25">
      <c r="A642" s="54">
        <v>44265</v>
      </c>
      <c r="B642" s="63">
        <v>1514</v>
      </c>
      <c r="C642" s="59">
        <f t="shared" si="635"/>
        <v>7.3225104339973939</v>
      </c>
      <c r="D642" s="57">
        <v>7.3499168820937699</v>
      </c>
      <c r="E642" s="58">
        <v>1.132834720275E-2</v>
      </c>
      <c r="F642" s="58">
        <v>4.8857056281600003E-3</v>
      </c>
      <c r="G642" s="58">
        <v>8.0006607531199984E-3</v>
      </c>
      <c r="H642" s="58">
        <v>0</v>
      </c>
      <c r="I642" s="58">
        <v>0</v>
      </c>
      <c r="J642" s="58">
        <v>0</v>
      </c>
      <c r="K642" s="58">
        <v>3.7125505303499998E-3</v>
      </c>
      <c r="L642" s="58">
        <v>1.03449077781E-2</v>
      </c>
      <c r="M642" s="58">
        <v>3.7189713055999996E-2</v>
      </c>
      <c r="N642" s="58">
        <v>0</v>
      </c>
      <c r="O642" s="58">
        <v>0</v>
      </c>
      <c r="P642" s="58">
        <v>2.8769882927199997E-3</v>
      </c>
      <c r="Q642" s="58">
        <v>0</v>
      </c>
      <c r="R642" s="58">
        <v>0</v>
      </c>
      <c r="S642" s="58">
        <v>0</v>
      </c>
      <c r="T642" s="58">
        <v>3.8704174786199997E-3</v>
      </c>
      <c r="U642" s="58">
        <v>0</v>
      </c>
      <c r="V642" s="58">
        <v>0</v>
      </c>
      <c r="W642" s="58">
        <v>1.2458E-3</v>
      </c>
      <c r="X642" s="59">
        <v>7.0108153421999993E-3</v>
      </c>
      <c r="Y642" s="65">
        <f t="shared" si="637"/>
        <v>7.44038278815579</v>
      </c>
      <c r="Z642" s="63">
        <f t="shared" si="636"/>
        <v>1703.4021385328444</v>
      </c>
      <c r="AA642" s="66">
        <f t="shared" si="686"/>
        <v>1731.021100807016</v>
      </c>
      <c r="AB642" s="4">
        <f t="shared" si="638"/>
        <v>1578.4337682542516</v>
      </c>
      <c r="AC642" s="4">
        <f t="shared" si="639"/>
        <v>19.187842381059909</v>
      </c>
      <c r="AD642" s="4">
        <f t="shared" si="698"/>
        <v>8.3020242776944997</v>
      </c>
      <c r="AE642" s="4">
        <f t="shared" si="699"/>
        <v>13.573969866165953</v>
      </c>
      <c r="AF642" s="4">
        <f t="shared" si="700"/>
        <v>0</v>
      </c>
      <c r="AG642" s="4">
        <f t="shared" si="701"/>
        <v>0</v>
      </c>
      <c r="AH642" s="4">
        <f t="shared" si="702"/>
        <v>0</v>
      </c>
      <c r="AI642" s="4">
        <f t="shared" si="703"/>
        <v>6.3122420039594545</v>
      </c>
      <c r="AJ642" s="4">
        <f t="shared" si="704"/>
        <v>17.530704929072499</v>
      </c>
      <c r="AK642" s="4">
        <f t="shared" si="705"/>
        <v>62.18553847937028</v>
      </c>
      <c r="AL642" s="4">
        <f t="shared" si="687"/>
        <v>0</v>
      </c>
      <c r="AM642" s="4">
        <f t="shared" si="688"/>
        <v>0</v>
      </c>
      <c r="AN642" s="4">
        <f t="shared" si="689"/>
        <v>4.8936251837694726</v>
      </c>
      <c r="AO642" s="4">
        <f t="shared" si="690"/>
        <v>0</v>
      </c>
      <c r="AP642" s="4">
        <f t="shared" si="691"/>
        <v>0</v>
      </c>
      <c r="AQ642" s="4">
        <f t="shared" si="692"/>
        <v>0</v>
      </c>
      <c r="AR642" s="4">
        <f t="shared" si="693"/>
        <v>6.5801352605612919</v>
      </c>
      <c r="AS642" s="4">
        <f t="shared" si="694"/>
        <v>0</v>
      </c>
      <c r="AT642" s="4">
        <f t="shared" si="695"/>
        <v>0</v>
      </c>
      <c r="AU642" s="4">
        <f t="shared" si="696"/>
        <v>2.1207770778528356</v>
      </c>
      <c r="AV642" s="4">
        <f t="shared" si="697"/>
        <v>11.900473093258142</v>
      </c>
      <c r="AW642" s="69">
        <f t="shared" si="640"/>
        <v>0</v>
      </c>
      <c r="AX642" s="69">
        <f t="shared" si="641"/>
        <v>0</v>
      </c>
      <c r="AY642" s="69">
        <f t="shared" si="642"/>
        <v>0</v>
      </c>
      <c r="AZ642" s="69">
        <f>(AK642+AP642)- (EXP($Y642)-EXP($Y642-M642-R642) )</f>
        <v>0</v>
      </c>
      <c r="BA642" s="69">
        <f>(AC642+AP642)- (EXP($Y642)-EXP($Y642-R642-E642) )</f>
        <v>0</v>
      </c>
      <c r="BB642" s="69">
        <f t="shared" si="643"/>
        <v>0</v>
      </c>
      <c r="BC642" s="69">
        <f t="shared" si="644"/>
        <v>0</v>
      </c>
      <c r="BD642" s="69">
        <f t="shared" si="645"/>
        <v>0.13969764100738757</v>
      </c>
      <c r="BE642" s="69">
        <f>(AE642+AV642)- (EXP($Y642)-EXP($Y642-X642-G642) )</f>
        <v>9.4831783703057226E-2</v>
      </c>
      <c r="BF642" s="69">
        <f t="shared" si="646"/>
        <v>0.49554042837894485</v>
      </c>
      <c r="BG642" s="69">
        <f t="shared" si="647"/>
        <v>0.15290293958514667</v>
      </c>
      <c r="BH642" s="69">
        <f t="shared" si="648"/>
        <v>6.6156678346487752E-2</v>
      </c>
      <c r="BI642" s="69">
        <f t="shared" si="649"/>
        <v>5.2435391339258786E-2</v>
      </c>
      <c r="BJ642" s="69">
        <f t="shared" si="650"/>
        <v>0.12247470963825435</v>
      </c>
      <c r="BK642" s="69">
        <f t="shared" si="651"/>
        <v>0.6399876466493879</v>
      </c>
      <c r="BL642" s="69">
        <f t="shared" si="652"/>
        <v>0.19747327738923559</v>
      </c>
      <c r="BM642" s="69">
        <f t="shared" si="653"/>
        <v>8.5440974056609775E-2</v>
      </c>
      <c r="BN642" s="69">
        <f t="shared" si="654"/>
        <v>6.7720009877120901E-2</v>
      </c>
      <c r="BO642" s="69">
        <f t="shared" si="655"/>
        <v>0.70048421551882711</v>
      </c>
      <c r="BP642" s="69">
        <f t="shared" si="655"/>
        <v>0</v>
      </c>
      <c r="BQ642" s="69">
        <f t="shared" si="656"/>
        <v>0.13405196389498997</v>
      </c>
      <c r="BR642" s="69">
        <f t="shared" si="657"/>
        <v>0.434446635191307</v>
      </c>
      <c r="BS642" s="69">
        <f t="shared" si="658"/>
        <v>0.13969764100738757</v>
      </c>
      <c r="BT642" s="69">
        <f t="shared" si="659"/>
        <v>0.48850024464854869</v>
      </c>
      <c r="BU642" s="69">
        <f t="shared" si="660"/>
        <v>0.35602816515142877</v>
      </c>
      <c r="BV642" s="69">
        <f t="shared" si="661"/>
        <v>0.48850024464854869</v>
      </c>
      <c r="BW642" s="5"/>
      <c r="BX642" s="5"/>
      <c r="BY642" s="5"/>
      <c r="CA642" s="56">
        <f>(EXP($Y642)-EXP($Y642-R642-G642) )</f>
        <v>13.573969866165953</v>
      </c>
      <c r="CB642" s="68">
        <f t="shared" si="662"/>
        <v>17.530704929072499</v>
      </c>
      <c r="CC642" s="56">
        <f>(EXP($Y642)-EXP($Y642-R642-X642) )</f>
        <v>11.900473093258142</v>
      </c>
      <c r="CD642" s="68">
        <f t="shared" si="663"/>
        <v>62.18553847937028</v>
      </c>
      <c r="CE642" s="68">
        <f t="shared" si="664"/>
        <v>19.187842381059909</v>
      </c>
      <c r="CF642" s="68">
        <f t="shared" si="665"/>
        <v>8.3020242776944997</v>
      </c>
      <c r="CG642" s="68">
        <f t="shared" si="666"/>
        <v>6.5801352605612919</v>
      </c>
      <c r="CH642" s="68">
        <f t="shared" si="667"/>
        <v>30.964977154231065</v>
      </c>
      <c r="CI642" s="68">
        <f t="shared" si="668"/>
        <v>25.379611175721038</v>
      </c>
      <c r="CJ642" s="68">
        <f t="shared" si="669"/>
        <v>75.263967917157288</v>
      </c>
      <c r="CK642" s="68">
        <f t="shared" si="670"/>
        <v>32.608909307640715</v>
      </c>
      <c r="CL642" s="68">
        <f t="shared" si="671"/>
        <v>21.809837465513965</v>
      </c>
      <c r="CM642" s="68">
        <f t="shared" si="672"/>
        <v>20.101669735387986</v>
      </c>
      <c r="CN642" s="68">
        <f t="shared" si="673"/>
        <v>29.308703312692387</v>
      </c>
      <c r="CO642" s="68">
        <f t="shared" si="674"/>
        <v>79.076255761793391</v>
      </c>
      <c r="CP642" s="68">
        <f t="shared" si="675"/>
        <v>36.521074032743172</v>
      </c>
      <c r="CQ642" s="68">
        <f t="shared" si="676"/>
        <v>25.747288232710389</v>
      </c>
      <c r="CR642" s="68">
        <f t="shared" si="677"/>
        <v>24.04312017975667</v>
      </c>
      <c r="CS642" s="68">
        <f t="shared" si="678"/>
        <v>80.672896644911361</v>
      </c>
      <c r="CT642" s="68">
        <f t="shared" si="679"/>
        <v>8.3020242776944997</v>
      </c>
      <c r="CU642" s="68">
        <f t="shared" si="680"/>
        <v>30.954263510423061</v>
      </c>
      <c r="CV642" s="68">
        <f t="shared" si="681"/>
        <v>73.651564937437115</v>
      </c>
      <c r="CW642" s="68">
        <f t="shared" si="682"/>
        <v>30.964977154231065</v>
      </c>
      <c r="CX642" s="68">
        <f t="shared" si="683"/>
        <v>49.804016931649812</v>
      </c>
      <c r="CY642" s="68">
        <f t="shared" si="684"/>
        <v>42.649119723345166</v>
      </c>
      <c r="CZ642" s="68">
        <f t="shared" si="685"/>
        <v>49.804016931649812</v>
      </c>
    </row>
    <row r="643" spans="1:104" x14ac:dyDescent="0.25">
      <c r="A643" s="54">
        <v>44266</v>
      </c>
      <c r="B643" s="63">
        <v>1447</v>
      </c>
      <c r="C643" s="59">
        <f t="shared" ref="C643:C706" si="706">LN(B643)</f>
        <v>7.2772477266314839</v>
      </c>
      <c r="D643" s="57">
        <v>7.4020059542934069</v>
      </c>
      <c r="E643" s="58">
        <v>1.1506652098499999E-2</v>
      </c>
      <c r="F643" s="58">
        <v>4.8318161606400005E-3</v>
      </c>
      <c r="G643" s="58">
        <v>8.2842211552E-3</v>
      </c>
      <c r="H643" s="58">
        <v>0</v>
      </c>
      <c r="I643" s="58">
        <v>0</v>
      </c>
      <c r="J643" s="58">
        <v>0</v>
      </c>
      <c r="K643" s="58">
        <v>3.9060883371000001E-3</v>
      </c>
      <c r="L643" s="58">
        <v>1.0396151875199999E-2</v>
      </c>
      <c r="M643" s="58">
        <v>3.809225177252E-2</v>
      </c>
      <c r="N643" s="58">
        <v>0</v>
      </c>
      <c r="O643" s="58">
        <v>0</v>
      </c>
      <c r="P643" s="58">
        <v>2.9453694254399998E-3</v>
      </c>
      <c r="Q643" s="58">
        <v>0</v>
      </c>
      <c r="R643" s="58">
        <v>0</v>
      </c>
      <c r="S643" s="58">
        <v>0</v>
      </c>
      <c r="T643" s="58">
        <v>3.7580601380999999E-3</v>
      </c>
      <c r="U643" s="58">
        <v>0</v>
      </c>
      <c r="V643" s="58">
        <v>0</v>
      </c>
      <c r="W643" s="58">
        <v>1.2458E-3</v>
      </c>
      <c r="X643" s="59">
        <v>7.6123776630899996E-3</v>
      </c>
      <c r="Y643" s="65">
        <f t="shared" si="637"/>
        <v>7.494584742919197</v>
      </c>
      <c r="Z643" s="63">
        <f t="shared" ref="Z643:Z706" si="707">EXP($Y643)</f>
        <v>1798.2778626101694</v>
      </c>
      <c r="AA643" s="66">
        <f t="shared" si="686"/>
        <v>1827.4351398745307</v>
      </c>
      <c r="AB643" s="4">
        <f t="shared" si="638"/>
        <v>1662.6264858876375</v>
      </c>
      <c r="AC643" s="4">
        <f t="shared" si="639"/>
        <v>20.573564318263607</v>
      </c>
      <c r="AD643" s="4">
        <f t="shared" si="698"/>
        <v>8.6679901066504499</v>
      </c>
      <c r="AE643" s="4">
        <f t="shared" si="699"/>
        <v>14.835795162083286</v>
      </c>
      <c r="AF643" s="4">
        <f t="shared" si="700"/>
        <v>0</v>
      </c>
      <c r="AG643" s="4">
        <f t="shared" si="701"/>
        <v>0</v>
      </c>
      <c r="AH643" s="4">
        <f t="shared" si="702"/>
        <v>0</v>
      </c>
      <c r="AI643" s="4">
        <f t="shared" si="703"/>
        <v>7.0105313949359243</v>
      </c>
      <c r="AJ643" s="4">
        <f t="shared" si="704"/>
        <v>18.598326750157867</v>
      </c>
      <c r="AK643" s="4">
        <f t="shared" si="705"/>
        <v>67.212194199700207</v>
      </c>
      <c r="AL643" s="4">
        <f t="shared" si="687"/>
        <v>0</v>
      </c>
      <c r="AM643" s="4">
        <f t="shared" si="688"/>
        <v>0</v>
      </c>
      <c r="AN643" s="4">
        <f t="shared" si="689"/>
        <v>5.2888000765065044</v>
      </c>
      <c r="AO643" s="4">
        <f t="shared" si="690"/>
        <v>0</v>
      </c>
      <c r="AP643" s="4">
        <f t="shared" si="691"/>
        <v>0</v>
      </c>
      <c r="AQ643" s="4">
        <f t="shared" si="692"/>
        <v>0</v>
      </c>
      <c r="AR643" s="4">
        <f t="shared" si="693"/>
        <v>6.7453536915643326</v>
      </c>
      <c r="AS643" s="4">
        <f t="shared" si="694"/>
        <v>0</v>
      </c>
      <c r="AT643" s="4">
        <f t="shared" si="695"/>
        <v>0</v>
      </c>
      <c r="AU643" s="4">
        <f t="shared" si="696"/>
        <v>2.2388996610739014</v>
      </c>
      <c r="AV643" s="4">
        <f t="shared" si="697"/>
        <v>13.637198625957126</v>
      </c>
      <c r="AW643" s="69">
        <f t="shared" si="640"/>
        <v>0</v>
      </c>
      <c r="AX643" s="69">
        <f t="shared" si="641"/>
        <v>0</v>
      </c>
      <c r="AY643" s="69">
        <f t="shared" si="642"/>
        <v>0</v>
      </c>
      <c r="AZ643" s="69">
        <f>(AK643+AP643)- (EXP($Y643)-EXP($Y643-M643-R643) )</f>
        <v>0</v>
      </c>
      <c r="BA643" s="69">
        <f>(AC643+AP643)- (EXP($Y643)-EXP($Y643-R643-E643) )</f>
        <v>0</v>
      </c>
      <c r="BB643" s="69">
        <f t="shared" si="643"/>
        <v>0</v>
      </c>
      <c r="BC643" s="69">
        <f t="shared" si="644"/>
        <v>0</v>
      </c>
      <c r="BD643" s="69">
        <f t="shared" si="645"/>
        <v>0.1534362246013643</v>
      </c>
      <c r="BE643" s="69">
        <f>(AE643+AV643)- (EXP($Y643)-EXP($Y643-X643-G643) )</f>
        <v>0.11250690986435075</v>
      </c>
      <c r="BF643" s="69">
        <f t="shared" si="646"/>
        <v>0.55450070663368933</v>
      </c>
      <c r="BG643" s="69">
        <f t="shared" si="647"/>
        <v>0.16973193760895811</v>
      </c>
      <c r="BH643" s="69">
        <f t="shared" si="648"/>
        <v>7.1510931855073068E-2</v>
      </c>
      <c r="BI643" s="69">
        <f t="shared" si="649"/>
        <v>5.5649178441854019E-2</v>
      </c>
      <c r="BJ643" s="69">
        <f t="shared" si="650"/>
        <v>0.14103998123755446</v>
      </c>
      <c r="BK643" s="69">
        <f t="shared" si="651"/>
        <v>0.69512858680627687</v>
      </c>
      <c r="BL643" s="69">
        <f t="shared" si="652"/>
        <v>0.21277794692491625</v>
      </c>
      <c r="BM643" s="69">
        <f t="shared" si="653"/>
        <v>8.9646942568151644E-2</v>
      </c>
      <c r="BN643" s="69">
        <f t="shared" si="654"/>
        <v>6.9762462525886804E-2</v>
      </c>
      <c r="BO643" s="69">
        <f t="shared" si="655"/>
        <v>0.76895480342091105</v>
      </c>
      <c r="BP643" s="69">
        <f t="shared" si="655"/>
        <v>0</v>
      </c>
      <c r="BQ643" s="69">
        <f t="shared" si="656"/>
        <v>0.1560191497019332</v>
      </c>
      <c r="BR643" s="69">
        <f t="shared" si="657"/>
        <v>0.509702121927603</v>
      </c>
      <c r="BS643" s="69">
        <f t="shared" si="658"/>
        <v>0.1534362246013643</v>
      </c>
      <c r="BT643" s="69">
        <f t="shared" si="659"/>
        <v>0.53419069074220715</v>
      </c>
      <c r="BU643" s="69">
        <f t="shared" si="660"/>
        <v>0.40581953563855677</v>
      </c>
      <c r="BV643" s="69">
        <f t="shared" si="661"/>
        <v>0.53419069074220715</v>
      </c>
      <c r="BW643" s="5"/>
      <c r="BX643" s="5"/>
      <c r="BY643" s="5"/>
      <c r="CA643" s="56">
        <f>(EXP($Y643)-EXP($Y643-R643-G643) )</f>
        <v>14.835795162083286</v>
      </c>
      <c r="CB643" s="68">
        <f t="shared" si="662"/>
        <v>18.598326750157867</v>
      </c>
      <c r="CC643" s="56">
        <f>(EXP($Y643)-EXP($Y643-R643-X643) )</f>
        <v>13.637198625957126</v>
      </c>
      <c r="CD643" s="68">
        <f t="shared" si="663"/>
        <v>67.212194199700207</v>
      </c>
      <c r="CE643" s="68">
        <f t="shared" si="664"/>
        <v>20.573564318263607</v>
      </c>
      <c r="CF643" s="68">
        <f t="shared" si="665"/>
        <v>8.6679901066504499</v>
      </c>
      <c r="CG643" s="68">
        <f t="shared" si="666"/>
        <v>6.7453536915643326</v>
      </c>
      <c r="CH643" s="68">
        <f t="shared" si="667"/>
        <v>33.280685687639789</v>
      </c>
      <c r="CI643" s="68">
        <f t="shared" si="668"/>
        <v>28.360486878176062</v>
      </c>
      <c r="CJ643" s="68">
        <f t="shared" si="669"/>
        <v>81.493488655149804</v>
      </c>
      <c r="CK643" s="68">
        <f t="shared" si="670"/>
        <v>35.239627542737935</v>
      </c>
      <c r="CL643" s="68">
        <f t="shared" si="671"/>
        <v>23.432274336878663</v>
      </c>
      <c r="CM643" s="68">
        <f t="shared" si="672"/>
        <v>21.525499675205765</v>
      </c>
      <c r="CN643" s="68">
        <f t="shared" si="673"/>
        <v>32.094485394877438</v>
      </c>
      <c r="CO643" s="68">
        <f t="shared" si="674"/>
        <v>85.115392363051797</v>
      </c>
      <c r="CP643" s="68">
        <f t="shared" si="675"/>
        <v>38.959113121496557</v>
      </c>
      <c r="CQ643" s="68">
        <f t="shared" si="676"/>
        <v>27.176669914240165</v>
      </c>
      <c r="CR643" s="68">
        <f t="shared" si="677"/>
        <v>25.273917979196312</v>
      </c>
      <c r="CS643" s="68">
        <f t="shared" si="678"/>
        <v>87.016803714542903</v>
      </c>
      <c r="CT643" s="68">
        <f t="shared" si="679"/>
        <v>8.6679901066504499</v>
      </c>
      <c r="CU643" s="68">
        <f t="shared" si="680"/>
        <v>34.054743794518799</v>
      </c>
      <c r="CV643" s="68">
        <f t="shared" si="681"/>
        <v>80.33969070372973</v>
      </c>
      <c r="CW643" s="68">
        <f t="shared" si="682"/>
        <v>33.280685687639789</v>
      </c>
      <c r="CX643" s="68">
        <f t="shared" si="683"/>
        <v>53.473495539762553</v>
      </c>
      <c r="CY643" s="68">
        <f t="shared" si="684"/>
        <v>46.665501002559722</v>
      </c>
      <c r="CZ643" s="68">
        <f t="shared" si="685"/>
        <v>53.473495539762553</v>
      </c>
    </row>
    <row r="644" spans="1:104" x14ac:dyDescent="0.25">
      <c r="A644" s="54">
        <v>44267</v>
      </c>
      <c r="B644" s="63">
        <v>1790</v>
      </c>
      <c r="C644" s="59">
        <f t="shared" si="706"/>
        <v>7.4899708988348008</v>
      </c>
      <c r="D644" s="57">
        <v>7.3903794888082084</v>
      </c>
      <c r="E644" s="58">
        <v>1.1780623232999998E-2</v>
      </c>
      <c r="F644" s="58">
        <v>4.7692534982399998E-3</v>
      </c>
      <c r="G644" s="58">
        <v>8.5131780928E-3</v>
      </c>
      <c r="H644" s="58">
        <v>0</v>
      </c>
      <c r="I644" s="58">
        <v>0</v>
      </c>
      <c r="J644" s="58">
        <v>0</v>
      </c>
      <c r="K644" s="58">
        <v>4.1468940039E-3</v>
      </c>
      <c r="L644" s="58">
        <v>1.0337322776549999E-2</v>
      </c>
      <c r="M644" s="58">
        <v>3.8754704197679998E-2</v>
      </c>
      <c r="N644" s="58">
        <v>0</v>
      </c>
      <c r="O644" s="58">
        <v>0</v>
      </c>
      <c r="P644" s="58">
        <v>2.99537370136E-3</v>
      </c>
      <c r="Q644" s="58">
        <v>0</v>
      </c>
      <c r="R644" s="58">
        <v>0</v>
      </c>
      <c r="S644" s="58">
        <v>0</v>
      </c>
      <c r="T644" s="58">
        <v>3.6953661224599999E-3</v>
      </c>
      <c r="U644" s="58">
        <v>0</v>
      </c>
      <c r="V644" s="58">
        <v>0</v>
      </c>
      <c r="W644" s="58">
        <v>1.2458E-3</v>
      </c>
      <c r="X644" s="59">
        <v>8.0359581747299989E-3</v>
      </c>
      <c r="Y644" s="65">
        <f t="shared" si="637"/>
        <v>7.4846539626089283</v>
      </c>
      <c r="Z644" s="63">
        <f t="shared" si="707"/>
        <v>1780.507940853804</v>
      </c>
      <c r="AA644" s="66">
        <f t="shared" si="686"/>
        <v>1809.3770966068075</v>
      </c>
      <c r="AB644" s="4">
        <f t="shared" si="638"/>
        <v>1643.2371935037163</v>
      </c>
      <c r="AC644" s="4">
        <f t="shared" si="639"/>
        <v>20.852424771606138</v>
      </c>
      <c r="AD644" s="4">
        <f t="shared" si="698"/>
        <v>8.4714763589095128</v>
      </c>
      <c r="AE644" s="4">
        <f t="shared" si="699"/>
        <v>15.093443453063401</v>
      </c>
      <c r="AF644" s="4">
        <f t="shared" si="700"/>
        <v>0</v>
      </c>
      <c r="AG644" s="4">
        <f t="shared" si="701"/>
        <v>0</v>
      </c>
      <c r="AH644" s="4">
        <f t="shared" si="702"/>
        <v>0</v>
      </c>
      <c r="AI644" s="4">
        <f t="shared" si="703"/>
        <v>7.3682893870795851</v>
      </c>
      <c r="AJ644" s="4">
        <f t="shared" si="704"/>
        <v>18.310879496516463</v>
      </c>
      <c r="AK644" s="4">
        <f t="shared" si="705"/>
        <v>67.68306887186327</v>
      </c>
      <c r="AL644" s="4">
        <f t="shared" si="687"/>
        <v>0</v>
      </c>
      <c r="AM644" s="4">
        <f t="shared" si="688"/>
        <v>0</v>
      </c>
      <c r="AN644" s="4">
        <f t="shared" si="689"/>
        <v>5.3253070370999467</v>
      </c>
      <c r="AO644" s="4">
        <f t="shared" si="690"/>
        <v>0</v>
      </c>
      <c r="AP644" s="4">
        <f t="shared" si="691"/>
        <v>0</v>
      </c>
      <c r="AQ644" s="4">
        <f t="shared" si="692"/>
        <v>0</v>
      </c>
      <c r="AR644" s="4">
        <f t="shared" si="693"/>
        <v>6.5674866179724631</v>
      </c>
      <c r="AS644" s="4">
        <f t="shared" si="694"/>
        <v>0</v>
      </c>
      <c r="AT644" s="4">
        <f t="shared" si="695"/>
        <v>0</v>
      </c>
      <c r="AU644" s="4">
        <f t="shared" si="696"/>
        <v>2.2167756764413298</v>
      </c>
      <c r="AV644" s="4">
        <f t="shared" si="697"/>
        <v>14.250751432539118</v>
      </c>
      <c r="AW644" s="69">
        <f t="shared" si="640"/>
        <v>0</v>
      </c>
      <c r="AX644" s="69">
        <f t="shared" si="641"/>
        <v>0</v>
      </c>
      <c r="AY644" s="69">
        <f t="shared" si="642"/>
        <v>0</v>
      </c>
      <c r="AZ644" s="69">
        <f>(AK644+AP644)- (EXP($Y644)-EXP($Y644-M644-R644) )</f>
        <v>0</v>
      </c>
      <c r="BA644" s="69">
        <f>(AC644+AP644)- (EXP($Y644)-EXP($Y644-R644-E644) )</f>
        <v>0</v>
      </c>
      <c r="BB644" s="69">
        <f t="shared" si="643"/>
        <v>0</v>
      </c>
      <c r="BC644" s="69">
        <f t="shared" si="644"/>
        <v>0</v>
      </c>
      <c r="BD644" s="69">
        <f t="shared" si="645"/>
        <v>0.15522212393170776</v>
      </c>
      <c r="BE644" s="69">
        <f>(AE644+AV644)- (EXP($Y644)-EXP($Y644-X644-G644) )</f>
        <v>0.12080424129294443</v>
      </c>
      <c r="BF644" s="69">
        <f t="shared" si="646"/>
        <v>0.57375232612434957</v>
      </c>
      <c r="BG644" s="69">
        <f t="shared" si="647"/>
        <v>0.17676691405199563</v>
      </c>
      <c r="BH644" s="69">
        <f t="shared" si="648"/>
        <v>7.1813074490592044E-2</v>
      </c>
      <c r="BI644" s="69">
        <f t="shared" si="649"/>
        <v>5.5672870433681965E-2</v>
      </c>
      <c r="BJ644" s="69">
        <f t="shared" si="650"/>
        <v>0.14655581490455916</v>
      </c>
      <c r="BK644" s="69">
        <f t="shared" si="651"/>
        <v>0.69605784373698043</v>
      </c>
      <c r="BL644" s="69">
        <f t="shared" si="652"/>
        <v>0.21444792715738004</v>
      </c>
      <c r="BM644" s="69">
        <f t="shared" si="653"/>
        <v>8.7121309153644688E-2</v>
      </c>
      <c r="BN644" s="69">
        <f t="shared" si="654"/>
        <v>6.7540533404780945E-2</v>
      </c>
      <c r="BO644" s="69">
        <f t="shared" si="655"/>
        <v>0.79267049002055501</v>
      </c>
      <c r="BP644" s="69">
        <f t="shared" si="655"/>
        <v>0</v>
      </c>
      <c r="BQ644" s="69">
        <f t="shared" si="656"/>
        <v>0.16689772360336974</v>
      </c>
      <c r="BR644" s="69">
        <f t="shared" si="657"/>
        <v>0.54171878066540557</v>
      </c>
      <c r="BS644" s="69">
        <f t="shared" si="658"/>
        <v>0.15522212393170776</v>
      </c>
      <c r="BT644" s="69">
        <f t="shared" si="659"/>
        <v>0.5446190807115272</v>
      </c>
      <c r="BU644" s="69">
        <f t="shared" si="660"/>
        <v>0.42133982009590909</v>
      </c>
      <c r="BV644" s="69">
        <f t="shared" si="661"/>
        <v>0.5446190807115272</v>
      </c>
      <c r="BW644" s="5"/>
      <c r="BX644" s="5"/>
      <c r="BY644" s="5"/>
      <c r="CA644" s="56">
        <f>(EXP($Y644)-EXP($Y644-R644-G644) )</f>
        <v>15.093443453063401</v>
      </c>
      <c r="CB644" s="68">
        <f t="shared" si="662"/>
        <v>18.310879496516463</v>
      </c>
      <c r="CC644" s="56">
        <f>(EXP($Y644)-EXP($Y644-R644-X644) )</f>
        <v>14.250751432539118</v>
      </c>
      <c r="CD644" s="68">
        <f t="shared" si="663"/>
        <v>67.68306887186327</v>
      </c>
      <c r="CE644" s="68">
        <f t="shared" si="664"/>
        <v>20.852424771606138</v>
      </c>
      <c r="CF644" s="68">
        <f t="shared" si="665"/>
        <v>8.4714763589095128</v>
      </c>
      <c r="CG644" s="68">
        <f t="shared" si="666"/>
        <v>6.5674866179724631</v>
      </c>
      <c r="CH644" s="68">
        <f t="shared" si="667"/>
        <v>33.249100825648156</v>
      </c>
      <c r="CI644" s="68">
        <f t="shared" si="668"/>
        <v>29.223390644309575</v>
      </c>
      <c r="CJ644" s="68">
        <f t="shared" si="669"/>
        <v>82.202759998802321</v>
      </c>
      <c r="CK644" s="68">
        <f t="shared" si="670"/>
        <v>35.769101310617543</v>
      </c>
      <c r="CL644" s="68">
        <f t="shared" si="671"/>
        <v>23.493106737482321</v>
      </c>
      <c r="CM644" s="68">
        <f t="shared" si="672"/>
        <v>21.605257200602182</v>
      </c>
      <c r="CN644" s="68">
        <f t="shared" si="673"/>
        <v>32.415075114151023</v>
      </c>
      <c r="CO644" s="68">
        <f t="shared" si="674"/>
        <v>85.297890524642753</v>
      </c>
      <c r="CP644" s="68">
        <f t="shared" si="675"/>
        <v>38.948856340965222</v>
      </c>
      <c r="CQ644" s="68">
        <f t="shared" si="676"/>
        <v>26.695234546272331</v>
      </c>
      <c r="CR644" s="68">
        <f t="shared" si="677"/>
        <v>24.810825581084146</v>
      </c>
      <c r="CS644" s="68">
        <f t="shared" si="678"/>
        <v>87.742823153448853</v>
      </c>
      <c r="CT644" s="68">
        <f t="shared" si="679"/>
        <v>8.4714763589095128</v>
      </c>
      <c r="CU644" s="68">
        <f t="shared" si="680"/>
        <v>34.936278480541887</v>
      </c>
      <c r="CV644" s="68">
        <f t="shared" si="681"/>
        <v>81.392101523736983</v>
      </c>
      <c r="CW644" s="68">
        <f t="shared" si="682"/>
        <v>33.249100825648156</v>
      </c>
      <c r="CX644" s="68">
        <f t="shared" si="683"/>
        <v>53.712128640474475</v>
      </c>
      <c r="CY644" s="68">
        <f t="shared" si="684"/>
        <v>47.233734562023074</v>
      </c>
      <c r="CZ644" s="68">
        <f t="shared" si="685"/>
        <v>53.712128640474475</v>
      </c>
    </row>
    <row r="645" spans="1:104" x14ac:dyDescent="0.25">
      <c r="A645" s="54">
        <v>44268</v>
      </c>
      <c r="B645" s="63">
        <v>2177</v>
      </c>
      <c r="C645" s="59">
        <f t="shared" si="706"/>
        <v>7.6857030612345474</v>
      </c>
      <c r="D645" s="57">
        <v>7.4277064902826675</v>
      </c>
      <c r="E645" s="58">
        <v>1.2056483234249999E-2</v>
      </c>
      <c r="F645" s="58">
        <v>4.7090111040000004E-3</v>
      </c>
      <c r="G645" s="58">
        <v>8.7418095663999995E-3</v>
      </c>
      <c r="H645" s="58">
        <v>0</v>
      </c>
      <c r="I645" s="58">
        <v>0</v>
      </c>
      <c r="J645" s="58">
        <v>0</v>
      </c>
      <c r="K645" s="58">
        <v>4.3782118222499998E-3</v>
      </c>
      <c r="L645" s="58">
        <v>1.03189825494E-2</v>
      </c>
      <c r="M645" s="58">
        <v>3.9295312622840001E-2</v>
      </c>
      <c r="N645" s="58">
        <v>0</v>
      </c>
      <c r="O645" s="58">
        <v>0</v>
      </c>
      <c r="P645" s="58">
        <v>3.0316858031199999E-3</v>
      </c>
      <c r="Q645" s="58">
        <v>0</v>
      </c>
      <c r="R645" s="58">
        <v>0</v>
      </c>
      <c r="S645" s="58">
        <v>0</v>
      </c>
      <c r="T645" s="58">
        <v>3.8001219995199998E-3</v>
      </c>
      <c r="U645" s="58">
        <v>0</v>
      </c>
      <c r="V645" s="58">
        <v>0</v>
      </c>
      <c r="W645" s="58">
        <v>1.2458E-3</v>
      </c>
      <c r="X645" s="59">
        <v>8.3099835957600003E-3</v>
      </c>
      <c r="Y645" s="65">
        <f t="shared" ref="Y645:Y708" si="708">SUM(D645:X645)</f>
        <v>7.5235938925802079</v>
      </c>
      <c r="Z645" s="63">
        <f t="shared" si="707"/>
        <v>1851.2083973228869</v>
      </c>
      <c r="AA645" s="66">
        <f t="shared" si="686"/>
        <v>1881.22389027708</v>
      </c>
      <c r="AB645" s="4">
        <f t="shared" ref="AB645:AB708" si="709">AA645-SUM(AC645:AV645)</f>
        <v>1705.555024125309</v>
      </c>
      <c r="AC645" s="4">
        <f t="shared" ref="AC645:AC708" si="710">$Z645-EXP($Y645-E645)</f>
        <v>22.185057387104052</v>
      </c>
      <c r="AD645" s="4">
        <f t="shared" si="698"/>
        <v>8.6968680038844468</v>
      </c>
      <c r="AE645" s="4">
        <f t="shared" si="699"/>
        <v>16.112382977425796</v>
      </c>
      <c r="AF645" s="4">
        <f t="shared" si="700"/>
        <v>0</v>
      </c>
      <c r="AG645" s="4">
        <f t="shared" si="701"/>
        <v>0</v>
      </c>
      <c r="AH645" s="4">
        <f t="shared" si="702"/>
        <v>0</v>
      </c>
      <c r="AI645" s="4">
        <f t="shared" si="703"/>
        <v>8.0872656909266425</v>
      </c>
      <c r="AJ645" s="4">
        <f t="shared" si="704"/>
        <v>19.004365654511275</v>
      </c>
      <c r="AK645" s="4">
        <f t="shared" si="705"/>
        <v>71.333105679291975</v>
      </c>
      <c r="AL645" s="4">
        <f t="shared" si="687"/>
        <v>0</v>
      </c>
      <c r="AM645" s="4">
        <f t="shared" si="688"/>
        <v>0</v>
      </c>
      <c r="AN645" s="4">
        <f t="shared" si="689"/>
        <v>5.6037834693006516</v>
      </c>
      <c r="AO645" s="4">
        <f t="shared" si="690"/>
        <v>0</v>
      </c>
      <c r="AP645" s="4">
        <f t="shared" si="691"/>
        <v>0</v>
      </c>
      <c r="AQ645" s="4">
        <f t="shared" si="692"/>
        <v>0</v>
      </c>
      <c r="AR645" s="4">
        <f t="shared" si="693"/>
        <v>7.0214680889785086</v>
      </c>
      <c r="AS645" s="4">
        <f t="shared" si="694"/>
        <v>0</v>
      </c>
      <c r="AT645" s="4">
        <f t="shared" si="695"/>
        <v>0</v>
      </c>
      <c r="AU645" s="4">
        <f t="shared" si="696"/>
        <v>2.3047994637088323</v>
      </c>
      <c r="AV645" s="4">
        <f t="shared" si="697"/>
        <v>15.319769736638818</v>
      </c>
      <c r="AW645" s="69">
        <f t="shared" ref="AW645:AW708" si="711">(AP645+AE645) - (EXP($Y645)-EXP($Y645-R645-G645) )</f>
        <v>0</v>
      </c>
      <c r="AX645" s="69">
        <f t="shared" ref="AX645:AX708" si="712">(AP645+AJ645)- (EXP($Y645)-EXP($Y645-R645-L645) )</f>
        <v>0</v>
      </c>
      <c r="AY645" s="69">
        <f t="shared" ref="AY645:AY708" si="713">(AP645+AV645)- (EXP($Y645)-EXP($Y645-R645-X645) )</f>
        <v>0</v>
      </c>
      <c r="AZ645" s="69">
        <f>(AK645+AP645)- (EXP($Y645)-EXP($Y645-M645-R645) )</f>
        <v>0</v>
      </c>
      <c r="BA645" s="69">
        <f>(AC645+AP645)- (EXP($Y645)-EXP($Y645-R645-E645) )</f>
        <v>0</v>
      </c>
      <c r="BB645" s="69">
        <f t="shared" ref="BB645:BB708" si="714">(AD645+AP645)- (EXP($Y645)-EXP($Y645-R645-F645) )</f>
        <v>0</v>
      </c>
      <c r="BC645" s="69">
        <f t="shared" ref="BC645:BC708" si="715">(AP645+AR645)- (EXP($Y645)-EXP($Y645-T645-R645) )</f>
        <v>0</v>
      </c>
      <c r="BD645" s="69">
        <f t="shared" ref="BD645:BD708" si="716">(AE645+AJ645)- (EXP($Y645)-EXP($Y645-L645-G645) )</f>
        <v>0.16540850728165424</v>
      </c>
      <c r="BE645" s="69">
        <f>(AE645+AV645)- (EXP($Y645)-EXP($Y645-X645-G645) )</f>
        <v>0.13333884908865912</v>
      </c>
      <c r="BF645" s="69">
        <f t="shared" ref="BF645:BF708" si="717">(AE645+AK645)- (EXP($Y645)-EXP($Y645-G645-M645) )</f>
        <v>0.62086273989257279</v>
      </c>
      <c r="BG645" s="69">
        <f t="shared" ref="BG645:BG708" si="718">(AE645+AC645)- (EXP($Y645)-EXP($Y645-E645-G645) )</f>
        <v>0.19309232905061435</v>
      </c>
      <c r="BH645" s="69">
        <f t="shared" ref="BH645:BH708" si="719">(AE645+AD645)- (EXP($Y645)-EXP($Y645-F645-G645) )</f>
        <v>7.569502611659118E-2</v>
      </c>
      <c r="BI645" s="69">
        <f t="shared" ref="BI645:BI708" si="720">(AE645+AR645)- (EXP($Y645)-EXP($Y645-T645-G645) )</f>
        <v>6.1112829369676547E-2</v>
      </c>
      <c r="BJ645" s="69">
        <f t="shared" ref="BJ645:BJ708" si="721">(AJ645+AV645)- (EXP($Y645)-EXP($Y645-L645-X645) )</f>
        <v>0.15727159958805714</v>
      </c>
      <c r="BK645" s="69">
        <f t="shared" ref="BK645:BK708" si="722">(AK645+AJ645)- (EXP($Y645)-EXP($Y645-L645-M645) )</f>
        <v>0.73230027778708973</v>
      </c>
      <c r="BL645" s="69">
        <f t="shared" ref="BL645:BN708" si="723">(AJ645+AC645)- (EXP($Y645)-EXP($Y645-E645-L645) )</f>
        <v>0.22775012432998665</v>
      </c>
      <c r="BM645" s="69">
        <f t="shared" ref="BM645:BM708" si="724">(AJ645+AD645)- (EXP($Y645)-EXP($Y645-F645-L645) )</f>
        <v>8.9281390379255754E-2</v>
      </c>
      <c r="BN645" s="69">
        <f t="shared" ref="BN645:BN708" si="725">(AR645+AJ645)- (EXP($Y645)-EXP($Y645-L645-T645) )</f>
        <v>7.2081861333117558E-2</v>
      </c>
      <c r="BO645" s="69">
        <f t="shared" ref="BO645:BQ708" si="726">(AC645+AK645)- (EXP($Y645)-EXP($Y645-M645-E645) )</f>
        <v>0.85486271852710161</v>
      </c>
      <c r="BP645" s="69">
        <f t="shared" si="726"/>
        <v>0</v>
      </c>
      <c r="BQ645" s="69">
        <f t="shared" ref="BQ645:BQ708" si="727">(AC645+AV645)- (EXP($Y645)-EXP($Y645-X645-E645) )</f>
        <v>0.18359357663666742</v>
      </c>
      <c r="BR645" s="69">
        <f t="shared" ref="BR645:BR708" si="728">(AK645+AV645)- (EXP($Y645)-EXP($Y645-X645-M645) )</f>
        <v>0.59032076301423331</v>
      </c>
      <c r="BS645" s="69">
        <f t="shared" ref="BS645:BS708" si="729">(AP645+AJ645+AE645)- (EXP($Y645)-EXP($Y645-R645-G645-L645) )</f>
        <v>0.16540850728165424</v>
      </c>
      <c r="BT645" s="69">
        <f t="shared" ref="BT645:BT708" si="730">(AP645+AJ645+AE645+AC645)- (EXP($Y645)-EXP($Y645-R645-G645-L645-E645) )</f>
        <v>0.58426868938931875</v>
      </c>
      <c r="BU645" s="69">
        <f t="shared" ref="BU645:BU708" si="731">(AP645+AJ645+AE645+AV645)- (EXP($Y645)-EXP($Y645-R645-G645-L645-X645) )</f>
        <v>0.45465010940006323</v>
      </c>
      <c r="BV645" s="69">
        <f t="shared" ref="BV645:BV708" si="732">(AE645+AJ645+AC645)- (EXP($Y645)-EXP($Y645-E645-G645-L645) )</f>
        <v>0.58426868938931875</v>
      </c>
      <c r="BW645" s="5"/>
      <c r="BX645" s="5"/>
      <c r="BY645" s="5"/>
      <c r="CA645" s="56">
        <f>(EXP($Y645)-EXP($Y645-R645-G645) )</f>
        <v>16.112382977425796</v>
      </c>
      <c r="CB645" s="68">
        <f t="shared" ref="CB645:CB708" si="733">(EXP($Y645)-EXP($Y645-R645-L645) )</f>
        <v>19.004365654511275</v>
      </c>
      <c r="CC645" s="56">
        <f>(EXP($Y645)-EXP($Y645-R645-X645) )</f>
        <v>15.319769736638818</v>
      </c>
      <c r="CD645" s="68">
        <f t="shared" ref="CD645:CD708" si="734">(EXP($Y645)-EXP($Y645-R645-M645) )</f>
        <v>71.333105679291975</v>
      </c>
      <c r="CE645" s="68">
        <f t="shared" ref="CE645:CE708" si="735">(EXP($Y645)-EXP($Y645-R645-E645) )</f>
        <v>22.185057387104052</v>
      </c>
      <c r="CF645" s="68">
        <f t="shared" ref="CF645:CF708" si="736">(EXP($Y645)-EXP($Y645-R645-F645) )</f>
        <v>8.6968680038844468</v>
      </c>
      <c r="CG645" s="68">
        <f t="shared" ref="CG645:CG708" si="737">(EXP($Y645)-EXP($Y645-T645-R645) )</f>
        <v>7.0214680889785086</v>
      </c>
      <c r="CH645" s="68">
        <f t="shared" ref="CH645:CH708" si="738">(EXP($Y645)-EXP($Y645-L645-G645) )</f>
        <v>34.951340124655417</v>
      </c>
      <c r="CI645" s="68">
        <f t="shared" ref="CI645:CI708" si="739">(EXP($Y645)-EXP($Y645-X645-G645) )</f>
        <v>31.298813864975955</v>
      </c>
      <c r="CJ645" s="68">
        <f t="shared" ref="CJ645:CJ708" si="740">(EXP($Y645)-EXP($Y645-M645-G645) )</f>
        <v>86.824625916825198</v>
      </c>
      <c r="CK645" s="68">
        <f t="shared" ref="CK645:CK708" si="741">(EXP($Y645)-EXP($Y645-E645-G645) )</f>
        <v>38.104348035479234</v>
      </c>
      <c r="CL645" s="68">
        <f t="shared" ref="CL645:CL708" si="742">(EXP($Y645)-EXP($Y645-F645-G645) )</f>
        <v>24.733555955193651</v>
      </c>
      <c r="CM645" s="68">
        <f t="shared" ref="CM645:CM708" si="743">(EXP($Y645)-EXP($Y645-G645-T645) )</f>
        <v>23.072738237034628</v>
      </c>
      <c r="CN645" s="68">
        <f t="shared" ref="CN645:CN708" si="744">(EXP($Y645)-EXP($Y645-L645-X645) )</f>
        <v>34.166863791562037</v>
      </c>
      <c r="CO645" s="68">
        <f t="shared" ref="CO645:CO708" si="745">(EXP($Y645)-EXP($Y645-L645-M645) )</f>
        <v>89.605171056016161</v>
      </c>
      <c r="CP645" s="68">
        <f t="shared" ref="CP645:CP708" si="746">(EXP($Y645)-EXP($Y645-E645-L645) )</f>
        <v>40.961672917285341</v>
      </c>
      <c r="CQ645" s="68">
        <f t="shared" ref="CQ645:CQ708" si="747">(EXP($Y645)-EXP($Y645-F645-L645) )</f>
        <v>27.611952268016466</v>
      </c>
      <c r="CR645" s="68">
        <f t="shared" ref="CR645:CR708" si="748">(EXP($Y645)-EXP($Y645-L645-T645) )</f>
        <v>25.953751882156666</v>
      </c>
      <c r="CS645" s="68">
        <f t="shared" ref="CS645:CS708" si="749">(EXP($Y645)-EXP($Y645-M645-E645) )</f>
        <v>92.663300347868926</v>
      </c>
      <c r="CT645" s="68">
        <f t="shared" ref="CT645:CT708" si="750">(EXP($Y645)-EXP($Y645-N645-F645) )</f>
        <v>8.6968680038844468</v>
      </c>
      <c r="CU645" s="68">
        <f t="shared" ref="CU645:CU708" si="751">(EXP($Y645)-EXP($Y645-X645-E645) )</f>
        <v>37.321233547106203</v>
      </c>
      <c r="CV645" s="68">
        <f t="shared" ref="CV645:CV708" si="752">(EXP($Y645)-EXP($Y645-X645-M645) )</f>
        <v>86.06255465291656</v>
      </c>
      <c r="CW645" s="68">
        <f t="shared" ref="CW645:CW708" si="753">(EXP($Y645)-EXP($Y645-R645-L645-G645) )</f>
        <v>34.951340124655417</v>
      </c>
      <c r="CX645" s="68">
        <f t="shared" ref="CX645:CX708" si="754">(EXP($Y645)-EXP($Y645-R645-L645-G645-E645) )</f>
        <v>56.717537329651805</v>
      </c>
      <c r="CY645" s="68">
        <f t="shared" ref="CY645:CY708" si="755">(EXP($Y645)-EXP($Y645-R645-L645-G645-X645) )</f>
        <v>49.981868259175826</v>
      </c>
      <c r="CZ645" s="68">
        <f t="shared" ref="CZ645:CZ708" si="756">(EXP($Y645)-EXP($Y645-L645-G645-E645) )</f>
        <v>56.717537329651805</v>
      </c>
    </row>
    <row r="646" spans="1:104" x14ac:dyDescent="0.25">
      <c r="A646" s="54">
        <v>44269</v>
      </c>
      <c r="B646" s="63">
        <v>1954</v>
      </c>
      <c r="C646" s="59">
        <f t="shared" si="706"/>
        <v>7.5776338326027277</v>
      </c>
      <c r="D646" s="57">
        <v>7.4022205659601594</v>
      </c>
      <c r="E646" s="58">
        <v>1.2269113838499998E-2</v>
      </c>
      <c r="F646" s="58">
        <v>4.7004824831999997E-3</v>
      </c>
      <c r="G646" s="58">
        <v>8.9229469702400005E-3</v>
      </c>
      <c r="H646" s="58">
        <v>0</v>
      </c>
      <c r="I646" s="58">
        <v>0</v>
      </c>
      <c r="J646" s="58">
        <v>0</v>
      </c>
      <c r="K646" s="58">
        <v>4.5654478348500001E-3</v>
      </c>
      <c r="L646" s="58">
        <v>1.04819217447E-2</v>
      </c>
      <c r="M646" s="58">
        <v>3.9922319409960001E-2</v>
      </c>
      <c r="N646" s="58">
        <v>0</v>
      </c>
      <c r="O646" s="58">
        <v>0</v>
      </c>
      <c r="P646" s="58">
        <v>3.0578988751199998E-3</v>
      </c>
      <c r="Q646" s="58">
        <v>0</v>
      </c>
      <c r="R646" s="58">
        <v>0</v>
      </c>
      <c r="S646" s="58">
        <v>0</v>
      </c>
      <c r="T646" s="58">
        <v>3.9650953804399999E-3</v>
      </c>
      <c r="U646" s="58">
        <v>0</v>
      </c>
      <c r="V646" s="58">
        <v>0</v>
      </c>
      <c r="W646" s="58">
        <v>1.2458E-3</v>
      </c>
      <c r="X646" s="59">
        <v>8.4590821132799997E-3</v>
      </c>
      <c r="Y646" s="65">
        <f t="shared" si="708"/>
        <v>7.4998106746104494</v>
      </c>
      <c r="Z646" s="63">
        <f t="shared" si="707"/>
        <v>1807.7001385234068</v>
      </c>
      <c r="AA646" s="66">
        <f t="shared" si="686"/>
        <v>1837.0101885694253</v>
      </c>
      <c r="AB646" s="4">
        <f t="shared" si="709"/>
        <v>1662.4515978413613</v>
      </c>
      <c r="AC646" s="4">
        <f t="shared" si="710"/>
        <v>22.043375923910617</v>
      </c>
      <c r="AD646" s="4">
        <f t="shared" si="698"/>
        <v>8.4771239415390482</v>
      </c>
      <c r="AE646" s="4">
        <f t="shared" si="699"/>
        <v>16.058262417080869</v>
      </c>
      <c r="AF646" s="4">
        <f t="shared" si="700"/>
        <v>0</v>
      </c>
      <c r="AG646" s="4">
        <f t="shared" si="701"/>
        <v>0</v>
      </c>
      <c r="AH646" s="4">
        <f t="shared" si="702"/>
        <v>0</v>
      </c>
      <c r="AI646" s="4">
        <f t="shared" si="703"/>
        <v>8.2341500898862705</v>
      </c>
      <c r="AJ646" s="4">
        <f t="shared" si="704"/>
        <v>18.84921083244717</v>
      </c>
      <c r="AK646" s="4">
        <f t="shared" si="705"/>
        <v>70.746013895144642</v>
      </c>
      <c r="AL646" s="4">
        <f t="shared" si="687"/>
        <v>0</v>
      </c>
      <c r="AM646" s="4">
        <f t="shared" si="688"/>
        <v>0</v>
      </c>
      <c r="AN646" s="4">
        <f t="shared" si="689"/>
        <v>5.5193211563544082</v>
      </c>
      <c r="AO646" s="4">
        <f t="shared" si="690"/>
        <v>0</v>
      </c>
      <c r="AP646" s="4">
        <f t="shared" si="691"/>
        <v>0</v>
      </c>
      <c r="AQ646" s="4">
        <f t="shared" si="692"/>
        <v>0</v>
      </c>
      <c r="AR646" s="4">
        <f t="shared" si="693"/>
        <v>7.1535119176721764</v>
      </c>
      <c r="AS646" s="4">
        <f t="shared" si="694"/>
        <v>0</v>
      </c>
      <c r="AT646" s="4">
        <f t="shared" si="695"/>
        <v>0</v>
      </c>
      <c r="AU646" s="4">
        <f t="shared" si="696"/>
        <v>2.2506306236730325</v>
      </c>
      <c r="AV646" s="4">
        <f t="shared" si="697"/>
        <v>15.226989930355785</v>
      </c>
      <c r="AW646" s="69">
        <f t="shared" si="711"/>
        <v>0</v>
      </c>
      <c r="AX646" s="69">
        <f t="shared" si="712"/>
        <v>0</v>
      </c>
      <c r="AY646" s="69">
        <f t="shared" si="713"/>
        <v>0</v>
      </c>
      <c r="AZ646" s="69">
        <f>(AK646+AP646)- (EXP($Y646)-EXP($Y646-M646-R646) )</f>
        <v>0</v>
      </c>
      <c r="BA646" s="69">
        <f>(AC646+AP646)- (EXP($Y646)-EXP($Y646-R646-E646) )</f>
        <v>0</v>
      </c>
      <c r="BB646" s="69">
        <f t="shared" si="714"/>
        <v>0</v>
      </c>
      <c r="BC646" s="69">
        <f t="shared" si="715"/>
        <v>0</v>
      </c>
      <c r="BD646" s="69">
        <f t="shared" si="716"/>
        <v>0.16744235808346275</v>
      </c>
      <c r="BE646" s="69">
        <f>(AE646+AV646)- (EXP($Y646)-EXP($Y646-X646-G646) )</f>
        <v>0.13526524389362748</v>
      </c>
      <c r="BF646" s="69">
        <f t="shared" si="717"/>
        <v>0.62845492561541505</v>
      </c>
      <c r="BG646" s="69">
        <f t="shared" si="718"/>
        <v>0.19581694308772057</v>
      </c>
      <c r="BH646" s="69">
        <f t="shared" si="719"/>
        <v>7.530445890597548E-2</v>
      </c>
      <c r="BI646" s="69">
        <f t="shared" si="720"/>
        <v>6.3546474954591758E-2</v>
      </c>
      <c r="BJ646" s="69">
        <f t="shared" si="721"/>
        <v>0.15877453202779179</v>
      </c>
      <c r="BK646" s="69">
        <f t="shared" si="722"/>
        <v>0.73768126861705241</v>
      </c>
      <c r="BL646" s="69">
        <f t="shared" si="723"/>
        <v>0.22985020103396891</v>
      </c>
      <c r="BM646" s="69">
        <f t="shared" si="724"/>
        <v>8.8392478941614172E-2</v>
      </c>
      <c r="BN646" s="69">
        <f t="shared" si="725"/>
        <v>7.4590940972711905E-2</v>
      </c>
      <c r="BO646" s="69">
        <f t="shared" si="726"/>
        <v>0.8626878685106476</v>
      </c>
      <c r="BP646" s="69">
        <f t="shared" si="726"/>
        <v>0</v>
      </c>
      <c r="BQ646" s="69">
        <f t="shared" si="727"/>
        <v>0.1856802774263997</v>
      </c>
      <c r="BR646" s="69">
        <f t="shared" si="728"/>
        <v>0.59592230936823398</v>
      </c>
      <c r="BS646" s="69">
        <f t="shared" si="729"/>
        <v>0.16744235808346275</v>
      </c>
      <c r="BT646" s="69">
        <f t="shared" si="730"/>
        <v>0.59106768411470512</v>
      </c>
      <c r="BU646" s="69">
        <f t="shared" si="731"/>
        <v>0.4600716992508751</v>
      </c>
      <c r="BV646" s="69">
        <f t="shared" si="732"/>
        <v>0.59106768411470512</v>
      </c>
      <c r="BW646" s="5"/>
      <c r="BX646" s="5"/>
      <c r="BY646" s="5"/>
      <c r="CA646" s="56">
        <f>(EXP($Y646)-EXP($Y646-R646-G646) )</f>
        <v>16.058262417080869</v>
      </c>
      <c r="CB646" s="68">
        <f t="shared" si="733"/>
        <v>18.84921083244717</v>
      </c>
      <c r="CC646" s="56">
        <f>(EXP($Y646)-EXP($Y646-R646-X646) )</f>
        <v>15.226989930355785</v>
      </c>
      <c r="CD646" s="68">
        <f t="shared" si="734"/>
        <v>70.746013895144642</v>
      </c>
      <c r="CE646" s="68">
        <f t="shared" si="735"/>
        <v>22.043375923910617</v>
      </c>
      <c r="CF646" s="68">
        <f t="shared" si="736"/>
        <v>8.4771239415390482</v>
      </c>
      <c r="CG646" s="68">
        <f t="shared" si="737"/>
        <v>7.1535119176721764</v>
      </c>
      <c r="CH646" s="68">
        <f t="shared" si="738"/>
        <v>34.740030891444576</v>
      </c>
      <c r="CI646" s="68">
        <f t="shared" si="739"/>
        <v>31.149987103543026</v>
      </c>
      <c r="CJ646" s="68">
        <f t="shared" si="740"/>
        <v>86.175821386610096</v>
      </c>
      <c r="CK646" s="68">
        <f t="shared" si="741"/>
        <v>37.905821397903765</v>
      </c>
      <c r="CL646" s="68">
        <f t="shared" si="742"/>
        <v>24.460081899713941</v>
      </c>
      <c r="CM646" s="68">
        <f t="shared" si="743"/>
        <v>23.148227859798453</v>
      </c>
      <c r="CN646" s="68">
        <f t="shared" si="744"/>
        <v>33.917426230775163</v>
      </c>
      <c r="CO646" s="68">
        <f t="shared" si="745"/>
        <v>88.85754345897476</v>
      </c>
      <c r="CP646" s="68">
        <f t="shared" si="746"/>
        <v>40.662736555323818</v>
      </c>
      <c r="CQ646" s="68">
        <f t="shared" si="747"/>
        <v>27.237942295044604</v>
      </c>
      <c r="CR646" s="68">
        <f t="shared" si="748"/>
        <v>25.928131809146635</v>
      </c>
      <c r="CS646" s="68">
        <f t="shared" si="749"/>
        <v>91.926701950544611</v>
      </c>
      <c r="CT646" s="68">
        <f t="shared" si="750"/>
        <v>8.4771239415390482</v>
      </c>
      <c r="CU646" s="68">
        <f t="shared" si="751"/>
        <v>37.084685576840002</v>
      </c>
      <c r="CV646" s="68">
        <f t="shared" si="752"/>
        <v>85.377081516132193</v>
      </c>
      <c r="CW646" s="68">
        <f t="shared" si="753"/>
        <v>34.740030891444576</v>
      </c>
      <c r="CX646" s="68">
        <f t="shared" si="754"/>
        <v>56.35978148932395</v>
      </c>
      <c r="CY646" s="68">
        <f t="shared" si="755"/>
        <v>49.674391480632949</v>
      </c>
      <c r="CZ646" s="68">
        <f t="shared" si="756"/>
        <v>56.35978148932395</v>
      </c>
    </row>
    <row r="647" spans="1:104" x14ac:dyDescent="0.25">
      <c r="A647" s="54">
        <v>44270</v>
      </c>
      <c r="B647" s="63">
        <v>1474</v>
      </c>
      <c r="C647" s="59">
        <f t="shared" si="706"/>
        <v>7.2957350727492818</v>
      </c>
      <c r="D647" s="57">
        <v>7.4368298554100578</v>
      </c>
      <c r="E647" s="58">
        <v>1.2439752272999999E-2</v>
      </c>
      <c r="F647" s="58">
        <v>4.6823265619199998E-3</v>
      </c>
      <c r="G647" s="58">
        <v>9.0551763251199985E-3</v>
      </c>
      <c r="H647" s="58">
        <v>0</v>
      </c>
      <c r="I647" s="58">
        <v>0</v>
      </c>
      <c r="J647" s="58">
        <v>0</v>
      </c>
      <c r="K647" s="58">
        <v>4.4662581440999992E-3</v>
      </c>
      <c r="L647" s="58">
        <v>1.125703184865E-2</v>
      </c>
      <c r="M647" s="58">
        <v>4.0507096285120003E-2</v>
      </c>
      <c r="N647" s="58">
        <v>0</v>
      </c>
      <c r="O647" s="58">
        <v>0</v>
      </c>
      <c r="P647" s="58">
        <v>3.0578988751199998E-3</v>
      </c>
      <c r="Q647" s="58">
        <v>0</v>
      </c>
      <c r="R647" s="58">
        <v>0</v>
      </c>
      <c r="S647" s="58">
        <v>0</v>
      </c>
      <c r="T647" s="58">
        <v>4.8021443541199993E-3</v>
      </c>
      <c r="U647" s="58">
        <v>0</v>
      </c>
      <c r="V647" s="58">
        <v>0</v>
      </c>
      <c r="W647" s="58">
        <v>1.2458E-3</v>
      </c>
      <c r="X647" s="59">
        <v>8.5045489092599996E-3</v>
      </c>
      <c r="Y647" s="65">
        <f t="shared" si="708"/>
        <v>7.5368478889864674</v>
      </c>
      <c r="Z647" s="63">
        <f t="shared" si="707"/>
        <v>1875.907626946748</v>
      </c>
      <c r="AA647" s="66">
        <f t="shared" si="686"/>
        <v>1906.3235932100624</v>
      </c>
      <c r="AB647" s="4">
        <f t="shared" si="709"/>
        <v>1720.6957574988483</v>
      </c>
      <c r="AC647" s="4">
        <f t="shared" si="710"/>
        <v>23.191280210732202</v>
      </c>
      <c r="AD647" s="4">
        <f t="shared" si="698"/>
        <v>8.7630802972655601</v>
      </c>
      <c r="AE647" s="4">
        <f t="shared" si="699"/>
        <v>16.909997281956294</v>
      </c>
      <c r="AF647" s="4">
        <f t="shared" si="700"/>
        <v>0</v>
      </c>
      <c r="AG647" s="4">
        <f t="shared" si="701"/>
        <v>0</v>
      </c>
      <c r="AH647" s="4">
        <f t="shared" si="702"/>
        <v>0</v>
      </c>
      <c r="AI647" s="4">
        <f t="shared" si="703"/>
        <v>8.3596057417453267</v>
      </c>
      <c r="AJ647" s="4">
        <f t="shared" si="704"/>
        <v>20.99873842052375</v>
      </c>
      <c r="AK647" s="4">
        <f t="shared" si="705"/>
        <v>74.469124579526124</v>
      </c>
      <c r="AL647" s="4">
        <f t="shared" si="687"/>
        <v>0</v>
      </c>
      <c r="AM647" s="4">
        <f t="shared" si="688"/>
        <v>0</v>
      </c>
      <c r="AN647" s="4">
        <f t="shared" si="689"/>
        <v>5.7275741878468125</v>
      </c>
      <c r="AO647" s="4">
        <f t="shared" si="690"/>
        <v>0</v>
      </c>
      <c r="AP647" s="4">
        <f t="shared" si="691"/>
        <v>0</v>
      </c>
      <c r="AQ647" s="4">
        <f t="shared" si="692"/>
        <v>0</v>
      </c>
      <c r="AR647" s="4">
        <f t="shared" si="693"/>
        <v>8.9867840324534427</v>
      </c>
      <c r="AS647" s="4">
        <f t="shared" si="694"/>
        <v>0</v>
      </c>
      <c r="AT647" s="4">
        <f t="shared" si="695"/>
        <v>0</v>
      </c>
      <c r="AU647" s="4">
        <f t="shared" si="696"/>
        <v>2.3355506051111661</v>
      </c>
      <c r="AV647" s="4">
        <f t="shared" si="697"/>
        <v>15.886100354053497</v>
      </c>
      <c r="AW647" s="69">
        <f t="shared" si="711"/>
        <v>0</v>
      </c>
      <c r="AX647" s="69">
        <f t="shared" si="712"/>
        <v>0</v>
      </c>
      <c r="AY647" s="69">
        <f t="shared" si="713"/>
        <v>0</v>
      </c>
      <c r="AZ647" s="69">
        <f>(AK647+AP647)- (EXP($Y647)-EXP($Y647-M647-R647) )</f>
        <v>0</v>
      </c>
      <c r="BA647" s="69">
        <f>(AC647+AP647)- (EXP($Y647)-EXP($Y647-R647-E647) )</f>
        <v>0</v>
      </c>
      <c r="BB647" s="69">
        <f t="shared" si="714"/>
        <v>0</v>
      </c>
      <c r="BC647" s="69">
        <f t="shared" si="715"/>
        <v>0</v>
      </c>
      <c r="BD647" s="69">
        <f t="shared" si="716"/>
        <v>0.18928896312127108</v>
      </c>
      <c r="BE647" s="69">
        <f>(AE647+AV647)- (EXP($Y647)-EXP($Y647-X647-G647) )</f>
        <v>0.14320210118512477</v>
      </c>
      <c r="BF647" s="69">
        <f t="shared" si="717"/>
        <v>0.67128715515650583</v>
      </c>
      <c r="BG647" s="69">
        <f t="shared" si="718"/>
        <v>0.20905319627445351</v>
      </c>
      <c r="BH647" s="69">
        <f t="shared" si="719"/>
        <v>7.8993049487053213E-2</v>
      </c>
      <c r="BI647" s="69">
        <f t="shared" si="720"/>
        <v>8.1009582444039552E-2</v>
      </c>
      <c r="BJ647" s="69">
        <f t="shared" si="721"/>
        <v>0.17782755454754806</v>
      </c>
      <c r="BK647" s="69">
        <f t="shared" si="722"/>
        <v>0.8336005701924023</v>
      </c>
      <c r="BL647" s="69">
        <f t="shared" si="723"/>
        <v>0.25960106978982367</v>
      </c>
      <c r="BM647" s="69">
        <f t="shared" si="724"/>
        <v>9.8093119446502897E-2</v>
      </c>
      <c r="BN647" s="69">
        <f t="shared" si="725"/>
        <v>0.10059723860013037</v>
      </c>
      <c r="BO647" s="69">
        <f t="shared" si="726"/>
        <v>0.92063932699215911</v>
      </c>
      <c r="BP647" s="69">
        <f t="shared" si="726"/>
        <v>0</v>
      </c>
      <c r="BQ647" s="69">
        <f t="shared" si="727"/>
        <v>0.19639506736598378</v>
      </c>
      <c r="BR647" s="69">
        <f t="shared" si="728"/>
        <v>0.63064085318228535</v>
      </c>
      <c r="BS647" s="69">
        <f t="shared" si="729"/>
        <v>0.18928896312127108</v>
      </c>
      <c r="BT647" s="69">
        <f t="shared" si="730"/>
        <v>0.65560310682462841</v>
      </c>
      <c r="BU647" s="69">
        <f t="shared" si="731"/>
        <v>0.50871562762927169</v>
      </c>
      <c r="BV647" s="69">
        <f t="shared" si="732"/>
        <v>0.65560310682462841</v>
      </c>
      <c r="BW647" s="5"/>
      <c r="BX647" s="5"/>
      <c r="BY647" s="5"/>
      <c r="CA647" s="56">
        <f>(EXP($Y647)-EXP($Y647-R647-G647) )</f>
        <v>16.909997281956294</v>
      </c>
      <c r="CB647" s="68">
        <f t="shared" si="733"/>
        <v>20.99873842052375</v>
      </c>
      <c r="CC647" s="56">
        <f>(EXP($Y647)-EXP($Y647-R647-X647) )</f>
        <v>15.886100354053497</v>
      </c>
      <c r="CD647" s="68">
        <f t="shared" si="734"/>
        <v>74.469124579526124</v>
      </c>
      <c r="CE647" s="68">
        <f t="shared" si="735"/>
        <v>23.191280210732202</v>
      </c>
      <c r="CF647" s="68">
        <f t="shared" si="736"/>
        <v>8.7630802972655601</v>
      </c>
      <c r="CG647" s="68">
        <f t="shared" si="737"/>
        <v>8.9867840324534427</v>
      </c>
      <c r="CH647" s="68">
        <f t="shared" si="738"/>
        <v>37.719446739358773</v>
      </c>
      <c r="CI647" s="68">
        <f t="shared" si="739"/>
        <v>32.652895534824665</v>
      </c>
      <c r="CJ647" s="68">
        <f t="shared" si="740"/>
        <v>90.707834706325912</v>
      </c>
      <c r="CK647" s="68">
        <f t="shared" si="741"/>
        <v>39.892224296414042</v>
      </c>
      <c r="CL647" s="68">
        <f t="shared" si="742"/>
        <v>25.594084529734801</v>
      </c>
      <c r="CM647" s="68">
        <f t="shared" si="743"/>
        <v>25.815771731965697</v>
      </c>
      <c r="CN647" s="68">
        <f t="shared" si="744"/>
        <v>36.707011220029699</v>
      </c>
      <c r="CO647" s="68">
        <f t="shared" si="745"/>
        <v>94.634262429857472</v>
      </c>
      <c r="CP647" s="68">
        <f t="shared" si="746"/>
        <v>43.930417561466129</v>
      </c>
      <c r="CQ647" s="68">
        <f t="shared" si="747"/>
        <v>29.663725598342808</v>
      </c>
      <c r="CR647" s="68">
        <f t="shared" si="748"/>
        <v>29.884925214377063</v>
      </c>
      <c r="CS647" s="68">
        <f t="shared" si="749"/>
        <v>96.739765463266167</v>
      </c>
      <c r="CT647" s="68">
        <f t="shared" si="750"/>
        <v>8.7630802972655601</v>
      </c>
      <c r="CU647" s="68">
        <f t="shared" si="751"/>
        <v>38.880985497419715</v>
      </c>
      <c r="CV647" s="68">
        <f t="shared" si="752"/>
        <v>89.724584080397335</v>
      </c>
      <c r="CW647" s="68">
        <f t="shared" si="753"/>
        <v>37.719446739358773</v>
      </c>
      <c r="CX647" s="68">
        <f t="shared" si="754"/>
        <v>60.444412806387618</v>
      </c>
      <c r="CY647" s="68">
        <f t="shared" si="755"/>
        <v>53.286120428904269</v>
      </c>
      <c r="CZ647" s="68">
        <f t="shared" si="756"/>
        <v>60.444412806387618</v>
      </c>
    </row>
    <row r="648" spans="1:104" x14ac:dyDescent="0.25">
      <c r="A648" s="54">
        <v>44271</v>
      </c>
      <c r="B648" s="63">
        <v>1483</v>
      </c>
      <c r="C648" s="59">
        <f t="shared" si="706"/>
        <v>7.3018223421379318</v>
      </c>
      <c r="D648" s="57">
        <v>7.44658035842152</v>
      </c>
      <c r="E648" s="58">
        <v>1.2485616472249999E-2</v>
      </c>
      <c r="F648" s="58">
        <v>4.6645631155199999E-3</v>
      </c>
      <c r="G648" s="58">
        <v>9.1729758217600002E-3</v>
      </c>
      <c r="H648" s="58">
        <v>0</v>
      </c>
      <c r="I648" s="58">
        <v>0</v>
      </c>
      <c r="J648" s="58">
        <v>0</v>
      </c>
      <c r="K648" s="58">
        <v>4.19461482825E-3</v>
      </c>
      <c r="L648" s="58">
        <v>1.26512501367E-2</v>
      </c>
      <c r="M648" s="58">
        <v>4.1015282021879998E-2</v>
      </c>
      <c r="N648" s="58">
        <v>0</v>
      </c>
      <c r="O648" s="58">
        <v>0</v>
      </c>
      <c r="P648" s="58">
        <v>3.0578988751199998E-3</v>
      </c>
      <c r="Q648" s="58">
        <v>0</v>
      </c>
      <c r="R648" s="58">
        <v>0</v>
      </c>
      <c r="S648" s="58">
        <v>0</v>
      </c>
      <c r="T648" s="58">
        <v>5.4807414293799993E-3</v>
      </c>
      <c r="U648" s="58">
        <v>0</v>
      </c>
      <c r="V648" s="58">
        <v>0</v>
      </c>
      <c r="W648" s="58">
        <v>1.2458E-3</v>
      </c>
      <c r="X648" s="59">
        <v>8.4647574842699989E-3</v>
      </c>
      <c r="Y648" s="65">
        <f t="shared" si="708"/>
        <v>7.5490138586066502</v>
      </c>
      <c r="Z648" s="63">
        <f t="shared" si="707"/>
        <v>1898.8692541626192</v>
      </c>
      <c r="AA648" s="66">
        <f t="shared" si="686"/>
        <v>1929.6575202496117</v>
      </c>
      <c r="AB648" s="4">
        <f t="shared" si="709"/>
        <v>1737.2475869412742</v>
      </c>
      <c r="AC648" s="4">
        <f t="shared" si="710"/>
        <v>23.56115935920775</v>
      </c>
      <c r="AD648" s="4">
        <f t="shared" si="698"/>
        <v>8.8367696266923303</v>
      </c>
      <c r="AE648" s="4">
        <f t="shared" si="699"/>
        <v>17.338636731748693</v>
      </c>
      <c r="AF648" s="4">
        <f t="shared" si="700"/>
        <v>0</v>
      </c>
      <c r="AG648" s="4">
        <f t="shared" si="701"/>
        <v>0</v>
      </c>
      <c r="AH648" s="4">
        <f t="shared" si="702"/>
        <v>0</v>
      </c>
      <c r="AI648" s="4">
        <f t="shared" si="703"/>
        <v>7.9483433568473174</v>
      </c>
      <c r="AJ648" s="4">
        <f t="shared" si="704"/>
        <v>23.871747788262383</v>
      </c>
      <c r="AK648" s="4">
        <f t="shared" si="705"/>
        <v>76.307082702890966</v>
      </c>
      <c r="AL648" s="4">
        <f t="shared" si="687"/>
        <v>0</v>
      </c>
      <c r="AM648" s="4">
        <f t="shared" si="688"/>
        <v>0</v>
      </c>
      <c r="AN648" s="4">
        <f t="shared" si="689"/>
        <v>5.7976812770571087</v>
      </c>
      <c r="AO648" s="4">
        <f t="shared" si="690"/>
        <v>0</v>
      </c>
      <c r="AP648" s="4">
        <f t="shared" si="691"/>
        <v>0</v>
      </c>
      <c r="AQ648" s="4">
        <f t="shared" si="692"/>
        <v>0</v>
      </c>
      <c r="AR648" s="4">
        <f t="shared" si="693"/>
        <v>10.378743804519218</v>
      </c>
      <c r="AS648" s="4">
        <f t="shared" si="694"/>
        <v>0</v>
      </c>
      <c r="AT648" s="4">
        <f t="shared" si="695"/>
        <v>0</v>
      </c>
      <c r="AU648" s="4">
        <f t="shared" si="696"/>
        <v>2.3641383892686463</v>
      </c>
      <c r="AV648" s="4">
        <f t="shared" si="697"/>
        <v>16.005630271843074</v>
      </c>
      <c r="AW648" s="69">
        <f t="shared" si="711"/>
        <v>0</v>
      </c>
      <c r="AX648" s="69">
        <f t="shared" si="712"/>
        <v>0</v>
      </c>
      <c r="AY648" s="69">
        <f t="shared" si="713"/>
        <v>0</v>
      </c>
      <c r="AZ648" s="69">
        <f>(AK648+AP648)- (EXP($Y648)-EXP($Y648-M648-R648) )</f>
        <v>0</v>
      </c>
      <c r="BA648" s="69">
        <f>(AC648+AP648)- (EXP($Y648)-EXP($Y648-R648-E648) )</f>
        <v>0</v>
      </c>
      <c r="BB648" s="69">
        <f t="shared" si="714"/>
        <v>0</v>
      </c>
      <c r="BC648" s="69">
        <f t="shared" si="715"/>
        <v>0</v>
      </c>
      <c r="BD648" s="69">
        <f t="shared" si="716"/>
        <v>0.21797370311037412</v>
      </c>
      <c r="BE648" s="69">
        <f>(AE648+AV648)- (EXP($Y648)-EXP($Y648-X648-G648) )</f>
        <v>0.14614792900465545</v>
      </c>
      <c r="BF648" s="69">
        <f t="shared" si="717"/>
        <v>0.69676244646370833</v>
      </c>
      <c r="BG648" s="69">
        <f t="shared" si="718"/>
        <v>0.21513771009381344</v>
      </c>
      <c r="BH648" s="69">
        <f t="shared" si="719"/>
        <v>8.0688829998962319E-2</v>
      </c>
      <c r="BI648" s="69">
        <f t="shared" si="720"/>
        <v>9.4768646216152774E-2</v>
      </c>
      <c r="BJ648" s="69">
        <f t="shared" si="721"/>
        <v>0.20121573310234453</v>
      </c>
      <c r="BK648" s="69">
        <f t="shared" si="722"/>
        <v>0.9592990295400341</v>
      </c>
      <c r="BL648" s="69">
        <f t="shared" si="723"/>
        <v>0.29620051648589651</v>
      </c>
      <c r="BM648" s="69">
        <f t="shared" si="724"/>
        <v>0.11109197504197255</v>
      </c>
      <c r="BN648" s="69">
        <f t="shared" si="725"/>
        <v>0.13047699514731903</v>
      </c>
      <c r="BO648" s="69">
        <f t="shared" si="726"/>
        <v>0.94681786640012433</v>
      </c>
      <c r="BP648" s="69">
        <f t="shared" si="726"/>
        <v>0</v>
      </c>
      <c r="BQ648" s="69">
        <f t="shared" si="727"/>
        <v>0.19859777320266403</v>
      </c>
      <c r="BR648" s="69">
        <f t="shared" si="728"/>
        <v>0.64319486462181885</v>
      </c>
      <c r="BS648" s="69">
        <f t="shared" si="729"/>
        <v>0.21797370311037412</v>
      </c>
      <c r="BT648" s="69">
        <f t="shared" si="730"/>
        <v>0.72660731316977945</v>
      </c>
      <c r="BU648" s="69">
        <f t="shared" si="731"/>
        <v>0.56350005783383494</v>
      </c>
      <c r="BV648" s="69">
        <f t="shared" si="732"/>
        <v>0.72660731316977945</v>
      </c>
      <c r="BW648" s="5"/>
      <c r="BX648" s="5"/>
      <c r="BY648" s="5"/>
      <c r="CA648" s="56">
        <f>(EXP($Y648)-EXP($Y648-R648-G648) )</f>
        <v>17.338636731748693</v>
      </c>
      <c r="CB648" s="68">
        <f t="shared" si="733"/>
        <v>23.871747788262383</v>
      </c>
      <c r="CC648" s="56">
        <f>(EXP($Y648)-EXP($Y648-R648-X648) )</f>
        <v>16.005630271843074</v>
      </c>
      <c r="CD648" s="68">
        <f t="shared" si="734"/>
        <v>76.307082702890966</v>
      </c>
      <c r="CE648" s="68">
        <f t="shared" si="735"/>
        <v>23.56115935920775</v>
      </c>
      <c r="CF648" s="68">
        <f t="shared" si="736"/>
        <v>8.8367696266923303</v>
      </c>
      <c r="CG648" s="68">
        <f t="shared" si="737"/>
        <v>10.378743804519218</v>
      </c>
      <c r="CH648" s="68">
        <f t="shared" si="738"/>
        <v>40.992410816900701</v>
      </c>
      <c r="CI648" s="68">
        <f t="shared" si="739"/>
        <v>33.198119074587112</v>
      </c>
      <c r="CJ648" s="68">
        <f t="shared" si="740"/>
        <v>92.948956988175951</v>
      </c>
      <c r="CK648" s="68">
        <f t="shared" si="741"/>
        <v>40.684658380862629</v>
      </c>
      <c r="CL648" s="68">
        <f t="shared" si="742"/>
        <v>26.094717528442061</v>
      </c>
      <c r="CM648" s="68">
        <f t="shared" si="743"/>
        <v>27.622611890051758</v>
      </c>
      <c r="CN648" s="68">
        <f t="shared" si="744"/>
        <v>39.676162327003112</v>
      </c>
      <c r="CO648" s="68">
        <f t="shared" si="745"/>
        <v>99.219531461613315</v>
      </c>
      <c r="CP648" s="68">
        <f t="shared" si="746"/>
        <v>47.136706630984236</v>
      </c>
      <c r="CQ648" s="68">
        <f t="shared" si="747"/>
        <v>32.59742543991274</v>
      </c>
      <c r="CR648" s="68">
        <f t="shared" si="748"/>
        <v>34.120014597634281</v>
      </c>
      <c r="CS648" s="68">
        <f t="shared" si="749"/>
        <v>98.921424195698592</v>
      </c>
      <c r="CT648" s="68">
        <f t="shared" si="750"/>
        <v>8.8367696266923303</v>
      </c>
      <c r="CU648" s="68">
        <f t="shared" si="751"/>
        <v>39.36819185784816</v>
      </c>
      <c r="CV648" s="68">
        <f t="shared" si="752"/>
        <v>91.669518110112222</v>
      </c>
      <c r="CW648" s="68">
        <f t="shared" si="753"/>
        <v>40.992410816900701</v>
      </c>
      <c r="CX648" s="68">
        <f t="shared" si="754"/>
        <v>64.044936566049046</v>
      </c>
      <c r="CY648" s="68">
        <f t="shared" si="755"/>
        <v>56.652514734020315</v>
      </c>
      <c r="CZ648" s="68">
        <f t="shared" si="756"/>
        <v>64.044936566049046</v>
      </c>
    </row>
    <row r="649" spans="1:104" x14ac:dyDescent="0.25">
      <c r="A649" s="54">
        <v>44272</v>
      </c>
      <c r="B649" s="63">
        <v>1584</v>
      </c>
      <c r="C649" s="59">
        <f t="shared" si="706"/>
        <v>7.3677085723743714</v>
      </c>
      <c r="D649" s="57">
        <v>7.4236380715964385</v>
      </c>
      <c r="E649" s="58">
        <v>1.22683633995E-2</v>
      </c>
      <c r="F649" s="58">
        <v>4.6285395878399999E-3</v>
      </c>
      <c r="G649" s="58">
        <v>9.2387791556799992E-3</v>
      </c>
      <c r="H649" s="58">
        <v>0</v>
      </c>
      <c r="I649" s="58">
        <v>0</v>
      </c>
      <c r="J649" s="58">
        <v>0</v>
      </c>
      <c r="K649" s="58">
        <v>3.8580238789499995E-3</v>
      </c>
      <c r="L649" s="58">
        <v>1.4317566997649999E-2</v>
      </c>
      <c r="M649" s="58">
        <v>4.167735794908E-2</v>
      </c>
      <c r="N649" s="58">
        <v>0</v>
      </c>
      <c r="O649" s="58">
        <v>0</v>
      </c>
      <c r="P649" s="58">
        <v>3.0578988751199998E-3</v>
      </c>
      <c r="Q649" s="58">
        <v>0</v>
      </c>
      <c r="R649" s="58">
        <v>0</v>
      </c>
      <c r="S649" s="58">
        <v>0</v>
      </c>
      <c r="T649" s="58">
        <v>6.1651589289599988E-3</v>
      </c>
      <c r="U649" s="58">
        <v>0</v>
      </c>
      <c r="V649" s="58">
        <v>0</v>
      </c>
      <c r="W649" s="58">
        <v>1.2458E-3</v>
      </c>
      <c r="X649" s="59">
        <v>8.3555228796900003E-3</v>
      </c>
      <c r="Y649" s="65">
        <f t="shared" si="708"/>
        <v>7.5284510832489087</v>
      </c>
      <c r="Z649" s="63">
        <f t="shared" si="707"/>
        <v>1860.2219420079039</v>
      </c>
      <c r="AA649" s="66">
        <f t="shared" si="686"/>
        <v>1890.3835805756198</v>
      </c>
      <c r="AB649" s="4">
        <f t="shared" si="709"/>
        <v>1697.553724546455</v>
      </c>
      <c r="AC649" s="4">
        <f t="shared" si="710"/>
        <v>22.682455982712099</v>
      </c>
      <c r="AD649" s="4">
        <f t="shared" si="698"/>
        <v>8.5902154885750406</v>
      </c>
      <c r="AE649" s="4">
        <f t="shared" si="699"/>
        <v>17.107033967552752</v>
      </c>
      <c r="AF649" s="4">
        <f t="shared" si="700"/>
        <v>0</v>
      </c>
      <c r="AG649" s="4">
        <f t="shared" si="701"/>
        <v>0</v>
      </c>
      <c r="AH649" s="4">
        <f t="shared" si="702"/>
        <v>0</v>
      </c>
      <c r="AI649" s="4">
        <f t="shared" si="703"/>
        <v>7.1629543632670902</v>
      </c>
      <c r="AJ649" s="4">
        <f t="shared" si="704"/>
        <v>26.444093012814847</v>
      </c>
      <c r="AK649" s="4">
        <f t="shared" si="705"/>
        <v>75.935743760463083</v>
      </c>
      <c r="AL649" s="4">
        <f t="shared" si="687"/>
        <v>0</v>
      </c>
      <c r="AM649" s="4">
        <f t="shared" si="688"/>
        <v>0</v>
      </c>
      <c r="AN649" s="4">
        <f t="shared" si="689"/>
        <v>5.6796822112462451</v>
      </c>
      <c r="AO649" s="4">
        <f t="shared" si="690"/>
        <v>0</v>
      </c>
      <c r="AP649" s="4">
        <f t="shared" si="691"/>
        <v>0</v>
      </c>
      <c r="AQ649" s="4">
        <f t="shared" si="692"/>
        <v>0</v>
      </c>
      <c r="AR649" s="4">
        <f t="shared" si="693"/>
        <v>11.433283695958153</v>
      </c>
      <c r="AS649" s="4">
        <f t="shared" si="694"/>
        <v>0</v>
      </c>
      <c r="AT649" s="4">
        <f t="shared" si="695"/>
        <v>0</v>
      </c>
      <c r="AU649" s="4">
        <f t="shared" si="696"/>
        <v>2.3160215459909068</v>
      </c>
      <c r="AV649" s="4">
        <f t="shared" si="697"/>
        <v>15.478372000584613</v>
      </c>
      <c r="AW649" s="69">
        <f t="shared" si="711"/>
        <v>0</v>
      </c>
      <c r="AX649" s="69">
        <f t="shared" si="712"/>
        <v>0</v>
      </c>
      <c r="AY649" s="69">
        <f t="shared" si="713"/>
        <v>0</v>
      </c>
      <c r="AZ649" s="69">
        <f>(AK649+AP649)- (EXP($Y649)-EXP($Y649-M649-R649) )</f>
        <v>0</v>
      </c>
      <c r="BA649" s="69">
        <f>(AC649+AP649)- (EXP($Y649)-EXP($Y649-R649-E649) )</f>
        <v>0</v>
      </c>
      <c r="BB649" s="69">
        <f t="shared" si="714"/>
        <v>0</v>
      </c>
      <c r="BC649" s="69">
        <f t="shared" si="715"/>
        <v>0</v>
      </c>
      <c r="BD649" s="69">
        <f t="shared" si="716"/>
        <v>0.24318603452366006</v>
      </c>
      <c r="BE649" s="69">
        <f>(AE649+AV649)- (EXP($Y649)-EXP($Y649-X649-G649) )</f>
        <v>0.14234271169289059</v>
      </c>
      <c r="BF649" s="69">
        <f t="shared" si="717"/>
        <v>0.69832277457135206</v>
      </c>
      <c r="BG649" s="69">
        <f t="shared" si="718"/>
        <v>0.20859314482891023</v>
      </c>
      <c r="BH649" s="69">
        <f t="shared" si="719"/>
        <v>7.8997621107873783E-2</v>
      </c>
      <c r="BI649" s="69">
        <f t="shared" si="720"/>
        <v>0.10514313810108433</v>
      </c>
      <c r="BJ649" s="69">
        <f t="shared" si="721"/>
        <v>0.22003369577942067</v>
      </c>
      <c r="BK649" s="69">
        <f t="shared" si="722"/>
        <v>1.0794689739177556</v>
      </c>
      <c r="BL649" s="69">
        <f t="shared" si="723"/>
        <v>0.32244376986432144</v>
      </c>
      <c r="BM649" s="69">
        <f t="shared" si="724"/>
        <v>0.12211470698730409</v>
      </c>
      <c r="BN649" s="69">
        <f t="shared" si="725"/>
        <v>0.16253050814520975</v>
      </c>
      <c r="BO649" s="69">
        <f t="shared" si="726"/>
        <v>0.92591594930968313</v>
      </c>
      <c r="BP649" s="69">
        <f t="shared" si="726"/>
        <v>0</v>
      </c>
      <c r="BQ649" s="69">
        <f t="shared" si="727"/>
        <v>0.18873419545184333</v>
      </c>
      <c r="BR649" s="69">
        <f t="shared" si="728"/>
        <v>0.63183949373092219</v>
      </c>
      <c r="BS649" s="69">
        <f t="shared" si="729"/>
        <v>0.24318603452366006</v>
      </c>
      <c r="BT649" s="69">
        <f t="shared" si="730"/>
        <v>0.77125768125711147</v>
      </c>
      <c r="BU649" s="69">
        <f t="shared" si="731"/>
        <v>0.60353896091442039</v>
      </c>
      <c r="BV649" s="69">
        <f t="shared" si="732"/>
        <v>0.77125768125711147</v>
      </c>
      <c r="BW649" s="5"/>
      <c r="BX649" s="5"/>
      <c r="BY649" s="5"/>
      <c r="CA649" s="56">
        <f>(EXP($Y649)-EXP($Y649-R649-G649) )</f>
        <v>17.107033967552752</v>
      </c>
      <c r="CB649" s="68">
        <f t="shared" si="733"/>
        <v>26.444093012814847</v>
      </c>
      <c r="CC649" s="56">
        <f>(EXP($Y649)-EXP($Y649-R649-X649) )</f>
        <v>15.478372000584613</v>
      </c>
      <c r="CD649" s="68">
        <f t="shared" si="734"/>
        <v>75.935743760463083</v>
      </c>
      <c r="CE649" s="68">
        <f t="shared" si="735"/>
        <v>22.682455982712099</v>
      </c>
      <c r="CF649" s="68">
        <f t="shared" si="736"/>
        <v>8.5902154885750406</v>
      </c>
      <c r="CG649" s="68">
        <f t="shared" si="737"/>
        <v>11.433283695958153</v>
      </c>
      <c r="CH649" s="68">
        <f t="shared" si="738"/>
        <v>43.307940945843939</v>
      </c>
      <c r="CI649" s="68">
        <f t="shared" si="739"/>
        <v>32.443063256444475</v>
      </c>
      <c r="CJ649" s="68">
        <f t="shared" si="740"/>
        <v>92.344454953444483</v>
      </c>
      <c r="CK649" s="68">
        <f t="shared" si="741"/>
        <v>39.580896805435941</v>
      </c>
      <c r="CL649" s="68">
        <f t="shared" si="742"/>
        <v>25.618251835019919</v>
      </c>
      <c r="CM649" s="68">
        <f t="shared" si="743"/>
        <v>28.43517452540982</v>
      </c>
      <c r="CN649" s="68">
        <f t="shared" si="744"/>
        <v>41.702431317620039</v>
      </c>
      <c r="CO649" s="68">
        <f t="shared" si="745"/>
        <v>101.30036779936017</v>
      </c>
      <c r="CP649" s="68">
        <f t="shared" si="746"/>
        <v>48.804105225662624</v>
      </c>
      <c r="CQ649" s="68">
        <f t="shared" si="747"/>
        <v>34.912193794402583</v>
      </c>
      <c r="CR649" s="68">
        <f t="shared" si="748"/>
        <v>37.71484620062779</v>
      </c>
      <c r="CS649" s="68">
        <f t="shared" si="749"/>
        <v>97.692283793865499</v>
      </c>
      <c r="CT649" s="68">
        <f t="shared" si="750"/>
        <v>8.5902154885750406</v>
      </c>
      <c r="CU649" s="68">
        <f t="shared" si="751"/>
        <v>37.972093787844869</v>
      </c>
      <c r="CV649" s="68">
        <f t="shared" si="752"/>
        <v>90.782276267316774</v>
      </c>
      <c r="CW649" s="68">
        <f t="shared" si="753"/>
        <v>43.307940945843939</v>
      </c>
      <c r="CX649" s="68">
        <f t="shared" si="754"/>
        <v>65.462325281822586</v>
      </c>
      <c r="CY649" s="68">
        <f t="shared" si="755"/>
        <v>58.425960020037792</v>
      </c>
      <c r="CZ649" s="68">
        <f t="shared" si="756"/>
        <v>65.462325281822586</v>
      </c>
    </row>
    <row r="650" spans="1:104" x14ac:dyDescent="0.25">
      <c r="A650" s="54">
        <v>44273</v>
      </c>
      <c r="B650" s="63">
        <v>1452</v>
      </c>
      <c r="C650" s="59">
        <f t="shared" si="706"/>
        <v>7.2806971953847412</v>
      </c>
      <c r="D650" s="57">
        <v>7.4365131406568912</v>
      </c>
      <c r="E650" s="58">
        <v>1.199692548775E-2</v>
      </c>
      <c r="F650" s="58">
        <v>4.5736543507199998E-3</v>
      </c>
      <c r="G650" s="58">
        <v>9.2575947009599993E-3</v>
      </c>
      <c r="H650" s="58">
        <v>0</v>
      </c>
      <c r="I650" s="58">
        <v>0</v>
      </c>
      <c r="J650" s="58">
        <v>0</v>
      </c>
      <c r="K650" s="58">
        <v>3.5357873653500001E-3</v>
      </c>
      <c r="L650" s="58">
        <v>1.5870684671099998E-2</v>
      </c>
      <c r="M650" s="58">
        <v>4.1765145332639995E-2</v>
      </c>
      <c r="N650" s="58">
        <v>0</v>
      </c>
      <c r="O650" s="58">
        <v>0</v>
      </c>
      <c r="P650" s="58">
        <v>3.0578988751199998E-3</v>
      </c>
      <c r="Q650" s="58">
        <v>0</v>
      </c>
      <c r="R650" s="58">
        <v>0</v>
      </c>
      <c r="S650" s="58">
        <v>0</v>
      </c>
      <c r="T650" s="58">
        <v>6.9819281890199994E-3</v>
      </c>
      <c r="U650" s="58">
        <v>0</v>
      </c>
      <c r="V650" s="58">
        <v>0</v>
      </c>
      <c r="W650" s="58">
        <v>1.2458E-3</v>
      </c>
      <c r="X650" s="59">
        <v>8.1904222278599993E-3</v>
      </c>
      <c r="Y650" s="65">
        <f t="shared" si="708"/>
        <v>7.5429889818574125</v>
      </c>
      <c r="Z650" s="63">
        <f t="shared" si="707"/>
        <v>1887.4631954946958</v>
      </c>
      <c r="AA650" s="66">
        <f t="shared" si="686"/>
        <v>1918.0665237464468</v>
      </c>
      <c r="AB650" s="4">
        <f t="shared" si="709"/>
        <v>1719.3239686750489</v>
      </c>
      <c r="AC650" s="4">
        <f t="shared" si="710"/>
        <v>22.508469141061823</v>
      </c>
      <c r="AD650" s="4">
        <f t="shared" si="698"/>
        <v>8.6128930440982003</v>
      </c>
      <c r="AE650" s="4">
        <f t="shared" si="699"/>
        <v>17.392737601749104</v>
      </c>
      <c r="AF650" s="4">
        <f t="shared" si="700"/>
        <v>0</v>
      </c>
      <c r="AG650" s="4">
        <f t="shared" si="701"/>
        <v>0</v>
      </c>
      <c r="AH650" s="4">
        <f t="shared" si="702"/>
        <v>0</v>
      </c>
      <c r="AI650" s="4">
        <f t="shared" si="703"/>
        <v>6.6618840759647355</v>
      </c>
      <c r="AJ650" s="4">
        <f t="shared" si="704"/>
        <v>29.718879924688508</v>
      </c>
      <c r="AK650" s="4">
        <f t="shared" si="705"/>
        <v>77.206678119825028</v>
      </c>
      <c r="AL650" s="4">
        <f t="shared" si="687"/>
        <v>0</v>
      </c>
      <c r="AM650" s="4">
        <f t="shared" si="688"/>
        <v>0</v>
      </c>
      <c r="AN650" s="4">
        <f t="shared" si="689"/>
        <v>5.7628559763475096</v>
      </c>
      <c r="AO650" s="4">
        <f t="shared" si="690"/>
        <v>0</v>
      </c>
      <c r="AP650" s="4">
        <f t="shared" si="691"/>
        <v>0</v>
      </c>
      <c r="AQ650" s="4">
        <f t="shared" si="692"/>
        <v>0</v>
      </c>
      <c r="AR650" s="4">
        <f t="shared" si="693"/>
        <v>13.132234982827413</v>
      </c>
      <c r="AS650" s="4">
        <f t="shared" si="694"/>
        <v>0</v>
      </c>
      <c r="AT650" s="4">
        <f t="shared" si="695"/>
        <v>0</v>
      </c>
      <c r="AU650" s="4">
        <f t="shared" si="696"/>
        <v>2.349937568907535</v>
      </c>
      <c r="AV650" s="4">
        <f t="shared" si="697"/>
        <v>15.395984635928016</v>
      </c>
      <c r="AW650" s="69">
        <f t="shared" si="711"/>
        <v>0</v>
      </c>
      <c r="AX650" s="69">
        <f t="shared" si="712"/>
        <v>0</v>
      </c>
      <c r="AY650" s="69">
        <f t="shared" si="713"/>
        <v>0</v>
      </c>
      <c r="AZ650" s="69">
        <f>(AK650+AP650)- (EXP($Y650)-EXP($Y650-M650-R650) )</f>
        <v>0</v>
      </c>
      <c r="BA650" s="69">
        <f>(AC650+AP650)- (EXP($Y650)-EXP($Y650-R650-E650) )</f>
        <v>0</v>
      </c>
      <c r="BB650" s="69">
        <f t="shared" si="714"/>
        <v>0</v>
      </c>
      <c r="BC650" s="69">
        <f t="shared" si="715"/>
        <v>0</v>
      </c>
      <c r="BD650" s="69">
        <f t="shared" si="716"/>
        <v>0.27385576660867628</v>
      </c>
      <c r="BE650" s="69">
        <f>(AE650+AV650)- (EXP($Y650)-EXP($Y650-X650-G650) )</f>
        <v>0.14187207545660385</v>
      </c>
      <c r="BF650" s="69">
        <f t="shared" si="717"/>
        <v>0.71144989573622297</v>
      </c>
      <c r="BG650" s="69">
        <f t="shared" si="718"/>
        <v>0.20741273182011355</v>
      </c>
      <c r="BH650" s="69">
        <f t="shared" si="719"/>
        <v>7.9366733648384979E-2</v>
      </c>
      <c r="BI650" s="69">
        <f t="shared" si="720"/>
        <v>0.12101190514636073</v>
      </c>
      <c r="BJ650" s="69">
        <f t="shared" si="721"/>
        <v>0.24241607455428493</v>
      </c>
      <c r="BK650" s="69">
        <f t="shared" si="722"/>
        <v>1.2156507220399817</v>
      </c>
      <c r="BL650" s="69">
        <f t="shared" si="723"/>
        <v>0.35440505186443261</v>
      </c>
      <c r="BM650" s="69">
        <f t="shared" si="724"/>
        <v>0.13561352337524113</v>
      </c>
      <c r="BN650" s="69">
        <f t="shared" si="725"/>
        <v>0.20677241046541894</v>
      </c>
      <c r="BO650" s="69">
        <f t="shared" si="726"/>
        <v>0.92070888380339966</v>
      </c>
      <c r="BP650" s="69">
        <f t="shared" si="726"/>
        <v>0</v>
      </c>
      <c r="BQ650" s="69">
        <f t="shared" si="727"/>
        <v>0.18360095492244</v>
      </c>
      <c r="BR650" s="69">
        <f t="shared" si="728"/>
        <v>0.6297727197866152</v>
      </c>
      <c r="BS650" s="69">
        <f t="shared" si="729"/>
        <v>0.27385576660867628</v>
      </c>
      <c r="BT650" s="69">
        <f t="shared" si="730"/>
        <v>0.83240775200579264</v>
      </c>
      <c r="BU650" s="69">
        <f t="shared" si="731"/>
        <v>0.65591008277056062</v>
      </c>
      <c r="BV650" s="69">
        <f t="shared" si="732"/>
        <v>0.83240775200579264</v>
      </c>
      <c r="BW650" s="5"/>
      <c r="BX650" s="5"/>
      <c r="BY650" s="5"/>
      <c r="CA650" s="56">
        <f>(EXP($Y650)-EXP($Y650-R650-G650) )</f>
        <v>17.392737601749104</v>
      </c>
      <c r="CB650" s="68">
        <f t="shared" si="733"/>
        <v>29.718879924688508</v>
      </c>
      <c r="CC650" s="56">
        <f>(EXP($Y650)-EXP($Y650-R650-X650) )</f>
        <v>15.395984635928016</v>
      </c>
      <c r="CD650" s="68">
        <f t="shared" si="734"/>
        <v>77.206678119825028</v>
      </c>
      <c r="CE650" s="68">
        <f t="shared" si="735"/>
        <v>22.508469141061823</v>
      </c>
      <c r="CF650" s="68">
        <f t="shared" si="736"/>
        <v>8.6128930440982003</v>
      </c>
      <c r="CG650" s="68">
        <f t="shared" si="737"/>
        <v>13.132234982827413</v>
      </c>
      <c r="CH650" s="68">
        <f t="shared" si="738"/>
        <v>46.837761759828936</v>
      </c>
      <c r="CI650" s="68">
        <f t="shared" si="739"/>
        <v>32.646850162220517</v>
      </c>
      <c r="CJ650" s="68">
        <f t="shared" si="740"/>
        <v>93.88796582583791</v>
      </c>
      <c r="CK650" s="68">
        <f t="shared" si="741"/>
        <v>39.693794010990814</v>
      </c>
      <c r="CL650" s="68">
        <f t="shared" si="742"/>
        <v>25.92626391219892</v>
      </c>
      <c r="CM650" s="68">
        <f t="shared" si="743"/>
        <v>30.403960679430156</v>
      </c>
      <c r="CN650" s="68">
        <f t="shared" si="744"/>
        <v>44.87244848606224</v>
      </c>
      <c r="CO650" s="68">
        <f t="shared" si="745"/>
        <v>105.70990732247355</v>
      </c>
      <c r="CP650" s="68">
        <f t="shared" si="746"/>
        <v>51.872944013885899</v>
      </c>
      <c r="CQ650" s="68">
        <f t="shared" si="747"/>
        <v>38.196159445411467</v>
      </c>
      <c r="CR650" s="68">
        <f t="shared" si="748"/>
        <v>42.644342497050502</v>
      </c>
      <c r="CS650" s="68">
        <f t="shared" si="749"/>
        <v>98.794438377083452</v>
      </c>
      <c r="CT650" s="68">
        <f t="shared" si="750"/>
        <v>8.6128930440982003</v>
      </c>
      <c r="CU650" s="68">
        <f t="shared" si="751"/>
        <v>37.7208528220674</v>
      </c>
      <c r="CV650" s="68">
        <f t="shared" si="752"/>
        <v>91.972890035966429</v>
      </c>
      <c r="CW650" s="68">
        <f t="shared" si="753"/>
        <v>46.837761759828936</v>
      </c>
      <c r="CX650" s="68">
        <f t="shared" si="754"/>
        <v>68.787678915493643</v>
      </c>
      <c r="CY650" s="68">
        <f t="shared" si="755"/>
        <v>61.851692079595068</v>
      </c>
      <c r="CZ650" s="68">
        <f t="shared" si="756"/>
        <v>68.787678915493643</v>
      </c>
    </row>
    <row r="651" spans="1:104" x14ac:dyDescent="0.25">
      <c r="A651" s="54">
        <v>44274</v>
      </c>
      <c r="B651" s="63">
        <v>1974</v>
      </c>
      <c r="C651" s="59">
        <f t="shared" si="706"/>
        <v>7.5878172199934273</v>
      </c>
      <c r="D651" s="57">
        <v>7.4586016383925982</v>
      </c>
      <c r="E651" s="58">
        <v>1.1722202932000001E-2</v>
      </c>
      <c r="F651" s="58">
        <v>4.5524490412799995E-3</v>
      </c>
      <c r="G651" s="58">
        <v>9.2155300636800001E-3</v>
      </c>
      <c r="H651" s="58">
        <v>0</v>
      </c>
      <c r="I651" s="58">
        <v>0</v>
      </c>
      <c r="J651" s="58">
        <v>0</v>
      </c>
      <c r="K651" s="58">
        <v>3.2095085246999998E-3</v>
      </c>
      <c r="L651" s="58">
        <v>1.7827169638949997E-2</v>
      </c>
      <c r="M651" s="58">
        <v>4.1434965150799995E-2</v>
      </c>
      <c r="N651" s="58">
        <v>0</v>
      </c>
      <c r="O651" s="58">
        <v>0</v>
      </c>
      <c r="P651" s="58">
        <v>3.0578988751199998E-3</v>
      </c>
      <c r="Q651" s="58">
        <v>0</v>
      </c>
      <c r="R651" s="58">
        <v>0</v>
      </c>
      <c r="S651" s="58">
        <v>0</v>
      </c>
      <c r="T651" s="58">
        <v>7.8863660434400004E-3</v>
      </c>
      <c r="U651" s="58">
        <v>0</v>
      </c>
      <c r="V651" s="58">
        <v>0</v>
      </c>
      <c r="W651" s="58">
        <v>1.2458E-3</v>
      </c>
      <c r="X651" s="59">
        <v>7.9810774629299995E-3</v>
      </c>
      <c r="Y651" s="65">
        <f t="shared" si="708"/>
        <v>7.5667346061254985</v>
      </c>
      <c r="Z651" s="63">
        <f t="shared" si="707"/>
        <v>1932.8185518475671</v>
      </c>
      <c r="AA651" s="66">
        <f t="shared" ref="AA651:AA714" si="757">Z651*$Z$811</f>
        <v>1964.1572718472235</v>
      </c>
      <c r="AB651" s="4">
        <f t="shared" si="709"/>
        <v>1757.4735969317921</v>
      </c>
      <c r="AC651" s="4">
        <f t="shared" si="710"/>
        <v>22.524614320385126</v>
      </c>
      <c r="AD651" s="4">
        <f t="shared" si="698"/>
        <v>8.7790596903810183</v>
      </c>
      <c r="AE651" s="4">
        <f t="shared" si="699"/>
        <v>17.730125739926734</v>
      </c>
      <c r="AF651" s="4">
        <f t="shared" si="700"/>
        <v>0</v>
      </c>
      <c r="AG651" s="4">
        <f t="shared" si="701"/>
        <v>0</v>
      </c>
      <c r="AH651" s="4">
        <f t="shared" si="702"/>
        <v>0</v>
      </c>
      <c r="AI651" s="4">
        <f t="shared" si="703"/>
        <v>6.1934533316855322</v>
      </c>
      <c r="AJ651" s="4">
        <f t="shared" si="704"/>
        <v>34.151368624171482</v>
      </c>
      <c r="AK651" s="4">
        <f t="shared" si="705"/>
        <v>78.449764123936347</v>
      </c>
      <c r="AL651" s="4">
        <f t="shared" si="687"/>
        <v>0</v>
      </c>
      <c r="AM651" s="4">
        <f t="shared" si="688"/>
        <v>0</v>
      </c>
      <c r="AN651" s="4">
        <f t="shared" si="689"/>
        <v>5.9013362323025831</v>
      </c>
      <c r="AO651" s="4">
        <f t="shared" si="690"/>
        <v>0</v>
      </c>
      <c r="AP651" s="4">
        <f t="shared" si="691"/>
        <v>0</v>
      </c>
      <c r="AQ651" s="4">
        <f t="shared" si="692"/>
        <v>0</v>
      </c>
      <c r="AR651" s="4">
        <f t="shared" si="693"/>
        <v>15.182966687283397</v>
      </c>
      <c r="AS651" s="4">
        <f t="shared" si="694"/>
        <v>0</v>
      </c>
      <c r="AT651" s="4">
        <f t="shared" si="695"/>
        <v>0</v>
      </c>
      <c r="AU651" s="4">
        <f t="shared" si="696"/>
        <v>2.4064060903067457</v>
      </c>
      <c r="AV651" s="4">
        <f t="shared" si="697"/>
        <v>15.364580075052345</v>
      </c>
      <c r="AW651" s="69">
        <f t="shared" si="711"/>
        <v>0</v>
      </c>
      <c r="AX651" s="69">
        <f t="shared" si="712"/>
        <v>0</v>
      </c>
      <c r="AY651" s="69">
        <f t="shared" si="713"/>
        <v>0</v>
      </c>
      <c r="AZ651" s="69">
        <f>(AK651+AP651)- (EXP($Y651)-EXP($Y651-M651-R651) )</f>
        <v>0</v>
      </c>
      <c r="BA651" s="69">
        <f>(AC651+AP651)- (EXP($Y651)-EXP($Y651-R651-E651) )</f>
        <v>0</v>
      </c>
      <c r="BB651" s="69">
        <f t="shared" si="714"/>
        <v>0</v>
      </c>
      <c r="BC651" s="69">
        <f t="shared" si="715"/>
        <v>0</v>
      </c>
      <c r="BD651" s="69">
        <f t="shared" si="716"/>
        <v>0.31327723925164719</v>
      </c>
      <c r="BE651" s="69">
        <f>(AE651+AV651)- (EXP($Y651)-EXP($Y651-X651-G651) )</f>
        <v>0.14094232301931697</v>
      </c>
      <c r="BF651" s="69">
        <f t="shared" si="717"/>
        <v>0.71963515708989689</v>
      </c>
      <c r="BG651" s="69">
        <f t="shared" si="718"/>
        <v>0.20662272915478752</v>
      </c>
      <c r="BH651" s="69">
        <f t="shared" si="719"/>
        <v>8.0532045825066234E-2</v>
      </c>
      <c r="BI651" s="69">
        <f t="shared" si="720"/>
        <v>0.13927634759784269</v>
      </c>
      <c r="BJ651" s="69">
        <f t="shared" si="721"/>
        <v>0.27147992624418293</v>
      </c>
      <c r="BK651" s="69">
        <f t="shared" si="722"/>
        <v>1.3861450214842534</v>
      </c>
      <c r="BL651" s="69">
        <f t="shared" si="723"/>
        <v>0.39799204433211344</v>
      </c>
      <c r="BM651" s="69">
        <f t="shared" si="724"/>
        <v>0.15511901175295861</v>
      </c>
      <c r="BN651" s="69">
        <f t="shared" si="725"/>
        <v>0.26827096193301259</v>
      </c>
      <c r="BO651" s="69">
        <f t="shared" si="726"/>
        <v>0.91423516125064452</v>
      </c>
      <c r="BP651" s="69">
        <f t="shared" si="726"/>
        <v>0</v>
      </c>
      <c r="BQ651" s="69">
        <f t="shared" si="727"/>
        <v>0.17905521449733897</v>
      </c>
      <c r="BR651" s="69">
        <f t="shared" si="728"/>
        <v>0.62362174742133902</v>
      </c>
      <c r="BS651" s="69">
        <f t="shared" si="729"/>
        <v>0.31327723925164719</v>
      </c>
      <c r="BT651" s="69">
        <f t="shared" si="730"/>
        <v>0.91424115322934085</v>
      </c>
      <c r="BU651" s="69">
        <f t="shared" si="731"/>
        <v>0.72320914961414928</v>
      </c>
      <c r="BV651" s="69">
        <f t="shared" si="732"/>
        <v>0.91424115322934085</v>
      </c>
      <c r="BW651" s="5"/>
      <c r="BX651" s="5"/>
      <c r="BY651" s="5"/>
      <c r="CA651" s="56">
        <f>(EXP($Y651)-EXP($Y651-R651-G651) )</f>
        <v>17.730125739926734</v>
      </c>
      <c r="CB651" s="68">
        <f t="shared" si="733"/>
        <v>34.151368624171482</v>
      </c>
      <c r="CC651" s="56">
        <f>(EXP($Y651)-EXP($Y651-R651-X651) )</f>
        <v>15.364580075052345</v>
      </c>
      <c r="CD651" s="68">
        <f t="shared" si="734"/>
        <v>78.449764123936347</v>
      </c>
      <c r="CE651" s="68">
        <f t="shared" si="735"/>
        <v>22.524614320385126</v>
      </c>
      <c r="CF651" s="68">
        <f t="shared" si="736"/>
        <v>8.7790596903810183</v>
      </c>
      <c r="CG651" s="68">
        <f t="shared" si="737"/>
        <v>15.182966687283397</v>
      </c>
      <c r="CH651" s="68">
        <f t="shared" si="738"/>
        <v>51.568217124846569</v>
      </c>
      <c r="CI651" s="68">
        <f t="shared" si="739"/>
        <v>32.953763491959762</v>
      </c>
      <c r="CJ651" s="68">
        <f t="shared" si="740"/>
        <v>95.460254706773185</v>
      </c>
      <c r="CK651" s="68">
        <f t="shared" si="741"/>
        <v>40.048117331157073</v>
      </c>
      <c r="CL651" s="68">
        <f t="shared" si="742"/>
        <v>26.428653384482686</v>
      </c>
      <c r="CM651" s="68">
        <f t="shared" si="743"/>
        <v>32.773816079612288</v>
      </c>
      <c r="CN651" s="68">
        <f t="shared" si="744"/>
        <v>49.244468772979644</v>
      </c>
      <c r="CO651" s="68">
        <f t="shared" si="745"/>
        <v>111.21498772662358</v>
      </c>
      <c r="CP651" s="68">
        <f t="shared" si="746"/>
        <v>56.277990900224495</v>
      </c>
      <c r="CQ651" s="68">
        <f t="shared" si="747"/>
        <v>42.775309302799542</v>
      </c>
      <c r="CR651" s="68">
        <f t="shared" si="748"/>
        <v>49.066064349521866</v>
      </c>
      <c r="CS651" s="68">
        <f t="shared" si="749"/>
        <v>100.06014328307083</v>
      </c>
      <c r="CT651" s="68">
        <f t="shared" si="750"/>
        <v>8.7790596903810183</v>
      </c>
      <c r="CU651" s="68">
        <f t="shared" si="751"/>
        <v>37.710139180940132</v>
      </c>
      <c r="CV651" s="68">
        <f t="shared" si="752"/>
        <v>93.190722451567353</v>
      </c>
      <c r="CW651" s="68">
        <f t="shared" si="753"/>
        <v>51.568217124846569</v>
      </c>
      <c r="CX651" s="68">
        <f t="shared" si="754"/>
        <v>73.491867531254002</v>
      </c>
      <c r="CY651" s="68">
        <f t="shared" si="755"/>
        <v>66.522865289536412</v>
      </c>
      <c r="CZ651" s="68">
        <f t="shared" si="756"/>
        <v>73.491867531254002</v>
      </c>
    </row>
    <row r="652" spans="1:104" x14ac:dyDescent="0.25">
      <c r="A652" s="54">
        <v>44275</v>
      </c>
      <c r="B652" s="63">
        <v>2499</v>
      </c>
      <c r="C652" s="59">
        <f t="shared" si="706"/>
        <v>7.8236459308349522</v>
      </c>
      <c r="D652" s="57">
        <v>7.4483211235847895</v>
      </c>
      <c r="E652" s="58">
        <v>1.149457140575E-2</v>
      </c>
      <c r="F652" s="58">
        <v>4.6186731359999997E-3</v>
      </c>
      <c r="G652" s="58">
        <v>9.2656727969600006E-3</v>
      </c>
      <c r="H652" s="58">
        <v>0</v>
      </c>
      <c r="I652" s="58">
        <v>0</v>
      </c>
      <c r="J652" s="58">
        <v>0</v>
      </c>
      <c r="K652" s="58">
        <v>3.0218570009999998E-3</v>
      </c>
      <c r="L652" s="58">
        <v>2.0525751788849998E-2</v>
      </c>
      <c r="M652" s="58">
        <v>4.0462774311680001E-2</v>
      </c>
      <c r="N652" s="58">
        <v>0</v>
      </c>
      <c r="O652" s="58">
        <v>0</v>
      </c>
      <c r="P652" s="58">
        <v>3.0578988751199998E-3</v>
      </c>
      <c r="Q652" s="58">
        <v>0</v>
      </c>
      <c r="R652" s="58">
        <v>0</v>
      </c>
      <c r="S652" s="58">
        <v>0</v>
      </c>
      <c r="T652" s="58">
        <v>9.1314186036399996E-3</v>
      </c>
      <c r="U652" s="58">
        <v>0</v>
      </c>
      <c r="V652" s="58">
        <v>0</v>
      </c>
      <c r="W652" s="58">
        <v>1.2458E-3</v>
      </c>
      <c r="X652" s="59">
        <v>7.7374044907499995E-3</v>
      </c>
      <c r="Y652" s="65">
        <f t="shared" si="708"/>
        <v>7.558882945994541</v>
      </c>
      <c r="Z652" s="63">
        <f t="shared" si="707"/>
        <v>1917.7021396079854</v>
      </c>
      <c r="AA652" s="66">
        <f t="shared" si="757"/>
        <v>1948.7957620995892</v>
      </c>
      <c r="AB652" s="4">
        <f t="shared" si="709"/>
        <v>1739.1060934433854</v>
      </c>
      <c r="AC652" s="4">
        <f t="shared" si="710"/>
        <v>21.916959834136378</v>
      </c>
      <c r="AD652" s="4">
        <f t="shared" si="698"/>
        <v>8.8368164626426733</v>
      </c>
      <c r="AE652" s="4">
        <f t="shared" si="699"/>
        <v>17.686734263737435</v>
      </c>
      <c r="AF652" s="4">
        <f t="shared" si="700"/>
        <v>0</v>
      </c>
      <c r="AG652" s="4">
        <f t="shared" si="701"/>
        <v>0</v>
      </c>
      <c r="AH652" s="4">
        <f t="shared" si="702"/>
        <v>0</v>
      </c>
      <c r="AI652" s="4">
        <f t="shared" si="703"/>
        <v>5.7862745860529685</v>
      </c>
      <c r="AJ652" s="4">
        <f t="shared" si="704"/>
        <v>38.961057752849001</v>
      </c>
      <c r="AK652" s="4">
        <f t="shared" si="705"/>
        <v>76.04664452186239</v>
      </c>
      <c r="AL652" s="4">
        <f t="shared" si="687"/>
        <v>0</v>
      </c>
      <c r="AM652" s="4">
        <f t="shared" si="688"/>
        <v>0</v>
      </c>
      <c r="AN652" s="4">
        <f t="shared" si="689"/>
        <v>5.8551823751975007</v>
      </c>
      <c r="AO652" s="4">
        <f t="shared" si="690"/>
        <v>0</v>
      </c>
      <c r="AP652" s="4">
        <f t="shared" si="691"/>
        <v>0</v>
      </c>
      <c r="AQ652" s="4">
        <f t="shared" si="692"/>
        <v>0</v>
      </c>
      <c r="AR652" s="4">
        <f t="shared" si="693"/>
        <v>17.431632104313621</v>
      </c>
      <c r="AS652" s="4">
        <f t="shared" si="694"/>
        <v>0</v>
      </c>
      <c r="AT652" s="4">
        <f t="shared" si="695"/>
        <v>0</v>
      </c>
      <c r="AU652" s="4">
        <f t="shared" si="696"/>
        <v>2.3875857895379795</v>
      </c>
      <c r="AV652" s="4">
        <f t="shared" si="697"/>
        <v>14.780780965873873</v>
      </c>
      <c r="AW652" s="69">
        <f t="shared" si="711"/>
        <v>0</v>
      </c>
      <c r="AX652" s="69">
        <f t="shared" si="712"/>
        <v>0</v>
      </c>
      <c r="AY652" s="69">
        <f t="shared" si="713"/>
        <v>0</v>
      </c>
      <c r="AZ652" s="69">
        <f>(AK652+AP652)- (EXP($Y652)-EXP($Y652-M652-R652) )</f>
        <v>0</v>
      </c>
      <c r="BA652" s="69">
        <f>(AC652+AP652)- (EXP($Y652)-EXP($Y652-R652-E652) )</f>
        <v>0</v>
      </c>
      <c r="BB652" s="69">
        <f t="shared" si="714"/>
        <v>0</v>
      </c>
      <c r="BC652" s="69">
        <f t="shared" si="715"/>
        <v>0</v>
      </c>
      <c r="BD652" s="69">
        <f t="shared" si="716"/>
        <v>0.35933311063945439</v>
      </c>
      <c r="BE652" s="69">
        <f>(AE652+AV652)- (EXP($Y652)-EXP($Y652-X652-G652) )</f>
        <v>0.13632135030297832</v>
      </c>
      <c r="BF652" s="69">
        <f t="shared" si="717"/>
        <v>0.70136897984662028</v>
      </c>
      <c r="BG652" s="69">
        <f t="shared" si="718"/>
        <v>0.20213746256467857</v>
      </c>
      <c r="BH652" s="69">
        <f t="shared" si="719"/>
        <v>8.1500886545882167E-2</v>
      </c>
      <c r="BI652" s="69">
        <f t="shared" si="720"/>
        <v>0.16076982887011582</v>
      </c>
      <c r="BJ652" s="69">
        <f t="shared" si="721"/>
        <v>0.30029421616063701</v>
      </c>
      <c r="BK652" s="69">
        <f t="shared" si="722"/>
        <v>1.5450041213032364</v>
      </c>
      <c r="BL652" s="69">
        <f t="shared" si="723"/>
        <v>0.44527662572204463</v>
      </c>
      <c r="BM652" s="69">
        <f t="shared" si="724"/>
        <v>0.17953346843660256</v>
      </c>
      <c r="BN652" s="69">
        <f t="shared" si="725"/>
        <v>0.35415031934053331</v>
      </c>
      <c r="BO652" s="69">
        <f t="shared" si="726"/>
        <v>0.86911894140507684</v>
      </c>
      <c r="BP652" s="69">
        <f t="shared" si="726"/>
        <v>0</v>
      </c>
      <c r="BQ652" s="69">
        <f t="shared" si="727"/>
        <v>0.16892601622294023</v>
      </c>
      <c r="BR652" s="69">
        <f t="shared" si="728"/>
        <v>0.58613315000889088</v>
      </c>
      <c r="BS652" s="69">
        <f t="shared" si="729"/>
        <v>0.35933311064104601</v>
      </c>
      <c r="BT652" s="69">
        <f t="shared" si="730"/>
        <v>1.0026404666098188</v>
      </c>
      <c r="BU652" s="69">
        <f t="shared" si="731"/>
        <v>0.79317909996916569</v>
      </c>
      <c r="BV652" s="69">
        <f t="shared" si="732"/>
        <v>1.0026404666098188</v>
      </c>
      <c r="BW652" s="5"/>
      <c r="BX652" s="5"/>
      <c r="BY652" s="5"/>
      <c r="CA652" s="56">
        <f>(EXP($Y652)-EXP($Y652-R652-G652) )</f>
        <v>17.686734263737435</v>
      </c>
      <c r="CB652" s="68">
        <f t="shared" si="733"/>
        <v>38.961057752849001</v>
      </c>
      <c r="CC652" s="56">
        <f>(EXP($Y652)-EXP($Y652-R652-X652) )</f>
        <v>14.780780965873873</v>
      </c>
      <c r="CD652" s="68">
        <f t="shared" si="734"/>
        <v>76.04664452186239</v>
      </c>
      <c r="CE652" s="68">
        <f t="shared" si="735"/>
        <v>21.916959834136378</v>
      </c>
      <c r="CF652" s="68">
        <f t="shared" si="736"/>
        <v>8.8368164626426733</v>
      </c>
      <c r="CG652" s="68">
        <f t="shared" si="737"/>
        <v>17.431632104313621</v>
      </c>
      <c r="CH652" s="68">
        <f t="shared" si="738"/>
        <v>56.288458905946982</v>
      </c>
      <c r="CI652" s="68">
        <f t="shared" si="739"/>
        <v>32.33119387930833</v>
      </c>
      <c r="CJ652" s="68">
        <f t="shared" si="740"/>
        <v>93.032009805754797</v>
      </c>
      <c r="CK652" s="68">
        <f t="shared" si="741"/>
        <v>39.401556635309134</v>
      </c>
      <c r="CL652" s="68">
        <f t="shared" si="742"/>
        <v>26.442049839834226</v>
      </c>
      <c r="CM652" s="68">
        <f t="shared" si="743"/>
        <v>34.957596539179349</v>
      </c>
      <c r="CN652" s="68">
        <f t="shared" si="744"/>
        <v>53.441544502562238</v>
      </c>
      <c r="CO652" s="68">
        <f t="shared" si="745"/>
        <v>113.46269815340816</v>
      </c>
      <c r="CP652" s="68">
        <f t="shared" si="746"/>
        <v>60.432740961263335</v>
      </c>
      <c r="CQ652" s="68">
        <f t="shared" si="747"/>
        <v>47.618340747055072</v>
      </c>
      <c r="CR652" s="68">
        <f t="shared" si="748"/>
        <v>56.038539537822089</v>
      </c>
      <c r="CS652" s="68">
        <f t="shared" si="749"/>
        <v>97.094485414593692</v>
      </c>
      <c r="CT652" s="68">
        <f t="shared" si="750"/>
        <v>8.8368164626426733</v>
      </c>
      <c r="CU652" s="68">
        <f t="shared" si="751"/>
        <v>36.528814783787311</v>
      </c>
      <c r="CV652" s="68">
        <f t="shared" si="752"/>
        <v>90.241292337727373</v>
      </c>
      <c r="CW652" s="68">
        <f t="shared" si="753"/>
        <v>56.288458905946982</v>
      </c>
      <c r="CX652" s="68">
        <f t="shared" si="754"/>
        <v>77.562111384114587</v>
      </c>
      <c r="CY652" s="68">
        <f t="shared" si="755"/>
        <v>70.635393882492735</v>
      </c>
      <c r="CZ652" s="68">
        <f t="shared" si="756"/>
        <v>77.562111384114587</v>
      </c>
    </row>
    <row r="653" spans="1:104" x14ac:dyDescent="0.25">
      <c r="A653" s="54">
        <v>44276</v>
      </c>
      <c r="B653" s="63">
        <v>2202</v>
      </c>
      <c r="C653" s="59">
        <f t="shared" si="706"/>
        <v>7.6971213172826252</v>
      </c>
      <c r="D653" s="57">
        <v>7.4716324869057695</v>
      </c>
      <c r="E653" s="58">
        <v>1.12323136025E-2</v>
      </c>
      <c r="F653" s="58">
        <v>4.7012295187200005E-3</v>
      </c>
      <c r="G653" s="58">
        <v>9.3169190179199987E-3</v>
      </c>
      <c r="H653" s="58">
        <v>0</v>
      </c>
      <c r="I653" s="58">
        <v>0</v>
      </c>
      <c r="J653" s="58">
        <v>0</v>
      </c>
      <c r="K653" s="58">
        <v>3.0156185937E-3</v>
      </c>
      <c r="L653" s="58">
        <v>2.4691456024199997E-2</v>
      </c>
      <c r="M653" s="58">
        <v>3.936382915936E-2</v>
      </c>
      <c r="N653" s="58">
        <v>0</v>
      </c>
      <c r="O653" s="58">
        <v>0</v>
      </c>
      <c r="P653" s="58">
        <v>3.0578988751199998E-3</v>
      </c>
      <c r="Q653" s="58">
        <v>0</v>
      </c>
      <c r="R653" s="58">
        <v>0</v>
      </c>
      <c r="S653" s="58">
        <v>0</v>
      </c>
      <c r="T653" s="58">
        <v>1.066433804598E-2</v>
      </c>
      <c r="U653" s="58">
        <v>0</v>
      </c>
      <c r="V653" s="58">
        <v>0</v>
      </c>
      <c r="W653" s="58">
        <v>1.2458E-3</v>
      </c>
      <c r="X653" s="59">
        <v>7.467832641809999E-3</v>
      </c>
      <c r="Y653" s="65">
        <f t="shared" si="708"/>
        <v>7.5863897223850802</v>
      </c>
      <c r="Z653" s="63">
        <f t="shared" si="707"/>
        <v>1971.1841300231222</v>
      </c>
      <c r="AA653" s="66">
        <f t="shared" si="757"/>
        <v>2003.1449095073169</v>
      </c>
      <c r="AB653" s="4">
        <f t="shared" si="709"/>
        <v>1779.4577109286188</v>
      </c>
      <c r="AC653" s="4">
        <f t="shared" si="710"/>
        <v>22.017075487150123</v>
      </c>
      <c r="AD653" s="4">
        <f t="shared" si="698"/>
        <v>9.2452399934700225</v>
      </c>
      <c r="AE653" s="4">
        <f t="shared" si="699"/>
        <v>18.280073692455517</v>
      </c>
      <c r="AF653" s="4">
        <f t="shared" si="700"/>
        <v>0</v>
      </c>
      <c r="AG653" s="4">
        <f t="shared" si="701"/>
        <v>0</v>
      </c>
      <c r="AH653" s="4">
        <f t="shared" si="702"/>
        <v>0</v>
      </c>
      <c r="AI653" s="4">
        <f t="shared" si="703"/>
        <v>5.9353855865265359</v>
      </c>
      <c r="AJ653" s="4">
        <f t="shared" si="704"/>
        <v>48.075437506710159</v>
      </c>
      <c r="AK653" s="4">
        <f t="shared" si="705"/>
        <v>76.086012514169852</v>
      </c>
      <c r="AL653" s="4">
        <f t="shared" si="687"/>
        <v>0</v>
      </c>
      <c r="AM653" s="4">
        <f t="shared" si="688"/>
        <v>0</v>
      </c>
      <c r="AN653" s="4">
        <f t="shared" si="689"/>
        <v>6.0184750999651442</v>
      </c>
      <c r="AO653" s="4">
        <f t="shared" si="690"/>
        <v>0</v>
      </c>
      <c r="AP653" s="4">
        <f t="shared" si="691"/>
        <v>0</v>
      </c>
      <c r="AQ653" s="4">
        <f t="shared" si="692"/>
        <v>0</v>
      </c>
      <c r="AR653" s="4">
        <f t="shared" si="693"/>
        <v>20.909681788093167</v>
      </c>
      <c r="AS653" s="4">
        <f t="shared" si="694"/>
        <v>0</v>
      </c>
      <c r="AT653" s="4">
        <f t="shared" si="695"/>
        <v>0</v>
      </c>
      <c r="AU653" s="4">
        <f t="shared" si="696"/>
        <v>2.45417216793021</v>
      </c>
      <c r="AV653" s="4">
        <f t="shared" si="697"/>
        <v>14.665644742227414</v>
      </c>
      <c r="AW653" s="69">
        <f t="shared" si="711"/>
        <v>0</v>
      </c>
      <c r="AX653" s="69">
        <f t="shared" si="712"/>
        <v>0</v>
      </c>
      <c r="AY653" s="69">
        <f t="shared" si="713"/>
        <v>0</v>
      </c>
      <c r="AZ653" s="69">
        <f>(AK653+AP653)- (EXP($Y653)-EXP($Y653-M653-R653) )</f>
        <v>0</v>
      </c>
      <c r="BA653" s="69">
        <f>(AC653+AP653)- (EXP($Y653)-EXP($Y653-R653-E653) )</f>
        <v>0</v>
      </c>
      <c r="BB653" s="69">
        <f t="shared" si="714"/>
        <v>0</v>
      </c>
      <c r="BC653" s="69">
        <f t="shared" si="715"/>
        <v>0</v>
      </c>
      <c r="BD653" s="69">
        <f t="shared" si="716"/>
        <v>0.44583482944813113</v>
      </c>
      <c r="BE653" s="69">
        <f>(AE653+AV653)- (EXP($Y653)-EXP($Y653-X653-G653) )</f>
        <v>0.13600407113267465</v>
      </c>
      <c r="BF653" s="69">
        <f t="shared" si="717"/>
        <v>0.70559512657382584</v>
      </c>
      <c r="BG653" s="69">
        <f t="shared" si="718"/>
        <v>0.20417867426363046</v>
      </c>
      <c r="BH653" s="69">
        <f t="shared" si="719"/>
        <v>8.5737129175868176E-2</v>
      </c>
      <c r="BI653" s="69">
        <f t="shared" si="720"/>
        <v>0.19390909157118585</v>
      </c>
      <c r="BJ653" s="69">
        <f t="shared" si="721"/>
        <v>0.35768210415335489</v>
      </c>
      <c r="BK653" s="69">
        <f t="shared" si="722"/>
        <v>1.8556705505318405</v>
      </c>
      <c r="BL653" s="69">
        <f t="shared" si="723"/>
        <v>0.53697699800909504</v>
      </c>
      <c r="BM653" s="69">
        <f t="shared" si="724"/>
        <v>0.22548322643774554</v>
      </c>
      <c r="BN653" s="69">
        <f t="shared" si="725"/>
        <v>0.50996864512967477</v>
      </c>
      <c r="BO653" s="69">
        <f t="shared" si="726"/>
        <v>0.84984018262207428</v>
      </c>
      <c r="BP653" s="69">
        <f t="shared" si="726"/>
        <v>0</v>
      </c>
      <c r="BQ653" s="69">
        <f t="shared" si="727"/>
        <v>0.1638074304876227</v>
      </c>
      <c r="BR653" s="69">
        <f t="shared" si="728"/>
        <v>0.56608127692879862</v>
      </c>
      <c r="BS653" s="69">
        <f t="shared" si="729"/>
        <v>0.44583482944813113</v>
      </c>
      <c r="BT653" s="69">
        <f t="shared" si="730"/>
        <v>1.1820107644423388</v>
      </c>
      <c r="BU653" s="69">
        <f t="shared" si="731"/>
        <v>0.93620398572898011</v>
      </c>
      <c r="BV653" s="69">
        <f t="shared" si="732"/>
        <v>1.1820107644423388</v>
      </c>
      <c r="BW653" s="5"/>
      <c r="BX653" s="5"/>
      <c r="BY653" s="5"/>
      <c r="CA653" s="56">
        <f>(EXP($Y653)-EXP($Y653-R653-G653) )</f>
        <v>18.280073692455517</v>
      </c>
      <c r="CB653" s="68">
        <f t="shared" si="733"/>
        <v>48.075437506710159</v>
      </c>
      <c r="CC653" s="56">
        <f>(EXP($Y653)-EXP($Y653-R653-X653) )</f>
        <v>14.665644742227414</v>
      </c>
      <c r="CD653" s="68">
        <f t="shared" si="734"/>
        <v>76.086012514169852</v>
      </c>
      <c r="CE653" s="68">
        <f t="shared" si="735"/>
        <v>22.017075487150123</v>
      </c>
      <c r="CF653" s="68">
        <f t="shared" si="736"/>
        <v>9.2452399934700225</v>
      </c>
      <c r="CG653" s="68">
        <f t="shared" si="737"/>
        <v>20.909681788093167</v>
      </c>
      <c r="CH653" s="68">
        <f t="shared" si="738"/>
        <v>65.909676369717545</v>
      </c>
      <c r="CI653" s="68">
        <f t="shared" si="739"/>
        <v>32.809714363550256</v>
      </c>
      <c r="CJ653" s="68">
        <f t="shared" si="740"/>
        <v>93.660491080051543</v>
      </c>
      <c r="CK653" s="68">
        <f t="shared" si="741"/>
        <v>40.092970505342009</v>
      </c>
      <c r="CL653" s="68">
        <f t="shared" si="742"/>
        <v>27.439576556749671</v>
      </c>
      <c r="CM653" s="68">
        <f t="shared" si="743"/>
        <v>38.995846388977498</v>
      </c>
      <c r="CN653" s="68">
        <f t="shared" si="744"/>
        <v>62.383400144784218</v>
      </c>
      <c r="CO653" s="68">
        <f t="shared" si="745"/>
        <v>122.30577947034817</v>
      </c>
      <c r="CP653" s="68">
        <f t="shared" si="746"/>
        <v>69.555535995851187</v>
      </c>
      <c r="CQ653" s="68">
        <f t="shared" si="747"/>
        <v>57.095194273742436</v>
      </c>
      <c r="CR653" s="68">
        <f t="shared" si="748"/>
        <v>68.475150649673651</v>
      </c>
      <c r="CS653" s="68">
        <f t="shared" si="749"/>
        <v>97.253247818697901</v>
      </c>
      <c r="CT653" s="68">
        <f t="shared" si="750"/>
        <v>9.2452399934700225</v>
      </c>
      <c r="CU653" s="68">
        <f t="shared" si="751"/>
        <v>36.518912798889914</v>
      </c>
      <c r="CV653" s="68">
        <f t="shared" si="752"/>
        <v>90.185575979468467</v>
      </c>
      <c r="CW653" s="68">
        <f t="shared" si="753"/>
        <v>65.909676369717545</v>
      </c>
      <c r="CX653" s="68">
        <f t="shared" si="754"/>
        <v>87.19057592187346</v>
      </c>
      <c r="CY653" s="68">
        <f t="shared" si="755"/>
        <v>80.08495195566411</v>
      </c>
      <c r="CZ653" s="68">
        <f t="shared" si="756"/>
        <v>87.19057592187346</v>
      </c>
    </row>
    <row r="654" spans="1:104" x14ac:dyDescent="0.25">
      <c r="A654" s="54">
        <v>44277</v>
      </c>
      <c r="B654" s="63">
        <v>5595</v>
      </c>
      <c r="C654" s="59">
        <f t="shared" si="706"/>
        <v>8.6296286207460255</v>
      </c>
      <c r="D654" s="57">
        <v>7.4788217799651795</v>
      </c>
      <c r="E654" s="58">
        <v>1.16683442E-2</v>
      </c>
      <c r="F654" s="58">
        <v>4.7634659520000002E-3</v>
      </c>
      <c r="G654" s="58">
        <v>9.3566597513600001E-3</v>
      </c>
      <c r="H654" s="58">
        <v>0</v>
      </c>
      <c r="I654" s="58">
        <v>0</v>
      </c>
      <c r="J654" s="58">
        <v>0</v>
      </c>
      <c r="K654" s="58">
        <v>3.0654822579E-3</v>
      </c>
      <c r="L654" s="58">
        <v>3.00644758827E-2</v>
      </c>
      <c r="M654" s="58">
        <v>3.9670321649159998E-2</v>
      </c>
      <c r="N654" s="58">
        <v>0</v>
      </c>
      <c r="O654" s="58">
        <v>0</v>
      </c>
      <c r="P654" s="58">
        <v>3.0578988751199998E-3</v>
      </c>
      <c r="Q654" s="58">
        <v>0</v>
      </c>
      <c r="R654" s="58">
        <v>0</v>
      </c>
      <c r="S654" s="58">
        <v>0</v>
      </c>
      <c r="T654" s="58">
        <v>1.1697773312699999E-2</v>
      </c>
      <c r="U654" s="58">
        <v>0</v>
      </c>
      <c r="V654" s="58">
        <v>0</v>
      </c>
      <c r="W654" s="58">
        <v>1.2458E-3</v>
      </c>
      <c r="X654" s="59">
        <v>7.1794978063199994E-3</v>
      </c>
      <c r="Y654" s="65">
        <f t="shared" si="708"/>
        <v>7.60059149965244</v>
      </c>
      <c r="Z654" s="63">
        <f t="shared" si="707"/>
        <v>1999.3781769067461</v>
      </c>
      <c r="AA654" s="66">
        <f t="shared" si="757"/>
        <v>2031.7960946671121</v>
      </c>
      <c r="AB654" s="4">
        <f t="shared" si="709"/>
        <v>1791.2330432785911</v>
      </c>
      <c r="AC654" s="4">
        <f t="shared" si="710"/>
        <v>23.19385267247867</v>
      </c>
      <c r="AD654" s="4">
        <f t="shared" si="698"/>
        <v>9.50132229235669</v>
      </c>
      <c r="AE654" s="4">
        <f t="shared" si="699"/>
        <v>18.620253780514531</v>
      </c>
      <c r="AF654" s="4">
        <f t="shared" si="700"/>
        <v>0</v>
      </c>
      <c r="AG654" s="4">
        <f t="shared" si="701"/>
        <v>0</v>
      </c>
      <c r="AH654" s="4">
        <f t="shared" si="702"/>
        <v>0</v>
      </c>
      <c r="AI654" s="4">
        <f t="shared" si="703"/>
        <v>6.1196736603183126</v>
      </c>
      <c r="AJ654" s="4">
        <f t="shared" si="704"/>
        <v>59.21565297739653</v>
      </c>
      <c r="AK654" s="4">
        <f t="shared" si="705"/>
        <v>77.763329265783568</v>
      </c>
      <c r="AL654" s="4">
        <f t="shared" si="687"/>
        <v>0</v>
      </c>
      <c r="AM654" s="4">
        <f t="shared" si="688"/>
        <v>0</v>
      </c>
      <c r="AN654" s="4">
        <f t="shared" si="689"/>
        <v>6.1045579607957734</v>
      </c>
      <c r="AO654" s="4">
        <f t="shared" si="690"/>
        <v>0</v>
      </c>
      <c r="AP654" s="4">
        <f t="shared" si="691"/>
        <v>0</v>
      </c>
      <c r="AQ654" s="4">
        <f t="shared" si="692"/>
        <v>0</v>
      </c>
      <c r="AR654" s="4">
        <f t="shared" si="693"/>
        <v>23.252009167920505</v>
      </c>
      <c r="AS654" s="4">
        <f t="shared" si="694"/>
        <v>0</v>
      </c>
      <c r="AT654" s="4">
        <f t="shared" si="695"/>
        <v>0</v>
      </c>
      <c r="AU654" s="4">
        <f t="shared" si="696"/>
        <v>2.4892744417916219</v>
      </c>
      <c r="AV654" s="4">
        <f t="shared" si="697"/>
        <v>14.303125169164787</v>
      </c>
      <c r="AW654" s="69">
        <f t="shared" si="711"/>
        <v>0</v>
      </c>
      <c r="AX654" s="69">
        <f t="shared" si="712"/>
        <v>0</v>
      </c>
      <c r="AY654" s="69">
        <f t="shared" si="713"/>
        <v>0</v>
      </c>
      <c r="AZ654" s="69">
        <f>(AK654+AP654)- (EXP($Y654)-EXP($Y654-M654-R654) )</f>
        <v>0</v>
      </c>
      <c r="BA654" s="69">
        <f>(AC654+AP654)- (EXP($Y654)-EXP($Y654-R654-E654) )</f>
        <v>0</v>
      </c>
      <c r="BB654" s="69">
        <f t="shared" si="714"/>
        <v>0</v>
      </c>
      <c r="BC654" s="69">
        <f t="shared" si="715"/>
        <v>0</v>
      </c>
      <c r="BD654" s="69">
        <f t="shared" si="716"/>
        <v>0.55147670358405776</v>
      </c>
      <c r="BE654" s="69">
        <f>(AE654+AV654)- (EXP($Y654)-EXP($Y654-X654-G654) )</f>
        <v>0.13320532532588913</v>
      </c>
      <c r="BF654" s="69">
        <f t="shared" si="717"/>
        <v>0.72421162863111022</v>
      </c>
      <c r="BG654" s="69">
        <f t="shared" si="718"/>
        <v>0.21600486986312717</v>
      </c>
      <c r="BH654" s="69">
        <f t="shared" si="719"/>
        <v>8.8486027494809605E-2</v>
      </c>
      <c r="BI654" s="69">
        <f t="shared" si="720"/>
        <v>0.2165464826086918</v>
      </c>
      <c r="BJ654" s="69">
        <f t="shared" si="721"/>
        <v>0.42361615540880848</v>
      </c>
      <c r="BK654" s="69">
        <f t="shared" si="722"/>
        <v>2.3031192264456877</v>
      </c>
      <c r="BL654" s="69">
        <f t="shared" si="723"/>
        <v>0.6869331409766346</v>
      </c>
      <c r="BM654" s="69">
        <f t="shared" si="724"/>
        <v>0.28140099266306606</v>
      </c>
      <c r="BN654" s="69">
        <f t="shared" si="725"/>
        <v>0.68865556392393046</v>
      </c>
      <c r="BO654" s="69">
        <f t="shared" si="726"/>
        <v>0.90209607324163699</v>
      </c>
      <c r="BP654" s="69">
        <f t="shared" si="726"/>
        <v>0</v>
      </c>
      <c r="BQ654" s="69">
        <f t="shared" si="727"/>
        <v>0.16592387661398789</v>
      </c>
      <c r="BR654" s="69">
        <f t="shared" si="728"/>
        <v>0.55630227683104749</v>
      </c>
      <c r="BS654" s="69">
        <f t="shared" si="729"/>
        <v>0.55147670358405776</v>
      </c>
      <c r="BT654" s="69">
        <f t="shared" si="730"/>
        <v>1.4480172906828557</v>
      </c>
      <c r="BU654" s="69">
        <f t="shared" si="731"/>
        <v>1.1043530375673072</v>
      </c>
      <c r="BV654" s="69">
        <f t="shared" si="732"/>
        <v>1.4480172906828557</v>
      </c>
      <c r="BW654" s="5"/>
      <c r="BX654" s="5"/>
      <c r="BY654" s="5"/>
      <c r="CA654" s="56">
        <f>(EXP($Y654)-EXP($Y654-R654-G654) )</f>
        <v>18.620253780514531</v>
      </c>
      <c r="CB654" s="68">
        <f t="shared" si="733"/>
        <v>59.21565297739653</v>
      </c>
      <c r="CC654" s="56">
        <f>(EXP($Y654)-EXP($Y654-R654-X654) )</f>
        <v>14.303125169164787</v>
      </c>
      <c r="CD654" s="68">
        <f t="shared" si="734"/>
        <v>77.763329265783568</v>
      </c>
      <c r="CE654" s="68">
        <f t="shared" si="735"/>
        <v>23.19385267247867</v>
      </c>
      <c r="CF654" s="68">
        <f t="shared" si="736"/>
        <v>9.50132229235669</v>
      </c>
      <c r="CG654" s="68">
        <f t="shared" si="737"/>
        <v>23.252009167920505</v>
      </c>
      <c r="CH654" s="68">
        <f t="shared" si="738"/>
        <v>77.284430054327004</v>
      </c>
      <c r="CI654" s="68">
        <f t="shared" si="739"/>
        <v>32.790173624353429</v>
      </c>
      <c r="CJ654" s="68">
        <f t="shared" si="740"/>
        <v>95.659371417666989</v>
      </c>
      <c r="CK654" s="68">
        <f t="shared" si="741"/>
        <v>41.598101583130074</v>
      </c>
      <c r="CL654" s="68">
        <f t="shared" si="742"/>
        <v>28.033090045376412</v>
      </c>
      <c r="CM654" s="68">
        <f t="shared" si="743"/>
        <v>41.655716465826345</v>
      </c>
      <c r="CN654" s="68">
        <f t="shared" si="744"/>
        <v>73.095161991152509</v>
      </c>
      <c r="CO654" s="68">
        <f t="shared" si="745"/>
        <v>134.67586301673441</v>
      </c>
      <c r="CP654" s="68">
        <f t="shared" si="746"/>
        <v>81.722572508898566</v>
      </c>
      <c r="CQ654" s="68">
        <f t="shared" si="747"/>
        <v>68.435574277090154</v>
      </c>
      <c r="CR654" s="68">
        <f t="shared" si="748"/>
        <v>81.779006581393105</v>
      </c>
      <c r="CS654" s="68">
        <f t="shared" si="749"/>
        <v>100.0550858650206</v>
      </c>
      <c r="CT654" s="68">
        <f t="shared" si="750"/>
        <v>9.50132229235669</v>
      </c>
      <c r="CU654" s="68">
        <f t="shared" si="751"/>
        <v>37.331053965029469</v>
      </c>
      <c r="CV654" s="68">
        <f t="shared" si="752"/>
        <v>91.510152158117307</v>
      </c>
      <c r="CW654" s="68">
        <f t="shared" si="753"/>
        <v>77.284430054327004</v>
      </c>
      <c r="CX654" s="68">
        <f t="shared" si="754"/>
        <v>99.581742139706876</v>
      </c>
      <c r="CY654" s="68">
        <f t="shared" si="755"/>
        <v>91.034678889508541</v>
      </c>
      <c r="CZ654" s="68">
        <f t="shared" si="756"/>
        <v>99.581742139706876</v>
      </c>
    </row>
    <row r="655" spans="1:104" x14ac:dyDescent="0.25">
      <c r="A655" s="54">
        <v>44278</v>
      </c>
      <c r="B655" s="63">
        <v>2383</v>
      </c>
      <c r="C655" s="59">
        <f t="shared" si="706"/>
        <v>7.7761154770987417</v>
      </c>
      <c r="D655" s="57">
        <v>7.4666608874914475</v>
      </c>
      <c r="E655" s="58">
        <v>1.1944657018499999E-2</v>
      </c>
      <c r="F655" s="58">
        <v>4.8420292569599996E-3</v>
      </c>
      <c r="G655" s="58">
        <v>9.3778495820800011E-3</v>
      </c>
      <c r="H655" s="58">
        <v>0</v>
      </c>
      <c r="I655" s="58">
        <v>0</v>
      </c>
      <c r="J655" s="58">
        <v>0</v>
      </c>
      <c r="K655" s="58">
        <v>3.0602755903500001E-3</v>
      </c>
      <c r="L655" s="58">
        <v>3.4701456429149999E-2</v>
      </c>
      <c r="M655" s="58">
        <v>4.0182643989719997E-2</v>
      </c>
      <c r="N655" s="58">
        <v>0</v>
      </c>
      <c r="O655" s="58">
        <v>0</v>
      </c>
      <c r="P655" s="58">
        <v>3.0578988751199998E-3</v>
      </c>
      <c r="Q655" s="58">
        <v>0</v>
      </c>
      <c r="R655" s="58">
        <v>0</v>
      </c>
      <c r="S655" s="58">
        <v>0</v>
      </c>
      <c r="T655" s="58">
        <v>1.2262746442239998E-2</v>
      </c>
      <c r="U655" s="58">
        <v>0</v>
      </c>
      <c r="V655" s="58">
        <v>0</v>
      </c>
      <c r="W655" s="58">
        <v>1.2458E-3</v>
      </c>
      <c r="X655" s="59">
        <v>6.8784122730300001E-3</v>
      </c>
      <c r="Y655" s="65">
        <f t="shared" si="708"/>
        <v>7.5942146569485987</v>
      </c>
      <c r="Z655" s="63">
        <f t="shared" si="707"/>
        <v>1986.6690219752577</v>
      </c>
      <c r="AA655" s="66">
        <f t="shared" si="757"/>
        <v>2018.8808734975644</v>
      </c>
      <c r="AB655" s="4">
        <f t="shared" si="709"/>
        <v>1768.7060774605707</v>
      </c>
      <c r="AC655" s="4">
        <f t="shared" si="710"/>
        <v>23.588918842847534</v>
      </c>
      <c r="AD655" s="4">
        <f t="shared" si="698"/>
        <v>9.596258098187036</v>
      </c>
      <c r="AE655" s="4">
        <f t="shared" si="699"/>
        <v>18.543597822173297</v>
      </c>
      <c r="AF655" s="4">
        <f t="shared" si="700"/>
        <v>0</v>
      </c>
      <c r="AG655" s="4">
        <f t="shared" si="701"/>
        <v>0</v>
      </c>
      <c r="AH655" s="4">
        <f t="shared" si="702"/>
        <v>0</v>
      </c>
      <c r="AI655" s="4">
        <f t="shared" si="703"/>
        <v>6.0704613341006279</v>
      </c>
      <c r="AJ655" s="4">
        <f t="shared" si="704"/>
        <v>67.757860960773314</v>
      </c>
      <c r="AK655" s="4">
        <f t="shared" si="705"/>
        <v>78.247000215776779</v>
      </c>
      <c r="AL655" s="4">
        <f t="shared" si="687"/>
        <v>0</v>
      </c>
      <c r="AM655" s="4">
        <f t="shared" si="688"/>
        <v>0</v>
      </c>
      <c r="AN655" s="4">
        <f t="shared" si="689"/>
        <v>6.0657540097431593</v>
      </c>
      <c r="AO655" s="4">
        <f t="shared" si="690"/>
        <v>0</v>
      </c>
      <c r="AP655" s="4">
        <f t="shared" si="691"/>
        <v>0</v>
      </c>
      <c r="AQ655" s="4">
        <f t="shared" si="692"/>
        <v>0</v>
      </c>
      <c r="AR655" s="4">
        <f t="shared" si="693"/>
        <v>24.213254559050938</v>
      </c>
      <c r="AS655" s="4">
        <f t="shared" si="694"/>
        <v>0</v>
      </c>
      <c r="AT655" s="4">
        <f t="shared" si="695"/>
        <v>0</v>
      </c>
      <c r="AU655" s="4">
        <f t="shared" si="696"/>
        <v>2.4734512349000397</v>
      </c>
      <c r="AV655" s="4">
        <f t="shared" si="697"/>
        <v>13.618238959440987</v>
      </c>
      <c r="AW655" s="69">
        <f t="shared" si="711"/>
        <v>0</v>
      </c>
      <c r="AX655" s="69">
        <f t="shared" si="712"/>
        <v>0</v>
      </c>
      <c r="AY655" s="69">
        <f t="shared" si="713"/>
        <v>0</v>
      </c>
      <c r="AZ655" s="69">
        <f>(AK655+AP655)- (EXP($Y655)-EXP($Y655-M655-R655) )</f>
        <v>0</v>
      </c>
      <c r="BA655" s="69">
        <f>(AC655+AP655)- (EXP($Y655)-EXP($Y655-R655-E655) )</f>
        <v>0</v>
      </c>
      <c r="BB655" s="69">
        <f t="shared" si="714"/>
        <v>0</v>
      </c>
      <c r="BC655" s="69">
        <f t="shared" si="715"/>
        <v>0</v>
      </c>
      <c r="BD655" s="69">
        <f t="shared" si="716"/>
        <v>0.63245286912365373</v>
      </c>
      <c r="BE655" s="69">
        <f>(AE655+AV655)- (EXP($Y655)-EXP($Y655-X655-G655) )</f>
        <v>0.12711284240936038</v>
      </c>
      <c r="BF655" s="69">
        <f t="shared" si="717"/>
        <v>0.73035864894586666</v>
      </c>
      <c r="BG655" s="69">
        <f t="shared" si="718"/>
        <v>0.22017931484469955</v>
      </c>
      <c r="BH655" s="69">
        <f t="shared" si="719"/>
        <v>8.957161399416691E-2</v>
      </c>
      <c r="BI655" s="69">
        <f t="shared" si="720"/>
        <v>0.22600687358703908</v>
      </c>
      <c r="BJ655" s="69">
        <f t="shared" si="721"/>
        <v>0.46446727247325725</v>
      </c>
      <c r="BK655" s="69">
        <f t="shared" si="722"/>
        <v>2.66871295750434</v>
      </c>
      <c r="BL655" s="69">
        <f t="shared" si="723"/>
        <v>0.8045299269726911</v>
      </c>
      <c r="BM655" s="69">
        <f t="shared" si="724"/>
        <v>0.32729252571425604</v>
      </c>
      <c r="BN655" s="69">
        <f t="shared" si="725"/>
        <v>0.8258236866192874</v>
      </c>
      <c r="BO655" s="69">
        <f t="shared" si="726"/>
        <v>0.92907380009933149</v>
      </c>
      <c r="BP655" s="69">
        <f t="shared" si="726"/>
        <v>0</v>
      </c>
      <c r="BQ655" s="69">
        <f t="shared" si="727"/>
        <v>0.16169756010845049</v>
      </c>
      <c r="BR655" s="69">
        <f t="shared" si="728"/>
        <v>0.53636833061295874</v>
      </c>
      <c r="BS655" s="69">
        <f t="shared" si="729"/>
        <v>0.63245286912365373</v>
      </c>
      <c r="BT655" s="69">
        <f t="shared" si="730"/>
        <v>1.6496526167893535</v>
      </c>
      <c r="BU655" s="69">
        <f t="shared" si="731"/>
        <v>1.219697639665128</v>
      </c>
      <c r="BV655" s="69">
        <f t="shared" si="732"/>
        <v>1.6496526167893535</v>
      </c>
      <c r="BW655" s="5"/>
      <c r="BX655" s="5"/>
      <c r="BY655" s="5"/>
      <c r="CA655" s="56">
        <f>(EXP($Y655)-EXP($Y655-R655-G655) )</f>
        <v>18.543597822173297</v>
      </c>
      <c r="CB655" s="68">
        <f t="shared" si="733"/>
        <v>67.757860960773314</v>
      </c>
      <c r="CC655" s="56">
        <f>(EXP($Y655)-EXP($Y655-R655-X655) )</f>
        <v>13.618238959440987</v>
      </c>
      <c r="CD655" s="68">
        <f t="shared" si="734"/>
        <v>78.247000215776779</v>
      </c>
      <c r="CE655" s="68">
        <f t="shared" si="735"/>
        <v>23.588918842847534</v>
      </c>
      <c r="CF655" s="68">
        <f t="shared" si="736"/>
        <v>9.596258098187036</v>
      </c>
      <c r="CG655" s="68">
        <f t="shared" si="737"/>
        <v>24.213254559050938</v>
      </c>
      <c r="CH655" s="68">
        <f t="shared" si="738"/>
        <v>85.669005913822957</v>
      </c>
      <c r="CI655" s="68">
        <f t="shared" si="739"/>
        <v>32.034723939204923</v>
      </c>
      <c r="CJ655" s="68">
        <f t="shared" si="740"/>
        <v>96.060239389004209</v>
      </c>
      <c r="CK655" s="68">
        <f t="shared" si="741"/>
        <v>41.912337350176131</v>
      </c>
      <c r="CL655" s="68">
        <f t="shared" si="742"/>
        <v>28.050284306366166</v>
      </c>
      <c r="CM655" s="68">
        <f t="shared" si="743"/>
        <v>42.530845507637196</v>
      </c>
      <c r="CN655" s="68">
        <f t="shared" si="744"/>
        <v>80.911632647741044</v>
      </c>
      <c r="CO655" s="68">
        <f t="shared" si="745"/>
        <v>143.33614821904575</v>
      </c>
      <c r="CP655" s="68">
        <f t="shared" si="746"/>
        <v>90.542249876648157</v>
      </c>
      <c r="CQ655" s="68">
        <f t="shared" si="747"/>
        <v>77.026826533246094</v>
      </c>
      <c r="CR655" s="68">
        <f t="shared" si="748"/>
        <v>91.145291833204965</v>
      </c>
      <c r="CS655" s="68">
        <f t="shared" si="749"/>
        <v>100.90684525852498</v>
      </c>
      <c r="CT655" s="68">
        <f t="shared" si="750"/>
        <v>9.596258098187036</v>
      </c>
      <c r="CU655" s="68">
        <f t="shared" si="751"/>
        <v>37.04546024218007</v>
      </c>
      <c r="CV655" s="68">
        <f t="shared" si="752"/>
        <v>91.328870844604808</v>
      </c>
      <c r="CW655" s="68">
        <f t="shared" si="753"/>
        <v>85.669005913822957</v>
      </c>
      <c r="CX655" s="68">
        <f t="shared" si="754"/>
        <v>108.24072500900479</v>
      </c>
      <c r="CY655" s="68">
        <f t="shared" si="755"/>
        <v>98.70000010272247</v>
      </c>
      <c r="CZ655" s="68">
        <f t="shared" si="756"/>
        <v>108.24072500900479</v>
      </c>
    </row>
    <row r="656" spans="1:104" x14ac:dyDescent="0.25">
      <c r="A656" s="54">
        <v>44279</v>
      </c>
      <c r="B656" s="63">
        <v>1715</v>
      </c>
      <c r="C656" s="59">
        <f t="shared" si="706"/>
        <v>7.44716835960004</v>
      </c>
      <c r="D656" s="57">
        <v>7.483681497571351</v>
      </c>
      <c r="E656" s="58">
        <v>1.203612512075E-2</v>
      </c>
      <c r="F656" s="58">
        <v>4.9407716870399996E-3</v>
      </c>
      <c r="G656" s="58">
        <v>9.3799730614400004E-3</v>
      </c>
      <c r="H656" s="58">
        <v>0</v>
      </c>
      <c r="I656" s="58">
        <v>0</v>
      </c>
      <c r="J656" s="58">
        <v>0</v>
      </c>
      <c r="K656" s="58">
        <v>2.9915695821000001E-3</v>
      </c>
      <c r="L656" s="58">
        <v>3.8899018159049996E-2</v>
      </c>
      <c r="M656" s="58">
        <v>4.0408821788480001E-2</v>
      </c>
      <c r="N656" s="58">
        <v>0</v>
      </c>
      <c r="O656" s="58">
        <v>0</v>
      </c>
      <c r="P656" s="58">
        <v>3.0578988751199998E-3</v>
      </c>
      <c r="Q656" s="58">
        <v>0</v>
      </c>
      <c r="R656" s="58">
        <v>0</v>
      </c>
      <c r="S656" s="58">
        <v>0</v>
      </c>
      <c r="T656" s="58">
        <v>1.2637360127119999E-2</v>
      </c>
      <c r="U656" s="58">
        <v>0</v>
      </c>
      <c r="V656" s="58">
        <v>0</v>
      </c>
      <c r="W656" s="58">
        <v>1.2458E-3</v>
      </c>
      <c r="X656" s="59">
        <v>6.5696139569399997E-3</v>
      </c>
      <c r="Y656" s="65">
        <f t="shared" si="708"/>
        <v>7.615848449929393</v>
      </c>
      <c r="Z656" s="63">
        <f t="shared" si="707"/>
        <v>2030.1164804655969</v>
      </c>
      <c r="AA656" s="66">
        <f t="shared" si="757"/>
        <v>2063.0327890798658</v>
      </c>
      <c r="AB656" s="4">
        <f t="shared" si="709"/>
        <v>1798.3555386365972</v>
      </c>
      <c r="AC656" s="4">
        <f t="shared" si="710"/>
        <v>24.288274397712485</v>
      </c>
      <c r="AD656" s="4">
        <f t="shared" si="698"/>
        <v>10.005603971591427</v>
      </c>
      <c r="AE656" s="4">
        <f t="shared" si="699"/>
        <v>18.953407705488416</v>
      </c>
      <c r="AF656" s="4">
        <f t="shared" si="700"/>
        <v>0</v>
      </c>
      <c r="AG656" s="4">
        <f t="shared" si="701"/>
        <v>0</v>
      </c>
      <c r="AH656" s="4">
        <f t="shared" si="702"/>
        <v>0</v>
      </c>
      <c r="AI656" s="4">
        <f t="shared" si="703"/>
        <v>6.0641595109213995</v>
      </c>
      <c r="AJ656" s="4">
        <f t="shared" si="704"/>
        <v>77.45334216526453</v>
      </c>
      <c r="AK656" s="4">
        <f t="shared" si="705"/>
        <v>80.399255623506633</v>
      </c>
      <c r="AL656" s="4">
        <f t="shared" si="687"/>
        <v>0</v>
      </c>
      <c r="AM656" s="4">
        <f t="shared" si="688"/>
        <v>0</v>
      </c>
      <c r="AN656" s="4">
        <f t="shared" si="689"/>
        <v>6.1984090180189924</v>
      </c>
      <c r="AO656" s="4">
        <f t="shared" si="690"/>
        <v>0</v>
      </c>
      <c r="AP656" s="4">
        <f t="shared" si="691"/>
        <v>0</v>
      </c>
      <c r="AQ656" s="4">
        <f t="shared" si="692"/>
        <v>0</v>
      </c>
      <c r="AR656" s="4">
        <f t="shared" si="693"/>
        <v>25.493886067676613</v>
      </c>
      <c r="AS656" s="4">
        <f t="shared" si="694"/>
        <v>0</v>
      </c>
      <c r="AT656" s="4">
        <f t="shared" si="695"/>
        <v>0</v>
      </c>
      <c r="AU656" s="4">
        <f t="shared" si="696"/>
        <v>2.5275443770731272</v>
      </c>
      <c r="AV656" s="4">
        <f t="shared" si="697"/>
        <v>13.293367606014954</v>
      </c>
      <c r="AW656" s="69">
        <f t="shared" si="711"/>
        <v>0</v>
      </c>
      <c r="AX656" s="69">
        <f t="shared" si="712"/>
        <v>0</v>
      </c>
      <c r="AY656" s="69">
        <f t="shared" si="713"/>
        <v>0</v>
      </c>
      <c r="AZ656" s="69">
        <f>(AK656+AP656)- (EXP($Y656)-EXP($Y656-M656-R656) )</f>
        <v>0</v>
      </c>
      <c r="BA656" s="69">
        <f>(AC656+AP656)- (EXP($Y656)-EXP($Y656-R656-E656) )</f>
        <v>0</v>
      </c>
      <c r="BB656" s="69">
        <f t="shared" si="714"/>
        <v>0</v>
      </c>
      <c r="BC656" s="69">
        <f t="shared" si="715"/>
        <v>0</v>
      </c>
      <c r="BD656" s="69">
        <f t="shared" si="716"/>
        <v>0.72311356827867712</v>
      </c>
      <c r="BE656" s="69">
        <f>(AE656+AV656)- (EXP($Y656)-EXP($Y656-X656-G656) )</f>
        <v>0.12410845310614604</v>
      </c>
      <c r="BF656" s="69">
        <f t="shared" si="717"/>
        <v>0.75061696494412899</v>
      </c>
      <c r="BG656" s="69">
        <f t="shared" si="718"/>
        <v>0.22675820405015656</v>
      </c>
      <c r="BH656" s="69">
        <f t="shared" si="719"/>
        <v>9.3413502741441334E-2</v>
      </c>
      <c r="BI656" s="69">
        <f t="shared" si="720"/>
        <v>0.23801393727308096</v>
      </c>
      <c r="BJ656" s="69">
        <f t="shared" si="721"/>
        <v>0.50717077548233647</v>
      </c>
      <c r="BK656" s="69">
        <f t="shared" si="722"/>
        <v>3.0674057944752349</v>
      </c>
      <c r="BL656" s="69">
        <f t="shared" si="723"/>
        <v>0.92665029107024566</v>
      </c>
      <c r="BM656" s="69">
        <f t="shared" si="724"/>
        <v>0.38173546958455518</v>
      </c>
      <c r="BN656" s="69">
        <f t="shared" si="725"/>
        <v>0.9726469883489699</v>
      </c>
      <c r="BO656" s="69">
        <f t="shared" si="726"/>
        <v>0.9618951428381024</v>
      </c>
      <c r="BP656" s="69">
        <f t="shared" si="726"/>
        <v>0</v>
      </c>
      <c r="BQ656" s="69">
        <f t="shared" si="727"/>
        <v>0.15904159352021452</v>
      </c>
      <c r="BR656" s="69">
        <f t="shared" si="728"/>
        <v>0.52646085608262183</v>
      </c>
      <c r="BS656" s="69">
        <f t="shared" si="729"/>
        <v>0.72311356827867712</v>
      </c>
      <c r="BT656" s="69">
        <f t="shared" si="730"/>
        <v>1.8678707466219748</v>
      </c>
      <c r="BU656" s="69">
        <f t="shared" si="731"/>
        <v>1.3496577904888909</v>
      </c>
      <c r="BV656" s="69">
        <f t="shared" si="732"/>
        <v>1.8678707466219748</v>
      </c>
      <c r="BW656" s="5"/>
      <c r="BX656" s="5"/>
      <c r="BY656" s="5"/>
      <c r="CA656" s="56">
        <f>(EXP($Y656)-EXP($Y656-R656-G656) )</f>
        <v>18.953407705488416</v>
      </c>
      <c r="CB656" s="68">
        <f t="shared" si="733"/>
        <v>77.45334216526453</v>
      </c>
      <c r="CC656" s="56">
        <f>(EXP($Y656)-EXP($Y656-R656-X656) )</f>
        <v>13.293367606014954</v>
      </c>
      <c r="CD656" s="68">
        <f t="shared" si="734"/>
        <v>80.399255623506633</v>
      </c>
      <c r="CE656" s="68">
        <f t="shared" si="735"/>
        <v>24.288274397712485</v>
      </c>
      <c r="CF656" s="68">
        <f t="shared" si="736"/>
        <v>10.005603971591427</v>
      </c>
      <c r="CG656" s="68">
        <f t="shared" si="737"/>
        <v>25.493886067676613</v>
      </c>
      <c r="CH656" s="68">
        <f t="shared" si="738"/>
        <v>95.68363630247427</v>
      </c>
      <c r="CI656" s="68">
        <f t="shared" si="739"/>
        <v>32.122666858397224</v>
      </c>
      <c r="CJ656" s="68">
        <f t="shared" si="740"/>
        <v>98.602046364050921</v>
      </c>
      <c r="CK656" s="68">
        <f t="shared" si="741"/>
        <v>43.014923899150745</v>
      </c>
      <c r="CL656" s="68">
        <f t="shared" si="742"/>
        <v>28.865598174338402</v>
      </c>
      <c r="CM656" s="68">
        <f t="shared" si="743"/>
        <v>44.209279835891948</v>
      </c>
      <c r="CN656" s="68">
        <f t="shared" si="744"/>
        <v>90.239538995797147</v>
      </c>
      <c r="CO656" s="68">
        <f t="shared" si="745"/>
        <v>154.78519199429593</v>
      </c>
      <c r="CP656" s="68">
        <f t="shared" si="746"/>
        <v>100.81496627190677</v>
      </c>
      <c r="CQ656" s="68">
        <f t="shared" si="747"/>
        <v>87.077210667271402</v>
      </c>
      <c r="CR656" s="68">
        <f t="shared" si="748"/>
        <v>101.97458124459217</v>
      </c>
      <c r="CS656" s="68">
        <f t="shared" si="749"/>
        <v>103.72563487838102</v>
      </c>
      <c r="CT656" s="68">
        <f t="shared" si="750"/>
        <v>10.005603971591427</v>
      </c>
      <c r="CU656" s="68">
        <f t="shared" si="751"/>
        <v>37.422600410207224</v>
      </c>
      <c r="CV656" s="68">
        <f t="shared" si="752"/>
        <v>93.166162373438965</v>
      </c>
      <c r="CW656" s="68">
        <f t="shared" si="753"/>
        <v>95.68363630247427</v>
      </c>
      <c r="CX656" s="68">
        <f t="shared" si="754"/>
        <v>118.82715352184346</v>
      </c>
      <c r="CY656" s="68">
        <f t="shared" si="755"/>
        <v>108.35045968627901</v>
      </c>
      <c r="CZ656" s="68">
        <f t="shared" si="756"/>
        <v>118.82715352184346</v>
      </c>
    </row>
    <row r="657" spans="1:104" x14ac:dyDescent="0.25">
      <c r="A657" s="54">
        <v>44280</v>
      </c>
      <c r="B657" s="63">
        <v>1660</v>
      </c>
      <c r="C657" s="59">
        <f t="shared" si="706"/>
        <v>7.4145728813505887</v>
      </c>
      <c r="D657" s="57">
        <v>7.4917839668597592</v>
      </c>
      <c r="E657" s="58">
        <v>1.19824854305E-2</v>
      </c>
      <c r="F657" s="58">
        <v>5.0670519379199998E-3</v>
      </c>
      <c r="G657" s="58">
        <v>9.3996545113599981E-3</v>
      </c>
      <c r="H657" s="58">
        <v>0</v>
      </c>
      <c r="I657" s="58">
        <v>0</v>
      </c>
      <c r="J657" s="58">
        <v>0</v>
      </c>
      <c r="K657" s="58">
        <v>2.9084501396999998E-3</v>
      </c>
      <c r="L657" s="58">
        <v>4.2842956937549997E-2</v>
      </c>
      <c r="M657" s="58">
        <v>4.0167257529400001E-2</v>
      </c>
      <c r="N657" s="58">
        <v>0</v>
      </c>
      <c r="O657" s="58">
        <v>0</v>
      </c>
      <c r="P657" s="58">
        <v>3.0578988751199998E-3</v>
      </c>
      <c r="Q657" s="58">
        <v>0</v>
      </c>
      <c r="R657" s="58">
        <v>0</v>
      </c>
      <c r="S657" s="58">
        <v>0</v>
      </c>
      <c r="T657" s="58">
        <v>1.295325940802E-2</v>
      </c>
      <c r="U657" s="58">
        <v>0</v>
      </c>
      <c r="V657" s="58">
        <v>0</v>
      </c>
      <c r="W657" s="58">
        <v>1.2458E-3</v>
      </c>
      <c r="X657" s="59">
        <v>6.2572974003E-3</v>
      </c>
      <c r="Y657" s="65">
        <f t="shared" si="708"/>
        <v>7.6276660790296296</v>
      </c>
      <c r="Z657" s="63">
        <f t="shared" si="707"/>
        <v>2054.2499634720093</v>
      </c>
      <c r="AA657" s="66">
        <f t="shared" si="757"/>
        <v>2087.5575723797442</v>
      </c>
      <c r="AB657" s="4">
        <f t="shared" si="709"/>
        <v>1812.4109002790951</v>
      </c>
      <c r="AC657" s="4">
        <f t="shared" si="710"/>
        <v>24.468132974048785</v>
      </c>
      <c r="AD657" s="4">
        <f t="shared" si="698"/>
        <v>10.382664294187407</v>
      </c>
      <c r="AE657" s="4">
        <f t="shared" si="699"/>
        <v>19.218773517387717</v>
      </c>
      <c r="AF657" s="4">
        <f t="shared" si="700"/>
        <v>0</v>
      </c>
      <c r="AG657" s="4">
        <f t="shared" si="701"/>
        <v>0</v>
      </c>
      <c r="AH657" s="4">
        <f t="shared" si="702"/>
        <v>0</v>
      </c>
      <c r="AI657" s="4">
        <f t="shared" si="703"/>
        <v>5.9660034758421716</v>
      </c>
      <c r="AJ657" s="4">
        <f t="shared" si="704"/>
        <v>86.151473471183863</v>
      </c>
      <c r="AK657" s="4">
        <f t="shared" si="705"/>
        <v>80.878382048507774</v>
      </c>
      <c r="AL657" s="4">
        <f t="shared" ref="AL657:AL720" si="758">$Z657-EXP($Y657-N657)</f>
        <v>0</v>
      </c>
      <c r="AM657" s="4">
        <f t="shared" ref="AM657:AM720" si="759">$Z657-EXP($Y657-O657)</f>
        <v>0</v>
      </c>
      <c r="AN657" s="4">
        <f t="shared" ref="AN657:AN720" si="760">$Z657-EXP($Y657-P657)</f>
        <v>6.2720940504502778</v>
      </c>
      <c r="AO657" s="4">
        <f t="shared" ref="AO657:AO720" si="761">$Z657-EXP($Y657-Q657)</f>
        <v>0</v>
      </c>
      <c r="AP657" s="4">
        <f t="shared" ref="AP657:AP720" si="762">$Z657-EXP($Y657-R657)</f>
        <v>0</v>
      </c>
      <c r="AQ657" s="4">
        <f t="shared" ref="AQ657:AQ720" si="763">$Z657-EXP($Y657-S657)</f>
        <v>0</v>
      </c>
      <c r="AR657" s="4">
        <f t="shared" ref="AR657:AR720" si="764">$Z657-EXP($Y657-T657)</f>
        <v>26.437636229212558</v>
      </c>
      <c r="AS657" s="4">
        <f t="shared" ref="AS657:AS720" si="765">$Z657-EXP($Y657-U657)</f>
        <v>0</v>
      </c>
      <c r="AT657" s="4">
        <f t="shared" ref="AT657:AT720" si="766">$Z657-EXP($Y657-V657)</f>
        <v>0</v>
      </c>
      <c r="AU657" s="4">
        <f t="shared" ref="AU657:AU720" si="767">$Z657-EXP($Y657-W657)</f>
        <v>2.5575911501809969</v>
      </c>
      <c r="AV657" s="4">
        <f t="shared" ref="AV657:AV720" si="768">$Z657-EXP($Y657-X657)</f>
        <v>12.813920889647534</v>
      </c>
      <c r="AW657" s="69">
        <f t="shared" si="711"/>
        <v>0</v>
      </c>
      <c r="AX657" s="69">
        <f t="shared" si="712"/>
        <v>0</v>
      </c>
      <c r="AY657" s="69">
        <f t="shared" si="713"/>
        <v>0</v>
      </c>
      <c r="AZ657" s="69">
        <f>(AK657+AP657)- (EXP($Y657)-EXP($Y657-M657-R657) )</f>
        <v>0</v>
      </c>
      <c r="BA657" s="69">
        <f>(AC657+AP657)- (EXP($Y657)-EXP($Y657-R657-E657) )</f>
        <v>0</v>
      </c>
      <c r="BB657" s="69">
        <f t="shared" si="714"/>
        <v>0</v>
      </c>
      <c r="BC657" s="69">
        <f t="shared" si="715"/>
        <v>0</v>
      </c>
      <c r="BD657" s="69">
        <f t="shared" si="716"/>
        <v>0.80600009067711653</v>
      </c>
      <c r="BE657" s="69">
        <f>(AE657+AV657)- (EXP($Y657)-EXP($Y657-X657-G657) )</f>
        <v>0.11988212137111987</v>
      </c>
      <c r="BF657" s="69">
        <f t="shared" si="717"/>
        <v>0.75666707298637448</v>
      </c>
      <c r="BG657" s="69">
        <f t="shared" si="718"/>
        <v>0.228914452663048</v>
      </c>
      <c r="BH657" s="69">
        <f t="shared" si="719"/>
        <v>9.7136218632158489E-2</v>
      </c>
      <c r="BI657" s="69">
        <f t="shared" si="720"/>
        <v>0.24734036853283214</v>
      </c>
      <c r="BJ657" s="69">
        <f t="shared" si="721"/>
        <v>0.53739232577140683</v>
      </c>
      <c r="BK657" s="69">
        <f t="shared" si="722"/>
        <v>3.3918909136391449</v>
      </c>
      <c r="BL657" s="69">
        <f t="shared" si="723"/>
        <v>1.0261485925695979</v>
      </c>
      <c r="BM657" s="69">
        <f t="shared" si="724"/>
        <v>0.4354298860439485</v>
      </c>
      <c r="BN657" s="69">
        <f t="shared" si="725"/>
        <v>1.1087459446230241</v>
      </c>
      <c r="BO657" s="69">
        <f t="shared" si="726"/>
        <v>0.9633408990521275</v>
      </c>
      <c r="BP657" s="69">
        <f t="shared" si="726"/>
        <v>0</v>
      </c>
      <c r="BQ657" s="69">
        <f t="shared" si="727"/>
        <v>0.15262637255523259</v>
      </c>
      <c r="BR657" s="69">
        <f t="shared" si="728"/>
        <v>0.50450004024855843</v>
      </c>
      <c r="BS657" s="69">
        <f t="shared" si="729"/>
        <v>0.80600009067711653</v>
      </c>
      <c r="BT657" s="69">
        <f t="shared" si="730"/>
        <v>2.0514628838730005</v>
      </c>
      <c r="BU657" s="69">
        <f t="shared" si="731"/>
        <v>1.4582469016590949</v>
      </c>
      <c r="BV657" s="69">
        <f t="shared" si="732"/>
        <v>2.0514628838730005</v>
      </c>
      <c r="BW657" s="5"/>
      <c r="BX657" s="5"/>
      <c r="BY657" s="5"/>
      <c r="CA657" s="56">
        <f>(EXP($Y657)-EXP($Y657-R657-G657) )</f>
        <v>19.218773517387717</v>
      </c>
      <c r="CB657" s="68">
        <f t="shared" si="733"/>
        <v>86.151473471183863</v>
      </c>
      <c r="CC657" s="56">
        <f>(EXP($Y657)-EXP($Y657-R657-X657) )</f>
        <v>12.813920889647534</v>
      </c>
      <c r="CD657" s="68">
        <f t="shared" si="734"/>
        <v>80.878382048507774</v>
      </c>
      <c r="CE657" s="68">
        <f t="shared" si="735"/>
        <v>24.468132974048785</v>
      </c>
      <c r="CF657" s="68">
        <f t="shared" si="736"/>
        <v>10.382664294187407</v>
      </c>
      <c r="CG657" s="68">
        <f t="shared" si="737"/>
        <v>26.437636229212558</v>
      </c>
      <c r="CH657" s="68">
        <f t="shared" si="738"/>
        <v>104.56424689789446</v>
      </c>
      <c r="CI657" s="68">
        <f t="shared" si="739"/>
        <v>31.912812285664131</v>
      </c>
      <c r="CJ657" s="68">
        <f t="shared" si="740"/>
        <v>99.340488492909117</v>
      </c>
      <c r="CK657" s="68">
        <f t="shared" si="741"/>
        <v>43.457992038773455</v>
      </c>
      <c r="CL657" s="68">
        <f t="shared" si="742"/>
        <v>29.504301592942966</v>
      </c>
      <c r="CM657" s="68">
        <f t="shared" si="743"/>
        <v>45.409069378067443</v>
      </c>
      <c r="CN657" s="68">
        <f t="shared" si="744"/>
        <v>98.42800203505999</v>
      </c>
      <c r="CO657" s="68">
        <f t="shared" si="745"/>
        <v>163.63796460605249</v>
      </c>
      <c r="CP657" s="68">
        <f t="shared" si="746"/>
        <v>109.59345785266305</v>
      </c>
      <c r="CQ657" s="68">
        <f t="shared" si="747"/>
        <v>96.098707879327321</v>
      </c>
      <c r="CR657" s="68">
        <f t="shared" si="748"/>
        <v>111.4803637557734</v>
      </c>
      <c r="CS657" s="68">
        <f t="shared" si="749"/>
        <v>104.38317412350443</v>
      </c>
      <c r="CT657" s="68">
        <f t="shared" si="750"/>
        <v>10.382664294187407</v>
      </c>
      <c r="CU657" s="68">
        <f t="shared" si="751"/>
        <v>37.129427491141087</v>
      </c>
      <c r="CV657" s="68">
        <f t="shared" si="752"/>
        <v>93.187802897906749</v>
      </c>
      <c r="CW657" s="68">
        <f t="shared" si="753"/>
        <v>104.56424689789446</v>
      </c>
      <c r="CX657" s="68">
        <f t="shared" si="754"/>
        <v>127.78691707874736</v>
      </c>
      <c r="CY657" s="68">
        <f t="shared" si="755"/>
        <v>116.72592097656002</v>
      </c>
      <c r="CZ657" s="68">
        <f t="shared" si="756"/>
        <v>127.78691707874736</v>
      </c>
    </row>
    <row r="658" spans="1:104" x14ac:dyDescent="0.25">
      <c r="A658" s="54">
        <v>44281</v>
      </c>
      <c r="B658" s="63">
        <v>2156</v>
      </c>
      <c r="C658" s="59">
        <f t="shared" si="706"/>
        <v>7.6760099320288875</v>
      </c>
      <c r="D658" s="57">
        <v>7.4893089676551812</v>
      </c>
      <c r="E658" s="58">
        <v>1.1934571275499999E-2</v>
      </c>
      <c r="F658" s="58">
        <v>5.1241511999999996E-3</v>
      </c>
      <c r="G658" s="58">
        <v>9.4107219459200007E-3</v>
      </c>
      <c r="H658" s="58">
        <v>0</v>
      </c>
      <c r="I658" s="58">
        <v>0</v>
      </c>
      <c r="J658" s="58">
        <v>0</v>
      </c>
      <c r="K658" s="58">
        <v>2.7150828560999997E-3</v>
      </c>
      <c r="L658" s="58">
        <v>4.5897904513650001E-2</v>
      </c>
      <c r="M658" s="58">
        <v>3.967381857196E-2</v>
      </c>
      <c r="N658" s="58">
        <v>0</v>
      </c>
      <c r="O658" s="58">
        <v>0</v>
      </c>
      <c r="P658" s="58">
        <v>3.0578988751199998E-3</v>
      </c>
      <c r="Q658" s="58">
        <v>0</v>
      </c>
      <c r="R658" s="58">
        <v>0</v>
      </c>
      <c r="S658" s="58">
        <v>0</v>
      </c>
      <c r="T658" s="58">
        <v>1.270169806672E-2</v>
      </c>
      <c r="U658" s="58">
        <v>0</v>
      </c>
      <c r="V658" s="58">
        <v>0</v>
      </c>
      <c r="W658" s="58">
        <v>1.2458E-3</v>
      </c>
      <c r="X658" s="59">
        <v>5.9449286647500002E-3</v>
      </c>
      <c r="Y658" s="65">
        <f t="shared" si="708"/>
        <v>7.6270155436249016</v>
      </c>
      <c r="Z658" s="63">
        <f t="shared" si="707"/>
        <v>2052.914035721873</v>
      </c>
      <c r="AA658" s="66">
        <f t="shared" si="757"/>
        <v>2086.1999838970673</v>
      </c>
      <c r="AB658" s="4">
        <f t="shared" si="709"/>
        <v>1807.7073638660063</v>
      </c>
      <c r="AC658" s="4">
        <f t="shared" si="710"/>
        <v>24.355026401263103</v>
      </c>
      <c r="AD658" s="4">
        <f t="shared" ref="AD658:AD721" si="769">$Z658-EXP($Y658-F658)</f>
        <v>10.492536289962572</v>
      </c>
      <c r="AE658" s="4">
        <f t="shared" ref="AE658:AE721" si="770">$Z658-EXP($Y658-G658)</f>
        <v>19.228782893557309</v>
      </c>
      <c r="AF658" s="4">
        <f t="shared" ref="AF658:AF721" si="771">$Z658-EXP($Y658-H658)</f>
        <v>0</v>
      </c>
      <c r="AG658" s="4">
        <f t="shared" ref="AG658:AG721" si="772">$Z658-EXP($Y658-I658)</f>
        <v>0</v>
      </c>
      <c r="AH658" s="4">
        <f t="shared" ref="AH658:AH721" si="773">$Z658-EXP($Y658-J658)</f>
        <v>0</v>
      </c>
      <c r="AI658" s="4">
        <f t="shared" ref="AI658:AI721" si="774">$Z658-EXP($Y658-K658)</f>
        <v>5.5662718394185049</v>
      </c>
      <c r="AJ658" s="4">
        <f t="shared" ref="AJ658:AJ721" si="775">$Z658-EXP($Y658-L658)</f>
        <v>92.09480626326058</v>
      </c>
      <c r="AK658" s="4">
        <f t="shared" ref="AK658:AK721" si="776">$Z658-EXP($Y658-M658)</f>
        <v>79.852439613559</v>
      </c>
      <c r="AL658" s="4">
        <f t="shared" si="758"/>
        <v>0</v>
      </c>
      <c r="AM658" s="4">
        <f t="shared" si="759"/>
        <v>0</v>
      </c>
      <c r="AN658" s="4">
        <f t="shared" si="760"/>
        <v>6.2680151580846086</v>
      </c>
      <c r="AO658" s="4">
        <f t="shared" si="761"/>
        <v>0</v>
      </c>
      <c r="AP658" s="4">
        <f t="shared" si="762"/>
        <v>0</v>
      </c>
      <c r="AQ658" s="4">
        <f t="shared" si="763"/>
        <v>0</v>
      </c>
      <c r="AR658" s="4">
        <f t="shared" si="764"/>
        <v>25.910591630716681</v>
      </c>
      <c r="AS658" s="4">
        <f t="shared" si="765"/>
        <v>0</v>
      </c>
      <c r="AT658" s="4">
        <f t="shared" si="766"/>
        <v>0</v>
      </c>
      <c r="AU658" s="4">
        <f t="shared" si="767"/>
        <v>2.5559278876512508</v>
      </c>
      <c r="AV658" s="4">
        <f t="shared" si="768"/>
        <v>12.168222053587442</v>
      </c>
      <c r="AW658" s="69">
        <f t="shared" si="711"/>
        <v>0</v>
      </c>
      <c r="AX658" s="69">
        <f t="shared" si="712"/>
        <v>0</v>
      </c>
      <c r="AY658" s="69">
        <f t="shared" si="713"/>
        <v>0</v>
      </c>
      <c r="AZ658" s="69">
        <f>(AK658+AP658)- (EXP($Y658)-EXP($Y658-M658-R658) )</f>
        <v>0</v>
      </c>
      <c r="BA658" s="69">
        <f>(AC658+AP658)- (EXP($Y658)-EXP($Y658-R658-E658) )</f>
        <v>0</v>
      </c>
      <c r="BB658" s="69">
        <f t="shared" si="714"/>
        <v>0</v>
      </c>
      <c r="BC658" s="69">
        <f t="shared" si="715"/>
        <v>0</v>
      </c>
      <c r="BD658" s="69">
        <f t="shared" si="716"/>
        <v>0.86261334105870446</v>
      </c>
      <c r="BE658" s="69">
        <f>(AE658+AV658)- (EXP($Y658)-EXP($Y658-X658-G658) )</f>
        <v>0.11397462143918347</v>
      </c>
      <c r="BF658" s="69">
        <f t="shared" si="717"/>
        <v>0.74794423835191992</v>
      </c>
      <c r="BG658" s="69">
        <f t="shared" si="718"/>
        <v>0.22812329541693543</v>
      </c>
      <c r="BH658" s="69">
        <f t="shared" si="719"/>
        <v>9.8279177214180891E-2</v>
      </c>
      <c r="BI658" s="69">
        <f t="shared" si="720"/>
        <v>0.24269362108748282</v>
      </c>
      <c r="BJ658" s="69">
        <f t="shared" si="721"/>
        <v>0.54587285833395072</v>
      </c>
      <c r="BK658" s="69">
        <f t="shared" si="722"/>
        <v>3.5822225518923005</v>
      </c>
      <c r="BL658" s="69">
        <f t="shared" si="723"/>
        <v>1.0925793281801361</v>
      </c>
      <c r="BM658" s="69">
        <f t="shared" si="724"/>
        <v>0.47070071129132884</v>
      </c>
      <c r="BN658" s="69">
        <f t="shared" si="725"/>
        <v>1.1623628047134389</v>
      </c>
      <c r="BO658" s="69">
        <f t="shared" si="726"/>
        <v>0.94734033727308997</v>
      </c>
      <c r="BP658" s="69">
        <f t="shared" si="726"/>
        <v>0</v>
      </c>
      <c r="BQ658" s="69">
        <f t="shared" si="727"/>
        <v>0.14435936635163671</v>
      </c>
      <c r="BR658" s="69">
        <f t="shared" si="728"/>
        <v>0.47330876979299319</v>
      </c>
      <c r="BS658" s="69">
        <f t="shared" si="729"/>
        <v>0.86261334105870446</v>
      </c>
      <c r="BT658" s="69">
        <f t="shared" si="730"/>
        <v>2.1730822333208835</v>
      </c>
      <c r="BU658" s="69">
        <f t="shared" si="731"/>
        <v>1.5173478592087122</v>
      </c>
      <c r="BV658" s="69">
        <f t="shared" si="732"/>
        <v>2.1730822333208835</v>
      </c>
      <c r="BW658" s="5"/>
      <c r="BX658" s="5"/>
      <c r="BY658" s="5"/>
      <c r="CA658" s="56">
        <f>(EXP($Y658)-EXP($Y658-R658-G658) )</f>
        <v>19.228782893557309</v>
      </c>
      <c r="CB658" s="68">
        <f t="shared" si="733"/>
        <v>92.09480626326058</v>
      </c>
      <c r="CC658" s="56">
        <f>(EXP($Y658)-EXP($Y658-R658-X658) )</f>
        <v>12.168222053587442</v>
      </c>
      <c r="CD658" s="68">
        <f t="shared" si="734"/>
        <v>79.852439613559</v>
      </c>
      <c r="CE658" s="68">
        <f t="shared" si="735"/>
        <v>24.355026401263103</v>
      </c>
      <c r="CF658" s="68">
        <f t="shared" si="736"/>
        <v>10.492536289962572</v>
      </c>
      <c r="CG658" s="68">
        <f t="shared" si="737"/>
        <v>25.910591630716681</v>
      </c>
      <c r="CH658" s="68">
        <f t="shared" si="738"/>
        <v>110.46097581575918</v>
      </c>
      <c r="CI658" s="68">
        <f t="shared" si="739"/>
        <v>31.283030325705568</v>
      </c>
      <c r="CJ658" s="68">
        <f t="shared" si="740"/>
        <v>98.333278268764388</v>
      </c>
      <c r="CK658" s="68">
        <f t="shared" si="741"/>
        <v>43.355685999403477</v>
      </c>
      <c r="CL658" s="68">
        <f t="shared" si="742"/>
        <v>29.6230400063057</v>
      </c>
      <c r="CM658" s="68">
        <f t="shared" si="743"/>
        <v>44.896680903186507</v>
      </c>
      <c r="CN658" s="68">
        <f t="shared" si="744"/>
        <v>103.71715545851407</v>
      </c>
      <c r="CO658" s="68">
        <f t="shared" si="745"/>
        <v>168.36502332492728</v>
      </c>
      <c r="CP658" s="68">
        <f t="shared" si="746"/>
        <v>115.35725333634355</v>
      </c>
      <c r="CQ658" s="68">
        <f t="shared" si="747"/>
        <v>102.11664184193182</v>
      </c>
      <c r="CR658" s="68">
        <f t="shared" si="748"/>
        <v>116.84303508926382</v>
      </c>
      <c r="CS658" s="68">
        <f t="shared" si="749"/>
        <v>103.26012567754901</v>
      </c>
      <c r="CT658" s="68">
        <f t="shared" si="750"/>
        <v>10.492536289962572</v>
      </c>
      <c r="CU658" s="68">
        <f t="shared" si="751"/>
        <v>36.378889088498909</v>
      </c>
      <c r="CV658" s="68">
        <f t="shared" si="752"/>
        <v>91.547352897353448</v>
      </c>
      <c r="CW658" s="68">
        <f t="shared" si="753"/>
        <v>110.46097581575918</v>
      </c>
      <c r="CX658" s="68">
        <f t="shared" si="754"/>
        <v>133.50553332476011</v>
      </c>
      <c r="CY658" s="68">
        <f t="shared" si="755"/>
        <v>121.97446335119662</v>
      </c>
      <c r="CZ658" s="68">
        <f t="shared" si="756"/>
        <v>133.50553332476011</v>
      </c>
    </row>
    <row r="659" spans="1:104" x14ac:dyDescent="0.25">
      <c r="A659" s="54">
        <v>44282</v>
      </c>
      <c r="B659" s="63">
        <v>2669</v>
      </c>
      <c r="C659" s="59">
        <f t="shared" si="706"/>
        <v>7.8894591494045239</v>
      </c>
      <c r="D659" s="57">
        <v>7.5067024064072294</v>
      </c>
      <c r="E659" s="58">
        <v>1.1872859454749999E-2</v>
      </c>
      <c r="F659" s="58">
        <v>5.1987064281599996E-3</v>
      </c>
      <c r="G659" s="58">
        <v>9.4698014889599991E-3</v>
      </c>
      <c r="H659" s="58">
        <v>0</v>
      </c>
      <c r="I659" s="58">
        <v>0</v>
      </c>
      <c r="J659" s="58">
        <v>0</v>
      </c>
      <c r="K659" s="58">
        <v>2.4893055410999997E-3</v>
      </c>
      <c r="L659" s="58">
        <v>4.8320120783549997E-2</v>
      </c>
      <c r="M659" s="58">
        <v>3.8947245741800002E-2</v>
      </c>
      <c r="N659" s="58">
        <v>0</v>
      </c>
      <c r="O659" s="58">
        <v>0</v>
      </c>
      <c r="P659" s="58">
        <v>3.0578988751199998E-3</v>
      </c>
      <c r="Q659" s="58">
        <v>0</v>
      </c>
      <c r="R659" s="58">
        <v>0</v>
      </c>
      <c r="S659" s="58">
        <v>0</v>
      </c>
      <c r="T659" s="58">
        <v>1.278693589874E-2</v>
      </c>
      <c r="U659" s="58">
        <v>0</v>
      </c>
      <c r="V659" s="58">
        <v>0</v>
      </c>
      <c r="W659" s="58">
        <v>1.2458E-3</v>
      </c>
      <c r="X659" s="59">
        <v>5.6353459940699999E-3</v>
      </c>
      <c r="Y659" s="65">
        <f t="shared" si="708"/>
        <v>7.6457264266134786</v>
      </c>
      <c r="Z659" s="63">
        <f t="shared" si="707"/>
        <v>2091.6874815342549</v>
      </c>
      <c r="AA659" s="66">
        <f t="shared" si="757"/>
        <v>2125.602102359851</v>
      </c>
      <c r="AB659" s="4">
        <f t="shared" si="709"/>
        <v>1839.2661902568664</v>
      </c>
      <c r="AC659" s="4">
        <f t="shared" si="710"/>
        <v>24.687466079378737</v>
      </c>
      <c r="AD659" s="4">
        <f t="shared" si="769"/>
        <v>10.845852527174884</v>
      </c>
      <c r="AE659" s="4">
        <f t="shared" si="770"/>
        <v>19.714372303816162</v>
      </c>
      <c r="AF659" s="4">
        <f t="shared" si="771"/>
        <v>0</v>
      </c>
      <c r="AG659" s="4">
        <f t="shared" si="772"/>
        <v>0</v>
      </c>
      <c r="AH659" s="4">
        <f t="shared" si="773"/>
        <v>0</v>
      </c>
      <c r="AI659" s="4">
        <f t="shared" si="774"/>
        <v>5.2003738928542589</v>
      </c>
      <c r="AJ659" s="4">
        <f t="shared" si="775"/>
        <v>98.667580099942597</v>
      </c>
      <c r="AK659" s="4">
        <f t="shared" si="776"/>
        <v>79.899435269436253</v>
      </c>
      <c r="AL659" s="4">
        <f t="shared" si="758"/>
        <v>0</v>
      </c>
      <c r="AM659" s="4">
        <f t="shared" si="759"/>
        <v>0</v>
      </c>
      <c r="AN659" s="4">
        <f t="shared" si="760"/>
        <v>6.386399338744468</v>
      </c>
      <c r="AO659" s="4">
        <f t="shared" si="761"/>
        <v>0</v>
      </c>
      <c r="AP659" s="4">
        <f t="shared" si="762"/>
        <v>0</v>
      </c>
      <c r="AQ659" s="4">
        <f t="shared" si="763"/>
        <v>0</v>
      </c>
      <c r="AR659" s="4">
        <f t="shared" si="764"/>
        <v>26.57599884008232</v>
      </c>
      <c r="AS659" s="4">
        <f t="shared" si="765"/>
        <v>0</v>
      </c>
      <c r="AT659" s="4">
        <f t="shared" si="766"/>
        <v>0</v>
      </c>
      <c r="AU659" s="4">
        <f t="shared" si="767"/>
        <v>2.6042017703998681</v>
      </c>
      <c r="AV659" s="4">
        <f t="shared" si="768"/>
        <v>11.754231981155044</v>
      </c>
      <c r="AW659" s="69">
        <f t="shared" si="711"/>
        <v>0</v>
      </c>
      <c r="AX659" s="69">
        <f t="shared" si="712"/>
        <v>0</v>
      </c>
      <c r="AY659" s="69">
        <f t="shared" si="713"/>
        <v>0</v>
      </c>
      <c r="AZ659" s="69">
        <f>(AK659+AP659)- (EXP($Y659)-EXP($Y659-M659-R659) )</f>
        <v>0</v>
      </c>
      <c r="BA659" s="69">
        <f>(AC659+AP659)- (EXP($Y659)-EXP($Y659-R659-E659) )</f>
        <v>0</v>
      </c>
      <c r="BB659" s="69">
        <f t="shared" si="714"/>
        <v>0</v>
      </c>
      <c r="BC659" s="69">
        <f t="shared" si="715"/>
        <v>0</v>
      </c>
      <c r="BD659" s="69">
        <f t="shared" si="716"/>
        <v>0.92995221589217181</v>
      </c>
      <c r="BE659" s="69">
        <f>(AE659+AV659)- (EXP($Y659)-EXP($Y659-X659-G659) )</f>
        <v>0.11078486029509804</v>
      </c>
      <c r="BF659" s="69">
        <f t="shared" si="717"/>
        <v>0.75306049669097774</v>
      </c>
      <c r="BG659" s="69">
        <f t="shared" si="718"/>
        <v>0.23268193830290329</v>
      </c>
      <c r="BH659" s="69">
        <f t="shared" si="719"/>
        <v>0.10222328935878977</v>
      </c>
      <c r="BI659" s="69">
        <f t="shared" si="720"/>
        <v>0.25048155620970647</v>
      </c>
      <c r="BJ659" s="69">
        <f t="shared" si="721"/>
        <v>0.55446219177247258</v>
      </c>
      <c r="BK659" s="69">
        <f t="shared" si="722"/>
        <v>3.7689587947454584</v>
      </c>
      <c r="BL659" s="69">
        <f t="shared" si="723"/>
        <v>1.1645394249169385</v>
      </c>
      <c r="BM659" s="69">
        <f t="shared" si="724"/>
        <v>0.51161276836273828</v>
      </c>
      <c r="BN659" s="69">
        <f t="shared" si="725"/>
        <v>1.2536239363857931</v>
      </c>
      <c r="BO659" s="69">
        <f t="shared" si="726"/>
        <v>0.94302548319956259</v>
      </c>
      <c r="BP659" s="69">
        <f t="shared" si="726"/>
        <v>0</v>
      </c>
      <c r="BQ659" s="69">
        <f t="shared" si="727"/>
        <v>0.13873114692660238</v>
      </c>
      <c r="BR659" s="69">
        <f t="shared" si="728"/>
        <v>0.44899465413072903</v>
      </c>
      <c r="BS659" s="69">
        <f t="shared" si="729"/>
        <v>0.92995221589217181</v>
      </c>
      <c r="BT659" s="69">
        <f t="shared" si="730"/>
        <v>2.316197673778106</v>
      </c>
      <c r="BU659" s="69">
        <f t="shared" si="731"/>
        <v>1.5899734040704061</v>
      </c>
      <c r="BV659" s="69">
        <f t="shared" si="732"/>
        <v>2.316197673778106</v>
      </c>
      <c r="BW659" s="5"/>
      <c r="BX659" s="5"/>
      <c r="BY659" s="5"/>
      <c r="CA659" s="56">
        <f>(EXP($Y659)-EXP($Y659-R659-G659) )</f>
        <v>19.714372303816162</v>
      </c>
      <c r="CB659" s="68">
        <f t="shared" si="733"/>
        <v>98.667580099942597</v>
      </c>
      <c r="CC659" s="56">
        <f>(EXP($Y659)-EXP($Y659-R659-X659) )</f>
        <v>11.754231981155044</v>
      </c>
      <c r="CD659" s="68">
        <f t="shared" si="734"/>
        <v>79.899435269436253</v>
      </c>
      <c r="CE659" s="68">
        <f t="shared" si="735"/>
        <v>24.687466079378737</v>
      </c>
      <c r="CF659" s="68">
        <f t="shared" si="736"/>
        <v>10.845852527174884</v>
      </c>
      <c r="CG659" s="68">
        <f t="shared" si="737"/>
        <v>26.57599884008232</v>
      </c>
      <c r="CH659" s="68">
        <f t="shared" si="738"/>
        <v>117.45200018786659</v>
      </c>
      <c r="CI659" s="68">
        <f t="shared" si="739"/>
        <v>31.357819424676109</v>
      </c>
      <c r="CJ659" s="68">
        <f t="shared" si="740"/>
        <v>98.860747076561438</v>
      </c>
      <c r="CK659" s="68">
        <f t="shared" si="741"/>
        <v>44.169156444891996</v>
      </c>
      <c r="CL659" s="68">
        <f t="shared" si="742"/>
        <v>30.458001541632257</v>
      </c>
      <c r="CM659" s="68">
        <f t="shared" si="743"/>
        <v>46.039889587688776</v>
      </c>
      <c r="CN659" s="68">
        <f t="shared" si="744"/>
        <v>109.86734988932517</v>
      </c>
      <c r="CO659" s="68">
        <f t="shared" si="745"/>
        <v>174.79805657463339</v>
      </c>
      <c r="CP659" s="68">
        <f t="shared" si="746"/>
        <v>122.1905067544044</v>
      </c>
      <c r="CQ659" s="68">
        <f t="shared" si="747"/>
        <v>109.00181985875474</v>
      </c>
      <c r="CR659" s="68">
        <f t="shared" si="748"/>
        <v>123.98995500363912</v>
      </c>
      <c r="CS659" s="68">
        <f t="shared" si="749"/>
        <v>103.64387586561543</v>
      </c>
      <c r="CT659" s="68">
        <f t="shared" si="750"/>
        <v>10.845852527174884</v>
      </c>
      <c r="CU659" s="68">
        <f t="shared" si="751"/>
        <v>36.302966913607179</v>
      </c>
      <c r="CV659" s="68">
        <f t="shared" si="752"/>
        <v>91.204672596460568</v>
      </c>
      <c r="CW659" s="68">
        <f t="shared" si="753"/>
        <v>117.45200018786659</v>
      </c>
      <c r="CX659" s="68">
        <f t="shared" si="754"/>
        <v>140.75322080935939</v>
      </c>
      <c r="CY659" s="68">
        <f t="shared" si="755"/>
        <v>128.5462109808434</v>
      </c>
      <c r="CZ659" s="68">
        <f t="shared" si="756"/>
        <v>140.75322080935939</v>
      </c>
    </row>
    <row r="660" spans="1:104" x14ac:dyDescent="0.25">
      <c r="A660" s="54">
        <v>44283</v>
      </c>
      <c r="B660" s="63">
        <v>2181</v>
      </c>
      <c r="C660" s="59">
        <f t="shared" si="706"/>
        <v>7.6875387662016292</v>
      </c>
      <c r="D660" s="57">
        <v>7.5215655439040701</v>
      </c>
      <c r="E660" s="58">
        <v>1.1719743377999999E-2</v>
      </c>
      <c r="F660" s="58">
        <v>5.2848342489599997E-3</v>
      </c>
      <c r="G660" s="58">
        <v>9.5116500817599998E-3</v>
      </c>
      <c r="H660" s="58">
        <v>0</v>
      </c>
      <c r="I660" s="58">
        <v>0</v>
      </c>
      <c r="J660" s="58">
        <v>0</v>
      </c>
      <c r="K660" s="58">
        <v>2.2666179839999998E-3</v>
      </c>
      <c r="L660" s="58">
        <v>5.0338659934499999E-2</v>
      </c>
      <c r="M660" s="58">
        <v>3.78787591526E-2</v>
      </c>
      <c r="N660" s="58">
        <v>0</v>
      </c>
      <c r="O660" s="58">
        <v>0</v>
      </c>
      <c r="P660" s="58">
        <v>3.0578988751199998E-3</v>
      </c>
      <c r="Q660" s="58">
        <v>0</v>
      </c>
      <c r="R660" s="58">
        <v>0</v>
      </c>
      <c r="S660" s="58">
        <v>0</v>
      </c>
      <c r="T660" s="58">
        <v>1.2650757415699999E-2</v>
      </c>
      <c r="U660" s="58">
        <v>0</v>
      </c>
      <c r="V660" s="58">
        <v>0</v>
      </c>
      <c r="W660" s="58">
        <v>1.2458E-3</v>
      </c>
      <c r="X660" s="59">
        <v>5.330847915329999E-3</v>
      </c>
      <c r="Y660" s="65">
        <f t="shared" si="708"/>
        <v>7.6608511128900405</v>
      </c>
      <c r="Z660" s="63">
        <f t="shared" si="707"/>
        <v>2123.5640523868192</v>
      </c>
      <c r="AA660" s="66">
        <f t="shared" si="757"/>
        <v>2157.9955199322189</v>
      </c>
      <c r="AB660" s="4">
        <f t="shared" si="709"/>
        <v>1866.8510166960191</v>
      </c>
      <c r="AC660" s="4">
        <f t="shared" si="710"/>
        <v>24.742355510995367</v>
      </c>
      <c r="AD660" s="4">
        <f t="shared" si="769"/>
        <v>11.193081193101534</v>
      </c>
      <c r="AE660" s="4">
        <f t="shared" si="770"/>
        <v>20.102841036779864</v>
      </c>
      <c r="AF660" s="4">
        <f t="shared" si="771"/>
        <v>0</v>
      </c>
      <c r="AG660" s="4">
        <f t="shared" si="772"/>
        <v>0</v>
      </c>
      <c r="AH660" s="4">
        <f t="shared" si="773"/>
        <v>0</v>
      </c>
      <c r="AI660" s="4">
        <f t="shared" si="774"/>
        <v>4.8078576246502962</v>
      </c>
      <c r="AJ660" s="4">
        <f t="shared" si="775"/>
        <v>104.25141704043517</v>
      </c>
      <c r="AK660" s="4">
        <f t="shared" si="776"/>
        <v>78.933580638412423</v>
      </c>
      <c r="AL660" s="4">
        <f t="shared" si="758"/>
        <v>0</v>
      </c>
      <c r="AM660" s="4">
        <f t="shared" si="759"/>
        <v>0</v>
      </c>
      <c r="AN660" s="4">
        <f t="shared" si="760"/>
        <v>6.4837257858407611</v>
      </c>
      <c r="AO660" s="4">
        <f t="shared" si="761"/>
        <v>0</v>
      </c>
      <c r="AP660" s="4">
        <f t="shared" si="762"/>
        <v>0</v>
      </c>
      <c r="AQ660" s="4">
        <f t="shared" si="763"/>
        <v>0</v>
      </c>
      <c r="AR660" s="4">
        <f t="shared" si="764"/>
        <v>26.695478639811427</v>
      </c>
      <c r="AS660" s="4">
        <f t="shared" si="765"/>
        <v>0</v>
      </c>
      <c r="AT660" s="4">
        <f t="shared" si="766"/>
        <v>0</v>
      </c>
      <c r="AU660" s="4">
        <f t="shared" si="767"/>
        <v>2.6438888761367707</v>
      </c>
      <c r="AV660" s="4">
        <f t="shared" si="768"/>
        <v>11.290276890036239</v>
      </c>
      <c r="AW660" s="69">
        <f t="shared" si="711"/>
        <v>0</v>
      </c>
      <c r="AX660" s="69">
        <f t="shared" si="712"/>
        <v>0</v>
      </c>
      <c r="AY660" s="69">
        <f t="shared" si="713"/>
        <v>0</v>
      </c>
      <c r="AZ660" s="69">
        <f>(AK660+AP660)- (EXP($Y660)-EXP($Y660-M660-R660) )</f>
        <v>0</v>
      </c>
      <c r="BA660" s="69">
        <f>(AC660+AP660)- (EXP($Y660)-EXP($Y660-R660-E660) )</f>
        <v>0</v>
      </c>
      <c r="BB660" s="69">
        <f t="shared" si="714"/>
        <v>0</v>
      </c>
      <c r="BC660" s="69">
        <f t="shared" si="715"/>
        <v>0</v>
      </c>
      <c r="BD660" s="69">
        <f t="shared" si="716"/>
        <v>0.98690202552052142</v>
      </c>
      <c r="BE660" s="69">
        <f>(AE660+AV660)- (EXP($Y660)-EXP($Y660-X660-G660) )</f>
        <v>0.10688005446627358</v>
      </c>
      <c r="BF660" s="69">
        <f t="shared" si="717"/>
        <v>0.74722927347283985</v>
      </c>
      <c r="BG660" s="69">
        <f t="shared" si="718"/>
        <v>0.23422492914869508</v>
      </c>
      <c r="BH660" s="69">
        <f t="shared" si="719"/>
        <v>0.10595994582035928</v>
      </c>
      <c r="BI660" s="69">
        <f t="shared" si="720"/>
        <v>0.25271428139603813</v>
      </c>
      <c r="BJ660" s="69">
        <f t="shared" si="721"/>
        <v>0.55426977266915856</v>
      </c>
      <c r="BK660" s="69">
        <f t="shared" si="722"/>
        <v>3.8750597724522322</v>
      </c>
      <c r="BL660" s="69">
        <f t="shared" si="723"/>
        <v>1.2146681518929654</v>
      </c>
      <c r="BM660" s="69">
        <f t="shared" si="724"/>
        <v>0.54949817695319325</v>
      </c>
      <c r="BN660" s="69">
        <f t="shared" si="725"/>
        <v>1.3105521698980738</v>
      </c>
      <c r="BO660" s="69">
        <f t="shared" si="726"/>
        <v>0.91968156633470244</v>
      </c>
      <c r="BP660" s="69">
        <f t="shared" si="726"/>
        <v>0</v>
      </c>
      <c r="BQ660" s="69">
        <f t="shared" si="727"/>
        <v>0.13154679479339393</v>
      </c>
      <c r="BR660" s="69">
        <f t="shared" si="728"/>
        <v>0.41966333924688115</v>
      </c>
      <c r="BS660" s="69">
        <f t="shared" si="729"/>
        <v>0.98690202552052142</v>
      </c>
      <c r="BT660" s="69">
        <f t="shared" si="730"/>
        <v>2.4242963807564593</v>
      </c>
      <c r="BU660" s="69">
        <f t="shared" si="731"/>
        <v>1.6428048260270316</v>
      </c>
      <c r="BV660" s="69">
        <f t="shared" si="732"/>
        <v>2.4242963807564593</v>
      </c>
      <c r="BW660" s="5"/>
      <c r="BX660" s="5"/>
      <c r="BY660" s="5"/>
      <c r="CA660" s="56">
        <f>(EXP($Y660)-EXP($Y660-R660-G660) )</f>
        <v>20.102841036779864</v>
      </c>
      <c r="CB660" s="68">
        <f t="shared" si="733"/>
        <v>104.25141704043517</v>
      </c>
      <c r="CC660" s="56">
        <f>(EXP($Y660)-EXP($Y660-R660-X660) )</f>
        <v>11.290276890036239</v>
      </c>
      <c r="CD660" s="68">
        <f t="shared" si="734"/>
        <v>78.933580638412423</v>
      </c>
      <c r="CE660" s="68">
        <f t="shared" si="735"/>
        <v>24.742355510995367</v>
      </c>
      <c r="CF660" s="68">
        <f t="shared" si="736"/>
        <v>11.193081193101534</v>
      </c>
      <c r="CG660" s="68">
        <f t="shared" si="737"/>
        <v>26.695478639811427</v>
      </c>
      <c r="CH660" s="68">
        <f t="shared" si="738"/>
        <v>123.36735605169451</v>
      </c>
      <c r="CI660" s="68">
        <f t="shared" si="739"/>
        <v>31.28623787234983</v>
      </c>
      <c r="CJ660" s="68">
        <f t="shared" si="740"/>
        <v>98.289192401719447</v>
      </c>
      <c r="CK660" s="68">
        <f t="shared" si="741"/>
        <v>44.610971618626536</v>
      </c>
      <c r="CL660" s="68">
        <f t="shared" si="742"/>
        <v>31.189962284061039</v>
      </c>
      <c r="CM660" s="68">
        <f t="shared" si="743"/>
        <v>46.545605395195253</v>
      </c>
      <c r="CN660" s="68">
        <f t="shared" si="744"/>
        <v>114.98742415780225</v>
      </c>
      <c r="CO660" s="68">
        <f t="shared" si="745"/>
        <v>179.30993790639536</v>
      </c>
      <c r="CP660" s="68">
        <f t="shared" si="746"/>
        <v>127.77910439953757</v>
      </c>
      <c r="CQ660" s="68">
        <f t="shared" si="747"/>
        <v>114.89500005658351</v>
      </c>
      <c r="CR660" s="68">
        <f t="shared" si="748"/>
        <v>129.63634351034852</v>
      </c>
      <c r="CS660" s="68">
        <f t="shared" si="749"/>
        <v>102.75625458307309</v>
      </c>
      <c r="CT660" s="68">
        <f t="shared" si="750"/>
        <v>11.193081193101534</v>
      </c>
      <c r="CU660" s="68">
        <f t="shared" si="751"/>
        <v>35.901085606238212</v>
      </c>
      <c r="CV660" s="68">
        <f t="shared" si="752"/>
        <v>89.80419418920178</v>
      </c>
      <c r="CW660" s="68">
        <f t="shared" si="753"/>
        <v>123.36735605169451</v>
      </c>
      <c r="CX660" s="68">
        <f t="shared" si="754"/>
        <v>146.67231720745394</v>
      </c>
      <c r="CY660" s="68">
        <f t="shared" si="755"/>
        <v>134.00173014122424</v>
      </c>
      <c r="CZ660" s="68">
        <f t="shared" si="756"/>
        <v>146.67231720745394</v>
      </c>
    </row>
    <row r="661" spans="1:104" x14ac:dyDescent="0.25">
      <c r="A661" s="54">
        <v>44284</v>
      </c>
      <c r="B661" s="63">
        <v>1640</v>
      </c>
      <c r="C661" s="59">
        <f t="shared" si="706"/>
        <v>7.4024515208182438</v>
      </c>
      <c r="D661" s="57">
        <v>7.5580298414948404</v>
      </c>
      <c r="E661" s="58">
        <v>1.1506223837500001E-2</v>
      </c>
      <c r="F661" s="58">
        <v>5.3489768102400002E-3</v>
      </c>
      <c r="G661" s="58">
        <v>9.5229797051199997E-3</v>
      </c>
      <c r="H661" s="58">
        <v>0</v>
      </c>
      <c r="I661" s="58">
        <v>0</v>
      </c>
      <c r="J661" s="58">
        <v>0</v>
      </c>
      <c r="K661" s="58">
        <v>2.0537980651499999E-3</v>
      </c>
      <c r="L661" s="58">
        <v>5.1747120677700001E-2</v>
      </c>
      <c r="M661" s="58">
        <v>3.67806035494E-2</v>
      </c>
      <c r="N661" s="58">
        <v>0</v>
      </c>
      <c r="O661" s="58">
        <v>0</v>
      </c>
      <c r="P661" s="58">
        <v>3.0578988751199998E-3</v>
      </c>
      <c r="Q661" s="58">
        <v>0</v>
      </c>
      <c r="R661" s="58">
        <v>0</v>
      </c>
      <c r="S661" s="58">
        <v>0</v>
      </c>
      <c r="T661" s="58">
        <v>1.2577957382999999E-2</v>
      </c>
      <c r="U661" s="58">
        <v>0</v>
      </c>
      <c r="V661" s="58">
        <v>0</v>
      </c>
      <c r="W661" s="58">
        <v>1.2458E-3</v>
      </c>
      <c r="X661" s="59">
        <v>5.0332702577099995E-3</v>
      </c>
      <c r="Y661" s="65">
        <f t="shared" si="708"/>
        <v>7.696904470655781</v>
      </c>
      <c r="Z661" s="63">
        <f t="shared" si="707"/>
        <v>2201.5225554956751</v>
      </c>
      <c r="AA661" s="66">
        <f t="shared" si="757"/>
        <v>2237.2180422104821</v>
      </c>
      <c r="AB661" s="4">
        <f t="shared" si="709"/>
        <v>1936.3448459722349</v>
      </c>
      <c r="AC661" s="4">
        <f t="shared" si="710"/>
        <v>25.186035355637614</v>
      </c>
      <c r="AD661" s="4">
        <f t="shared" si="769"/>
        <v>11.744454686440349</v>
      </c>
      <c r="AE661" s="4">
        <f t="shared" si="770"/>
        <v>20.865545845383167</v>
      </c>
      <c r="AF661" s="4">
        <f t="shared" si="771"/>
        <v>0</v>
      </c>
      <c r="AG661" s="4">
        <f t="shared" si="772"/>
        <v>0</v>
      </c>
      <c r="AH661" s="4">
        <f t="shared" si="773"/>
        <v>0</v>
      </c>
      <c r="AI661" s="4">
        <f t="shared" si="774"/>
        <v>4.5168428356205368</v>
      </c>
      <c r="AJ661" s="4">
        <f t="shared" si="775"/>
        <v>111.02506580532236</v>
      </c>
      <c r="AK661" s="4">
        <f t="shared" si="776"/>
        <v>79.502294686286405</v>
      </c>
      <c r="AL661" s="4">
        <f t="shared" si="758"/>
        <v>0</v>
      </c>
      <c r="AM661" s="4">
        <f t="shared" si="759"/>
        <v>0</v>
      </c>
      <c r="AN661" s="4">
        <f t="shared" si="760"/>
        <v>6.7217508909770913</v>
      </c>
      <c r="AO661" s="4">
        <f t="shared" si="761"/>
        <v>0</v>
      </c>
      <c r="AP661" s="4">
        <f t="shared" si="762"/>
        <v>0</v>
      </c>
      <c r="AQ661" s="4">
        <f t="shared" si="763"/>
        <v>0</v>
      </c>
      <c r="AR661" s="4">
        <f t="shared" si="764"/>
        <v>27.517238772978089</v>
      </c>
      <c r="AS661" s="4">
        <f t="shared" si="765"/>
        <v>0</v>
      </c>
      <c r="AT661" s="4">
        <f t="shared" si="766"/>
        <v>0</v>
      </c>
      <c r="AU661" s="4">
        <f t="shared" si="767"/>
        <v>2.740949107938377</v>
      </c>
      <c r="AV661" s="4">
        <f t="shared" si="768"/>
        <v>11.053018251663161</v>
      </c>
      <c r="AW661" s="69">
        <f t="shared" si="711"/>
        <v>0</v>
      </c>
      <c r="AX661" s="69">
        <f t="shared" si="712"/>
        <v>0</v>
      </c>
      <c r="AY661" s="69">
        <f t="shared" si="713"/>
        <v>0</v>
      </c>
      <c r="AZ661" s="69">
        <f>(AK661+AP661)- (EXP($Y661)-EXP($Y661-M661-R661) )</f>
        <v>0</v>
      </c>
      <c r="BA661" s="69">
        <f>(AC661+AP661)- (EXP($Y661)-EXP($Y661-R661-E661) )</f>
        <v>0</v>
      </c>
      <c r="BB661" s="69">
        <f t="shared" si="714"/>
        <v>0</v>
      </c>
      <c r="BC661" s="69">
        <f t="shared" si="715"/>
        <v>0</v>
      </c>
      <c r="BD661" s="69">
        <f t="shared" si="716"/>
        <v>1.052271117897817</v>
      </c>
      <c r="BE661" s="69">
        <f>(AE661+AV661)- (EXP($Y661)-EXP($Y661-X661-G661) )</f>
        <v>0.10475807230977807</v>
      </c>
      <c r="BF661" s="69">
        <f t="shared" si="717"/>
        <v>0.75350523684119253</v>
      </c>
      <c r="BG661" s="69">
        <f t="shared" si="718"/>
        <v>0.23870769530140024</v>
      </c>
      <c r="BH661" s="69">
        <f t="shared" si="719"/>
        <v>0.11131135453388197</v>
      </c>
      <c r="BI661" s="69">
        <f t="shared" si="720"/>
        <v>0.26080232779031576</v>
      </c>
      <c r="BJ661" s="69">
        <f t="shared" si="721"/>
        <v>0.55741517418300646</v>
      </c>
      <c r="BK661" s="69">
        <f t="shared" si="722"/>
        <v>4.0093831776489424</v>
      </c>
      <c r="BL661" s="69">
        <f t="shared" si="723"/>
        <v>1.2701578849396356</v>
      </c>
      <c r="BM661" s="69">
        <f t="shared" si="724"/>
        <v>0.59228503071881278</v>
      </c>
      <c r="BN661" s="69">
        <f t="shared" si="725"/>
        <v>1.3877228911078419</v>
      </c>
      <c r="BO661" s="69">
        <f t="shared" si="726"/>
        <v>0.90952854415445472</v>
      </c>
      <c r="BP661" s="69">
        <f t="shared" si="726"/>
        <v>0</v>
      </c>
      <c r="BQ661" s="69">
        <f t="shared" si="727"/>
        <v>0.12644962813510574</v>
      </c>
      <c r="BR661" s="69">
        <f t="shared" si="728"/>
        <v>0.3991511747281038</v>
      </c>
      <c r="BS661" s="69">
        <f t="shared" si="729"/>
        <v>1.052271117897817</v>
      </c>
      <c r="BT661" s="69">
        <f t="shared" si="730"/>
        <v>2.5490984214864056</v>
      </c>
      <c r="BU661" s="69">
        <f t="shared" si="731"/>
        <v>1.7091613061525095</v>
      </c>
      <c r="BV661" s="69">
        <f t="shared" si="732"/>
        <v>2.5490984214864056</v>
      </c>
      <c r="BW661" s="5"/>
      <c r="BX661" s="5"/>
      <c r="BY661" s="5"/>
      <c r="CA661" s="56">
        <f>(EXP($Y661)-EXP($Y661-R661-G661) )</f>
        <v>20.865545845383167</v>
      </c>
      <c r="CB661" s="68">
        <f t="shared" si="733"/>
        <v>111.02506580532236</v>
      </c>
      <c r="CC661" s="56">
        <f>(EXP($Y661)-EXP($Y661-R661-X661) )</f>
        <v>11.053018251663161</v>
      </c>
      <c r="CD661" s="68">
        <f t="shared" si="734"/>
        <v>79.502294686286405</v>
      </c>
      <c r="CE661" s="68">
        <f t="shared" si="735"/>
        <v>25.186035355637614</v>
      </c>
      <c r="CF661" s="68">
        <f t="shared" si="736"/>
        <v>11.744454686440349</v>
      </c>
      <c r="CG661" s="68">
        <f t="shared" si="737"/>
        <v>27.517238772978089</v>
      </c>
      <c r="CH661" s="68">
        <f t="shared" si="738"/>
        <v>130.83834053280771</v>
      </c>
      <c r="CI661" s="68">
        <f t="shared" si="739"/>
        <v>31.81380602473655</v>
      </c>
      <c r="CJ661" s="68">
        <f t="shared" si="740"/>
        <v>99.614335294828379</v>
      </c>
      <c r="CK661" s="68">
        <f t="shared" si="741"/>
        <v>45.812873505719381</v>
      </c>
      <c r="CL661" s="68">
        <f t="shared" si="742"/>
        <v>32.498689177289634</v>
      </c>
      <c r="CM661" s="68">
        <f t="shared" si="743"/>
        <v>48.121982290570941</v>
      </c>
      <c r="CN661" s="68">
        <f t="shared" si="744"/>
        <v>121.52066888280251</v>
      </c>
      <c r="CO661" s="68">
        <f t="shared" si="745"/>
        <v>186.51797731395982</v>
      </c>
      <c r="CP661" s="68">
        <f t="shared" si="746"/>
        <v>134.94094327602033</v>
      </c>
      <c r="CQ661" s="68">
        <f t="shared" si="747"/>
        <v>122.17723546104389</v>
      </c>
      <c r="CR661" s="68">
        <f t="shared" si="748"/>
        <v>137.1545816871926</v>
      </c>
      <c r="CS661" s="68">
        <f t="shared" si="749"/>
        <v>103.77880149776956</v>
      </c>
      <c r="CT661" s="68">
        <f t="shared" si="750"/>
        <v>11.744454686440349</v>
      </c>
      <c r="CU661" s="68">
        <f t="shared" si="751"/>
        <v>36.112603979165669</v>
      </c>
      <c r="CV661" s="68">
        <f t="shared" si="752"/>
        <v>90.156161763221462</v>
      </c>
      <c r="CW661" s="68">
        <f t="shared" si="753"/>
        <v>130.83834053280771</v>
      </c>
      <c r="CX661" s="68">
        <f t="shared" si="754"/>
        <v>154.52754858485673</v>
      </c>
      <c r="CY661" s="68">
        <f t="shared" si="755"/>
        <v>141.23446859621617</v>
      </c>
      <c r="CZ661" s="68">
        <f t="shared" si="756"/>
        <v>154.52754858485673</v>
      </c>
    </row>
    <row r="662" spans="1:104" x14ac:dyDescent="0.25">
      <c r="A662" s="54">
        <v>44285</v>
      </c>
      <c r="B662" s="63">
        <v>2031</v>
      </c>
      <c r="C662" s="59">
        <f t="shared" si="706"/>
        <v>7.616283561580385</v>
      </c>
      <c r="D662" s="57">
        <v>7.590810325587138</v>
      </c>
      <c r="E662" s="58">
        <v>1.13373907785E-2</v>
      </c>
      <c r="F662" s="58">
        <v>5.4971956569599993E-3</v>
      </c>
      <c r="G662" s="58">
        <v>9.4795489937600005E-3</v>
      </c>
      <c r="H662" s="58">
        <v>0</v>
      </c>
      <c r="I662" s="58">
        <v>0</v>
      </c>
      <c r="J662" s="58">
        <v>1.8754166599999997E-6</v>
      </c>
      <c r="K662" s="58">
        <v>1.89404742975E-3</v>
      </c>
      <c r="L662" s="58">
        <v>5.2428251123850002E-2</v>
      </c>
      <c r="M662" s="58">
        <v>3.5588494037800004E-2</v>
      </c>
      <c r="N662" s="58">
        <v>0</v>
      </c>
      <c r="O662" s="58">
        <v>0</v>
      </c>
      <c r="P662" s="58">
        <v>3.0578988751199998E-3</v>
      </c>
      <c r="Q662" s="58">
        <v>0</v>
      </c>
      <c r="R662" s="58">
        <v>0</v>
      </c>
      <c r="S662" s="58">
        <v>0</v>
      </c>
      <c r="T662" s="58">
        <v>1.301382340556E-2</v>
      </c>
      <c r="U662" s="58">
        <v>0</v>
      </c>
      <c r="V662" s="58">
        <v>0</v>
      </c>
      <c r="W662" s="58">
        <v>1.2458E-3</v>
      </c>
      <c r="X662" s="59">
        <v>4.7440534002899997E-3</v>
      </c>
      <c r="Y662" s="65">
        <f t="shared" si="708"/>
        <v>7.7290987047053878</v>
      </c>
      <c r="Z662" s="63">
        <f t="shared" si="707"/>
        <v>2273.552135227339</v>
      </c>
      <c r="AA662" s="66">
        <f t="shared" si="757"/>
        <v>2310.415509547915</v>
      </c>
      <c r="AB662" s="4">
        <f t="shared" si="709"/>
        <v>2001.0186765765093</v>
      </c>
      <c r="AC662" s="4">
        <f t="shared" si="710"/>
        <v>25.630582509428677</v>
      </c>
      <c r="AD662" s="4">
        <f t="shared" si="769"/>
        <v>12.463871366576768</v>
      </c>
      <c r="AE662" s="4">
        <f t="shared" si="770"/>
        <v>21.450418080244617</v>
      </c>
      <c r="AF662" s="4">
        <f t="shared" si="771"/>
        <v>0</v>
      </c>
      <c r="AG662" s="4">
        <f t="shared" si="772"/>
        <v>0</v>
      </c>
      <c r="AH662" s="4">
        <f t="shared" si="773"/>
        <v>4.2638535537662392E-3</v>
      </c>
      <c r="AI662" s="4">
        <f t="shared" si="774"/>
        <v>4.3021400633347184</v>
      </c>
      <c r="AJ662" s="4">
        <f t="shared" si="775"/>
        <v>116.12758033701357</v>
      </c>
      <c r="AK662" s="4">
        <f t="shared" si="776"/>
        <v>79.489452119606995</v>
      </c>
      <c r="AL662" s="4">
        <f t="shared" si="758"/>
        <v>0</v>
      </c>
      <c r="AM662" s="4">
        <f t="shared" si="759"/>
        <v>0</v>
      </c>
      <c r="AN662" s="4">
        <f t="shared" si="760"/>
        <v>6.94167363968063</v>
      </c>
      <c r="AO662" s="4">
        <f t="shared" si="761"/>
        <v>0</v>
      </c>
      <c r="AP662" s="4">
        <f t="shared" si="762"/>
        <v>0</v>
      </c>
      <c r="AQ662" s="4">
        <f t="shared" si="763"/>
        <v>0</v>
      </c>
      <c r="AR662" s="4">
        <f t="shared" si="764"/>
        <v>29.395914498926686</v>
      </c>
      <c r="AS662" s="4">
        <f t="shared" si="765"/>
        <v>0</v>
      </c>
      <c r="AT662" s="4">
        <f t="shared" si="766"/>
        <v>0</v>
      </c>
      <c r="AU662" s="4">
        <f t="shared" si="767"/>
        <v>2.8306276859830177</v>
      </c>
      <c r="AV662" s="4">
        <f t="shared" si="768"/>
        <v>10.760308817056284</v>
      </c>
      <c r="AW662" s="69">
        <f t="shared" si="711"/>
        <v>0</v>
      </c>
      <c r="AX662" s="69">
        <f t="shared" si="712"/>
        <v>0</v>
      </c>
      <c r="AY662" s="69">
        <f t="shared" si="713"/>
        <v>0</v>
      </c>
      <c r="AZ662" s="69">
        <f>(AK662+AP662)- (EXP($Y662)-EXP($Y662-M662-R662) )</f>
        <v>0</v>
      </c>
      <c r="BA662" s="69">
        <f>(AC662+AP662)- (EXP($Y662)-EXP($Y662-R662-E662) )</f>
        <v>0</v>
      </c>
      <c r="BB662" s="69">
        <f t="shared" si="714"/>
        <v>0</v>
      </c>
      <c r="BC662" s="69">
        <f t="shared" si="715"/>
        <v>0</v>
      </c>
      <c r="BD662" s="69">
        <f t="shared" si="716"/>
        <v>1.0956358159901356</v>
      </c>
      <c r="BE662" s="69">
        <f>(AE662+AV662)- (EXP($Y662)-EXP($Y662-X662-G662) )</f>
        <v>0.10152092807675217</v>
      </c>
      <c r="BF662" s="69">
        <f t="shared" si="717"/>
        <v>0.74996388009549264</v>
      </c>
      <c r="BG662" s="69">
        <f t="shared" si="718"/>
        <v>0.24181838716094717</v>
      </c>
      <c r="BH662" s="69">
        <f t="shared" si="719"/>
        <v>0.11759363137934997</v>
      </c>
      <c r="BI662" s="69">
        <f t="shared" si="720"/>
        <v>0.27734338970412864</v>
      </c>
      <c r="BJ662" s="69">
        <f t="shared" si="721"/>
        <v>0.54961072026526381</v>
      </c>
      <c r="BK662" s="69">
        <f t="shared" si="722"/>
        <v>4.0601302226309599</v>
      </c>
      <c r="BL662" s="69">
        <f t="shared" si="723"/>
        <v>1.3091485712288886</v>
      </c>
      <c r="BM662" s="69">
        <f t="shared" si="724"/>
        <v>0.63662460209525307</v>
      </c>
      <c r="BN662" s="69">
        <f t="shared" si="725"/>
        <v>1.5014726821791555</v>
      </c>
      <c r="BO662" s="69">
        <f t="shared" si="726"/>
        <v>0.89611358790170925</v>
      </c>
      <c r="BP662" s="69">
        <f t="shared" si="726"/>
        <v>0</v>
      </c>
      <c r="BQ662" s="69">
        <f t="shared" si="727"/>
        <v>0.12130488616867297</v>
      </c>
      <c r="BR662" s="69">
        <f t="shared" si="728"/>
        <v>0.37620912195188794</v>
      </c>
      <c r="BS662" s="69">
        <f t="shared" si="729"/>
        <v>1.0956358159901356</v>
      </c>
      <c r="BT662" s="69">
        <f t="shared" si="730"/>
        <v>2.6342512721880667</v>
      </c>
      <c r="BU662" s="69">
        <f t="shared" si="731"/>
        <v>1.741582019253201</v>
      </c>
      <c r="BV662" s="69">
        <f t="shared" si="732"/>
        <v>2.6342512721880667</v>
      </c>
      <c r="BW662" s="5"/>
      <c r="BX662" s="5"/>
      <c r="BY662" s="5"/>
      <c r="CA662" s="56">
        <f>(EXP($Y662)-EXP($Y662-R662-G662) )</f>
        <v>21.450418080244617</v>
      </c>
      <c r="CB662" s="68">
        <f t="shared" si="733"/>
        <v>116.12758033701357</v>
      </c>
      <c r="CC662" s="56">
        <f>(EXP($Y662)-EXP($Y662-R662-X662) )</f>
        <v>10.760308817056284</v>
      </c>
      <c r="CD662" s="68">
        <f t="shared" si="734"/>
        <v>79.489452119606995</v>
      </c>
      <c r="CE662" s="68">
        <f t="shared" si="735"/>
        <v>25.630582509428677</v>
      </c>
      <c r="CF662" s="68">
        <f t="shared" si="736"/>
        <v>12.463871366576768</v>
      </c>
      <c r="CG662" s="68">
        <f t="shared" si="737"/>
        <v>29.395914498926686</v>
      </c>
      <c r="CH662" s="68">
        <f t="shared" si="738"/>
        <v>136.48236260126805</v>
      </c>
      <c r="CI662" s="68">
        <f t="shared" si="739"/>
        <v>32.109205969224149</v>
      </c>
      <c r="CJ662" s="68">
        <f t="shared" si="740"/>
        <v>100.18990631975612</v>
      </c>
      <c r="CK662" s="68">
        <f t="shared" si="741"/>
        <v>46.839182202512347</v>
      </c>
      <c r="CL662" s="68">
        <f t="shared" si="742"/>
        <v>33.796695815442035</v>
      </c>
      <c r="CM662" s="68">
        <f t="shared" si="743"/>
        <v>50.568989189467175</v>
      </c>
      <c r="CN662" s="68">
        <f t="shared" si="744"/>
        <v>126.33827843380459</v>
      </c>
      <c r="CO662" s="68">
        <f t="shared" si="745"/>
        <v>191.5569022339896</v>
      </c>
      <c r="CP662" s="68">
        <f t="shared" si="746"/>
        <v>140.44901427521336</v>
      </c>
      <c r="CQ662" s="68">
        <f t="shared" si="747"/>
        <v>127.95482710149508</v>
      </c>
      <c r="CR662" s="68">
        <f t="shared" si="748"/>
        <v>144.0220221537611</v>
      </c>
      <c r="CS662" s="68">
        <f t="shared" si="749"/>
        <v>104.22392104113396</v>
      </c>
      <c r="CT662" s="68">
        <f t="shared" si="750"/>
        <v>12.463871366576768</v>
      </c>
      <c r="CU662" s="68">
        <f t="shared" si="751"/>
        <v>36.269586440316289</v>
      </c>
      <c r="CV662" s="68">
        <f t="shared" si="752"/>
        <v>89.873551814711391</v>
      </c>
      <c r="CW662" s="68">
        <f t="shared" si="753"/>
        <v>136.48236260126805</v>
      </c>
      <c r="CX662" s="68">
        <f t="shared" si="754"/>
        <v>160.5743296544988</v>
      </c>
      <c r="CY662" s="68">
        <f t="shared" si="755"/>
        <v>146.59672521506127</v>
      </c>
      <c r="CZ662" s="68">
        <f t="shared" si="756"/>
        <v>160.5743296544988</v>
      </c>
    </row>
    <row r="663" spans="1:104" x14ac:dyDescent="0.25">
      <c r="A663" s="54">
        <v>44286</v>
      </c>
      <c r="B663" s="63">
        <v>2308</v>
      </c>
      <c r="C663" s="59">
        <f t="shared" si="706"/>
        <v>7.7441366276279906</v>
      </c>
      <c r="D663" s="57">
        <v>7.6189587353120993</v>
      </c>
      <c r="E663" s="58">
        <v>1.1273689901499998E-2</v>
      </c>
      <c r="F663" s="58">
        <v>5.6624684121599992E-3</v>
      </c>
      <c r="G663" s="58">
        <v>9.44748207664E-3</v>
      </c>
      <c r="H663" s="58">
        <v>0</v>
      </c>
      <c r="I663" s="58">
        <v>0</v>
      </c>
      <c r="J663" s="58">
        <v>7.3654799599999993E-6</v>
      </c>
      <c r="K663" s="58">
        <v>1.750689321E-3</v>
      </c>
      <c r="L663" s="58">
        <v>5.2053596994000001E-2</v>
      </c>
      <c r="M663" s="58">
        <v>3.4421288221360001E-2</v>
      </c>
      <c r="N663" s="58">
        <v>0</v>
      </c>
      <c r="O663" s="58">
        <v>0</v>
      </c>
      <c r="P663" s="58">
        <v>3.0578988751199998E-3</v>
      </c>
      <c r="Q663" s="58">
        <v>0</v>
      </c>
      <c r="R663" s="58">
        <v>0</v>
      </c>
      <c r="S663" s="58">
        <v>0</v>
      </c>
      <c r="T663" s="58">
        <v>1.337207570604E-2</v>
      </c>
      <c r="U663" s="58">
        <v>0</v>
      </c>
      <c r="V663" s="58">
        <v>0</v>
      </c>
      <c r="W663" s="58">
        <v>1.2458E-3</v>
      </c>
      <c r="X663" s="59">
        <v>4.4643009109200001E-3</v>
      </c>
      <c r="Y663" s="65">
        <f t="shared" si="708"/>
        <v>7.7557153912107983</v>
      </c>
      <c r="Z663" s="63">
        <f t="shared" si="707"/>
        <v>2334.8790994167907</v>
      </c>
      <c r="AA663" s="66">
        <f t="shared" si="757"/>
        <v>2372.7368291347343</v>
      </c>
      <c r="AB663" s="4">
        <f t="shared" si="709"/>
        <v>2058.4395412544968</v>
      </c>
      <c r="AC663" s="4">
        <f t="shared" si="710"/>
        <v>26.174881946684309</v>
      </c>
      <c r="AD663" s="4">
        <f t="shared" si="769"/>
        <v>13.183817445097247</v>
      </c>
      <c r="AE663" s="4">
        <f t="shared" si="770"/>
        <v>21.954856090161229</v>
      </c>
      <c r="AF663" s="4">
        <f t="shared" si="771"/>
        <v>0</v>
      </c>
      <c r="AG663" s="4">
        <f t="shared" si="772"/>
        <v>0</v>
      </c>
      <c r="AH663" s="4">
        <f t="shared" si="773"/>
        <v>1.719744188221739E-2</v>
      </c>
      <c r="AI663" s="4">
        <f t="shared" si="774"/>
        <v>4.0840718915405887</v>
      </c>
      <c r="AJ663" s="4">
        <f t="shared" si="775"/>
        <v>118.42976795740651</v>
      </c>
      <c r="AK663" s="4">
        <f t="shared" si="776"/>
        <v>79.002069787146411</v>
      </c>
      <c r="AL663" s="4">
        <f t="shared" si="758"/>
        <v>0</v>
      </c>
      <c r="AM663" s="4">
        <f t="shared" si="759"/>
        <v>0</v>
      </c>
      <c r="AN663" s="4">
        <f t="shared" si="760"/>
        <v>7.1289188601085698</v>
      </c>
      <c r="AO663" s="4">
        <f t="shared" si="761"/>
        <v>0</v>
      </c>
      <c r="AP663" s="4">
        <f t="shared" si="762"/>
        <v>0</v>
      </c>
      <c r="AQ663" s="4">
        <f t="shared" si="763"/>
        <v>0</v>
      </c>
      <c r="AR663" s="4">
        <f t="shared" si="764"/>
        <v>31.014354787178036</v>
      </c>
      <c r="AS663" s="4">
        <f t="shared" si="765"/>
        <v>0</v>
      </c>
      <c r="AT663" s="4">
        <f t="shared" si="766"/>
        <v>0</v>
      </c>
      <c r="AU663" s="4">
        <f t="shared" si="767"/>
        <v>2.906981247461772</v>
      </c>
      <c r="AV663" s="4">
        <f t="shared" si="768"/>
        <v>10.4003704255706</v>
      </c>
      <c r="AW663" s="69">
        <f t="shared" si="711"/>
        <v>0</v>
      </c>
      <c r="AX663" s="69">
        <f t="shared" si="712"/>
        <v>0</v>
      </c>
      <c r="AY663" s="69">
        <f t="shared" si="713"/>
        <v>0</v>
      </c>
      <c r="AZ663" s="69">
        <f>(AK663+AP663)- (EXP($Y663)-EXP($Y663-M663-R663) )</f>
        <v>0</v>
      </c>
      <c r="BA663" s="69">
        <f>(AC663+AP663)- (EXP($Y663)-EXP($Y663-R663-E663) )</f>
        <v>0</v>
      </c>
      <c r="BB663" s="69">
        <f t="shared" si="714"/>
        <v>0</v>
      </c>
      <c r="BC663" s="69">
        <f t="shared" si="715"/>
        <v>0</v>
      </c>
      <c r="BD663" s="69">
        <f t="shared" si="716"/>
        <v>1.1135944952980026</v>
      </c>
      <c r="BE663" s="69">
        <f>(AE663+AV663)- (EXP($Y663)-EXP($Y663-X663-G663) )</f>
        <v>9.7794629296004132E-2</v>
      </c>
      <c r="BF663" s="69">
        <f t="shared" si="717"/>
        <v>0.74285605341856353</v>
      </c>
      <c r="BG663" s="69">
        <f t="shared" si="718"/>
        <v>0.24612227950501619</v>
      </c>
      <c r="BH663" s="69">
        <f t="shared" si="719"/>
        <v>0.12396736721802881</v>
      </c>
      <c r="BI663" s="69">
        <f t="shared" si="720"/>
        <v>0.29162781758259371</v>
      </c>
      <c r="BJ663" s="69">
        <f t="shared" si="721"/>
        <v>0.52752772358917355</v>
      </c>
      <c r="BK663" s="69">
        <f t="shared" si="722"/>
        <v>4.0071440081774199</v>
      </c>
      <c r="BL663" s="69">
        <f t="shared" si="723"/>
        <v>1.3276427015139234</v>
      </c>
      <c r="BM663" s="69">
        <f t="shared" si="724"/>
        <v>0.66870975940719291</v>
      </c>
      <c r="BN663" s="69">
        <f t="shared" si="725"/>
        <v>1.5731105056834167</v>
      </c>
      <c r="BO663" s="69">
        <f t="shared" si="726"/>
        <v>0.88564322270030971</v>
      </c>
      <c r="BP663" s="69">
        <f t="shared" si="726"/>
        <v>0</v>
      </c>
      <c r="BQ663" s="69">
        <f t="shared" si="727"/>
        <v>0.11659210455900393</v>
      </c>
      <c r="BR663" s="69">
        <f t="shared" si="728"/>
        <v>0.35190292738479911</v>
      </c>
      <c r="BS663" s="69">
        <f t="shared" si="729"/>
        <v>1.1135944952980026</v>
      </c>
      <c r="BT663" s="69">
        <f t="shared" si="730"/>
        <v>2.674875658864039</v>
      </c>
      <c r="BU663" s="69">
        <f t="shared" si="731"/>
        <v>1.7339565077277257</v>
      </c>
      <c r="BV663" s="69">
        <f t="shared" si="732"/>
        <v>2.674875658864039</v>
      </c>
      <c r="BW663" s="5"/>
      <c r="BX663" s="5"/>
      <c r="BY663" s="5"/>
      <c r="CA663" s="56">
        <f>(EXP($Y663)-EXP($Y663-R663-G663) )</f>
        <v>21.954856090161229</v>
      </c>
      <c r="CB663" s="68">
        <f t="shared" si="733"/>
        <v>118.42976795740651</v>
      </c>
      <c r="CC663" s="56">
        <f>(EXP($Y663)-EXP($Y663-R663-X663) )</f>
        <v>10.4003704255706</v>
      </c>
      <c r="CD663" s="68">
        <f t="shared" si="734"/>
        <v>79.002069787146411</v>
      </c>
      <c r="CE663" s="68">
        <f t="shared" si="735"/>
        <v>26.174881946684309</v>
      </c>
      <c r="CF663" s="68">
        <f t="shared" si="736"/>
        <v>13.183817445097247</v>
      </c>
      <c r="CG663" s="68">
        <f t="shared" si="737"/>
        <v>31.014354787178036</v>
      </c>
      <c r="CH663" s="68">
        <f t="shared" si="738"/>
        <v>139.27102955226974</v>
      </c>
      <c r="CI663" s="68">
        <f t="shared" si="739"/>
        <v>32.257431886435825</v>
      </c>
      <c r="CJ663" s="68">
        <f t="shared" si="740"/>
        <v>100.21406982388908</v>
      </c>
      <c r="CK663" s="68">
        <f t="shared" si="741"/>
        <v>47.883615757340522</v>
      </c>
      <c r="CL663" s="68">
        <f t="shared" si="742"/>
        <v>35.014706168040448</v>
      </c>
      <c r="CM663" s="68">
        <f t="shared" si="743"/>
        <v>52.677583059756671</v>
      </c>
      <c r="CN663" s="68">
        <f t="shared" si="744"/>
        <v>128.30261065938794</v>
      </c>
      <c r="CO663" s="68">
        <f t="shared" si="745"/>
        <v>193.4246937363755</v>
      </c>
      <c r="CP663" s="68">
        <f t="shared" si="746"/>
        <v>143.2770072025769</v>
      </c>
      <c r="CQ663" s="68">
        <f t="shared" si="747"/>
        <v>130.94487564309657</v>
      </c>
      <c r="CR663" s="68">
        <f t="shared" si="748"/>
        <v>147.87101223890113</v>
      </c>
      <c r="CS663" s="68">
        <f t="shared" si="749"/>
        <v>104.29130851113041</v>
      </c>
      <c r="CT663" s="68">
        <f t="shared" si="750"/>
        <v>13.183817445097247</v>
      </c>
      <c r="CU663" s="68">
        <f t="shared" si="751"/>
        <v>36.458660267695905</v>
      </c>
      <c r="CV663" s="68">
        <f t="shared" si="752"/>
        <v>89.050537285332211</v>
      </c>
      <c r="CW663" s="68">
        <f t="shared" si="753"/>
        <v>139.27102955226974</v>
      </c>
      <c r="CX663" s="68">
        <f t="shared" si="754"/>
        <v>163.88463033538801</v>
      </c>
      <c r="CY663" s="68">
        <f t="shared" si="755"/>
        <v>149.05103796541061</v>
      </c>
      <c r="CZ663" s="68">
        <f t="shared" si="756"/>
        <v>163.88463033538801</v>
      </c>
    </row>
    <row r="664" spans="1:104" x14ac:dyDescent="0.25">
      <c r="A664" s="54">
        <v>44287</v>
      </c>
      <c r="B664" s="63">
        <v>2541</v>
      </c>
      <c r="C664" s="59">
        <f t="shared" si="706"/>
        <v>7.8403129833201639</v>
      </c>
      <c r="D664" s="57">
        <v>7.575887799503918</v>
      </c>
      <c r="E664" s="58">
        <v>1.1495240318E-2</v>
      </c>
      <c r="F664" s="58">
        <v>5.9304658425599994E-3</v>
      </c>
      <c r="G664" s="58">
        <v>9.5176544892800006E-3</v>
      </c>
      <c r="H664" s="58">
        <v>0</v>
      </c>
      <c r="I664" s="58">
        <v>0</v>
      </c>
      <c r="J664" s="58">
        <v>1.6563981879999999E-5</v>
      </c>
      <c r="K664" s="58">
        <v>1.7378448640499998E-3</v>
      </c>
      <c r="L664" s="58">
        <v>5.2098168386249998E-2</v>
      </c>
      <c r="M664" s="58">
        <v>3.3454598638840004E-2</v>
      </c>
      <c r="N664" s="58">
        <v>0</v>
      </c>
      <c r="O664" s="58">
        <v>0</v>
      </c>
      <c r="P664" s="58">
        <v>3.0212908784000001E-3</v>
      </c>
      <c r="Q664" s="58">
        <v>0</v>
      </c>
      <c r="R664" s="58">
        <v>0</v>
      </c>
      <c r="S664" s="58">
        <v>0</v>
      </c>
      <c r="T664" s="58">
        <v>1.4072545889079999E-2</v>
      </c>
      <c r="U664" s="58">
        <v>0</v>
      </c>
      <c r="V664" s="58">
        <v>0</v>
      </c>
      <c r="W664" s="58">
        <v>1.2458E-3</v>
      </c>
      <c r="X664" s="59">
        <v>4.1948306061000001E-3</v>
      </c>
      <c r="Y664" s="65">
        <f t="shared" si="708"/>
        <v>7.7126728033983598</v>
      </c>
      <c r="Z664" s="63">
        <f t="shared" si="707"/>
        <v>2236.5120335775582</v>
      </c>
      <c r="AA664" s="66">
        <f t="shared" si="757"/>
        <v>2272.7748396899847</v>
      </c>
      <c r="AB664" s="4">
        <f t="shared" si="709"/>
        <v>1971.6172270552615</v>
      </c>
      <c r="AC664" s="4">
        <f t="shared" si="710"/>
        <v>25.562040917167451</v>
      </c>
      <c r="AD664" s="4">
        <f t="shared" si="769"/>
        <v>13.224306314478781</v>
      </c>
      <c r="AE664" s="4">
        <f t="shared" si="770"/>
        <v>21.185371350190508</v>
      </c>
      <c r="AF664" s="4">
        <f t="shared" si="771"/>
        <v>0</v>
      </c>
      <c r="AG664" s="4">
        <f t="shared" si="772"/>
        <v>0</v>
      </c>
      <c r="AH664" s="4">
        <f t="shared" si="773"/>
        <v>3.7045237990241731E-2</v>
      </c>
      <c r="AI664" s="4">
        <f t="shared" si="774"/>
        <v>3.8833356561367509</v>
      </c>
      <c r="AJ664" s="4">
        <f t="shared" si="775"/>
        <v>113.53501851843566</v>
      </c>
      <c r="AK664" s="4">
        <f t="shared" si="776"/>
        <v>73.583889825600636</v>
      </c>
      <c r="AL664" s="4">
        <f t="shared" si="758"/>
        <v>0</v>
      </c>
      <c r="AM664" s="4">
        <f t="shared" si="759"/>
        <v>0</v>
      </c>
      <c r="AN664" s="4">
        <f t="shared" si="760"/>
        <v>6.7469560158506283</v>
      </c>
      <c r="AO664" s="4">
        <f t="shared" si="761"/>
        <v>0</v>
      </c>
      <c r="AP664" s="4">
        <f t="shared" si="762"/>
        <v>0</v>
      </c>
      <c r="AQ664" s="4">
        <f t="shared" si="763"/>
        <v>0</v>
      </c>
      <c r="AR664" s="4">
        <f t="shared" si="764"/>
        <v>31.252997832964866</v>
      </c>
      <c r="AS664" s="4">
        <f t="shared" si="765"/>
        <v>0</v>
      </c>
      <c r="AT664" s="4">
        <f t="shared" si="766"/>
        <v>0</v>
      </c>
      <c r="AU664" s="4">
        <f t="shared" si="767"/>
        <v>2.7845118588606965</v>
      </c>
      <c r="AV664" s="4">
        <f t="shared" si="768"/>
        <v>9.3621391070469144</v>
      </c>
      <c r="AW664" s="69">
        <f t="shared" si="711"/>
        <v>0</v>
      </c>
      <c r="AX664" s="69">
        <f t="shared" si="712"/>
        <v>0</v>
      </c>
      <c r="AY664" s="69">
        <f t="shared" si="713"/>
        <v>0</v>
      </c>
      <c r="AZ664" s="69">
        <f>(AK664+AP664)- (EXP($Y664)-EXP($Y664-M664-R664) )</f>
        <v>0</v>
      </c>
      <c r="BA664" s="69">
        <f>(AC664+AP664)- (EXP($Y664)-EXP($Y664-R664-E664) )</f>
        <v>0</v>
      </c>
      <c r="BB664" s="69">
        <f t="shared" si="714"/>
        <v>0</v>
      </c>
      <c r="BC664" s="69">
        <f t="shared" si="715"/>
        <v>0</v>
      </c>
      <c r="BD664" s="69">
        <f t="shared" si="716"/>
        <v>1.0754610270155354</v>
      </c>
      <c r="BE664" s="69">
        <f>(AE664+AV664)- (EXP($Y664)-EXP($Y664-X664-G664) )</f>
        <v>8.8682909207363991E-2</v>
      </c>
      <c r="BF664" s="69">
        <f t="shared" si="717"/>
        <v>0.69702376197528793</v>
      </c>
      <c r="BG664" s="69">
        <f t="shared" si="718"/>
        <v>0.24213655959329117</v>
      </c>
      <c r="BH664" s="69">
        <f t="shared" si="719"/>
        <v>0.12526730726904134</v>
      </c>
      <c r="BI664" s="69">
        <f t="shared" si="720"/>
        <v>0.29604417725340681</v>
      </c>
      <c r="BJ664" s="69">
        <f t="shared" si="721"/>
        <v>0.47526265047190464</v>
      </c>
      <c r="BK664" s="69">
        <f t="shared" si="722"/>
        <v>3.7354363261101753</v>
      </c>
      <c r="BL664" s="69">
        <f t="shared" si="723"/>
        <v>1.2976396931153431</v>
      </c>
      <c r="BM664" s="69">
        <f t="shared" si="724"/>
        <v>0.67132295277951926</v>
      </c>
      <c r="BN664" s="69">
        <f t="shared" si="725"/>
        <v>1.5865372662656227</v>
      </c>
      <c r="BO664" s="69">
        <f t="shared" si="726"/>
        <v>0.8410213646639022</v>
      </c>
      <c r="BP664" s="69">
        <f t="shared" si="726"/>
        <v>0</v>
      </c>
      <c r="BQ664" s="69">
        <f t="shared" si="727"/>
        <v>0.10700384318715805</v>
      </c>
      <c r="BR664" s="69">
        <f t="shared" si="728"/>
        <v>0.30802544419293554</v>
      </c>
      <c r="BS664" s="69">
        <f t="shared" si="729"/>
        <v>1.0754610270155354</v>
      </c>
      <c r="BT664" s="69">
        <f t="shared" si="730"/>
        <v>2.6029453812834618</v>
      </c>
      <c r="BU664" s="69">
        <f t="shared" si="731"/>
        <v>1.6349046588770761</v>
      </c>
      <c r="BV664" s="69">
        <f t="shared" si="732"/>
        <v>2.6029453812834618</v>
      </c>
      <c r="BW664" s="5"/>
      <c r="BX664" s="5"/>
      <c r="BY664" s="5"/>
      <c r="CA664" s="56">
        <f>(EXP($Y664)-EXP($Y664-R664-G664) )</f>
        <v>21.185371350190508</v>
      </c>
      <c r="CB664" s="68">
        <f t="shared" si="733"/>
        <v>113.53501851843566</v>
      </c>
      <c r="CC664" s="56">
        <f>(EXP($Y664)-EXP($Y664-R664-X664) )</f>
        <v>9.3621391070469144</v>
      </c>
      <c r="CD664" s="68">
        <f t="shared" si="734"/>
        <v>73.583889825600636</v>
      </c>
      <c r="CE664" s="68">
        <f t="shared" si="735"/>
        <v>25.562040917167451</v>
      </c>
      <c r="CF664" s="68">
        <f t="shared" si="736"/>
        <v>13.224306314478781</v>
      </c>
      <c r="CG664" s="68">
        <f t="shared" si="737"/>
        <v>31.252997832964866</v>
      </c>
      <c r="CH664" s="68">
        <f t="shared" si="738"/>
        <v>133.64492884161064</v>
      </c>
      <c r="CI664" s="68">
        <f t="shared" si="739"/>
        <v>30.458827548030058</v>
      </c>
      <c r="CJ664" s="68">
        <f t="shared" si="740"/>
        <v>94.072237413815856</v>
      </c>
      <c r="CK664" s="68">
        <f t="shared" si="741"/>
        <v>46.505275707764667</v>
      </c>
      <c r="CL664" s="68">
        <f t="shared" si="742"/>
        <v>34.284410357400247</v>
      </c>
      <c r="CM664" s="68">
        <f t="shared" si="743"/>
        <v>52.142325005901967</v>
      </c>
      <c r="CN664" s="68">
        <f t="shared" si="744"/>
        <v>122.42189497501067</v>
      </c>
      <c r="CO664" s="68">
        <f t="shared" si="745"/>
        <v>183.38347201792612</v>
      </c>
      <c r="CP664" s="68">
        <f t="shared" si="746"/>
        <v>137.79941974248777</v>
      </c>
      <c r="CQ664" s="68">
        <f t="shared" si="747"/>
        <v>126.08800188013493</v>
      </c>
      <c r="CR664" s="68">
        <f t="shared" si="748"/>
        <v>143.20147908513491</v>
      </c>
      <c r="CS664" s="68">
        <f t="shared" si="749"/>
        <v>98.304909378104185</v>
      </c>
      <c r="CT664" s="68">
        <f t="shared" si="750"/>
        <v>13.224306314478781</v>
      </c>
      <c r="CU664" s="68">
        <f t="shared" si="751"/>
        <v>34.817176181027207</v>
      </c>
      <c r="CV664" s="68">
        <f t="shared" si="752"/>
        <v>82.638003488454615</v>
      </c>
      <c r="CW664" s="68">
        <f t="shared" si="753"/>
        <v>133.64492884161064</v>
      </c>
      <c r="CX664" s="68">
        <f t="shared" si="754"/>
        <v>157.67948540451016</v>
      </c>
      <c r="CY664" s="68">
        <f t="shared" si="755"/>
        <v>142.44762431679601</v>
      </c>
      <c r="CZ664" s="68">
        <f t="shared" si="756"/>
        <v>157.67948540451016</v>
      </c>
    </row>
    <row r="665" spans="1:104" x14ac:dyDescent="0.25">
      <c r="A665" s="54">
        <v>44288</v>
      </c>
      <c r="B665" s="63">
        <v>2990</v>
      </c>
      <c r="C665" s="59">
        <f t="shared" si="706"/>
        <v>8.0030286663847328</v>
      </c>
      <c r="D665" s="57">
        <v>7.7720681386173984</v>
      </c>
      <c r="E665" s="58">
        <v>1.1997517784499999E-2</v>
      </c>
      <c r="F665" s="58">
        <v>6.1008986841599999E-3</v>
      </c>
      <c r="G665" s="58">
        <v>9.6287060096000004E-3</v>
      </c>
      <c r="H665" s="58">
        <v>0</v>
      </c>
      <c r="I665" s="58">
        <v>0</v>
      </c>
      <c r="J665" s="58">
        <v>2.7143473529999999E-5</v>
      </c>
      <c r="K665" s="58">
        <v>1.9706577053999999E-3</v>
      </c>
      <c r="L665" s="58">
        <v>5.2582453521149999E-2</v>
      </c>
      <c r="M665" s="58">
        <v>3.3072893066279994E-2</v>
      </c>
      <c r="N665" s="58">
        <v>0</v>
      </c>
      <c r="O665" s="58">
        <v>0</v>
      </c>
      <c r="P665" s="58">
        <v>2.9722127945599999E-3</v>
      </c>
      <c r="Q665" s="58">
        <v>0</v>
      </c>
      <c r="R665" s="58">
        <v>0</v>
      </c>
      <c r="S665" s="58">
        <v>0</v>
      </c>
      <c r="T665" s="58">
        <v>1.5070156072839999E-2</v>
      </c>
      <c r="U665" s="58">
        <v>0</v>
      </c>
      <c r="V665" s="58">
        <v>0</v>
      </c>
      <c r="W665" s="58">
        <v>1.2458E-3</v>
      </c>
      <c r="X665" s="59">
        <v>3.9362189426699994E-3</v>
      </c>
      <c r="Y665" s="65">
        <f t="shared" si="708"/>
        <v>7.9106727966720891</v>
      </c>
      <c r="Z665" s="63">
        <f t="shared" si="707"/>
        <v>2726.2240439232896</v>
      </c>
      <c r="AA665" s="66">
        <f t="shared" si="757"/>
        <v>2770.4270405714619</v>
      </c>
      <c r="AB665" s="4">
        <f t="shared" si="709"/>
        <v>2398.4586539419997</v>
      </c>
      <c r="AC665" s="4">
        <f t="shared" si="710"/>
        <v>32.512496834369358</v>
      </c>
      <c r="AD665" s="4">
        <f t="shared" si="769"/>
        <v>16.581783359691144</v>
      </c>
      <c r="AE665" s="4">
        <f t="shared" si="770"/>
        <v>26.124037662067167</v>
      </c>
      <c r="AF665" s="4">
        <f t="shared" si="771"/>
        <v>0</v>
      </c>
      <c r="AG665" s="4">
        <f t="shared" si="772"/>
        <v>0</v>
      </c>
      <c r="AH665" s="4">
        <f t="shared" si="773"/>
        <v>7.399818588510243E-2</v>
      </c>
      <c r="AI665" s="4">
        <f t="shared" si="774"/>
        <v>5.3671642600579617</v>
      </c>
      <c r="AJ665" s="4">
        <f t="shared" si="775"/>
        <v>139.64786078724546</v>
      </c>
      <c r="AK665" s="4">
        <f t="shared" si="776"/>
        <v>88.689424341913309</v>
      </c>
      <c r="AL665" s="4">
        <f t="shared" si="758"/>
        <v>0</v>
      </c>
      <c r="AM665" s="4">
        <f t="shared" si="759"/>
        <v>0</v>
      </c>
      <c r="AN665" s="4">
        <f t="shared" si="760"/>
        <v>8.090888107336923</v>
      </c>
      <c r="AO665" s="4">
        <f t="shared" si="761"/>
        <v>0</v>
      </c>
      <c r="AP665" s="4">
        <f t="shared" si="762"/>
        <v>0</v>
      </c>
      <c r="AQ665" s="4">
        <f t="shared" si="763"/>
        <v>0</v>
      </c>
      <c r="AR665" s="4">
        <f t="shared" si="764"/>
        <v>40.776595277199704</v>
      </c>
      <c r="AS665" s="4">
        <f t="shared" si="765"/>
        <v>0</v>
      </c>
      <c r="AT665" s="4">
        <f t="shared" si="766"/>
        <v>0</v>
      </c>
      <c r="AU665" s="4">
        <f t="shared" si="767"/>
        <v>3.3942152182712562</v>
      </c>
      <c r="AV665" s="4">
        <f t="shared" si="768"/>
        <v>10.709922595424814</v>
      </c>
      <c r="AW665" s="69">
        <f t="shared" si="711"/>
        <v>0</v>
      </c>
      <c r="AX665" s="69">
        <f t="shared" si="712"/>
        <v>0</v>
      </c>
      <c r="AY665" s="69">
        <f t="shared" si="713"/>
        <v>0</v>
      </c>
      <c r="AZ665" s="69">
        <f>(AK665+AP665)- (EXP($Y665)-EXP($Y665-M665-R665) )</f>
        <v>0</v>
      </c>
      <c r="BA665" s="69">
        <f>(AC665+AP665)- (EXP($Y665)-EXP($Y665-R665-E665) )</f>
        <v>0</v>
      </c>
      <c r="BB665" s="69">
        <f t="shared" si="714"/>
        <v>0</v>
      </c>
      <c r="BC665" s="69">
        <f t="shared" si="715"/>
        <v>0</v>
      </c>
      <c r="BD665" s="69">
        <f t="shared" si="716"/>
        <v>1.3381754088645721</v>
      </c>
      <c r="BE665" s="69">
        <f>(AE665+AV665)- (EXP($Y665)-EXP($Y665-X665-G665) )</f>
        <v>0.10262781661867848</v>
      </c>
      <c r="BF665" s="69">
        <f t="shared" si="717"/>
        <v>0.84986627085936561</v>
      </c>
      <c r="BG665" s="69">
        <f t="shared" si="718"/>
        <v>0.31155095036410785</v>
      </c>
      <c r="BH665" s="69">
        <f t="shared" si="719"/>
        <v>0.15889491326288407</v>
      </c>
      <c r="BI665" s="69">
        <f t="shared" si="720"/>
        <v>0.39074166084355966</v>
      </c>
      <c r="BJ665" s="69">
        <f t="shared" si="721"/>
        <v>0.54860413361166138</v>
      </c>
      <c r="BK665" s="69">
        <f t="shared" si="722"/>
        <v>4.5430192765734319</v>
      </c>
      <c r="BL665" s="69">
        <f t="shared" si="723"/>
        <v>1.665417279952635</v>
      </c>
      <c r="BM665" s="69">
        <f t="shared" si="724"/>
        <v>0.84938381325628143</v>
      </c>
      <c r="BN665" s="69">
        <f t="shared" si="725"/>
        <v>2.0887367321633974</v>
      </c>
      <c r="BO665" s="69">
        <f t="shared" si="726"/>
        <v>1.0576953990948823</v>
      </c>
      <c r="BP665" s="69">
        <f t="shared" si="726"/>
        <v>0</v>
      </c>
      <c r="BQ665" s="69">
        <f t="shared" si="727"/>
        <v>0.12772476468217064</v>
      </c>
      <c r="BR665" s="69">
        <f t="shared" si="728"/>
        <v>0.34841482373849431</v>
      </c>
      <c r="BS665" s="69">
        <f t="shared" si="729"/>
        <v>1.3381754088645721</v>
      </c>
      <c r="BT665" s="69">
        <f t="shared" si="730"/>
        <v>3.299184780685664</v>
      </c>
      <c r="BU665" s="69">
        <f t="shared" si="731"/>
        <v>1.9841503608377025</v>
      </c>
      <c r="BV665" s="69">
        <f t="shared" si="732"/>
        <v>3.299184780685664</v>
      </c>
      <c r="BW665" s="5"/>
      <c r="BX665" s="5"/>
      <c r="BY665" s="5"/>
      <c r="CA665" s="56">
        <f>(EXP($Y665)-EXP($Y665-R665-G665) )</f>
        <v>26.124037662067167</v>
      </c>
      <c r="CB665" s="68">
        <f t="shared" si="733"/>
        <v>139.64786078724546</v>
      </c>
      <c r="CC665" s="56">
        <f>(EXP($Y665)-EXP($Y665-R665-X665) )</f>
        <v>10.709922595424814</v>
      </c>
      <c r="CD665" s="68">
        <f t="shared" si="734"/>
        <v>88.689424341913309</v>
      </c>
      <c r="CE665" s="68">
        <f t="shared" si="735"/>
        <v>32.512496834369358</v>
      </c>
      <c r="CF665" s="68">
        <f t="shared" si="736"/>
        <v>16.581783359691144</v>
      </c>
      <c r="CG665" s="68">
        <f t="shared" si="737"/>
        <v>40.776595277199704</v>
      </c>
      <c r="CH665" s="68">
        <f t="shared" si="738"/>
        <v>164.43372304044806</v>
      </c>
      <c r="CI665" s="68">
        <f t="shared" si="739"/>
        <v>36.731332440873302</v>
      </c>
      <c r="CJ665" s="68">
        <f t="shared" si="740"/>
        <v>113.96359573312111</v>
      </c>
      <c r="CK665" s="68">
        <f t="shared" si="741"/>
        <v>58.324983546072417</v>
      </c>
      <c r="CL665" s="68">
        <f t="shared" si="742"/>
        <v>42.546926108495427</v>
      </c>
      <c r="CM665" s="68">
        <f t="shared" si="743"/>
        <v>66.509891278423311</v>
      </c>
      <c r="CN665" s="68">
        <f t="shared" si="744"/>
        <v>149.80917924905862</v>
      </c>
      <c r="CO665" s="68">
        <f t="shared" si="745"/>
        <v>223.79426585258534</v>
      </c>
      <c r="CP665" s="68">
        <f t="shared" si="746"/>
        <v>170.49494034166219</v>
      </c>
      <c r="CQ665" s="68">
        <f t="shared" si="747"/>
        <v>155.38026033368033</v>
      </c>
      <c r="CR665" s="68">
        <f t="shared" si="748"/>
        <v>178.33571933228177</v>
      </c>
      <c r="CS665" s="68">
        <f t="shared" si="749"/>
        <v>120.14422577718778</v>
      </c>
      <c r="CT665" s="68">
        <f t="shared" si="750"/>
        <v>16.581783359691144</v>
      </c>
      <c r="CU665" s="68">
        <f t="shared" si="751"/>
        <v>43.094694665112002</v>
      </c>
      <c r="CV665" s="68">
        <f t="shared" si="752"/>
        <v>99.050932113599629</v>
      </c>
      <c r="CW665" s="68">
        <f t="shared" si="753"/>
        <v>164.43372304044806</v>
      </c>
      <c r="CX665" s="68">
        <f t="shared" si="754"/>
        <v>194.98521050299632</v>
      </c>
      <c r="CY665" s="68">
        <f t="shared" si="755"/>
        <v>174.49767068389974</v>
      </c>
      <c r="CZ665" s="68">
        <f t="shared" si="756"/>
        <v>194.98521050299632</v>
      </c>
    </row>
    <row r="666" spans="1:104" x14ac:dyDescent="0.25">
      <c r="A666" s="54">
        <v>44289</v>
      </c>
      <c r="B666" s="63">
        <v>3180</v>
      </c>
      <c r="C666" s="59">
        <f t="shared" si="706"/>
        <v>8.0646364757742219</v>
      </c>
      <c r="D666" s="57">
        <v>7.9053711674560896</v>
      </c>
      <c r="E666" s="58">
        <v>1.262376011225E-2</v>
      </c>
      <c r="F666" s="58">
        <v>6.210649576319999E-3</v>
      </c>
      <c r="G666" s="58">
        <v>9.8185081625600003E-3</v>
      </c>
      <c r="H666" s="58">
        <v>0</v>
      </c>
      <c r="I666" s="58">
        <v>0</v>
      </c>
      <c r="J666" s="58">
        <v>3.8591583239999994E-5</v>
      </c>
      <c r="K666" s="58">
        <v>2.6659348598999997E-3</v>
      </c>
      <c r="L666" s="58">
        <v>5.337211635315E-2</v>
      </c>
      <c r="M666" s="58">
        <v>3.3017661181079995E-2</v>
      </c>
      <c r="N666" s="58">
        <v>0</v>
      </c>
      <c r="O666" s="58">
        <v>0</v>
      </c>
      <c r="P666" s="58">
        <v>2.9228657238399998E-3</v>
      </c>
      <c r="Q666" s="58">
        <v>0</v>
      </c>
      <c r="R666" s="58">
        <v>0</v>
      </c>
      <c r="S666" s="58">
        <v>0</v>
      </c>
      <c r="T666" s="58">
        <v>1.6102053578899999E-2</v>
      </c>
      <c r="U666" s="58">
        <v>0</v>
      </c>
      <c r="V666" s="58">
        <v>0</v>
      </c>
      <c r="W666" s="58">
        <v>1.2458E-3</v>
      </c>
      <c r="X666" s="59">
        <v>3.6888395486699994E-3</v>
      </c>
      <c r="Y666" s="65">
        <f t="shared" si="708"/>
        <v>8.047077948135998</v>
      </c>
      <c r="Z666" s="63">
        <f t="shared" si="707"/>
        <v>3124.6512256065962</v>
      </c>
      <c r="AA666" s="66">
        <f t="shared" si="757"/>
        <v>3175.3143205785814</v>
      </c>
      <c r="AB666" s="4">
        <f t="shared" si="709"/>
        <v>2739.4961221043568</v>
      </c>
      <c r="AC666" s="4">
        <f t="shared" si="710"/>
        <v>39.196920712895462</v>
      </c>
      <c r="AD666" s="4">
        <f t="shared" si="769"/>
        <v>19.34597608671902</v>
      </c>
      <c r="AE666" s="4">
        <f t="shared" si="770"/>
        <v>30.529292251706465</v>
      </c>
      <c r="AF666" s="4">
        <f t="shared" si="771"/>
        <v>0</v>
      </c>
      <c r="AG666" s="4">
        <f t="shared" si="772"/>
        <v>0</v>
      </c>
      <c r="AH666" s="4">
        <f t="shared" si="773"/>
        <v>0.12058291110906794</v>
      </c>
      <c r="AI666" s="4">
        <f t="shared" si="774"/>
        <v>8.3190227139621129</v>
      </c>
      <c r="AJ666" s="4">
        <f t="shared" si="775"/>
        <v>162.39696563328289</v>
      </c>
      <c r="AK666" s="4">
        <f t="shared" si="776"/>
        <v>101.48407273910243</v>
      </c>
      <c r="AL666" s="4">
        <f t="shared" si="758"/>
        <v>0</v>
      </c>
      <c r="AM666" s="4">
        <f t="shared" si="759"/>
        <v>0</v>
      </c>
      <c r="AN666" s="4">
        <f t="shared" si="760"/>
        <v>9.1196017880320142</v>
      </c>
      <c r="AO666" s="4">
        <f t="shared" si="761"/>
        <v>0</v>
      </c>
      <c r="AP666" s="4">
        <f t="shared" si="762"/>
        <v>0</v>
      </c>
      <c r="AQ666" s="4">
        <f t="shared" si="763"/>
        <v>0</v>
      </c>
      <c r="AR666" s="4">
        <f t="shared" si="764"/>
        <v>49.910393161208958</v>
      </c>
      <c r="AS666" s="4">
        <f t="shared" si="765"/>
        <v>0</v>
      </c>
      <c r="AT666" s="4">
        <f t="shared" si="766"/>
        <v>0</v>
      </c>
      <c r="AU666" s="4">
        <f t="shared" si="767"/>
        <v>3.8902667465563354</v>
      </c>
      <c r="AV666" s="4">
        <f t="shared" si="768"/>
        <v>11.505103729649818</v>
      </c>
      <c r="AW666" s="69">
        <f t="shared" si="711"/>
        <v>0</v>
      </c>
      <c r="AX666" s="69">
        <f t="shared" si="712"/>
        <v>0</v>
      </c>
      <c r="AY666" s="69">
        <f t="shared" si="713"/>
        <v>0</v>
      </c>
      <c r="AZ666" s="69">
        <f>(AK666+AP666)- (EXP($Y666)-EXP($Y666-M666-R666) )</f>
        <v>0</v>
      </c>
      <c r="BA666" s="69">
        <f>(AC666+AP666)- (EXP($Y666)-EXP($Y666-R666-E666) )</f>
        <v>0</v>
      </c>
      <c r="BB666" s="69">
        <f t="shared" si="714"/>
        <v>0</v>
      </c>
      <c r="BC666" s="69">
        <f t="shared" si="715"/>
        <v>0</v>
      </c>
      <c r="BD666" s="69">
        <f t="shared" si="716"/>
        <v>1.5866937032778878</v>
      </c>
      <c r="BE666" s="69">
        <f>(AE666+AV666)- (EXP($Y666)-EXP($Y666-X666-G666) )</f>
        <v>0.11241020158377069</v>
      </c>
      <c r="BF666" s="69">
        <f t="shared" si="717"/>
        <v>0.99154647730119905</v>
      </c>
      <c r="BG666" s="69">
        <f t="shared" si="718"/>
        <v>0.38297210197561071</v>
      </c>
      <c r="BH666" s="69">
        <f t="shared" si="719"/>
        <v>0.18901916252480078</v>
      </c>
      <c r="BI666" s="69">
        <f t="shared" si="720"/>
        <v>0.4876476986387388</v>
      </c>
      <c r="BJ666" s="69">
        <f t="shared" si="721"/>
        <v>0.59795279539457624</v>
      </c>
      <c r="BK666" s="69">
        <f t="shared" si="722"/>
        <v>5.2744144171629159</v>
      </c>
      <c r="BL666" s="69">
        <f t="shared" si="723"/>
        <v>2.0371748801203466</v>
      </c>
      <c r="BM666" s="69">
        <f t="shared" si="724"/>
        <v>1.005465118139</v>
      </c>
      <c r="BN666" s="69">
        <f t="shared" si="725"/>
        <v>2.5939843578448745</v>
      </c>
      <c r="BO666" s="69">
        <f t="shared" si="726"/>
        <v>1.2730582921312816</v>
      </c>
      <c r="BP666" s="69">
        <f t="shared" si="726"/>
        <v>0</v>
      </c>
      <c r="BQ666" s="69">
        <f t="shared" si="727"/>
        <v>0.14432479215292915</v>
      </c>
      <c r="BR666" s="69">
        <f t="shared" si="728"/>
        <v>0.37366883516551752</v>
      </c>
      <c r="BS666" s="69">
        <f t="shared" si="729"/>
        <v>1.5866937032778878</v>
      </c>
      <c r="BT666" s="69">
        <f t="shared" si="730"/>
        <v>3.9869365415852371</v>
      </c>
      <c r="BU666" s="69">
        <f t="shared" si="731"/>
        <v>2.2912144240062844</v>
      </c>
      <c r="BV666" s="69">
        <f t="shared" si="732"/>
        <v>3.9869365415852371</v>
      </c>
      <c r="BW666" s="5"/>
      <c r="BX666" s="5"/>
      <c r="BY666" s="5"/>
      <c r="CA666" s="56">
        <f>(EXP($Y666)-EXP($Y666-R666-G666) )</f>
        <v>30.529292251706465</v>
      </c>
      <c r="CB666" s="68">
        <f t="shared" si="733"/>
        <v>162.39696563328289</v>
      </c>
      <c r="CC666" s="56">
        <f>(EXP($Y666)-EXP($Y666-R666-X666) )</f>
        <v>11.505103729649818</v>
      </c>
      <c r="CD666" s="68">
        <f t="shared" si="734"/>
        <v>101.48407273910243</v>
      </c>
      <c r="CE666" s="68">
        <f t="shared" si="735"/>
        <v>39.196920712895462</v>
      </c>
      <c r="CF666" s="68">
        <f t="shared" si="736"/>
        <v>19.34597608671902</v>
      </c>
      <c r="CG666" s="68">
        <f t="shared" si="737"/>
        <v>49.910393161208958</v>
      </c>
      <c r="CH666" s="68">
        <f t="shared" si="738"/>
        <v>191.33956418171147</v>
      </c>
      <c r="CI666" s="68">
        <f t="shared" si="739"/>
        <v>41.921985779772513</v>
      </c>
      <c r="CJ666" s="68">
        <f t="shared" si="740"/>
        <v>131.0218185135077</v>
      </c>
      <c r="CK666" s="68">
        <f t="shared" si="741"/>
        <v>69.343240862626317</v>
      </c>
      <c r="CL666" s="68">
        <f t="shared" si="742"/>
        <v>49.686249175900684</v>
      </c>
      <c r="CM666" s="68">
        <f t="shared" si="743"/>
        <v>79.952037714276685</v>
      </c>
      <c r="CN666" s="68">
        <f t="shared" si="744"/>
        <v>173.30411656753813</v>
      </c>
      <c r="CO666" s="68">
        <f t="shared" si="745"/>
        <v>258.6066239552224</v>
      </c>
      <c r="CP666" s="68">
        <f t="shared" si="746"/>
        <v>199.556711466058</v>
      </c>
      <c r="CQ666" s="68">
        <f t="shared" si="747"/>
        <v>180.73747660186291</v>
      </c>
      <c r="CR666" s="68">
        <f t="shared" si="748"/>
        <v>209.71337443664697</v>
      </c>
      <c r="CS666" s="68">
        <f t="shared" si="749"/>
        <v>139.40793515986661</v>
      </c>
      <c r="CT666" s="68">
        <f t="shared" si="750"/>
        <v>19.34597608671902</v>
      </c>
      <c r="CU666" s="68">
        <f t="shared" si="751"/>
        <v>50.557699650392351</v>
      </c>
      <c r="CV666" s="68">
        <f t="shared" si="752"/>
        <v>112.61550763358673</v>
      </c>
      <c r="CW666" s="68">
        <f t="shared" si="753"/>
        <v>191.33956418171147</v>
      </c>
      <c r="CX666" s="68">
        <f t="shared" si="754"/>
        <v>228.13624205629958</v>
      </c>
      <c r="CY666" s="68">
        <f t="shared" si="755"/>
        <v>202.14014719063289</v>
      </c>
      <c r="CZ666" s="68">
        <f t="shared" si="756"/>
        <v>228.13624205629958</v>
      </c>
    </row>
    <row r="667" spans="1:104" x14ac:dyDescent="0.25">
      <c r="A667" s="54">
        <v>44290</v>
      </c>
      <c r="B667" s="63">
        <v>3305</v>
      </c>
      <c r="C667" s="59">
        <f t="shared" si="706"/>
        <v>8.1031917522857864</v>
      </c>
      <c r="D667" s="57">
        <v>7.9587623307417603</v>
      </c>
      <c r="E667" s="58">
        <v>1.315545203725E-2</v>
      </c>
      <c r="F667" s="58">
        <v>6.3565744031999997E-3</v>
      </c>
      <c r="G667" s="58">
        <v>1.0102212098239999E-2</v>
      </c>
      <c r="H667" s="58">
        <v>0</v>
      </c>
      <c r="I667" s="58">
        <v>0</v>
      </c>
      <c r="J667" s="58">
        <v>5.0888634229999998E-5</v>
      </c>
      <c r="K667" s="58">
        <v>3.5498892886499998E-3</v>
      </c>
      <c r="L667" s="58">
        <v>5.4301261619850001E-2</v>
      </c>
      <c r="M667" s="58">
        <v>3.3056701217119996E-2</v>
      </c>
      <c r="N667" s="58">
        <v>0</v>
      </c>
      <c r="O667" s="58">
        <v>0</v>
      </c>
      <c r="P667" s="58">
        <v>2.8787612675200002E-3</v>
      </c>
      <c r="Q667" s="58">
        <v>0</v>
      </c>
      <c r="R667" s="58">
        <v>0</v>
      </c>
      <c r="S667" s="58">
        <v>0</v>
      </c>
      <c r="T667" s="58">
        <v>1.685285987494E-2</v>
      </c>
      <c r="U667" s="58">
        <v>0</v>
      </c>
      <c r="V667" s="58">
        <v>0</v>
      </c>
      <c r="W667" s="58">
        <v>1.2458E-3</v>
      </c>
      <c r="X667" s="59">
        <v>3.45289660629E-3</v>
      </c>
      <c r="Y667" s="65">
        <f t="shared" si="708"/>
        <v>8.1037656277890502</v>
      </c>
      <c r="Z667" s="63">
        <f t="shared" si="707"/>
        <v>3306.8972028653429</v>
      </c>
      <c r="AA667" s="66">
        <f t="shared" si="757"/>
        <v>3360.5152341126013</v>
      </c>
      <c r="AB667" s="4">
        <f t="shared" si="709"/>
        <v>2888.6231240790457</v>
      </c>
      <c r="AC667" s="4">
        <f t="shared" si="710"/>
        <v>43.218822663113315</v>
      </c>
      <c r="AD667" s="4">
        <f t="shared" si="769"/>
        <v>20.953870141263906</v>
      </c>
      <c r="AE667" s="4">
        <f t="shared" si="770"/>
        <v>33.238801538089319</v>
      </c>
      <c r="AF667" s="4">
        <f t="shared" si="771"/>
        <v>0</v>
      </c>
      <c r="AG667" s="4">
        <f t="shared" si="772"/>
        <v>0</v>
      </c>
      <c r="AH667" s="4">
        <f t="shared" si="773"/>
        <v>0.16827920040441313</v>
      </c>
      <c r="AI667" s="4">
        <f t="shared" si="774"/>
        <v>11.718307306428414</v>
      </c>
      <c r="AJ667" s="4">
        <f t="shared" si="775"/>
        <v>174.78034871425507</v>
      </c>
      <c r="AK667" s="4">
        <f t="shared" si="776"/>
        <v>107.52805976356831</v>
      </c>
      <c r="AL667" s="4">
        <f t="shared" si="758"/>
        <v>0</v>
      </c>
      <c r="AM667" s="4">
        <f t="shared" si="759"/>
        <v>0</v>
      </c>
      <c r="AN667" s="4">
        <f t="shared" si="760"/>
        <v>9.5060781535298702</v>
      </c>
      <c r="AO667" s="4">
        <f t="shared" si="761"/>
        <v>0</v>
      </c>
      <c r="AP667" s="4">
        <f t="shared" si="762"/>
        <v>0</v>
      </c>
      <c r="AQ667" s="4">
        <f t="shared" si="763"/>
        <v>0</v>
      </c>
      <c r="AR667" s="4">
        <f t="shared" si="764"/>
        <v>55.263691567487967</v>
      </c>
      <c r="AS667" s="4">
        <f t="shared" si="765"/>
        <v>0</v>
      </c>
      <c r="AT667" s="4">
        <f t="shared" si="766"/>
        <v>0</v>
      </c>
      <c r="AU667" s="4">
        <f t="shared" si="767"/>
        <v>4.1171674192496539</v>
      </c>
      <c r="AV667" s="4">
        <f t="shared" si="768"/>
        <v>11.398683566165346</v>
      </c>
      <c r="AW667" s="69">
        <f t="shared" si="711"/>
        <v>0</v>
      </c>
      <c r="AX667" s="69">
        <f t="shared" si="712"/>
        <v>0</v>
      </c>
      <c r="AY667" s="69">
        <f t="shared" si="713"/>
        <v>0</v>
      </c>
      <c r="AZ667" s="69">
        <f>(AK667+AP667)- (EXP($Y667)-EXP($Y667-M667-R667) )</f>
        <v>0</v>
      </c>
      <c r="BA667" s="69">
        <f>(AC667+AP667)- (EXP($Y667)-EXP($Y667-R667-E667) )</f>
        <v>0</v>
      </c>
      <c r="BB667" s="69">
        <f t="shared" si="714"/>
        <v>0</v>
      </c>
      <c r="BC667" s="69">
        <f t="shared" si="715"/>
        <v>0</v>
      </c>
      <c r="BD667" s="69">
        <f t="shared" si="716"/>
        <v>1.7567795329828186</v>
      </c>
      <c r="BE667" s="69">
        <f>(AE667+AV667)- (EXP($Y667)-EXP($Y667-X667-G667) )</f>
        <v>0.11457222816716239</v>
      </c>
      <c r="BF667" s="69">
        <f t="shared" si="717"/>
        <v>1.0808028248234223</v>
      </c>
      <c r="BG667" s="69">
        <f t="shared" si="718"/>
        <v>0.43440777897922089</v>
      </c>
      <c r="BH667" s="69">
        <f t="shared" si="719"/>
        <v>0.21061481151491535</v>
      </c>
      <c r="BI667" s="69">
        <f t="shared" si="720"/>
        <v>0.55547504611968179</v>
      </c>
      <c r="BJ667" s="69">
        <f t="shared" si="721"/>
        <v>0.60245776217425373</v>
      </c>
      <c r="BK667" s="69">
        <f t="shared" si="722"/>
        <v>5.6832101601949034</v>
      </c>
      <c r="BL667" s="69">
        <f t="shared" si="723"/>
        <v>2.2842563383992456</v>
      </c>
      <c r="BM667" s="69">
        <f t="shared" si="724"/>
        <v>1.1074806701067246</v>
      </c>
      <c r="BN667" s="69">
        <f t="shared" si="725"/>
        <v>2.9208671122387386</v>
      </c>
      <c r="BO667" s="69">
        <f t="shared" si="726"/>
        <v>1.4053161804376941</v>
      </c>
      <c r="BP667" s="69">
        <f t="shared" si="726"/>
        <v>0</v>
      </c>
      <c r="BQ667" s="69">
        <f t="shared" si="727"/>
        <v>0.14897278428043137</v>
      </c>
      <c r="BR667" s="69">
        <f t="shared" si="728"/>
        <v>0.3706430083966552</v>
      </c>
      <c r="BS667" s="69">
        <f t="shared" si="729"/>
        <v>1.7567795329828186</v>
      </c>
      <c r="BT667" s="69">
        <f t="shared" si="730"/>
        <v>4.4524837763656251</v>
      </c>
      <c r="BU667" s="69">
        <f t="shared" si="731"/>
        <v>2.4677540057909937</v>
      </c>
      <c r="BV667" s="69">
        <f t="shared" si="732"/>
        <v>4.4524837763656251</v>
      </c>
      <c r="BW667" s="5"/>
      <c r="BX667" s="5"/>
      <c r="BY667" s="5"/>
      <c r="CA667" s="56">
        <f>(EXP($Y667)-EXP($Y667-R667-G667) )</f>
        <v>33.238801538089319</v>
      </c>
      <c r="CB667" s="68">
        <f t="shared" si="733"/>
        <v>174.78034871425507</v>
      </c>
      <c r="CC667" s="56">
        <f>(EXP($Y667)-EXP($Y667-R667-X667) )</f>
        <v>11.398683566165346</v>
      </c>
      <c r="CD667" s="68">
        <f t="shared" si="734"/>
        <v>107.52805976356831</v>
      </c>
      <c r="CE667" s="68">
        <f t="shared" si="735"/>
        <v>43.218822663113315</v>
      </c>
      <c r="CF667" s="68">
        <f t="shared" si="736"/>
        <v>20.953870141263906</v>
      </c>
      <c r="CG667" s="68">
        <f t="shared" si="737"/>
        <v>55.263691567487967</v>
      </c>
      <c r="CH667" s="68">
        <f t="shared" si="738"/>
        <v>206.26237071936157</v>
      </c>
      <c r="CI667" s="68">
        <f t="shared" si="739"/>
        <v>44.522912876087503</v>
      </c>
      <c r="CJ667" s="68">
        <f t="shared" si="740"/>
        <v>139.68605847683421</v>
      </c>
      <c r="CK667" s="68">
        <f t="shared" si="741"/>
        <v>76.023216422223413</v>
      </c>
      <c r="CL667" s="68">
        <f t="shared" si="742"/>
        <v>53.98205686783831</v>
      </c>
      <c r="CM667" s="68">
        <f t="shared" si="743"/>
        <v>87.947018059457605</v>
      </c>
      <c r="CN667" s="68">
        <f t="shared" si="744"/>
        <v>185.57657451824616</v>
      </c>
      <c r="CO667" s="68">
        <f t="shared" si="745"/>
        <v>276.62519831762847</v>
      </c>
      <c r="CP667" s="68">
        <f t="shared" si="746"/>
        <v>215.71491503896914</v>
      </c>
      <c r="CQ667" s="68">
        <f t="shared" si="747"/>
        <v>194.62673818541225</v>
      </c>
      <c r="CR667" s="68">
        <f t="shared" si="748"/>
        <v>227.1231731695043</v>
      </c>
      <c r="CS667" s="68">
        <f t="shared" si="749"/>
        <v>149.34156624624393</v>
      </c>
      <c r="CT667" s="68">
        <f t="shared" si="750"/>
        <v>20.953870141263906</v>
      </c>
      <c r="CU667" s="68">
        <f t="shared" si="751"/>
        <v>54.468533444998229</v>
      </c>
      <c r="CV667" s="68">
        <f t="shared" si="752"/>
        <v>118.556100321337</v>
      </c>
      <c r="CW667" s="68">
        <f t="shared" si="753"/>
        <v>206.26237071936157</v>
      </c>
      <c r="CX667" s="68">
        <f t="shared" si="754"/>
        <v>246.78548913909208</v>
      </c>
      <c r="CY667" s="68">
        <f t="shared" si="755"/>
        <v>216.95007981271874</v>
      </c>
      <c r="CZ667" s="68">
        <f t="shared" si="756"/>
        <v>246.78548913909208</v>
      </c>
    </row>
    <row r="668" spans="1:104" x14ac:dyDescent="0.25">
      <c r="A668" s="54">
        <v>44291</v>
      </c>
      <c r="B668" s="63">
        <v>3370</v>
      </c>
      <c r="C668" s="59">
        <f t="shared" si="706"/>
        <v>8.1226680233464066</v>
      </c>
      <c r="D668" s="57">
        <v>8.0940418524388598</v>
      </c>
      <c r="E668" s="58">
        <v>1.3744639966E-2</v>
      </c>
      <c r="F668" s="58">
        <v>6.4723561593599994E-3</v>
      </c>
      <c r="G668" s="58">
        <v>1.0397436130399999E-2</v>
      </c>
      <c r="H668" s="58">
        <v>0</v>
      </c>
      <c r="I668" s="58">
        <v>0</v>
      </c>
      <c r="J668" s="58">
        <v>6.4112145359999996E-5</v>
      </c>
      <c r="K668" s="58">
        <v>4.0811071993499997E-3</v>
      </c>
      <c r="L668" s="58">
        <v>5.5512748838399996E-2</v>
      </c>
      <c r="M668" s="58">
        <v>3.2856509088239998E-2</v>
      </c>
      <c r="N668" s="58">
        <v>0</v>
      </c>
      <c r="O668" s="58">
        <v>0</v>
      </c>
      <c r="P668" s="58">
        <v>2.8418061424799997E-3</v>
      </c>
      <c r="Q668" s="58">
        <v>0</v>
      </c>
      <c r="R668" s="58">
        <v>0</v>
      </c>
      <c r="S668" s="58">
        <v>0</v>
      </c>
      <c r="T668" s="58">
        <v>1.7319176733640002E-2</v>
      </c>
      <c r="U668" s="58">
        <v>0</v>
      </c>
      <c r="V668" s="58">
        <v>0</v>
      </c>
      <c r="W668" s="58">
        <v>1.2458E-3</v>
      </c>
      <c r="X668" s="59">
        <v>0</v>
      </c>
      <c r="Y668" s="65">
        <f t="shared" si="708"/>
        <v>8.238577544842089</v>
      </c>
      <c r="Z668" s="63">
        <f t="shared" si="707"/>
        <v>3784.1536890334851</v>
      </c>
      <c r="AA668" s="66">
        <f t="shared" si="757"/>
        <v>3845.5099569474737</v>
      </c>
      <c r="AB668" s="4">
        <f t="shared" si="709"/>
        <v>3307.5621146377971</v>
      </c>
      <c r="AC668" s="4">
        <f t="shared" si="710"/>
        <v>51.656020118064134</v>
      </c>
      <c r="AD668" s="4">
        <f t="shared" si="769"/>
        <v>24.413299427186303</v>
      </c>
      <c r="AE668" s="4">
        <f t="shared" si="770"/>
        <v>39.141657226576626</v>
      </c>
      <c r="AF668" s="4">
        <f t="shared" si="771"/>
        <v>0</v>
      </c>
      <c r="AG668" s="4">
        <f t="shared" si="772"/>
        <v>0</v>
      </c>
      <c r="AH668" s="4">
        <f t="shared" si="773"/>
        <v>0.24260243441040075</v>
      </c>
      <c r="AI668" s="4">
        <f t="shared" si="774"/>
        <v>15.412066325122396</v>
      </c>
      <c r="AJ668" s="4">
        <f t="shared" si="775"/>
        <v>204.34443849153331</v>
      </c>
      <c r="AK668" s="4">
        <f t="shared" si="776"/>
        <v>122.31367641656198</v>
      </c>
      <c r="AL668" s="4">
        <f t="shared" si="758"/>
        <v>0</v>
      </c>
      <c r="AM668" s="4">
        <f t="shared" si="759"/>
        <v>0</v>
      </c>
      <c r="AN668" s="4">
        <f t="shared" si="760"/>
        <v>10.738565509942873</v>
      </c>
      <c r="AO668" s="4">
        <f t="shared" si="761"/>
        <v>0</v>
      </c>
      <c r="AP668" s="4">
        <f t="shared" si="762"/>
        <v>0</v>
      </c>
      <c r="AQ668" s="4">
        <f t="shared" si="763"/>
        <v>0</v>
      </c>
      <c r="AR668" s="4">
        <f t="shared" si="764"/>
        <v>64.974153012055467</v>
      </c>
      <c r="AS668" s="4">
        <f t="shared" si="765"/>
        <v>0</v>
      </c>
      <c r="AT668" s="4">
        <f t="shared" si="766"/>
        <v>0</v>
      </c>
      <c r="AU668" s="4">
        <f t="shared" si="767"/>
        <v>4.7113633482231307</v>
      </c>
      <c r="AV668" s="4">
        <f t="shared" si="768"/>
        <v>0</v>
      </c>
      <c r="AW668" s="69">
        <f t="shared" si="711"/>
        <v>0</v>
      </c>
      <c r="AX668" s="69">
        <f t="shared" si="712"/>
        <v>0</v>
      </c>
      <c r="AY668" s="69">
        <f t="shared" si="713"/>
        <v>0</v>
      </c>
      <c r="AZ668" s="69">
        <f>(AK668+AP668)- (EXP($Y668)-EXP($Y668-M668-R668) )</f>
        <v>0</v>
      </c>
      <c r="BA668" s="69">
        <f>(AC668+AP668)- (EXP($Y668)-EXP($Y668-R668-E668) )</f>
        <v>0</v>
      </c>
      <c r="BB668" s="69">
        <f t="shared" si="714"/>
        <v>0</v>
      </c>
      <c r="BC668" s="69">
        <f t="shared" si="715"/>
        <v>0</v>
      </c>
      <c r="BD668" s="69">
        <f t="shared" si="716"/>
        <v>2.1136509309262692</v>
      </c>
      <c r="BE668" s="69">
        <f>(AE668+AV668)- (EXP($Y668)-EXP($Y668-X668-G668) )</f>
        <v>0</v>
      </c>
      <c r="BF668" s="69">
        <f t="shared" si="717"/>
        <v>1.2651600304434396</v>
      </c>
      <c r="BG668" s="69">
        <f t="shared" si="718"/>
        <v>0.53430764162976629</v>
      </c>
      <c r="BH668" s="69">
        <f t="shared" si="719"/>
        <v>0.25252066286793706</v>
      </c>
      <c r="BI668" s="69">
        <f t="shared" si="720"/>
        <v>0.67206467674850501</v>
      </c>
      <c r="BJ668" s="69">
        <f t="shared" si="721"/>
        <v>0</v>
      </c>
      <c r="BK668" s="69">
        <f t="shared" si="722"/>
        <v>6.6049430285061135</v>
      </c>
      <c r="BL668" s="69">
        <f t="shared" si="723"/>
        <v>2.7894269876842372</v>
      </c>
      <c r="BM668" s="69">
        <f t="shared" si="724"/>
        <v>1.3183190676509184</v>
      </c>
      <c r="BN668" s="69">
        <f t="shared" si="725"/>
        <v>3.5086066541616674</v>
      </c>
      <c r="BO668" s="69">
        <f t="shared" si="726"/>
        <v>1.6696567446506378</v>
      </c>
      <c r="BP668" s="69">
        <f t="shared" si="726"/>
        <v>0</v>
      </c>
      <c r="BQ668" s="69">
        <f t="shared" si="727"/>
        <v>0</v>
      </c>
      <c r="BR668" s="69">
        <f t="shared" si="728"/>
        <v>0</v>
      </c>
      <c r="BS668" s="69">
        <f t="shared" si="729"/>
        <v>2.1136509309262692</v>
      </c>
      <c r="BT668" s="69">
        <f t="shared" si="730"/>
        <v>5.4085329279255348</v>
      </c>
      <c r="BU668" s="69">
        <f t="shared" si="731"/>
        <v>2.1136509309262692</v>
      </c>
      <c r="BV668" s="69">
        <f t="shared" si="732"/>
        <v>5.4085329279255348</v>
      </c>
      <c r="BW668" s="5"/>
      <c r="BX668" s="5"/>
      <c r="BY668" s="5"/>
      <c r="CA668" s="56">
        <f>(EXP($Y668)-EXP($Y668-R668-G668) )</f>
        <v>39.141657226576626</v>
      </c>
      <c r="CB668" s="68">
        <f t="shared" si="733"/>
        <v>204.34443849153331</v>
      </c>
      <c r="CC668" s="56">
        <f>(EXP($Y668)-EXP($Y668-R668-X668) )</f>
        <v>0</v>
      </c>
      <c r="CD668" s="68">
        <f t="shared" si="734"/>
        <v>122.31367641656198</v>
      </c>
      <c r="CE668" s="68">
        <f t="shared" si="735"/>
        <v>51.656020118064134</v>
      </c>
      <c r="CF668" s="68">
        <f t="shared" si="736"/>
        <v>24.413299427186303</v>
      </c>
      <c r="CG668" s="68">
        <f t="shared" si="737"/>
        <v>64.974153012055467</v>
      </c>
      <c r="CH668" s="68">
        <f t="shared" si="738"/>
        <v>241.37244478718367</v>
      </c>
      <c r="CI668" s="68">
        <f t="shared" si="739"/>
        <v>39.141657226576626</v>
      </c>
      <c r="CJ668" s="68">
        <f t="shared" si="740"/>
        <v>160.19017361269516</v>
      </c>
      <c r="CK668" s="68">
        <f t="shared" si="741"/>
        <v>90.263369703010994</v>
      </c>
      <c r="CL668" s="68">
        <f t="shared" si="742"/>
        <v>63.302435990894992</v>
      </c>
      <c r="CM668" s="68">
        <f t="shared" si="743"/>
        <v>103.44374556188359</v>
      </c>
      <c r="CN668" s="68">
        <f t="shared" si="744"/>
        <v>204.34443849153331</v>
      </c>
      <c r="CO668" s="68">
        <f t="shared" si="745"/>
        <v>320.05317187958917</v>
      </c>
      <c r="CP668" s="68">
        <f t="shared" si="746"/>
        <v>253.21103162191321</v>
      </c>
      <c r="CQ668" s="68">
        <f t="shared" si="747"/>
        <v>227.43941885106869</v>
      </c>
      <c r="CR668" s="68">
        <f t="shared" si="748"/>
        <v>265.80998484942711</v>
      </c>
      <c r="CS668" s="68">
        <f t="shared" si="749"/>
        <v>172.30003978997547</v>
      </c>
      <c r="CT668" s="68">
        <f t="shared" si="750"/>
        <v>24.413299427186303</v>
      </c>
      <c r="CU668" s="68">
        <f t="shared" si="751"/>
        <v>51.656020118064134</v>
      </c>
      <c r="CV668" s="68">
        <f t="shared" si="752"/>
        <v>122.31367641656198</v>
      </c>
      <c r="CW668" s="68">
        <f t="shared" si="753"/>
        <v>241.37244478718367</v>
      </c>
      <c r="CX668" s="68">
        <f t="shared" si="754"/>
        <v>289.73358290824854</v>
      </c>
      <c r="CY668" s="68">
        <f t="shared" si="755"/>
        <v>241.37244478718367</v>
      </c>
      <c r="CZ668" s="68">
        <f t="shared" si="756"/>
        <v>289.73358290824854</v>
      </c>
    </row>
    <row r="669" spans="1:104" x14ac:dyDescent="0.25">
      <c r="A669" s="54">
        <v>44292</v>
      </c>
      <c r="B669" s="63">
        <v>2220</v>
      </c>
      <c r="C669" s="59">
        <f t="shared" si="706"/>
        <v>7.7052624748663252</v>
      </c>
      <c r="D669" s="57">
        <v>7.3668344613097991</v>
      </c>
      <c r="E669" s="58">
        <v>1.3680601194999999E-2</v>
      </c>
      <c r="F669" s="58">
        <v>6.5500941004799995E-3</v>
      </c>
      <c r="G669" s="58">
        <v>1.067680821408E-2</v>
      </c>
      <c r="H669" s="58">
        <v>0</v>
      </c>
      <c r="I669" s="58">
        <v>0</v>
      </c>
      <c r="J669" s="58">
        <v>7.6570558029999996E-5</v>
      </c>
      <c r="K669" s="58">
        <v>4.5533319833999993E-3</v>
      </c>
      <c r="L669" s="58">
        <v>5.7755531924999992E-2</v>
      </c>
      <c r="M669" s="58">
        <v>3.1704225506479999E-2</v>
      </c>
      <c r="N669" s="58">
        <v>0</v>
      </c>
      <c r="O669" s="58">
        <v>0</v>
      </c>
      <c r="P669" s="58">
        <v>2.81208003984E-3</v>
      </c>
      <c r="Q669" s="58">
        <v>0</v>
      </c>
      <c r="R669" s="58">
        <v>0</v>
      </c>
      <c r="S669" s="58">
        <v>0</v>
      </c>
      <c r="T669" s="58">
        <v>1.7306795848499999E-2</v>
      </c>
      <c r="U669" s="58">
        <v>0</v>
      </c>
      <c r="V669" s="58">
        <v>0</v>
      </c>
      <c r="W669" s="58">
        <v>1.2458E-3</v>
      </c>
      <c r="X669" s="59">
        <v>0</v>
      </c>
      <c r="Y669" s="65">
        <f t="shared" si="708"/>
        <v>7.51319630068061</v>
      </c>
      <c r="Z669" s="63">
        <f t="shared" si="707"/>
        <v>1832.0600089608558</v>
      </c>
      <c r="AA669" s="66">
        <f t="shared" si="757"/>
        <v>1861.765029946147</v>
      </c>
      <c r="AB669" s="4">
        <f t="shared" si="709"/>
        <v>1598.1444298602767</v>
      </c>
      <c r="AC669" s="4">
        <f t="shared" si="710"/>
        <v>24.893018374927351</v>
      </c>
      <c r="AD669" s="4">
        <f t="shared" si="769"/>
        <v>11.960950018258472</v>
      </c>
      <c r="AE669" s="4">
        <f t="shared" si="770"/>
        <v>19.456501855877377</v>
      </c>
      <c r="AF669" s="4">
        <f t="shared" si="771"/>
        <v>0</v>
      </c>
      <c r="AG669" s="4">
        <f t="shared" si="772"/>
        <v>0</v>
      </c>
      <c r="AH669" s="4">
        <f t="shared" si="773"/>
        <v>0.14027648663795844</v>
      </c>
      <c r="AI669" s="4">
        <f t="shared" si="774"/>
        <v>8.3230143306686841</v>
      </c>
      <c r="AJ669" s="4">
        <f t="shared" si="775"/>
        <v>102.81398402663922</v>
      </c>
      <c r="AK669" s="4">
        <f t="shared" si="776"/>
        <v>57.172942823321137</v>
      </c>
      <c r="AL669" s="4">
        <f t="shared" si="758"/>
        <v>0</v>
      </c>
      <c r="AM669" s="4">
        <f t="shared" si="759"/>
        <v>0</v>
      </c>
      <c r="AN669" s="4">
        <f t="shared" si="760"/>
        <v>5.1446623915328473</v>
      </c>
      <c r="AO669" s="4">
        <f t="shared" si="761"/>
        <v>0</v>
      </c>
      <c r="AP669" s="4">
        <f t="shared" si="762"/>
        <v>0</v>
      </c>
      <c r="AQ669" s="4">
        <f t="shared" si="763"/>
        <v>0</v>
      </c>
      <c r="AR669" s="4">
        <f t="shared" si="764"/>
        <v>31.434290523370237</v>
      </c>
      <c r="AS669" s="4">
        <f t="shared" si="765"/>
        <v>0</v>
      </c>
      <c r="AT669" s="4">
        <f t="shared" si="766"/>
        <v>0</v>
      </c>
      <c r="AU669" s="4">
        <f t="shared" si="767"/>
        <v>2.2809592546370823</v>
      </c>
      <c r="AV669" s="4">
        <f t="shared" si="768"/>
        <v>0</v>
      </c>
      <c r="AW669" s="69">
        <f t="shared" si="711"/>
        <v>0</v>
      </c>
      <c r="AX669" s="69">
        <f t="shared" si="712"/>
        <v>0</v>
      </c>
      <c r="AY669" s="69">
        <f t="shared" si="713"/>
        <v>0</v>
      </c>
      <c r="AZ669" s="69">
        <f>(AK669+AP669)- (EXP($Y669)-EXP($Y669-M669-R669) )</f>
        <v>0</v>
      </c>
      <c r="BA669" s="69">
        <f>(AC669+AP669)- (EXP($Y669)-EXP($Y669-R669-E669) )</f>
        <v>0</v>
      </c>
      <c r="BB669" s="69">
        <f t="shared" si="714"/>
        <v>0</v>
      </c>
      <c r="BC669" s="69">
        <f t="shared" si="715"/>
        <v>0</v>
      </c>
      <c r="BD669" s="69">
        <f t="shared" si="716"/>
        <v>1.091885888693696</v>
      </c>
      <c r="BE669" s="69">
        <f>(AE669+AV669)- (EXP($Y669)-EXP($Y669-X669-G669) )</f>
        <v>0</v>
      </c>
      <c r="BF669" s="69">
        <f t="shared" si="717"/>
        <v>0.60717741924781876</v>
      </c>
      <c r="BG669" s="69">
        <f t="shared" si="718"/>
        <v>0.26436418885919011</v>
      </c>
      <c r="BH669" s="69">
        <f t="shared" si="719"/>
        <v>0.12702544954322548</v>
      </c>
      <c r="BI669" s="69">
        <f t="shared" si="720"/>
        <v>0.33383258676826699</v>
      </c>
      <c r="BJ669" s="69">
        <f t="shared" si="721"/>
        <v>0</v>
      </c>
      <c r="BK669" s="69">
        <f t="shared" si="722"/>
        <v>3.2085073640830615</v>
      </c>
      <c r="BL669" s="69">
        <f t="shared" si="723"/>
        <v>1.3969795645646172</v>
      </c>
      <c r="BM669" s="69">
        <f t="shared" si="724"/>
        <v>0.67124052602298434</v>
      </c>
      <c r="BN669" s="69">
        <f t="shared" si="725"/>
        <v>1.7640713884647994</v>
      </c>
      <c r="BO669" s="69">
        <f t="shared" si="726"/>
        <v>0.77683433363995391</v>
      </c>
      <c r="BP669" s="69">
        <f t="shared" si="726"/>
        <v>0</v>
      </c>
      <c r="BQ669" s="69">
        <f t="shared" si="727"/>
        <v>0</v>
      </c>
      <c r="BR669" s="69">
        <f t="shared" si="728"/>
        <v>0</v>
      </c>
      <c r="BS669" s="69">
        <f t="shared" si="729"/>
        <v>1.091885888693696</v>
      </c>
      <c r="BT669" s="69">
        <f t="shared" si="730"/>
        <v>2.738393700414008</v>
      </c>
      <c r="BU669" s="69">
        <f t="shared" si="731"/>
        <v>1.091885888693696</v>
      </c>
      <c r="BV669" s="69">
        <f t="shared" si="732"/>
        <v>2.738393700414008</v>
      </c>
      <c r="BW669" s="5"/>
      <c r="BX669" s="5"/>
      <c r="BY669" s="5"/>
      <c r="CA669" s="56">
        <f>(EXP($Y669)-EXP($Y669-R669-G669) )</f>
        <v>19.456501855877377</v>
      </c>
      <c r="CB669" s="68">
        <f t="shared" si="733"/>
        <v>102.81398402663922</v>
      </c>
      <c r="CC669" s="56">
        <f>(EXP($Y669)-EXP($Y669-R669-X669) )</f>
        <v>0</v>
      </c>
      <c r="CD669" s="68">
        <f t="shared" si="734"/>
        <v>57.172942823321137</v>
      </c>
      <c r="CE669" s="68">
        <f t="shared" si="735"/>
        <v>24.893018374927351</v>
      </c>
      <c r="CF669" s="68">
        <f t="shared" si="736"/>
        <v>11.960950018258472</v>
      </c>
      <c r="CG669" s="68">
        <f t="shared" si="737"/>
        <v>31.434290523370237</v>
      </c>
      <c r="CH669" s="68">
        <f t="shared" si="738"/>
        <v>121.1785999938229</v>
      </c>
      <c r="CI669" s="68">
        <f t="shared" si="739"/>
        <v>19.456501855877377</v>
      </c>
      <c r="CJ669" s="68">
        <f t="shared" si="740"/>
        <v>76.022267259950695</v>
      </c>
      <c r="CK669" s="68">
        <f t="shared" si="741"/>
        <v>44.085156041945538</v>
      </c>
      <c r="CL669" s="68">
        <f t="shared" si="742"/>
        <v>31.290426424592624</v>
      </c>
      <c r="CM669" s="68">
        <f t="shared" si="743"/>
        <v>50.556959792479347</v>
      </c>
      <c r="CN669" s="68">
        <f t="shared" si="744"/>
        <v>102.81398402663922</v>
      </c>
      <c r="CO669" s="68">
        <f t="shared" si="745"/>
        <v>156.77841948587729</v>
      </c>
      <c r="CP669" s="68">
        <f t="shared" si="746"/>
        <v>126.31002283700195</v>
      </c>
      <c r="CQ669" s="68">
        <f t="shared" si="747"/>
        <v>114.10369351887471</v>
      </c>
      <c r="CR669" s="68">
        <f t="shared" si="748"/>
        <v>132.48420316154466</v>
      </c>
      <c r="CS669" s="68">
        <f t="shared" si="749"/>
        <v>81.289126864608534</v>
      </c>
      <c r="CT669" s="68">
        <f t="shared" si="750"/>
        <v>11.960950018258472</v>
      </c>
      <c r="CU669" s="68">
        <f t="shared" si="751"/>
        <v>24.893018374927351</v>
      </c>
      <c r="CV669" s="68">
        <f t="shared" si="752"/>
        <v>57.172942823321137</v>
      </c>
      <c r="CW669" s="68">
        <f t="shared" si="753"/>
        <v>121.1785999938229</v>
      </c>
      <c r="CX669" s="68">
        <f t="shared" si="754"/>
        <v>144.42511055702994</v>
      </c>
      <c r="CY669" s="68">
        <f t="shared" si="755"/>
        <v>121.1785999938229</v>
      </c>
      <c r="CZ669" s="68">
        <f t="shared" si="756"/>
        <v>144.42511055702994</v>
      </c>
    </row>
    <row r="670" spans="1:104" x14ac:dyDescent="0.25">
      <c r="A670" s="54">
        <v>44293</v>
      </c>
      <c r="B670" s="63">
        <v>2496</v>
      </c>
      <c r="C670" s="59">
        <f t="shared" si="706"/>
        <v>7.8224447294893187</v>
      </c>
      <c r="D670" s="57">
        <v>7.3497924031064192</v>
      </c>
      <c r="E670" s="58">
        <v>1.398071491325E-2</v>
      </c>
      <c r="F670" s="58">
        <v>6.6150941068799998E-3</v>
      </c>
      <c r="G670" s="58">
        <v>1.082573944992E-2</v>
      </c>
      <c r="H670" s="58">
        <v>0</v>
      </c>
      <c r="I670" s="58">
        <v>0</v>
      </c>
      <c r="J670" s="58">
        <v>8.6987127150000001E-5</v>
      </c>
      <c r="K670" s="58">
        <v>4.9146149207999999E-3</v>
      </c>
      <c r="L670" s="58">
        <v>6.0391239036449995E-2</v>
      </c>
      <c r="M670" s="58">
        <v>3.1069129496200002E-2</v>
      </c>
      <c r="N670" s="58">
        <v>0</v>
      </c>
      <c r="O670" s="58">
        <v>0</v>
      </c>
      <c r="P670" s="58">
        <v>2.7888330553600001E-3</v>
      </c>
      <c r="Q670" s="58">
        <v>0</v>
      </c>
      <c r="R670" s="58">
        <v>0</v>
      </c>
      <c r="S670" s="58">
        <v>0</v>
      </c>
      <c r="T670" s="58">
        <v>1.7094915819079997E-2</v>
      </c>
      <c r="U670" s="58">
        <v>0</v>
      </c>
      <c r="V670" s="58">
        <v>0</v>
      </c>
      <c r="W670" s="58">
        <v>1.2458E-3</v>
      </c>
      <c r="X670" s="59">
        <v>0</v>
      </c>
      <c r="Y670" s="65">
        <f t="shared" si="708"/>
        <v>7.4988054710315089</v>
      </c>
      <c r="Z670" s="63">
        <f t="shared" si="707"/>
        <v>1805.883944849631</v>
      </c>
      <c r="AA670" s="66">
        <f t="shared" si="757"/>
        <v>1835.1645471314228</v>
      </c>
      <c r="AB670" s="4">
        <f t="shared" si="709"/>
        <v>1570.7678114096702</v>
      </c>
      <c r="AC670" s="4">
        <f t="shared" si="710"/>
        <v>25.071878825653812</v>
      </c>
      <c r="AD670" s="4">
        <f t="shared" si="769"/>
        <v>11.906666960972416</v>
      </c>
      <c r="AE670" s="4">
        <f t="shared" si="770"/>
        <v>19.444588138300333</v>
      </c>
      <c r="AF670" s="4">
        <f t="shared" si="771"/>
        <v>0</v>
      </c>
      <c r="AG670" s="4">
        <f t="shared" si="772"/>
        <v>0</v>
      </c>
      <c r="AH670" s="4">
        <f t="shared" si="773"/>
        <v>0.15708182418188699</v>
      </c>
      <c r="AI670" s="4">
        <f t="shared" si="774"/>
        <v>8.8534507100109749</v>
      </c>
      <c r="AJ670" s="4">
        <f t="shared" si="775"/>
        <v>105.8317507321276</v>
      </c>
      <c r="AK670" s="4">
        <f t="shared" si="776"/>
        <v>55.244597507000663</v>
      </c>
      <c r="AL670" s="4">
        <f t="shared" si="758"/>
        <v>0</v>
      </c>
      <c r="AM670" s="4">
        <f t="shared" si="759"/>
        <v>0</v>
      </c>
      <c r="AN670" s="4">
        <f t="shared" si="760"/>
        <v>5.0292926510971938</v>
      </c>
      <c r="AO670" s="4">
        <f t="shared" si="761"/>
        <v>0</v>
      </c>
      <c r="AP670" s="4">
        <f t="shared" si="762"/>
        <v>0</v>
      </c>
      <c r="AQ670" s="4">
        <f t="shared" si="763"/>
        <v>0</v>
      </c>
      <c r="AR670" s="4">
        <f t="shared" si="764"/>
        <v>30.609058954016291</v>
      </c>
      <c r="AS670" s="4">
        <f t="shared" si="765"/>
        <v>0</v>
      </c>
      <c r="AT670" s="4">
        <f t="shared" si="766"/>
        <v>0</v>
      </c>
      <c r="AU670" s="4">
        <f t="shared" si="767"/>
        <v>2.2483694183913485</v>
      </c>
      <c r="AV670" s="4">
        <f t="shared" si="768"/>
        <v>0</v>
      </c>
      <c r="AW670" s="69">
        <f t="shared" si="711"/>
        <v>0</v>
      </c>
      <c r="AX670" s="69">
        <f t="shared" si="712"/>
        <v>0</v>
      </c>
      <c r="AY670" s="69">
        <f t="shared" si="713"/>
        <v>0</v>
      </c>
      <c r="AZ670" s="69">
        <f>(AK670+AP670)- (EXP($Y670)-EXP($Y670-M670-R670) )</f>
        <v>0</v>
      </c>
      <c r="BA670" s="69">
        <f>(AC670+AP670)- (EXP($Y670)-EXP($Y670-R670-E670) )</f>
        <v>0</v>
      </c>
      <c r="BB670" s="69">
        <f t="shared" si="714"/>
        <v>0</v>
      </c>
      <c r="BC670" s="69">
        <f t="shared" si="715"/>
        <v>0</v>
      </c>
      <c r="BD670" s="69">
        <f t="shared" si="716"/>
        <v>1.1395277148405967</v>
      </c>
      <c r="BE670" s="69">
        <f>(AE670+AV670)- (EXP($Y670)-EXP($Y670-X670-G670) )</f>
        <v>0</v>
      </c>
      <c r="BF670" s="69">
        <f t="shared" si="717"/>
        <v>0.59483802846443723</v>
      </c>
      <c r="BG670" s="69">
        <f t="shared" si="718"/>
        <v>0.26995774507486203</v>
      </c>
      <c r="BH670" s="69">
        <f t="shared" si="719"/>
        <v>0.12820327453300706</v>
      </c>
      <c r="BI670" s="69">
        <f t="shared" si="720"/>
        <v>0.32957851270521132</v>
      </c>
      <c r="BJ670" s="69">
        <f t="shared" si="721"/>
        <v>0</v>
      </c>
      <c r="BK670" s="69">
        <f t="shared" si="722"/>
        <v>3.2375460722889784</v>
      </c>
      <c r="BL670" s="69">
        <f t="shared" si="723"/>
        <v>1.4693086107943145</v>
      </c>
      <c r="BM670" s="69">
        <f t="shared" si="724"/>
        <v>0.69777651739923385</v>
      </c>
      <c r="BN670" s="69">
        <f t="shared" si="725"/>
        <v>1.7938086811200264</v>
      </c>
      <c r="BO670" s="69">
        <f t="shared" si="726"/>
        <v>0.76698497620395756</v>
      </c>
      <c r="BP670" s="69">
        <f t="shared" si="726"/>
        <v>0</v>
      </c>
      <c r="BQ670" s="69">
        <f t="shared" si="727"/>
        <v>0</v>
      </c>
      <c r="BR670" s="69">
        <f t="shared" si="728"/>
        <v>0</v>
      </c>
      <c r="BS670" s="69">
        <f t="shared" si="729"/>
        <v>1.1395277148405967</v>
      </c>
      <c r="BT670" s="69">
        <f t="shared" si="730"/>
        <v>2.8629735076735869</v>
      </c>
      <c r="BU670" s="69">
        <f t="shared" si="731"/>
        <v>1.1395277148405967</v>
      </c>
      <c r="BV670" s="69">
        <f t="shared" si="732"/>
        <v>2.8629735076735869</v>
      </c>
      <c r="BW670" s="5"/>
      <c r="BX670" s="5"/>
      <c r="BY670" s="5"/>
      <c r="CA670" s="56">
        <f>(EXP($Y670)-EXP($Y670-R670-G670) )</f>
        <v>19.444588138300333</v>
      </c>
      <c r="CB670" s="68">
        <f t="shared" si="733"/>
        <v>105.8317507321276</v>
      </c>
      <c r="CC670" s="56">
        <f>(EXP($Y670)-EXP($Y670-R670-X670) )</f>
        <v>0</v>
      </c>
      <c r="CD670" s="68">
        <f t="shared" si="734"/>
        <v>55.244597507000663</v>
      </c>
      <c r="CE670" s="68">
        <f t="shared" si="735"/>
        <v>25.071878825653812</v>
      </c>
      <c r="CF670" s="68">
        <f t="shared" si="736"/>
        <v>11.906666960972416</v>
      </c>
      <c r="CG670" s="68">
        <f t="shared" si="737"/>
        <v>30.609058954016291</v>
      </c>
      <c r="CH670" s="68">
        <f t="shared" si="738"/>
        <v>124.13681115558734</v>
      </c>
      <c r="CI670" s="68">
        <f t="shared" si="739"/>
        <v>19.444588138300333</v>
      </c>
      <c r="CJ670" s="68">
        <f t="shared" si="740"/>
        <v>74.094347616836558</v>
      </c>
      <c r="CK670" s="68">
        <f t="shared" si="741"/>
        <v>44.246509218879282</v>
      </c>
      <c r="CL670" s="68">
        <f t="shared" si="742"/>
        <v>31.223051824739741</v>
      </c>
      <c r="CM670" s="68">
        <f t="shared" si="743"/>
        <v>49.724068579611412</v>
      </c>
      <c r="CN670" s="68">
        <f t="shared" si="744"/>
        <v>105.8317507321276</v>
      </c>
      <c r="CO670" s="68">
        <f t="shared" si="745"/>
        <v>157.83880216683929</v>
      </c>
      <c r="CP670" s="68">
        <f t="shared" si="746"/>
        <v>129.4343209469871</v>
      </c>
      <c r="CQ670" s="68">
        <f t="shared" si="747"/>
        <v>117.04064117570078</v>
      </c>
      <c r="CR670" s="68">
        <f t="shared" si="748"/>
        <v>134.64700100502387</v>
      </c>
      <c r="CS670" s="68">
        <f t="shared" si="749"/>
        <v>79.549491356450517</v>
      </c>
      <c r="CT670" s="68">
        <f t="shared" si="750"/>
        <v>11.906666960972416</v>
      </c>
      <c r="CU670" s="68">
        <f t="shared" si="751"/>
        <v>25.071878825653812</v>
      </c>
      <c r="CV670" s="68">
        <f t="shared" si="752"/>
        <v>55.244597507000663</v>
      </c>
      <c r="CW670" s="68">
        <f t="shared" si="753"/>
        <v>124.13681115558734</v>
      </c>
      <c r="CX670" s="68">
        <f t="shared" si="754"/>
        <v>147.48524418840816</v>
      </c>
      <c r="CY670" s="68">
        <f t="shared" si="755"/>
        <v>124.13681115558734</v>
      </c>
      <c r="CZ670" s="68">
        <f t="shared" si="756"/>
        <v>147.48524418840816</v>
      </c>
    </row>
    <row r="671" spans="1:104" x14ac:dyDescent="0.25">
      <c r="A671" s="54">
        <v>44294</v>
      </c>
      <c r="B671" s="63">
        <v>2353</v>
      </c>
      <c r="C671" s="59">
        <f t="shared" si="706"/>
        <v>7.7634463887273624</v>
      </c>
      <c r="D671" s="57">
        <v>7.3989731754551</v>
      </c>
      <c r="E671" s="58">
        <v>1.4171282218E-2</v>
      </c>
      <c r="F671" s="58">
        <v>6.6929495404800003E-3</v>
      </c>
      <c r="G671" s="58">
        <v>1.0824647844799999E-2</v>
      </c>
      <c r="H671" s="58">
        <v>0</v>
      </c>
      <c r="I671" s="58">
        <v>0</v>
      </c>
      <c r="J671" s="58">
        <v>9.5765095800000002E-5</v>
      </c>
      <c r="K671" s="58">
        <v>5.0651831535E-3</v>
      </c>
      <c r="L671" s="58">
        <v>6.2109814559099995E-2</v>
      </c>
      <c r="M671" s="58">
        <v>3.0669919814599999E-2</v>
      </c>
      <c r="N671" s="58">
        <v>0</v>
      </c>
      <c r="O671" s="58">
        <v>0</v>
      </c>
      <c r="P671" s="58">
        <v>2.7710239919199998E-3</v>
      </c>
      <c r="Q671" s="58">
        <v>0</v>
      </c>
      <c r="R671" s="58">
        <v>0</v>
      </c>
      <c r="S671" s="58">
        <v>0</v>
      </c>
      <c r="T671" s="58">
        <v>1.6851307494239999E-2</v>
      </c>
      <c r="U671" s="58">
        <v>0</v>
      </c>
      <c r="V671" s="58">
        <v>0</v>
      </c>
      <c r="W671" s="58">
        <v>1.2458E-3</v>
      </c>
      <c r="X671" s="59">
        <v>0</v>
      </c>
      <c r="Y671" s="65">
        <f t="shared" si="708"/>
        <v>7.5494708691675401</v>
      </c>
      <c r="Z671" s="63">
        <f t="shared" si="707"/>
        <v>1899.7372557933691</v>
      </c>
      <c r="AA671" s="66">
        <f t="shared" si="757"/>
        <v>1930.5395956588027</v>
      </c>
      <c r="AB671" s="4">
        <f t="shared" si="709"/>
        <v>1649.7520194192778</v>
      </c>
      <c r="AC671" s="4">
        <f t="shared" si="710"/>
        <v>26.731853106866765</v>
      </c>
      <c r="AD671" s="4">
        <f t="shared" si="769"/>
        <v>12.672390452718673</v>
      </c>
      <c r="AE671" s="4">
        <f t="shared" si="770"/>
        <v>20.453088340211707</v>
      </c>
      <c r="AF671" s="4">
        <f t="shared" si="771"/>
        <v>0</v>
      </c>
      <c r="AG671" s="4">
        <f t="shared" si="772"/>
        <v>0</v>
      </c>
      <c r="AH671" s="4">
        <f t="shared" si="773"/>
        <v>0.18191980937285734</v>
      </c>
      <c r="AI671" s="4">
        <f t="shared" si="774"/>
        <v>9.5981883322156136</v>
      </c>
      <c r="AJ671" s="4">
        <f t="shared" si="775"/>
        <v>114.40278615662487</v>
      </c>
      <c r="AK671" s="4">
        <f t="shared" si="776"/>
        <v>57.380365889471022</v>
      </c>
      <c r="AL671" s="4">
        <f t="shared" si="758"/>
        <v>0</v>
      </c>
      <c r="AM671" s="4">
        <f t="shared" si="759"/>
        <v>0</v>
      </c>
      <c r="AN671" s="4">
        <f t="shared" si="760"/>
        <v>5.2569306099144342</v>
      </c>
      <c r="AO671" s="4">
        <f t="shared" si="761"/>
        <v>0</v>
      </c>
      <c r="AP671" s="4">
        <f t="shared" si="762"/>
        <v>0</v>
      </c>
      <c r="AQ671" s="4">
        <f t="shared" si="763"/>
        <v>0</v>
      </c>
      <c r="AR671" s="4">
        <f t="shared" si="764"/>
        <v>31.744834469726129</v>
      </c>
      <c r="AS671" s="4">
        <f t="shared" si="765"/>
        <v>0</v>
      </c>
      <c r="AT671" s="4">
        <f t="shared" si="766"/>
        <v>0</v>
      </c>
      <c r="AU671" s="4">
        <f t="shared" si="767"/>
        <v>2.3652190724028515</v>
      </c>
      <c r="AV671" s="4">
        <f t="shared" si="768"/>
        <v>0</v>
      </c>
      <c r="AW671" s="69">
        <f t="shared" si="711"/>
        <v>0</v>
      </c>
      <c r="AX671" s="69">
        <f t="shared" si="712"/>
        <v>0</v>
      </c>
      <c r="AY671" s="69">
        <f t="shared" si="713"/>
        <v>0</v>
      </c>
      <c r="AZ671" s="69">
        <f>(AK671+AP671)- (EXP($Y671)-EXP($Y671-M671-R671) )</f>
        <v>0</v>
      </c>
      <c r="BA671" s="69">
        <f>(AC671+AP671)- (EXP($Y671)-EXP($Y671-R671-E671) )</f>
        <v>0</v>
      </c>
      <c r="BB671" s="69">
        <f t="shared" si="714"/>
        <v>0</v>
      </c>
      <c r="BC671" s="69">
        <f t="shared" si="715"/>
        <v>0</v>
      </c>
      <c r="BD671" s="69">
        <f t="shared" si="716"/>
        <v>1.2316915323381181</v>
      </c>
      <c r="BE671" s="69">
        <f>(AE671+AV671)- (EXP($Y671)-EXP($Y671-X671-G671) )</f>
        <v>0</v>
      </c>
      <c r="BF671" s="69">
        <f t="shared" si="717"/>
        <v>0.6177726361643181</v>
      </c>
      <c r="BG671" s="69">
        <f t="shared" si="718"/>
        <v>0.28780240605647123</v>
      </c>
      <c r="BH671" s="69">
        <f t="shared" si="719"/>
        <v>0.13643440461078171</v>
      </c>
      <c r="BI671" s="69">
        <f t="shared" si="720"/>
        <v>0.34177352777305714</v>
      </c>
      <c r="BJ671" s="69">
        <f t="shared" si="721"/>
        <v>0</v>
      </c>
      <c r="BK671" s="69">
        <f t="shared" si="722"/>
        <v>3.4554640166284116</v>
      </c>
      <c r="BL671" s="69">
        <f t="shared" si="723"/>
        <v>1.6098007580937974</v>
      </c>
      <c r="BM671" s="69">
        <f t="shared" si="724"/>
        <v>0.76313541287595399</v>
      </c>
      <c r="BN671" s="69">
        <f t="shared" si="725"/>
        <v>1.9116841017580555</v>
      </c>
      <c r="BO671" s="69">
        <f t="shared" si="726"/>
        <v>0.80741876672573198</v>
      </c>
      <c r="BP671" s="69">
        <f t="shared" si="726"/>
        <v>0</v>
      </c>
      <c r="BQ671" s="69">
        <f t="shared" si="727"/>
        <v>0</v>
      </c>
      <c r="BR671" s="69">
        <f t="shared" si="728"/>
        <v>0</v>
      </c>
      <c r="BS671" s="69">
        <f t="shared" si="729"/>
        <v>1.2316915323381181</v>
      </c>
      <c r="BT671" s="69">
        <f t="shared" si="730"/>
        <v>3.1119631433932682</v>
      </c>
      <c r="BU671" s="69">
        <f t="shared" si="731"/>
        <v>1.2316915323381181</v>
      </c>
      <c r="BV671" s="69">
        <f t="shared" si="732"/>
        <v>3.1119631433932682</v>
      </c>
      <c r="BW671" s="5"/>
      <c r="BX671" s="5"/>
      <c r="BY671" s="5"/>
      <c r="CA671" s="56">
        <f>(EXP($Y671)-EXP($Y671-R671-G671) )</f>
        <v>20.453088340211707</v>
      </c>
      <c r="CB671" s="68">
        <f t="shared" si="733"/>
        <v>114.40278615662487</v>
      </c>
      <c r="CC671" s="56">
        <f>(EXP($Y671)-EXP($Y671-R671-X671) )</f>
        <v>0</v>
      </c>
      <c r="CD671" s="68">
        <f t="shared" si="734"/>
        <v>57.380365889471022</v>
      </c>
      <c r="CE671" s="68">
        <f t="shared" si="735"/>
        <v>26.731853106866765</v>
      </c>
      <c r="CF671" s="68">
        <f t="shared" si="736"/>
        <v>12.672390452718673</v>
      </c>
      <c r="CG671" s="68">
        <f t="shared" si="737"/>
        <v>31.744834469726129</v>
      </c>
      <c r="CH671" s="68">
        <f t="shared" si="738"/>
        <v>133.62418296449846</v>
      </c>
      <c r="CI671" s="68">
        <f t="shared" si="739"/>
        <v>20.453088340211707</v>
      </c>
      <c r="CJ671" s="68">
        <f t="shared" si="740"/>
        <v>77.215681593518411</v>
      </c>
      <c r="CK671" s="68">
        <f t="shared" si="741"/>
        <v>46.897139041022001</v>
      </c>
      <c r="CL671" s="68">
        <f t="shared" si="742"/>
        <v>32.989044388319599</v>
      </c>
      <c r="CM671" s="68">
        <f t="shared" si="743"/>
        <v>51.856149282164779</v>
      </c>
      <c r="CN671" s="68">
        <f t="shared" si="744"/>
        <v>114.40278615662487</v>
      </c>
      <c r="CO671" s="68">
        <f t="shared" si="745"/>
        <v>168.32768802946748</v>
      </c>
      <c r="CP671" s="68">
        <f t="shared" si="746"/>
        <v>139.52483850539784</v>
      </c>
      <c r="CQ671" s="68">
        <f t="shared" si="747"/>
        <v>126.31204119646759</v>
      </c>
      <c r="CR671" s="68">
        <f t="shared" si="748"/>
        <v>144.23593652459294</v>
      </c>
      <c r="CS671" s="68">
        <f t="shared" si="749"/>
        <v>83.304800229612056</v>
      </c>
      <c r="CT671" s="68">
        <f t="shared" si="750"/>
        <v>12.672390452718673</v>
      </c>
      <c r="CU671" s="68">
        <f t="shared" si="751"/>
        <v>26.731853106866765</v>
      </c>
      <c r="CV671" s="68">
        <f t="shared" si="752"/>
        <v>57.380365889471022</v>
      </c>
      <c r="CW671" s="68">
        <f t="shared" si="753"/>
        <v>133.62418296449846</v>
      </c>
      <c r="CX671" s="68">
        <f t="shared" si="754"/>
        <v>158.47576446031007</v>
      </c>
      <c r="CY671" s="68">
        <f t="shared" si="755"/>
        <v>133.62418296449846</v>
      </c>
      <c r="CZ671" s="68">
        <f t="shared" si="756"/>
        <v>158.47576446031007</v>
      </c>
    </row>
    <row r="672" spans="1:104" x14ac:dyDescent="0.25">
      <c r="A672" s="54">
        <v>44295</v>
      </c>
      <c r="B672" s="63">
        <v>2720</v>
      </c>
      <c r="C672" s="59">
        <f t="shared" si="706"/>
        <v>7.9083871592900428</v>
      </c>
      <c r="D672" s="57">
        <v>7.898090319741411</v>
      </c>
      <c r="E672" s="58">
        <v>1.4340010176249999E-2</v>
      </c>
      <c r="F672" s="58">
        <v>6.7282014508799996E-3</v>
      </c>
      <c r="G672" s="58">
        <v>1.073264835088E-2</v>
      </c>
      <c r="H672" s="58">
        <v>0</v>
      </c>
      <c r="I672" s="58">
        <v>0</v>
      </c>
      <c r="J672" s="58">
        <v>9.4149515350000002E-5</v>
      </c>
      <c r="K672" s="58">
        <v>5.1213230197499991E-3</v>
      </c>
      <c r="L672" s="58">
        <v>6.3552091241100006E-2</v>
      </c>
      <c r="M672" s="58">
        <v>3.0298116503919999E-2</v>
      </c>
      <c r="N672" s="58">
        <v>0</v>
      </c>
      <c r="O672" s="58">
        <v>0</v>
      </c>
      <c r="P672" s="58">
        <v>2.75759399544E-3</v>
      </c>
      <c r="Q672" s="58">
        <v>0</v>
      </c>
      <c r="R672" s="58">
        <v>0</v>
      </c>
      <c r="S672" s="58">
        <v>0</v>
      </c>
      <c r="T672" s="58">
        <v>1.7716256214859998E-2</v>
      </c>
      <c r="U672" s="58">
        <v>0</v>
      </c>
      <c r="V672" s="58">
        <v>0</v>
      </c>
      <c r="W672" s="58">
        <v>1.2458E-3</v>
      </c>
      <c r="X672" s="59">
        <v>1.8643868847539997E-2</v>
      </c>
      <c r="Y672" s="65">
        <f t="shared" si="708"/>
        <v>8.0693203790573804</v>
      </c>
      <c r="Z672" s="63">
        <f t="shared" si="707"/>
        <v>3194.9297498974797</v>
      </c>
      <c r="AA672" s="66">
        <f t="shared" si="757"/>
        <v>3246.7323408623174</v>
      </c>
      <c r="AB672" s="4">
        <f t="shared" si="709"/>
        <v>2709.122653392441</v>
      </c>
      <c r="AC672" s="4">
        <f t="shared" si="710"/>
        <v>45.488393611096853</v>
      </c>
      <c r="AD672" s="4">
        <f t="shared" si="769"/>
        <v>21.423977740097143</v>
      </c>
      <c r="AE672" s="4">
        <f t="shared" si="770"/>
        <v>34.106702494715591</v>
      </c>
      <c r="AF672" s="4">
        <f t="shared" si="771"/>
        <v>0</v>
      </c>
      <c r="AG672" s="4">
        <f t="shared" si="772"/>
        <v>0</v>
      </c>
      <c r="AH672" s="4">
        <f t="shared" si="773"/>
        <v>0.30078692783672523</v>
      </c>
      <c r="AI672" s="4">
        <f t="shared" si="774"/>
        <v>16.32044047991576</v>
      </c>
      <c r="AJ672" s="4">
        <f t="shared" si="775"/>
        <v>196.72705080249398</v>
      </c>
      <c r="AK672" s="4">
        <f t="shared" si="776"/>
        <v>95.348618147752404</v>
      </c>
      <c r="AL672" s="4">
        <f t="shared" si="758"/>
        <v>0</v>
      </c>
      <c r="AM672" s="4">
        <f t="shared" si="759"/>
        <v>0</v>
      </c>
      <c r="AN672" s="4">
        <f t="shared" si="760"/>
        <v>8.7981826110490147</v>
      </c>
      <c r="AO672" s="4">
        <f t="shared" si="761"/>
        <v>0</v>
      </c>
      <c r="AP672" s="4">
        <f t="shared" si="762"/>
        <v>0</v>
      </c>
      <c r="AQ672" s="4">
        <f t="shared" si="763"/>
        <v>0</v>
      </c>
      <c r="AR672" s="4">
        <f t="shared" si="764"/>
        <v>56.103752398825691</v>
      </c>
      <c r="AS672" s="4">
        <f t="shared" si="765"/>
        <v>0</v>
      </c>
      <c r="AT672" s="4">
        <f t="shared" si="766"/>
        <v>0</v>
      </c>
      <c r="AU672" s="4">
        <f t="shared" si="767"/>
        <v>3.9777652180027872</v>
      </c>
      <c r="AV672" s="4">
        <f t="shared" si="768"/>
        <v>59.014017038090515</v>
      </c>
      <c r="AW672" s="69">
        <f t="shared" si="711"/>
        <v>0</v>
      </c>
      <c r="AX672" s="69">
        <f t="shared" si="712"/>
        <v>0</v>
      </c>
      <c r="AY672" s="69">
        <f t="shared" si="713"/>
        <v>0</v>
      </c>
      <c r="AZ672" s="69">
        <f>(AK672+AP672)- (EXP($Y672)-EXP($Y672-M672-R672) )</f>
        <v>0</v>
      </c>
      <c r="BA672" s="69">
        <f>(AC672+AP672)- (EXP($Y672)-EXP($Y672-R672-E672) )</f>
        <v>0</v>
      </c>
      <c r="BB672" s="69">
        <f t="shared" si="714"/>
        <v>0</v>
      </c>
      <c r="BC672" s="69">
        <f t="shared" si="715"/>
        <v>0</v>
      </c>
      <c r="BD672" s="69">
        <f t="shared" si="716"/>
        <v>2.1001122151742493</v>
      </c>
      <c r="BE672" s="69">
        <f>(AE672+AV672)- (EXP($Y672)-EXP($Y672-X672-G672) )</f>
        <v>0.62998991517770264</v>
      </c>
      <c r="BF672" s="69">
        <f t="shared" si="717"/>
        <v>1.0178711918629233</v>
      </c>
      <c r="BG672" s="69">
        <f t="shared" si="718"/>
        <v>0.4856003822637831</v>
      </c>
      <c r="BH672" s="69">
        <f t="shared" si="719"/>
        <v>0.22870651070115855</v>
      </c>
      <c r="BI672" s="69">
        <f t="shared" si="720"/>
        <v>0.59892208646033396</v>
      </c>
      <c r="BJ672" s="69">
        <f t="shared" si="721"/>
        <v>3.6337742725932003</v>
      </c>
      <c r="BK672" s="69">
        <f t="shared" si="722"/>
        <v>5.8710688230003143</v>
      </c>
      <c r="BL672" s="69">
        <f t="shared" si="723"/>
        <v>2.8009371790230944</v>
      </c>
      <c r="BM672" s="69">
        <f t="shared" si="724"/>
        <v>1.3191764098733074</v>
      </c>
      <c r="BN672" s="69">
        <f t="shared" si="725"/>
        <v>3.4545754092773677</v>
      </c>
      <c r="BO672" s="69">
        <f t="shared" si="726"/>
        <v>1.3575432989464389</v>
      </c>
      <c r="BP672" s="69">
        <f t="shared" si="726"/>
        <v>0</v>
      </c>
      <c r="BQ672" s="69">
        <f t="shared" si="727"/>
        <v>0.84022280480076006</v>
      </c>
      <c r="BR672" s="69">
        <f t="shared" si="728"/>
        <v>1.7611983412493828</v>
      </c>
      <c r="BS672" s="69">
        <f t="shared" si="729"/>
        <v>2.1001122151742493</v>
      </c>
      <c r="BT672" s="69">
        <f t="shared" si="730"/>
        <v>5.3567490466957679</v>
      </c>
      <c r="BU672" s="69">
        <f t="shared" si="731"/>
        <v>6.3250849215196467</v>
      </c>
      <c r="BV672" s="69">
        <f t="shared" si="732"/>
        <v>5.3567490466957679</v>
      </c>
      <c r="BW672" s="5"/>
      <c r="BX672" s="5"/>
      <c r="BY672" s="5"/>
      <c r="CA672" s="56">
        <f>(EXP($Y672)-EXP($Y672-R672-G672) )</f>
        <v>34.106702494715591</v>
      </c>
      <c r="CB672" s="68">
        <f t="shared" si="733"/>
        <v>196.72705080249398</v>
      </c>
      <c r="CC672" s="56">
        <f>(EXP($Y672)-EXP($Y672-R672-X672) )</f>
        <v>59.014017038090515</v>
      </c>
      <c r="CD672" s="68">
        <f t="shared" si="734"/>
        <v>95.348618147752404</v>
      </c>
      <c r="CE672" s="68">
        <f t="shared" si="735"/>
        <v>45.488393611096853</v>
      </c>
      <c r="CF672" s="68">
        <f t="shared" si="736"/>
        <v>21.423977740097143</v>
      </c>
      <c r="CG672" s="68">
        <f t="shared" si="737"/>
        <v>56.103752398825691</v>
      </c>
      <c r="CH672" s="68">
        <f t="shared" si="738"/>
        <v>228.73364108203532</v>
      </c>
      <c r="CI672" s="68">
        <f t="shared" si="739"/>
        <v>92.490729617628404</v>
      </c>
      <c r="CJ672" s="68">
        <f t="shared" si="740"/>
        <v>128.43744945060507</v>
      </c>
      <c r="CK672" s="68">
        <f t="shared" si="741"/>
        <v>79.109495723548662</v>
      </c>
      <c r="CL672" s="68">
        <f t="shared" si="742"/>
        <v>55.301973724111576</v>
      </c>
      <c r="CM672" s="68">
        <f t="shared" si="743"/>
        <v>89.611532807080948</v>
      </c>
      <c r="CN672" s="68">
        <f t="shared" si="744"/>
        <v>252.10729356799129</v>
      </c>
      <c r="CO672" s="68">
        <f t="shared" si="745"/>
        <v>286.20460012724607</v>
      </c>
      <c r="CP672" s="68">
        <f t="shared" si="746"/>
        <v>239.41450723456774</v>
      </c>
      <c r="CQ672" s="68">
        <f t="shared" si="747"/>
        <v>216.83185213271781</v>
      </c>
      <c r="CR672" s="68">
        <f t="shared" si="748"/>
        <v>249.3762277920423</v>
      </c>
      <c r="CS672" s="68">
        <f t="shared" si="749"/>
        <v>139.47946845990282</v>
      </c>
      <c r="CT672" s="68">
        <f t="shared" si="750"/>
        <v>21.423977740097143</v>
      </c>
      <c r="CU672" s="68">
        <f t="shared" si="751"/>
        <v>103.66218784438661</v>
      </c>
      <c r="CV672" s="68">
        <f t="shared" si="752"/>
        <v>152.60143684459354</v>
      </c>
      <c r="CW672" s="68">
        <f t="shared" si="753"/>
        <v>228.73364108203532</v>
      </c>
      <c r="CX672" s="68">
        <f t="shared" si="754"/>
        <v>270.96539786161065</v>
      </c>
      <c r="CY672" s="68">
        <f t="shared" si="755"/>
        <v>283.52268541378044</v>
      </c>
      <c r="CZ672" s="68">
        <f t="shared" si="756"/>
        <v>270.96539786161065</v>
      </c>
    </row>
    <row r="673" spans="1:104" x14ac:dyDescent="0.25">
      <c r="A673" s="54">
        <v>44296</v>
      </c>
      <c r="B673" s="63">
        <v>3450</v>
      </c>
      <c r="C673" s="59">
        <f t="shared" si="706"/>
        <v>8.1461295100254052</v>
      </c>
      <c r="D673" s="57">
        <v>8.1867812491105774</v>
      </c>
      <c r="E673" s="58">
        <v>1.464552921625E-2</v>
      </c>
      <c r="F673" s="58">
        <v>6.6756439814399998E-3</v>
      </c>
      <c r="G673" s="58">
        <v>1.068025823472E-2</v>
      </c>
      <c r="H673" s="58">
        <v>0</v>
      </c>
      <c r="I673" s="58">
        <v>0</v>
      </c>
      <c r="J673" s="58">
        <v>8.6938348070000001E-5</v>
      </c>
      <c r="K673" s="58">
        <v>5.1270870002999994E-3</v>
      </c>
      <c r="L673" s="58">
        <v>6.6242999094299995E-2</v>
      </c>
      <c r="M673" s="58">
        <v>3.0058109411159998E-2</v>
      </c>
      <c r="N673" s="58">
        <v>0</v>
      </c>
      <c r="O673" s="58">
        <v>0</v>
      </c>
      <c r="P673" s="58">
        <v>2.7475913275999998E-3</v>
      </c>
      <c r="Q673" s="58">
        <v>0</v>
      </c>
      <c r="R673" s="58">
        <v>0</v>
      </c>
      <c r="S673" s="58">
        <v>0</v>
      </c>
      <c r="T673" s="58">
        <v>1.9103974206619998E-2</v>
      </c>
      <c r="U673" s="58">
        <v>0</v>
      </c>
      <c r="V673" s="58">
        <v>0</v>
      </c>
      <c r="W673" s="58">
        <v>1.2458E-3</v>
      </c>
      <c r="X673" s="59">
        <v>3.3739340300459997E-2</v>
      </c>
      <c r="Y673" s="65">
        <f t="shared" si="708"/>
        <v>8.3771345202314969</v>
      </c>
      <c r="Z673" s="63">
        <f t="shared" si="707"/>
        <v>4346.5361530872051</v>
      </c>
      <c r="AA673" s="66">
        <f t="shared" si="757"/>
        <v>4417.0108902733609</v>
      </c>
      <c r="AB673" s="4">
        <f t="shared" si="709"/>
        <v>3605.0257864817199</v>
      </c>
      <c r="AC673" s="4">
        <f t="shared" si="710"/>
        <v>63.193441984975834</v>
      </c>
      <c r="AD673" s="4">
        <f t="shared" si="769"/>
        <v>28.91929306106158</v>
      </c>
      <c r="AE673" s="4">
        <f t="shared" si="770"/>
        <v>46.175108575681406</v>
      </c>
      <c r="AF673" s="4">
        <f t="shared" si="771"/>
        <v>0</v>
      </c>
      <c r="AG673" s="4">
        <f t="shared" si="772"/>
        <v>0</v>
      </c>
      <c r="AH673" s="4">
        <f t="shared" si="773"/>
        <v>0.37786424729438295</v>
      </c>
      <c r="AI673" s="4">
        <f t="shared" si="774"/>
        <v>22.228037772687458</v>
      </c>
      <c r="AJ673" s="4">
        <f t="shared" si="775"/>
        <v>278.59813279018044</v>
      </c>
      <c r="AK673" s="4">
        <f t="shared" si="776"/>
        <v>128.70465974238232</v>
      </c>
      <c r="AL673" s="4">
        <f t="shared" si="758"/>
        <v>0</v>
      </c>
      <c r="AM673" s="4">
        <f t="shared" si="759"/>
        <v>0</v>
      </c>
      <c r="AN673" s="4">
        <f t="shared" si="760"/>
        <v>11.926113493542289</v>
      </c>
      <c r="AO673" s="4">
        <f t="shared" si="761"/>
        <v>0</v>
      </c>
      <c r="AP673" s="4">
        <f t="shared" si="762"/>
        <v>0</v>
      </c>
      <c r="AQ673" s="4">
        <f t="shared" si="763"/>
        <v>0</v>
      </c>
      <c r="AR673" s="4">
        <f t="shared" si="764"/>
        <v>82.247981465879093</v>
      </c>
      <c r="AS673" s="4">
        <f t="shared" si="765"/>
        <v>0</v>
      </c>
      <c r="AT673" s="4">
        <f t="shared" si="766"/>
        <v>0</v>
      </c>
      <c r="AU673" s="4">
        <f t="shared" si="767"/>
        <v>5.4115431893596906</v>
      </c>
      <c r="AV673" s="4">
        <f t="shared" si="768"/>
        <v>144.2029274685965</v>
      </c>
      <c r="AW673" s="69">
        <f t="shared" si="711"/>
        <v>0</v>
      </c>
      <c r="AX673" s="69">
        <f t="shared" si="712"/>
        <v>0</v>
      </c>
      <c r="AY673" s="69">
        <f t="shared" si="713"/>
        <v>0</v>
      </c>
      <c r="AZ673" s="69">
        <f>(AK673+AP673)- (EXP($Y673)-EXP($Y673-M673-R673) )</f>
        <v>0</v>
      </c>
      <c r="BA673" s="69">
        <f>(AC673+AP673)- (EXP($Y673)-EXP($Y673-R673-E673) )</f>
        <v>0</v>
      </c>
      <c r="BB673" s="69">
        <f t="shared" si="714"/>
        <v>0</v>
      </c>
      <c r="BC673" s="69">
        <f t="shared" si="715"/>
        <v>0</v>
      </c>
      <c r="BD673" s="69">
        <f t="shared" si="716"/>
        <v>2.9596668651734035</v>
      </c>
      <c r="BE673" s="69">
        <f>(AE673+AV673)- (EXP($Y673)-EXP($Y673-X673-G673) )</f>
        <v>1.5319292416479584</v>
      </c>
      <c r="BF673" s="69">
        <f t="shared" si="717"/>
        <v>1.3672845292176135</v>
      </c>
      <c r="BG673" s="69">
        <f t="shared" si="718"/>
        <v>0.67133090400147921</v>
      </c>
      <c r="BH673" s="69">
        <f t="shared" si="719"/>
        <v>0.3072219924079036</v>
      </c>
      <c r="BI673" s="69">
        <f t="shared" si="720"/>
        <v>0.87375540903303772</v>
      </c>
      <c r="BJ673" s="69">
        <f t="shared" si="721"/>
        <v>9.2429154896349246</v>
      </c>
      <c r="BK673" s="69">
        <f t="shared" si="722"/>
        <v>8.2495294235977781</v>
      </c>
      <c r="BL673" s="69">
        <f t="shared" si="723"/>
        <v>4.0504839535478823</v>
      </c>
      <c r="BM673" s="69">
        <f t="shared" si="724"/>
        <v>1.8536279843665397</v>
      </c>
      <c r="BN673" s="69">
        <f t="shared" si="725"/>
        <v>5.2718149015922791</v>
      </c>
      <c r="BO673" s="69">
        <f t="shared" si="726"/>
        <v>1.8712119633119073</v>
      </c>
      <c r="BP673" s="69">
        <f t="shared" si="726"/>
        <v>0</v>
      </c>
      <c r="BQ673" s="69">
        <f t="shared" si="727"/>
        <v>2.0965382571530427</v>
      </c>
      <c r="BR673" s="69">
        <f t="shared" si="728"/>
        <v>4.2699722399684106</v>
      </c>
      <c r="BS673" s="69">
        <f t="shared" si="729"/>
        <v>2.9596668651734035</v>
      </c>
      <c r="BT673" s="69">
        <f t="shared" si="730"/>
        <v>7.6384517030123789</v>
      </c>
      <c r="BU673" s="69">
        <f t="shared" si="731"/>
        <v>13.636320160503601</v>
      </c>
      <c r="BV673" s="69">
        <f t="shared" si="732"/>
        <v>7.6384517030123789</v>
      </c>
      <c r="BW673" s="5"/>
      <c r="BX673" s="5"/>
      <c r="BY673" s="5"/>
      <c r="CA673" s="56">
        <f>(EXP($Y673)-EXP($Y673-R673-G673) )</f>
        <v>46.175108575681406</v>
      </c>
      <c r="CB673" s="68">
        <f t="shared" si="733"/>
        <v>278.59813279018044</v>
      </c>
      <c r="CC673" s="56">
        <f>(EXP($Y673)-EXP($Y673-R673-X673) )</f>
        <v>144.2029274685965</v>
      </c>
      <c r="CD673" s="68">
        <f t="shared" si="734"/>
        <v>128.70465974238232</v>
      </c>
      <c r="CE673" s="68">
        <f t="shared" si="735"/>
        <v>63.193441984975834</v>
      </c>
      <c r="CF673" s="68">
        <f t="shared" si="736"/>
        <v>28.91929306106158</v>
      </c>
      <c r="CG673" s="68">
        <f t="shared" si="737"/>
        <v>82.247981465879093</v>
      </c>
      <c r="CH673" s="68">
        <f t="shared" si="738"/>
        <v>321.81357450068845</v>
      </c>
      <c r="CI673" s="68">
        <f t="shared" si="739"/>
        <v>188.84610680262995</v>
      </c>
      <c r="CJ673" s="68">
        <f t="shared" si="740"/>
        <v>173.51248378884611</v>
      </c>
      <c r="CK673" s="68">
        <f t="shared" si="741"/>
        <v>108.69721965665576</v>
      </c>
      <c r="CL673" s="68">
        <f t="shared" si="742"/>
        <v>74.787179644335083</v>
      </c>
      <c r="CM673" s="68">
        <f t="shared" si="743"/>
        <v>127.54933463252746</v>
      </c>
      <c r="CN673" s="68">
        <f t="shared" si="744"/>
        <v>413.55814476914202</v>
      </c>
      <c r="CO673" s="68">
        <f t="shared" si="745"/>
        <v>399.05326310896498</v>
      </c>
      <c r="CP673" s="68">
        <f t="shared" si="746"/>
        <v>337.7410908216084</v>
      </c>
      <c r="CQ673" s="68">
        <f t="shared" si="747"/>
        <v>305.66379786687548</v>
      </c>
      <c r="CR673" s="68">
        <f t="shared" si="748"/>
        <v>355.57429935446726</v>
      </c>
      <c r="CS673" s="68">
        <f t="shared" si="749"/>
        <v>190.02688976404625</v>
      </c>
      <c r="CT673" s="68">
        <f t="shared" si="750"/>
        <v>28.91929306106158</v>
      </c>
      <c r="CU673" s="68">
        <f t="shared" si="751"/>
        <v>205.29983119641929</v>
      </c>
      <c r="CV673" s="68">
        <f t="shared" si="752"/>
        <v>268.63761497101041</v>
      </c>
      <c r="CW673" s="68">
        <f t="shared" si="753"/>
        <v>321.81357450068845</v>
      </c>
      <c r="CX673" s="68">
        <f t="shared" si="754"/>
        <v>380.32823164782531</v>
      </c>
      <c r="CY673" s="68">
        <f t="shared" si="755"/>
        <v>455.33984867395475</v>
      </c>
      <c r="CZ673" s="68">
        <f t="shared" si="756"/>
        <v>380.32823164782531</v>
      </c>
    </row>
    <row r="674" spans="1:104" x14ac:dyDescent="0.25">
      <c r="A674" s="54">
        <v>44297</v>
      </c>
      <c r="B674" s="63">
        <v>3060</v>
      </c>
      <c r="C674" s="59">
        <f t="shared" si="706"/>
        <v>8.0261701949464257</v>
      </c>
      <c r="D674" s="57">
        <v>7.896161229792459</v>
      </c>
      <c r="E674" s="58">
        <v>1.4902869875999999E-2</v>
      </c>
      <c r="F674" s="58">
        <v>6.6329254656E-3</v>
      </c>
      <c r="G674" s="58">
        <v>1.066426601296E-2</v>
      </c>
      <c r="H674" s="58">
        <v>0</v>
      </c>
      <c r="I674" s="58">
        <v>0</v>
      </c>
      <c r="J674" s="58">
        <v>7.7140671079999997E-5</v>
      </c>
      <c r="K674" s="58">
        <v>5.0583235564499998E-3</v>
      </c>
      <c r="L674" s="58">
        <v>6.848512370175E-2</v>
      </c>
      <c r="M674" s="58">
        <v>2.9954238619600001E-2</v>
      </c>
      <c r="N674" s="58">
        <v>0</v>
      </c>
      <c r="O674" s="58">
        <v>0</v>
      </c>
      <c r="P674" s="58">
        <v>2.7402158369599998E-3</v>
      </c>
      <c r="Q674" s="58">
        <v>0</v>
      </c>
      <c r="R674" s="58">
        <v>0</v>
      </c>
      <c r="S674" s="58">
        <v>0</v>
      </c>
      <c r="T674" s="58">
        <v>2.0093106428259996E-2</v>
      </c>
      <c r="U674" s="58">
        <v>0</v>
      </c>
      <c r="V674" s="58">
        <v>0</v>
      </c>
      <c r="W674" s="58">
        <v>1.2458E-3</v>
      </c>
      <c r="X674" s="59">
        <v>4.5792926345519999E-2</v>
      </c>
      <c r="Y674" s="65">
        <f t="shared" si="708"/>
        <v>8.1018081663066379</v>
      </c>
      <c r="Z674" s="63">
        <f t="shared" si="707"/>
        <v>3300.4304102780161</v>
      </c>
      <c r="AA674" s="66">
        <f t="shared" si="757"/>
        <v>3353.9435889502638</v>
      </c>
      <c r="AB674" s="4">
        <f t="shared" si="709"/>
        <v>2689.0036486402287</v>
      </c>
      <c r="AC674" s="4">
        <f t="shared" si="710"/>
        <v>48.821193415442394</v>
      </c>
      <c r="AD674" s="4">
        <f t="shared" si="769"/>
        <v>21.819066798506356</v>
      </c>
      <c r="AE674" s="4">
        <f t="shared" si="770"/>
        <v>35.009659895973982</v>
      </c>
      <c r="AF674" s="4">
        <f t="shared" si="771"/>
        <v>0</v>
      </c>
      <c r="AG674" s="4">
        <f t="shared" si="772"/>
        <v>0</v>
      </c>
      <c r="AH674" s="4">
        <f t="shared" si="773"/>
        <v>0.2545875970445195</v>
      </c>
      <c r="AI674" s="4">
        <f t="shared" si="774"/>
        <v>16.652492536336922</v>
      </c>
      <c r="AJ674" s="4">
        <f t="shared" si="775"/>
        <v>218.46422972654454</v>
      </c>
      <c r="AK674" s="4">
        <f t="shared" si="776"/>
        <v>97.395887908527129</v>
      </c>
      <c r="AL674" s="4">
        <f t="shared" si="758"/>
        <v>0</v>
      </c>
      <c r="AM674" s="4">
        <f t="shared" si="759"/>
        <v>0</v>
      </c>
      <c r="AN674" s="4">
        <f t="shared" si="760"/>
        <v>9.0315118817788971</v>
      </c>
      <c r="AO674" s="4">
        <f t="shared" si="761"/>
        <v>0</v>
      </c>
      <c r="AP674" s="4">
        <f t="shared" si="762"/>
        <v>0</v>
      </c>
      <c r="AQ674" s="4">
        <f t="shared" si="763"/>
        <v>0</v>
      </c>
      <c r="AR674" s="4">
        <f t="shared" si="764"/>
        <v>65.654093272589762</v>
      </c>
      <c r="AS674" s="4">
        <f t="shared" si="765"/>
        <v>0</v>
      </c>
      <c r="AT674" s="4">
        <f t="shared" si="766"/>
        <v>0</v>
      </c>
      <c r="AU674" s="4">
        <f t="shared" si="767"/>
        <v>4.1091161052490861</v>
      </c>
      <c r="AV674" s="4">
        <f t="shared" si="768"/>
        <v>147.72810117204153</v>
      </c>
      <c r="AW674" s="69">
        <f t="shared" si="711"/>
        <v>0</v>
      </c>
      <c r="AX674" s="69">
        <f t="shared" si="712"/>
        <v>0</v>
      </c>
      <c r="AY674" s="69">
        <f t="shared" si="713"/>
        <v>0</v>
      </c>
      <c r="AZ674" s="69">
        <f>(AK674+AP674)- (EXP($Y674)-EXP($Y674-M674-R674) )</f>
        <v>0</v>
      </c>
      <c r="BA674" s="69">
        <f>(AC674+AP674)- (EXP($Y674)-EXP($Y674-R674-E674) )</f>
        <v>0</v>
      </c>
      <c r="BB674" s="69">
        <f t="shared" si="714"/>
        <v>0</v>
      </c>
      <c r="BC674" s="69">
        <f t="shared" si="715"/>
        <v>0</v>
      </c>
      <c r="BD674" s="69">
        <f t="shared" si="716"/>
        <v>2.3173821082073118</v>
      </c>
      <c r="BE674" s="69">
        <f>(AE674+AV674)- (EXP($Y674)-EXP($Y674-X674-G674) )</f>
        <v>1.5670412449858304</v>
      </c>
      <c r="BF674" s="69">
        <f t="shared" si="717"/>
        <v>1.0331370418616643</v>
      </c>
      <c r="BG674" s="69">
        <f t="shared" si="718"/>
        <v>0.51787590244794046</v>
      </c>
      <c r="BH674" s="69">
        <f t="shared" si="719"/>
        <v>0.2314480273494155</v>
      </c>
      <c r="BI674" s="69">
        <f t="shared" si="720"/>
        <v>0.6964326437832824</v>
      </c>
      <c r="BJ674" s="69">
        <f t="shared" si="721"/>
        <v>9.7785142601437656</v>
      </c>
      <c r="BK674" s="69">
        <f t="shared" si="722"/>
        <v>6.4468917642407177</v>
      </c>
      <c r="BL674" s="69">
        <f t="shared" si="723"/>
        <v>3.2316040903697285</v>
      </c>
      <c r="BM674" s="69">
        <f t="shared" si="724"/>
        <v>1.4442618170778587</v>
      </c>
      <c r="BN674" s="69">
        <f t="shared" si="725"/>
        <v>4.3458183122193077</v>
      </c>
      <c r="BO674" s="69">
        <f t="shared" si="726"/>
        <v>1.440716176485239</v>
      </c>
      <c r="BP674" s="69">
        <f t="shared" si="726"/>
        <v>0</v>
      </c>
      <c r="BQ674" s="69">
        <f t="shared" si="727"/>
        <v>2.1852489838165639</v>
      </c>
      <c r="BR674" s="69">
        <f t="shared" si="728"/>
        <v>4.3594646134292816</v>
      </c>
      <c r="BS674" s="69">
        <f t="shared" si="729"/>
        <v>2.3173821082073118</v>
      </c>
      <c r="BT674" s="69">
        <f t="shared" si="730"/>
        <v>6.0325825234981494</v>
      </c>
      <c r="BU674" s="69">
        <f t="shared" si="731"/>
        <v>13.559211003174369</v>
      </c>
      <c r="BV674" s="69">
        <f t="shared" si="732"/>
        <v>6.0325825234981494</v>
      </c>
      <c r="BW674" s="5"/>
      <c r="BX674" s="5"/>
      <c r="BY674" s="5"/>
      <c r="CA674" s="56">
        <f>(EXP($Y674)-EXP($Y674-R674-G674) )</f>
        <v>35.009659895973982</v>
      </c>
      <c r="CB674" s="68">
        <f t="shared" si="733"/>
        <v>218.46422972654454</v>
      </c>
      <c r="CC674" s="56">
        <f>(EXP($Y674)-EXP($Y674-R674-X674) )</f>
        <v>147.72810117204153</v>
      </c>
      <c r="CD674" s="68">
        <f t="shared" si="734"/>
        <v>97.395887908527129</v>
      </c>
      <c r="CE674" s="68">
        <f t="shared" si="735"/>
        <v>48.821193415442394</v>
      </c>
      <c r="CF674" s="68">
        <f t="shared" si="736"/>
        <v>21.819066798506356</v>
      </c>
      <c r="CG674" s="68">
        <f t="shared" si="737"/>
        <v>65.654093272589762</v>
      </c>
      <c r="CH674" s="68">
        <f t="shared" si="738"/>
        <v>251.15650751431122</v>
      </c>
      <c r="CI674" s="68">
        <f t="shared" si="739"/>
        <v>181.17071982302969</v>
      </c>
      <c r="CJ674" s="68">
        <f t="shared" si="740"/>
        <v>131.37241076263945</v>
      </c>
      <c r="CK674" s="68">
        <f t="shared" si="741"/>
        <v>83.312977408968436</v>
      </c>
      <c r="CL674" s="68">
        <f t="shared" si="742"/>
        <v>56.597278667130922</v>
      </c>
      <c r="CM674" s="68">
        <f t="shared" si="743"/>
        <v>99.967320524780462</v>
      </c>
      <c r="CN674" s="68">
        <f t="shared" si="744"/>
        <v>356.41381663844231</v>
      </c>
      <c r="CO674" s="68">
        <f t="shared" si="745"/>
        <v>309.41322587083096</v>
      </c>
      <c r="CP674" s="68">
        <f t="shared" si="746"/>
        <v>264.05381905161721</v>
      </c>
      <c r="CQ674" s="68">
        <f t="shared" si="747"/>
        <v>238.83903470797304</v>
      </c>
      <c r="CR674" s="68">
        <f t="shared" si="748"/>
        <v>279.772504686915</v>
      </c>
      <c r="CS674" s="68">
        <f t="shared" si="749"/>
        <v>144.77636514748428</v>
      </c>
      <c r="CT674" s="68">
        <f t="shared" si="750"/>
        <v>21.819066798506356</v>
      </c>
      <c r="CU674" s="68">
        <f t="shared" si="751"/>
        <v>194.36404560366736</v>
      </c>
      <c r="CV674" s="68">
        <f t="shared" si="752"/>
        <v>240.76452446713938</v>
      </c>
      <c r="CW674" s="68">
        <f t="shared" si="753"/>
        <v>251.15650751431122</v>
      </c>
      <c r="CX674" s="68">
        <f t="shared" si="754"/>
        <v>296.26250051446277</v>
      </c>
      <c r="CY674" s="68">
        <f t="shared" si="755"/>
        <v>387.64277979138569</v>
      </c>
      <c r="CZ674" s="68">
        <f t="shared" si="756"/>
        <v>296.26250051446277</v>
      </c>
    </row>
    <row r="675" spans="1:104" x14ac:dyDescent="0.25">
      <c r="A675" s="54">
        <v>44298</v>
      </c>
      <c r="B675" s="63">
        <v>3057</v>
      </c>
      <c r="C675" s="59">
        <f t="shared" si="706"/>
        <v>8.025189321890835</v>
      </c>
      <c r="D675" s="57">
        <v>7.4811514020929009</v>
      </c>
      <c r="E675" s="58">
        <v>1.5262067896249999E-2</v>
      </c>
      <c r="F675" s="58">
        <v>6.6397529452799997E-3</v>
      </c>
      <c r="G675" s="58">
        <v>1.060849086672E-2</v>
      </c>
      <c r="H675" s="58">
        <v>0</v>
      </c>
      <c r="I675" s="58">
        <v>0</v>
      </c>
      <c r="J675" s="58">
        <v>6.6581661809999996E-5</v>
      </c>
      <c r="K675" s="58">
        <v>4.9777424170499998E-3</v>
      </c>
      <c r="L675" s="58">
        <v>6.9438033914550001E-2</v>
      </c>
      <c r="M675" s="58">
        <v>2.9911213066320001E-2</v>
      </c>
      <c r="N675" s="58">
        <v>0</v>
      </c>
      <c r="O675" s="58">
        <v>0</v>
      </c>
      <c r="P675" s="58">
        <v>2.7348224809599997E-3</v>
      </c>
      <c r="Q675" s="58">
        <v>0</v>
      </c>
      <c r="R675" s="58">
        <v>0</v>
      </c>
      <c r="S675" s="58">
        <v>0</v>
      </c>
      <c r="T675" s="58">
        <v>2.0541978517019999E-2</v>
      </c>
      <c r="U675" s="58">
        <v>0</v>
      </c>
      <c r="V675" s="58">
        <v>0</v>
      </c>
      <c r="W675" s="58">
        <v>1.2458E-3</v>
      </c>
      <c r="X675" s="59">
        <v>5.5246870985039991E-2</v>
      </c>
      <c r="Y675" s="65">
        <f t="shared" si="708"/>
        <v>7.697824756843902</v>
      </c>
      <c r="Z675" s="63">
        <f t="shared" si="707"/>
        <v>2203.5495188464647</v>
      </c>
      <c r="AA675" s="66">
        <f t="shared" si="757"/>
        <v>2239.2778707450411</v>
      </c>
      <c r="AB675" s="4">
        <f t="shared" si="709"/>
        <v>1772.2229773225436</v>
      </c>
      <c r="AC675" s="4">
        <f t="shared" si="710"/>
        <v>33.37538582360321</v>
      </c>
      <c r="AD675" s="4">
        <f t="shared" si="769"/>
        <v>14.582558540583705</v>
      </c>
      <c r="AE675" s="4">
        <f t="shared" si="770"/>
        <v>23.252778429201953</v>
      </c>
      <c r="AF675" s="4">
        <f t="shared" si="771"/>
        <v>0</v>
      </c>
      <c r="AG675" s="4">
        <f t="shared" si="772"/>
        <v>0</v>
      </c>
      <c r="AH675" s="4">
        <f t="shared" si="773"/>
        <v>0.14671110465587844</v>
      </c>
      <c r="AI675" s="4">
        <f t="shared" si="774"/>
        <v>10.941447462280394</v>
      </c>
      <c r="AJ675" s="4">
        <f t="shared" si="775"/>
        <v>147.81863912723475</v>
      </c>
      <c r="AK675" s="4">
        <f t="shared" si="776"/>
        <v>64.934857720093078</v>
      </c>
      <c r="AL675" s="4">
        <f t="shared" si="758"/>
        <v>0</v>
      </c>
      <c r="AM675" s="4">
        <f t="shared" si="759"/>
        <v>0</v>
      </c>
      <c r="AN675" s="4">
        <f t="shared" si="760"/>
        <v>6.0180838156966274</v>
      </c>
      <c r="AO675" s="4">
        <f t="shared" si="761"/>
        <v>0</v>
      </c>
      <c r="AP675" s="4">
        <f t="shared" si="762"/>
        <v>0</v>
      </c>
      <c r="AQ675" s="4">
        <f t="shared" si="763"/>
        <v>0</v>
      </c>
      <c r="AR675" s="4">
        <f t="shared" si="764"/>
        <v>44.803514978302246</v>
      </c>
      <c r="AS675" s="4">
        <f t="shared" si="765"/>
        <v>0</v>
      </c>
      <c r="AT675" s="4">
        <f t="shared" si="766"/>
        <v>0</v>
      </c>
      <c r="AU675" s="4">
        <f t="shared" si="767"/>
        <v>2.74347272659179</v>
      </c>
      <c r="AV675" s="4">
        <f t="shared" si="768"/>
        <v>118.43744369425394</v>
      </c>
      <c r="AW675" s="69">
        <f t="shared" si="711"/>
        <v>0</v>
      </c>
      <c r="AX675" s="69">
        <f t="shared" si="712"/>
        <v>0</v>
      </c>
      <c r="AY675" s="69">
        <f t="shared" si="713"/>
        <v>0</v>
      </c>
      <c r="AZ675" s="69">
        <f>(AK675+AP675)- (EXP($Y675)-EXP($Y675-M675-R675) )</f>
        <v>0</v>
      </c>
      <c r="BA675" s="69">
        <f>(AC675+AP675)- (EXP($Y675)-EXP($Y675-R675-E675) )</f>
        <v>0</v>
      </c>
      <c r="BB675" s="69">
        <f t="shared" si="714"/>
        <v>0</v>
      </c>
      <c r="BC675" s="69">
        <f t="shared" si="715"/>
        <v>0</v>
      </c>
      <c r="BD675" s="69">
        <f t="shared" si="716"/>
        <v>1.5598442576097113</v>
      </c>
      <c r="BE675" s="69">
        <f>(AE675+AV675)- (EXP($Y675)-EXP($Y675-X675-G675) )</f>
        <v>1.2498015644255247</v>
      </c>
      <c r="BF675" s="69">
        <f t="shared" si="717"/>
        <v>0.68521984461085594</v>
      </c>
      <c r="BG675" s="69">
        <f t="shared" si="718"/>
        <v>0.35219106487375029</v>
      </c>
      <c r="BH675" s="69">
        <f t="shared" si="719"/>
        <v>0.15388127190908563</v>
      </c>
      <c r="BI675" s="69">
        <f t="shared" si="720"/>
        <v>0.47278547531095683</v>
      </c>
      <c r="BJ675" s="69">
        <f t="shared" si="721"/>
        <v>7.9450276015390955</v>
      </c>
      <c r="BK675" s="69">
        <f t="shared" si="722"/>
        <v>4.3559639654158673</v>
      </c>
      <c r="BL675" s="69">
        <f t="shared" si="723"/>
        <v>2.2388896054280849</v>
      </c>
      <c r="BM675" s="69">
        <f t="shared" si="724"/>
        <v>0.97822805433975191</v>
      </c>
      <c r="BN675" s="69">
        <f t="shared" si="725"/>
        <v>3.0055120411709595</v>
      </c>
      <c r="BO675" s="69">
        <f t="shared" si="726"/>
        <v>0.98351587349088732</v>
      </c>
      <c r="BP675" s="69">
        <f t="shared" si="726"/>
        <v>0</v>
      </c>
      <c r="BQ675" s="69">
        <f t="shared" si="727"/>
        <v>1.7938763551483135</v>
      </c>
      <c r="BR675" s="69">
        <f t="shared" si="728"/>
        <v>3.4901500915866563</v>
      </c>
      <c r="BS675" s="69">
        <f t="shared" si="729"/>
        <v>1.5598442576097113</v>
      </c>
      <c r="BT675" s="69">
        <f t="shared" si="730"/>
        <v>4.1272992260717274</v>
      </c>
      <c r="BU675" s="69">
        <f t="shared" si="731"/>
        <v>10.670834161124276</v>
      </c>
      <c r="BV675" s="69">
        <f t="shared" si="732"/>
        <v>4.1272992260717274</v>
      </c>
      <c r="BW675" s="5"/>
      <c r="BX675" s="5"/>
      <c r="BY675" s="5"/>
      <c r="CA675" s="56">
        <f>(EXP($Y675)-EXP($Y675-R675-G675) )</f>
        <v>23.252778429201953</v>
      </c>
      <c r="CB675" s="68">
        <f t="shared" si="733"/>
        <v>147.81863912723475</v>
      </c>
      <c r="CC675" s="56">
        <f>(EXP($Y675)-EXP($Y675-R675-X675) )</f>
        <v>118.43744369425394</v>
      </c>
      <c r="CD675" s="68">
        <f t="shared" si="734"/>
        <v>64.934857720093078</v>
      </c>
      <c r="CE675" s="68">
        <f t="shared" si="735"/>
        <v>33.37538582360321</v>
      </c>
      <c r="CF675" s="68">
        <f t="shared" si="736"/>
        <v>14.582558540583705</v>
      </c>
      <c r="CG675" s="68">
        <f t="shared" si="737"/>
        <v>44.803514978302246</v>
      </c>
      <c r="CH675" s="68">
        <f t="shared" si="738"/>
        <v>169.51157329882699</v>
      </c>
      <c r="CI675" s="68">
        <f t="shared" si="739"/>
        <v>140.44042055903037</v>
      </c>
      <c r="CJ675" s="68">
        <f t="shared" si="740"/>
        <v>87.502416304684175</v>
      </c>
      <c r="CK675" s="68">
        <f t="shared" si="741"/>
        <v>56.275973187931413</v>
      </c>
      <c r="CL675" s="68">
        <f t="shared" si="742"/>
        <v>37.681455697876572</v>
      </c>
      <c r="CM675" s="68">
        <f t="shared" si="743"/>
        <v>67.583507932193243</v>
      </c>
      <c r="CN675" s="68">
        <f t="shared" si="744"/>
        <v>258.31105521994959</v>
      </c>
      <c r="CO675" s="68">
        <f t="shared" si="745"/>
        <v>208.39753288191196</v>
      </c>
      <c r="CP675" s="68">
        <f t="shared" si="746"/>
        <v>178.95513534540987</v>
      </c>
      <c r="CQ675" s="68">
        <f t="shared" si="747"/>
        <v>161.4229696134787</v>
      </c>
      <c r="CR675" s="68">
        <f t="shared" si="748"/>
        <v>189.61664206436603</v>
      </c>
      <c r="CS675" s="68">
        <f t="shared" si="749"/>
        <v>97.3267276702054</v>
      </c>
      <c r="CT675" s="68">
        <f t="shared" si="750"/>
        <v>14.582558540583705</v>
      </c>
      <c r="CU675" s="68">
        <f t="shared" si="751"/>
        <v>150.01895316270884</v>
      </c>
      <c r="CV675" s="68">
        <f t="shared" si="752"/>
        <v>179.88215132276036</v>
      </c>
      <c r="CW675" s="68">
        <f t="shared" si="753"/>
        <v>169.51157329882699</v>
      </c>
      <c r="CX675" s="68">
        <f t="shared" si="754"/>
        <v>200.31950415396818</v>
      </c>
      <c r="CY675" s="68">
        <f t="shared" si="755"/>
        <v>278.83802708956637</v>
      </c>
      <c r="CZ675" s="68">
        <f t="shared" si="756"/>
        <v>200.31950415396818</v>
      </c>
    </row>
    <row r="676" spans="1:104" x14ac:dyDescent="0.25">
      <c r="A676" s="54">
        <v>44299</v>
      </c>
      <c r="B676" s="63">
        <v>2799</v>
      </c>
      <c r="C676" s="59">
        <f t="shared" si="706"/>
        <v>7.9370174895154539</v>
      </c>
      <c r="D676" s="57">
        <v>7.5387367075298704</v>
      </c>
      <c r="E676" s="58">
        <v>1.5590297538499999E-2</v>
      </c>
      <c r="F676" s="58">
        <v>6.5467534809599999E-3</v>
      </c>
      <c r="G676" s="58">
        <v>1.0483614726239999E-2</v>
      </c>
      <c r="H676" s="58">
        <v>0</v>
      </c>
      <c r="I676" s="58">
        <v>0</v>
      </c>
      <c r="J676" s="58">
        <v>5.5892266179999997E-5</v>
      </c>
      <c r="K676" s="58">
        <v>4.9283603279999992E-3</v>
      </c>
      <c r="L676" s="58">
        <v>6.9533395872150003E-2</v>
      </c>
      <c r="M676" s="58">
        <v>2.9853580854319998E-2</v>
      </c>
      <c r="N676" s="58">
        <v>0</v>
      </c>
      <c r="O676" s="58">
        <v>0</v>
      </c>
      <c r="P676" s="58">
        <v>2.7309059230399995E-3</v>
      </c>
      <c r="Q676" s="58">
        <v>0</v>
      </c>
      <c r="R676" s="58">
        <v>0</v>
      </c>
      <c r="S676" s="58">
        <v>0</v>
      </c>
      <c r="T676" s="58">
        <v>2.0503273628539997E-2</v>
      </c>
      <c r="U676" s="58">
        <v>0</v>
      </c>
      <c r="V676" s="58">
        <v>0</v>
      </c>
      <c r="W676" s="58">
        <v>1.2458E-3</v>
      </c>
      <c r="X676" s="59">
        <v>6.2486795120879991E-2</v>
      </c>
      <c r="Y676" s="65">
        <f t="shared" si="708"/>
        <v>7.7626953772686811</v>
      </c>
      <c r="Z676" s="63">
        <f t="shared" si="707"/>
        <v>2351.2335334390636</v>
      </c>
      <c r="AA676" s="66">
        <f t="shared" si="757"/>
        <v>2389.3564339502445</v>
      </c>
      <c r="AB676" s="4">
        <f t="shared" si="709"/>
        <v>1874.8586196237802</v>
      </c>
      <c r="AC676" s="4">
        <f t="shared" si="710"/>
        <v>36.372167207061466</v>
      </c>
      <c r="AD676" s="4">
        <f t="shared" si="769"/>
        <v>15.342669184309671</v>
      </c>
      <c r="AE676" s="4">
        <f t="shared" si="770"/>
        <v>24.520669290481692</v>
      </c>
      <c r="AF676" s="4">
        <f t="shared" si="771"/>
        <v>0</v>
      </c>
      <c r="AG676" s="4">
        <f t="shared" si="772"/>
        <v>0</v>
      </c>
      <c r="AH676" s="4">
        <f t="shared" si="773"/>
        <v>0.13141209800778597</v>
      </c>
      <c r="AI676" s="4">
        <f t="shared" si="774"/>
        <v>11.559218674138265</v>
      </c>
      <c r="AJ676" s="4">
        <f t="shared" si="775"/>
        <v>157.93475416556657</v>
      </c>
      <c r="AK676" s="4">
        <f t="shared" si="776"/>
        <v>69.155337104814407</v>
      </c>
      <c r="AL676" s="4">
        <f t="shared" si="758"/>
        <v>0</v>
      </c>
      <c r="AM676" s="4">
        <f t="shared" si="759"/>
        <v>0</v>
      </c>
      <c r="AN676" s="4">
        <f t="shared" si="760"/>
        <v>6.4122379884447582</v>
      </c>
      <c r="AO676" s="4">
        <f t="shared" si="761"/>
        <v>0</v>
      </c>
      <c r="AP676" s="4">
        <f t="shared" si="762"/>
        <v>0</v>
      </c>
      <c r="AQ676" s="4">
        <f t="shared" si="763"/>
        <v>0</v>
      </c>
      <c r="AR676" s="4">
        <f t="shared" si="764"/>
        <v>47.717134155674103</v>
      </c>
      <c r="AS676" s="4">
        <f t="shared" si="765"/>
        <v>0</v>
      </c>
      <c r="AT676" s="4">
        <f t="shared" si="766"/>
        <v>0</v>
      </c>
      <c r="AU676" s="4">
        <f t="shared" si="767"/>
        <v>2.9273429154500263</v>
      </c>
      <c r="AV676" s="4">
        <f t="shared" si="768"/>
        <v>142.42487154251558</v>
      </c>
      <c r="AW676" s="69">
        <f t="shared" si="711"/>
        <v>0</v>
      </c>
      <c r="AX676" s="69">
        <f t="shared" si="712"/>
        <v>0</v>
      </c>
      <c r="AY676" s="69">
        <f t="shared" si="713"/>
        <v>0</v>
      </c>
      <c r="AZ676" s="69">
        <f>(AK676+AP676)- (EXP($Y676)-EXP($Y676-M676-R676) )</f>
        <v>0</v>
      </c>
      <c r="BA676" s="69">
        <f>(AC676+AP676)- (EXP($Y676)-EXP($Y676-R676-E676) )</f>
        <v>0</v>
      </c>
      <c r="BB676" s="69">
        <f t="shared" si="714"/>
        <v>0</v>
      </c>
      <c r="BC676" s="69">
        <f t="shared" si="715"/>
        <v>0</v>
      </c>
      <c r="BD676" s="69">
        <f t="shared" si="716"/>
        <v>1.6470783617583038</v>
      </c>
      <c r="BE676" s="69">
        <f>(AE676+AV676)- (EXP($Y676)-EXP($Y676-X676-G676) )</f>
        <v>1.4853280731863379</v>
      </c>
      <c r="BF676" s="69">
        <f t="shared" si="717"/>
        <v>0.72121085664321072</v>
      </c>
      <c r="BG676" s="69">
        <f t="shared" si="718"/>
        <v>0.37931999130614713</v>
      </c>
      <c r="BH676" s="69">
        <f t="shared" si="719"/>
        <v>0.1600064441718132</v>
      </c>
      <c r="BI676" s="69">
        <f t="shared" si="720"/>
        <v>0.49763498584070476</v>
      </c>
      <c r="BJ676" s="69">
        <f t="shared" si="721"/>
        <v>9.5668238625489721</v>
      </c>
      <c r="BK676" s="69">
        <f t="shared" si="722"/>
        <v>4.6452345160755613</v>
      </c>
      <c r="BL676" s="69">
        <f t="shared" si="723"/>
        <v>2.4431555626520094</v>
      </c>
      <c r="BM676" s="69">
        <f t="shared" si="724"/>
        <v>1.030582735149892</v>
      </c>
      <c r="BN676" s="69">
        <f t="shared" si="725"/>
        <v>3.2052085618815909</v>
      </c>
      <c r="BO676" s="69">
        <f t="shared" si="726"/>
        <v>1.0697914301849778</v>
      </c>
      <c r="BP676" s="69">
        <f t="shared" si="726"/>
        <v>0</v>
      </c>
      <c r="BQ676" s="69">
        <f t="shared" si="727"/>
        <v>2.2032270161662382</v>
      </c>
      <c r="BR676" s="69">
        <f t="shared" si="728"/>
        <v>4.1890521990076195</v>
      </c>
      <c r="BS676" s="69">
        <f t="shared" si="729"/>
        <v>1.6470783617583038</v>
      </c>
      <c r="BT676" s="69">
        <f t="shared" si="730"/>
        <v>4.4440746050800044</v>
      </c>
      <c r="BU676" s="69">
        <f t="shared" si="731"/>
        <v>12.599459296119676</v>
      </c>
      <c r="BV676" s="69">
        <f t="shared" si="732"/>
        <v>4.4440746050800044</v>
      </c>
      <c r="BW676" s="5"/>
      <c r="BX676" s="5"/>
      <c r="BY676" s="5"/>
      <c r="CA676" s="56">
        <f>(EXP($Y676)-EXP($Y676-R676-G676) )</f>
        <v>24.520669290481692</v>
      </c>
      <c r="CB676" s="68">
        <f t="shared" si="733"/>
        <v>157.93475416556657</v>
      </c>
      <c r="CC676" s="56">
        <f>(EXP($Y676)-EXP($Y676-R676-X676) )</f>
        <v>142.42487154251558</v>
      </c>
      <c r="CD676" s="68">
        <f t="shared" si="734"/>
        <v>69.155337104814407</v>
      </c>
      <c r="CE676" s="68">
        <f t="shared" si="735"/>
        <v>36.372167207061466</v>
      </c>
      <c r="CF676" s="68">
        <f t="shared" si="736"/>
        <v>15.342669184309671</v>
      </c>
      <c r="CG676" s="68">
        <f t="shared" si="737"/>
        <v>47.717134155674103</v>
      </c>
      <c r="CH676" s="68">
        <f t="shared" si="738"/>
        <v>180.80834509428996</v>
      </c>
      <c r="CI676" s="68">
        <f t="shared" si="739"/>
        <v>165.46021275981093</v>
      </c>
      <c r="CJ676" s="68">
        <f t="shared" si="740"/>
        <v>92.954795538652888</v>
      </c>
      <c r="CK676" s="68">
        <f t="shared" si="741"/>
        <v>60.513516506237011</v>
      </c>
      <c r="CL676" s="68">
        <f t="shared" si="742"/>
        <v>39.703332030619549</v>
      </c>
      <c r="CM676" s="68">
        <f t="shared" si="743"/>
        <v>71.74016846031509</v>
      </c>
      <c r="CN676" s="68">
        <f t="shared" si="744"/>
        <v>290.79280184553318</v>
      </c>
      <c r="CO676" s="68">
        <f t="shared" si="745"/>
        <v>222.44485675430542</v>
      </c>
      <c r="CP676" s="68">
        <f t="shared" si="746"/>
        <v>191.86376580997603</v>
      </c>
      <c r="CQ676" s="68">
        <f t="shared" si="747"/>
        <v>172.24684061472635</v>
      </c>
      <c r="CR676" s="68">
        <f t="shared" si="748"/>
        <v>202.44667975935909</v>
      </c>
      <c r="CS676" s="68">
        <f t="shared" si="749"/>
        <v>104.4577128816909</v>
      </c>
      <c r="CT676" s="68">
        <f t="shared" si="750"/>
        <v>15.342669184309671</v>
      </c>
      <c r="CU676" s="68">
        <f t="shared" si="751"/>
        <v>176.5938117334108</v>
      </c>
      <c r="CV676" s="68">
        <f t="shared" si="752"/>
        <v>207.39115644832236</v>
      </c>
      <c r="CW676" s="68">
        <f t="shared" si="753"/>
        <v>180.80834509428996</v>
      </c>
      <c r="CX676" s="68">
        <f t="shared" si="754"/>
        <v>214.38351605802973</v>
      </c>
      <c r="CY676" s="68">
        <f t="shared" si="755"/>
        <v>312.28083570244416</v>
      </c>
      <c r="CZ676" s="68">
        <f t="shared" si="756"/>
        <v>214.38351605802973</v>
      </c>
    </row>
    <row r="677" spans="1:104" x14ac:dyDescent="0.25">
      <c r="A677" s="54">
        <v>44300</v>
      </c>
      <c r="B677" s="63">
        <v>2718</v>
      </c>
      <c r="C677" s="59">
        <f t="shared" si="706"/>
        <v>7.9076515947110888</v>
      </c>
      <c r="D677" s="57">
        <v>7.5675983229525476</v>
      </c>
      <c r="E677" s="58">
        <v>1.5835307031749998E-2</v>
      </c>
      <c r="F677" s="58">
        <v>6.5220813100799998E-3</v>
      </c>
      <c r="G677" s="58">
        <v>1.0237119720800001E-2</v>
      </c>
      <c r="H677" s="58">
        <v>0</v>
      </c>
      <c r="I677" s="58">
        <v>0</v>
      </c>
      <c r="J677" s="58">
        <v>4.553118276E-5</v>
      </c>
      <c r="K677" s="58">
        <v>4.8633666094500001E-3</v>
      </c>
      <c r="L677" s="58">
        <v>7.0186746287699997E-2</v>
      </c>
      <c r="M677" s="58">
        <v>2.990680109508E-2</v>
      </c>
      <c r="N677" s="58">
        <v>0</v>
      </c>
      <c r="O677" s="58">
        <v>0</v>
      </c>
      <c r="P677" s="58">
        <v>2.72807860232E-3</v>
      </c>
      <c r="Q677" s="58">
        <v>0</v>
      </c>
      <c r="R677" s="58">
        <v>0</v>
      </c>
      <c r="S677" s="58">
        <v>0</v>
      </c>
      <c r="T677" s="58">
        <v>1.9977163665579997E-2</v>
      </c>
      <c r="U677" s="58">
        <v>0</v>
      </c>
      <c r="V677" s="58">
        <v>0</v>
      </c>
      <c r="W677" s="58">
        <v>1.2458E-3</v>
      </c>
      <c r="X677" s="59">
        <v>6.7848468430199996E-2</v>
      </c>
      <c r="Y677" s="65">
        <f t="shared" si="708"/>
        <v>7.7969947868882672</v>
      </c>
      <c r="Z677" s="63">
        <f t="shared" si="707"/>
        <v>2433.2784584405031</v>
      </c>
      <c r="AA677" s="66">
        <f t="shared" si="757"/>
        <v>2472.7316353656574</v>
      </c>
      <c r="AB677" s="4">
        <f t="shared" si="709"/>
        <v>1927.9594947777464</v>
      </c>
      <c r="AC677" s="4">
        <f t="shared" si="710"/>
        <v>38.228234736363447</v>
      </c>
      <c r="AD677" s="4">
        <f t="shared" si="769"/>
        <v>15.818399439395762</v>
      </c>
      <c r="AE677" s="4">
        <f t="shared" si="770"/>
        <v>24.782694754192107</v>
      </c>
      <c r="AF677" s="4">
        <f t="shared" si="771"/>
        <v>0</v>
      </c>
      <c r="AG677" s="4">
        <f t="shared" si="772"/>
        <v>0</v>
      </c>
      <c r="AH677" s="4">
        <f t="shared" si="773"/>
        <v>0.11078752403454928</v>
      </c>
      <c r="AI677" s="4">
        <f t="shared" si="774"/>
        <v>11.805195441248998</v>
      </c>
      <c r="AJ677" s="4">
        <f t="shared" si="775"/>
        <v>164.92830720613483</v>
      </c>
      <c r="AK677" s="4">
        <f t="shared" si="776"/>
        <v>71.694159752687028</v>
      </c>
      <c r="AL677" s="4">
        <f t="shared" si="758"/>
        <v>0</v>
      </c>
      <c r="AM677" s="4">
        <f t="shared" si="759"/>
        <v>0</v>
      </c>
      <c r="AN677" s="4">
        <f t="shared" si="760"/>
        <v>6.6291283929044766</v>
      </c>
      <c r="AO677" s="4">
        <f t="shared" si="761"/>
        <v>0</v>
      </c>
      <c r="AP677" s="4">
        <f t="shared" si="762"/>
        <v>0</v>
      </c>
      <c r="AQ677" s="4">
        <f t="shared" si="763"/>
        <v>0</v>
      </c>
      <c r="AR677" s="4">
        <f t="shared" si="764"/>
        <v>48.127674212184957</v>
      </c>
      <c r="AS677" s="4">
        <f t="shared" si="765"/>
        <v>0</v>
      </c>
      <c r="AT677" s="4">
        <f t="shared" si="766"/>
        <v>0</v>
      </c>
      <c r="AU677" s="4">
        <f t="shared" si="767"/>
        <v>3.0294908418622981</v>
      </c>
      <c r="AV677" s="4">
        <f t="shared" si="768"/>
        <v>159.6180682869026</v>
      </c>
      <c r="AW677" s="69">
        <f t="shared" si="711"/>
        <v>0</v>
      </c>
      <c r="AX677" s="69">
        <f t="shared" si="712"/>
        <v>0</v>
      </c>
      <c r="AY677" s="69">
        <f t="shared" si="713"/>
        <v>0</v>
      </c>
      <c r="AZ677" s="69">
        <f>(AK677+AP677)- (EXP($Y677)-EXP($Y677-M677-R677) )</f>
        <v>0</v>
      </c>
      <c r="BA677" s="69">
        <f>(AC677+AP677)- (EXP($Y677)-EXP($Y677-R677-E677) )</f>
        <v>0</v>
      </c>
      <c r="BB677" s="69">
        <f t="shared" si="714"/>
        <v>0</v>
      </c>
      <c r="BC677" s="69">
        <f t="shared" si="715"/>
        <v>0</v>
      </c>
      <c r="BD677" s="69">
        <f t="shared" si="716"/>
        <v>1.6797781115583348</v>
      </c>
      <c r="BE677" s="69">
        <f>(AE677+AV677)- (EXP($Y677)-EXP($Y677-X677-G677) )</f>
        <v>1.6256938657743376</v>
      </c>
      <c r="BF677" s="69">
        <f t="shared" si="717"/>
        <v>0.73019775876673521</v>
      </c>
      <c r="BG677" s="69">
        <f t="shared" si="718"/>
        <v>0.38935070056459153</v>
      </c>
      <c r="BH677" s="69">
        <f t="shared" si="719"/>
        <v>0.16110879683583335</v>
      </c>
      <c r="BI677" s="69">
        <f t="shared" si="720"/>
        <v>0.4901754894071928</v>
      </c>
      <c r="BJ677" s="69">
        <f t="shared" si="721"/>
        <v>10.818958147085141</v>
      </c>
      <c r="BK677" s="69">
        <f t="shared" si="722"/>
        <v>4.8594505752353143</v>
      </c>
      <c r="BL677" s="69">
        <f t="shared" si="723"/>
        <v>2.5911206424716511</v>
      </c>
      <c r="BM677" s="69">
        <f t="shared" si="724"/>
        <v>1.0721756210023159</v>
      </c>
      <c r="BN677" s="69">
        <f t="shared" si="725"/>
        <v>3.2621074707049047</v>
      </c>
      <c r="BO677" s="69">
        <f t="shared" si="726"/>
        <v>1.1263573878054558</v>
      </c>
      <c r="BP677" s="69">
        <f t="shared" si="726"/>
        <v>0</v>
      </c>
      <c r="BQ677" s="69">
        <f t="shared" si="727"/>
        <v>2.5076936679688515</v>
      </c>
      <c r="BR677" s="69">
        <f t="shared" si="728"/>
        <v>4.7029896013259531</v>
      </c>
      <c r="BS677" s="69">
        <f t="shared" si="729"/>
        <v>1.6797781115583348</v>
      </c>
      <c r="BT677" s="69">
        <f t="shared" si="730"/>
        <v>4.6338591531762177</v>
      </c>
      <c r="BU677" s="69">
        <f t="shared" si="731"/>
        <v>14.014240131000861</v>
      </c>
      <c r="BV677" s="69">
        <f t="shared" si="732"/>
        <v>4.6338591531762177</v>
      </c>
      <c r="BW677" s="5"/>
      <c r="BX677" s="5"/>
      <c r="BY677" s="5"/>
      <c r="CA677" s="56">
        <f>(EXP($Y677)-EXP($Y677-R677-G677) )</f>
        <v>24.782694754192107</v>
      </c>
      <c r="CB677" s="68">
        <f t="shared" si="733"/>
        <v>164.92830720613483</v>
      </c>
      <c r="CC677" s="56">
        <f>(EXP($Y677)-EXP($Y677-R677-X677) )</f>
        <v>159.6180682869026</v>
      </c>
      <c r="CD677" s="68">
        <f t="shared" si="734"/>
        <v>71.694159752687028</v>
      </c>
      <c r="CE677" s="68">
        <f t="shared" si="735"/>
        <v>38.228234736363447</v>
      </c>
      <c r="CF677" s="68">
        <f t="shared" si="736"/>
        <v>15.818399439395762</v>
      </c>
      <c r="CG677" s="68">
        <f t="shared" si="737"/>
        <v>48.127674212184957</v>
      </c>
      <c r="CH677" s="68">
        <f t="shared" si="738"/>
        <v>188.0312238487686</v>
      </c>
      <c r="CI677" s="68">
        <f t="shared" si="739"/>
        <v>182.77506917532037</v>
      </c>
      <c r="CJ677" s="68">
        <f t="shared" si="740"/>
        <v>95.7466567481124</v>
      </c>
      <c r="CK677" s="68">
        <f t="shared" si="741"/>
        <v>62.621578789990963</v>
      </c>
      <c r="CL677" s="68">
        <f t="shared" si="742"/>
        <v>40.439985396752036</v>
      </c>
      <c r="CM677" s="68">
        <f t="shared" si="743"/>
        <v>72.420193476969871</v>
      </c>
      <c r="CN677" s="68">
        <f t="shared" si="744"/>
        <v>313.72741734595229</v>
      </c>
      <c r="CO677" s="68">
        <f t="shared" si="745"/>
        <v>231.76301638358655</v>
      </c>
      <c r="CP677" s="68">
        <f t="shared" si="746"/>
        <v>200.56542130002663</v>
      </c>
      <c r="CQ677" s="68">
        <f t="shared" si="747"/>
        <v>179.67453102452828</v>
      </c>
      <c r="CR677" s="68">
        <f t="shared" si="748"/>
        <v>209.79387394761488</v>
      </c>
      <c r="CS677" s="68">
        <f t="shared" si="749"/>
        <v>108.79603710124502</v>
      </c>
      <c r="CT677" s="68">
        <f t="shared" si="750"/>
        <v>15.818399439395762</v>
      </c>
      <c r="CU677" s="68">
        <f t="shared" si="751"/>
        <v>195.33860935529719</v>
      </c>
      <c r="CV677" s="68">
        <f t="shared" si="752"/>
        <v>226.60923843826367</v>
      </c>
      <c r="CW677" s="68">
        <f t="shared" si="753"/>
        <v>188.0312238487686</v>
      </c>
      <c r="CX677" s="68">
        <f t="shared" si="754"/>
        <v>223.30537754351417</v>
      </c>
      <c r="CY677" s="68">
        <f t="shared" si="755"/>
        <v>335.31483011622868</v>
      </c>
      <c r="CZ677" s="68">
        <f t="shared" si="756"/>
        <v>223.30537754351417</v>
      </c>
    </row>
    <row r="678" spans="1:104" x14ac:dyDescent="0.25">
      <c r="A678" s="54">
        <v>44301</v>
      </c>
      <c r="B678" s="63">
        <v>3204</v>
      </c>
      <c r="C678" s="59">
        <f t="shared" si="706"/>
        <v>8.0721553081882504</v>
      </c>
      <c r="D678" s="57">
        <v>7.5804509435332088</v>
      </c>
      <c r="E678" s="58">
        <v>1.59955149535E-2</v>
      </c>
      <c r="F678" s="58">
        <v>6.4125362380799992E-3</v>
      </c>
      <c r="G678" s="58">
        <v>9.9307779065600007E-3</v>
      </c>
      <c r="H678" s="58">
        <v>0</v>
      </c>
      <c r="I678" s="58">
        <v>0</v>
      </c>
      <c r="J678" s="58">
        <v>3.5997077949999999E-5</v>
      </c>
      <c r="K678" s="58">
        <v>4.8259389773999996E-3</v>
      </c>
      <c r="L678" s="58">
        <v>7.119122697435E-2</v>
      </c>
      <c r="M678" s="58">
        <v>3.0054767230239997E-2</v>
      </c>
      <c r="N678" s="58">
        <v>0</v>
      </c>
      <c r="O678" s="58">
        <v>0</v>
      </c>
      <c r="P678" s="58">
        <v>2.72807860232E-3</v>
      </c>
      <c r="Q678" s="58">
        <v>0</v>
      </c>
      <c r="R678" s="58">
        <v>0</v>
      </c>
      <c r="S678" s="58">
        <v>0</v>
      </c>
      <c r="T678" s="58">
        <v>1.9565566459279999E-2</v>
      </c>
      <c r="U678" s="58">
        <v>0</v>
      </c>
      <c r="V678" s="58">
        <v>0</v>
      </c>
      <c r="W678" s="58">
        <v>1.2458E-3</v>
      </c>
      <c r="X678" s="59">
        <v>7.1623805157419992E-2</v>
      </c>
      <c r="Y678" s="65">
        <f t="shared" si="708"/>
        <v>7.8140609531103093</v>
      </c>
      <c r="Z678" s="63">
        <f t="shared" si="707"/>
        <v>2475.1615685894972</v>
      </c>
      <c r="AA678" s="66">
        <f t="shared" si="757"/>
        <v>2515.2938382626071</v>
      </c>
      <c r="AB678" s="4">
        <f t="shared" si="709"/>
        <v>1951.5019908324848</v>
      </c>
      <c r="AC678" s="4">
        <f t="shared" si="710"/>
        <v>39.276522356477017</v>
      </c>
      <c r="AD678" s="4">
        <f t="shared" si="769"/>
        <v>15.821281767309301</v>
      </c>
      <c r="AE678" s="4">
        <f t="shared" si="770"/>
        <v>24.458632188857791</v>
      </c>
      <c r="AF678" s="4">
        <f t="shared" si="771"/>
        <v>0</v>
      </c>
      <c r="AG678" s="4">
        <f t="shared" si="772"/>
        <v>0</v>
      </c>
      <c r="AH678" s="4">
        <f t="shared" si="773"/>
        <v>8.9096980299473216E-2</v>
      </c>
      <c r="AI678" s="4">
        <f t="shared" si="774"/>
        <v>11.916202130015336</v>
      </c>
      <c r="AJ678" s="4">
        <f t="shared" si="775"/>
        <v>170.08372579959178</v>
      </c>
      <c r="AK678" s="4">
        <f t="shared" si="776"/>
        <v>73.283627345338118</v>
      </c>
      <c r="AL678" s="4">
        <f t="shared" si="758"/>
        <v>0</v>
      </c>
      <c r="AM678" s="4">
        <f t="shared" si="759"/>
        <v>0</v>
      </c>
      <c r="AN678" s="4">
        <f t="shared" si="760"/>
        <v>6.7432330954338795</v>
      </c>
      <c r="AO678" s="4">
        <f t="shared" si="761"/>
        <v>0</v>
      </c>
      <c r="AP678" s="4">
        <f t="shared" si="762"/>
        <v>0</v>
      </c>
      <c r="AQ678" s="4">
        <f t="shared" si="763"/>
        <v>0</v>
      </c>
      <c r="AR678" s="4">
        <f t="shared" si="764"/>
        <v>47.957252886290007</v>
      </c>
      <c r="AS678" s="4">
        <f t="shared" si="765"/>
        <v>0</v>
      </c>
      <c r="AT678" s="4">
        <f t="shared" si="766"/>
        <v>0</v>
      </c>
      <c r="AU678" s="4">
        <f t="shared" si="767"/>
        <v>3.0816363323156111</v>
      </c>
      <c r="AV678" s="4">
        <f t="shared" si="768"/>
        <v>171.08063654819398</v>
      </c>
      <c r="AW678" s="69">
        <f t="shared" si="711"/>
        <v>0</v>
      </c>
      <c r="AX678" s="69">
        <f t="shared" si="712"/>
        <v>0</v>
      </c>
      <c r="AY678" s="69">
        <f t="shared" si="713"/>
        <v>0</v>
      </c>
      <c r="AZ678" s="69">
        <f>(AK678+AP678)- (EXP($Y678)-EXP($Y678-M678-R678) )</f>
        <v>0</v>
      </c>
      <c r="BA678" s="69">
        <f>(AC678+AP678)- (EXP($Y678)-EXP($Y678-R678-E678) )</f>
        <v>0</v>
      </c>
      <c r="BB678" s="69">
        <f t="shared" si="714"/>
        <v>0</v>
      </c>
      <c r="BC678" s="69">
        <f t="shared" si="715"/>
        <v>0</v>
      </c>
      <c r="BD678" s="69">
        <f t="shared" si="716"/>
        <v>1.6807045420523536</v>
      </c>
      <c r="BE678" s="69">
        <f>(AE678+AV678)- (EXP($Y678)-EXP($Y678-X678-G678) )</f>
        <v>1.6905556457681996</v>
      </c>
      <c r="BF678" s="69">
        <f t="shared" si="717"/>
        <v>0.72416173127885486</v>
      </c>
      <c r="BG678" s="69">
        <f t="shared" si="718"/>
        <v>0.38811608347714355</v>
      </c>
      <c r="BH678" s="69">
        <f t="shared" si="719"/>
        <v>0.15634006135724121</v>
      </c>
      <c r="BI678" s="69">
        <f t="shared" si="720"/>
        <v>0.47389585553491997</v>
      </c>
      <c r="BJ678" s="69">
        <f t="shared" si="721"/>
        <v>11.756013201539645</v>
      </c>
      <c r="BK678" s="69">
        <f t="shared" si="722"/>
        <v>5.0357732348379614</v>
      </c>
      <c r="BL678" s="69">
        <f t="shared" si="723"/>
        <v>2.6989338165290064</v>
      </c>
      <c r="BM678" s="69">
        <f t="shared" si="724"/>
        <v>1.0871785438403094</v>
      </c>
      <c r="BN678" s="69">
        <f t="shared" si="725"/>
        <v>3.2954407314355194</v>
      </c>
      <c r="BO678" s="69">
        <f t="shared" si="726"/>
        <v>1.1628840978783046</v>
      </c>
      <c r="BP678" s="69">
        <f t="shared" si="726"/>
        <v>0</v>
      </c>
      <c r="BQ678" s="69">
        <f t="shared" si="727"/>
        <v>2.7147530615443429</v>
      </c>
      <c r="BR678" s="69">
        <f t="shared" si="728"/>
        <v>5.0652893830865651</v>
      </c>
      <c r="BS678" s="69">
        <f t="shared" si="729"/>
        <v>1.6807045420523536</v>
      </c>
      <c r="BT678" s="69">
        <f t="shared" si="730"/>
        <v>4.7410845751874149</v>
      </c>
      <c r="BU678" s="69">
        <f t="shared" si="731"/>
        <v>15.011104810083907</v>
      </c>
      <c r="BV678" s="69">
        <f t="shared" si="732"/>
        <v>4.7410845751874149</v>
      </c>
      <c r="BW678" s="5"/>
      <c r="BX678" s="5"/>
      <c r="BY678" s="5"/>
      <c r="CA678" s="56">
        <f>(EXP($Y678)-EXP($Y678-R678-G678) )</f>
        <v>24.458632188857791</v>
      </c>
      <c r="CB678" s="68">
        <f t="shared" si="733"/>
        <v>170.08372579959178</v>
      </c>
      <c r="CC678" s="56">
        <f>(EXP($Y678)-EXP($Y678-R678-X678) )</f>
        <v>171.08063654819398</v>
      </c>
      <c r="CD678" s="68">
        <f t="shared" si="734"/>
        <v>73.283627345338118</v>
      </c>
      <c r="CE678" s="68">
        <f t="shared" si="735"/>
        <v>39.276522356477017</v>
      </c>
      <c r="CF678" s="68">
        <f t="shared" si="736"/>
        <v>15.821281767309301</v>
      </c>
      <c r="CG678" s="68">
        <f t="shared" si="737"/>
        <v>47.957252886290007</v>
      </c>
      <c r="CH678" s="68">
        <f t="shared" si="738"/>
        <v>192.86165344639721</v>
      </c>
      <c r="CI678" s="68">
        <f t="shared" si="739"/>
        <v>193.84871309128357</v>
      </c>
      <c r="CJ678" s="68">
        <f t="shared" si="740"/>
        <v>97.018097802917055</v>
      </c>
      <c r="CK678" s="68">
        <f t="shared" si="741"/>
        <v>63.347038461857665</v>
      </c>
      <c r="CL678" s="68">
        <f t="shared" si="742"/>
        <v>40.123573894809851</v>
      </c>
      <c r="CM678" s="68">
        <f t="shared" si="743"/>
        <v>71.941989219612879</v>
      </c>
      <c r="CN678" s="68">
        <f t="shared" si="744"/>
        <v>329.40834914624611</v>
      </c>
      <c r="CO678" s="68">
        <f t="shared" si="745"/>
        <v>238.33157991009193</v>
      </c>
      <c r="CP678" s="68">
        <f t="shared" si="746"/>
        <v>206.66131433953979</v>
      </c>
      <c r="CQ678" s="68">
        <f t="shared" si="747"/>
        <v>184.81782902306077</v>
      </c>
      <c r="CR678" s="68">
        <f t="shared" si="748"/>
        <v>214.74553795444626</v>
      </c>
      <c r="CS678" s="68">
        <f t="shared" si="749"/>
        <v>111.39726560393683</v>
      </c>
      <c r="CT678" s="68">
        <f t="shared" si="750"/>
        <v>15.821281767309301</v>
      </c>
      <c r="CU678" s="68">
        <f t="shared" si="751"/>
        <v>207.64240584312665</v>
      </c>
      <c r="CV678" s="68">
        <f t="shared" si="752"/>
        <v>239.29897451044553</v>
      </c>
      <c r="CW678" s="68">
        <f t="shared" si="753"/>
        <v>192.86165344639721</v>
      </c>
      <c r="CX678" s="68">
        <f t="shared" si="754"/>
        <v>229.07779576973917</v>
      </c>
      <c r="CY678" s="68">
        <f t="shared" si="755"/>
        <v>350.61188972655964</v>
      </c>
      <c r="CZ678" s="68">
        <f t="shared" si="756"/>
        <v>229.07779576973917</v>
      </c>
    </row>
    <row r="679" spans="1:104" x14ac:dyDescent="0.25">
      <c r="A679" s="54">
        <v>44302</v>
      </c>
      <c r="B679" s="63">
        <v>4173</v>
      </c>
      <c r="C679" s="59">
        <f t="shared" si="706"/>
        <v>8.3363904805915521</v>
      </c>
      <c r="D679" s="57">
        <v>8.0512107373398116</v>
      </c>
      <c r="E679" s="58">
        <v>1.623269002075E-2</v>
      </c>
      <c r="F679" s="58">
        <v>6.4019973292799995E-3</v>
      </c>
      <c r="G679" s="58">
        <v>9.8593031948799991E-3</v>
      </c>
      <c r="H679" s="58">
        <v>0</v>
      </c>
      <c r="I679" s="58">
        <v>0</v>
      </c>
      <c r="J679" s="58">
        <v>2.7891060259999997E-5</v>
      </c>
      <c r="K679" s="58">
        <v>4.9303602723000002E-3</v>
      </c>
      <c r="L679" s="58">
        <v>7.2565483059299996E-2</v>
      </c>
      <c r="M679" s="58">
        <v>2.9945587695599997E-2</v>
      </c>
      <c r="N679" s="58">
        <v>0</v>
      </c>
      <c r="O679" s="58">
        <v>0</v>
      </c>
      <c r="P679" s="58">
        <v>2.72807860232E-3</v>
      </c>
      <c r="Q679" s="58">
        <v>0</v>
      </c>
      <c r="R679" s="58">
        <v>0</v>
      </c>
      <c r="S679" s="58">
        <v>0</v>
      </c>
      <c r="T679" s="58">
        <v>2.1239671386980002E-2</v>
      </c>
      <c r="U679" s="58">
        <v>0</v>
      </c>
      <c r="V679" s="58">
        <v>0</v>
      </c>
      <c r="W679" s="58">
        <v>1.2458E-3</v>
      </c>
      <c r="X679" s="59">
        <v>7.4066170204080004E-2</v>
      </c>
      <c r="Y679" s="65">
        <f t="shared" si="708"/>
        <v>8.2904537701655627</v>
      </c>
      <c r="Z679" s="63">
        <f t="shared" si="707"/>
        <v>3985.642349846114</v>
      </c>
      <c r="AA679" s="66">
        <f t="shared" si="757"/>
        <v>4050.2655549065189</v>
      </c>
      <c r="AB679" s="4">
        <f t="shared" si="709"/>
        <v>3121.1651817446036</v>
      </c>
      <c r="AC679" s="4">
        <f t="shared" si="710"/>
        <v>64.175417786455455</v>
      </c>
      <c r="AD679" s="4">
        <f t="shared" si="769"/>
        <v>25.434568787659828</v>
      </c>
      <c r="AE679" s="4">
        <f t="shared" si="770"/>
        <v>39.102577520289742</v>
      </c>
      <c r="AF679" s="4">
        <f t="shared" si="771"/>
        <v>0</v>
      </c>
      <c r="AG679" s="4">
        <f t="shared" si="772"/>
        <v>0</v>
      </c>
      <c r="AH679" s="4">
        <f t="shared" si="773"/>
        <v>0.11116224072929981</v>
      </c>
      <c r="AI679" s="4">
        <f t="shared" si="774"/>
        <v>19.602289817371911</v>
      </c>
      <c r="AJ679" s="4">
        <f t="shared" si="775"/>
        <v>278.97565363805916</v>
      </c>
      <c r="AK679" s="4">
        <f t="shared" si="776"/>
        <v>117.58306882311263</v>
      </c>
      <c r="AL679" s="4">
        <f t="shared" si="758"/>
        <v>0</v>
      </c>
      <c r="AM679" s="4">
        <f t="shared" si="759"/>
        <v>0</v>
      </c>
      <c r="AN679" s="4">
        <f t="shared" si="760"/>
        <v>10.858327691056274</v>
      </c>
      <c r="AO679" s="4">
        <f t="shared" si="761"/>
        <v>0</v>
      </c>
      <c r="AP679" s="4">
        <f t="shared" si="762"/>
        <v>0</v>
      </c>
      <c r="AQ679" s="4">
        <f t="shared" si="763"/>
        <v>0</v>
      </c>
      <c r="AR679" s="4">
        <f t="shared" si="764"/>
        <v>83.761056262691909</v>
      </c>
      <c r="AS679" s="4">
        <f t="shared" si="765"/>
        <v>0</v>
      </c>
      <c r="AT679" s="4">
        <f t="shared" si="766"/>
        <v>0</v>
      </c>
      <c r="AU679" s="4">
        <f t="shared" si="767"/>
        <v>4.9622216297952946</v>
      </c>
      <c r="AV679" s="4">
        <f t="shared" si="768"/>
        <v>284.53402896469379</v>
      </c>
      <c r="AW679" s="69">
        <f t="shared" si="711"/>
        <v>0</v>
      </c>
      <c r="AX679" s="69">
        <f t="shared" si="712"/>
        <v>0</v>
      </c>
      <c r="AY679" s="69">
        <f t="shared" si="713"/>
        <v>0</v>
      </c>
      <c r="AZ679" s="69">
        <f>(AK679+AP679)- (EXP($Y679)-EXP($Y679-M679-R679) )</f>
        <v>0</v>
      </c>
      <c r="BA679" s="69">
        <f>(AC679+AP679)- (EXP($Y679)-EXP($Y679-R679-E679) )</f>
        <v>0</v>
      </c>
      <c r="BB679" s="69">
        <f t="shared" si="714"/>
        <v>0</v>
      </c>
      <c r="BC679" s="69">
        <f t="shared" si="715"/>
        <v>0</v>
      </c>
      <c r="BD679" s="69">
        <f t="shared" si="716"/>
        <v>2.7369909703706981</v>
      </c>
      <c r="BE679" s="69">
        <f>(AE679+AV679)- (EXP($Y679)-EXP($Y679-X679-G679) )</f>
        <v>2.7915234103184048</v>
      </c>
      <c r="BF679" s="69">
        <f t="shared" si="717"/>
        <v>1.1535909798599278</v>
      </c>
      <c r="BG679" s="69">
        <f t="shared" si="718"/>
        <v>0.62961601383767629</v>
      </c>
      <c r="BH679" s="69">
        <f t="shared" si="719"/>
        <v>0.249534983427111</v>
      </c>
      <c r="BI679" s="69">
        <f t="shared" si="720"/>
        <v>0.82176796315434331</v>
      </c>
      <c r="BJ679" s="69">
        <f t="shared" si="721"/>
        <v>19.916003430603723</v>
      </c>
      <c r="BK679" s="69">
        <f t="shared" si="722"/>
        <v>8.2302451154364462</v>
      </c>
      <c r="BL679" s="69">
        <f t="shared" si="723"/>
        <v>4.4919683084872304</v>
      </c>
      <c r="BM679" s="69">
        <f t="shared" si="724"/>
        <v>1.7802965820087593</v>
      </c>
      <c r="BN679" s="69">
        <f t="shared" si="725"/>
        <v>5.862868107371014</v>
      </c>
      <c r="BO679" s="69">
        <f t="shared" si="726"/>
        <v>1.893281409615156</v>
      </c>
      <c r="BP679" s="69">
        <f t="shared" si="726"/>
        <v>0</v>
      </c>
      <c r="BQ679" s="69">
        <f t="shared" si="727"/>
        <v>4.5814673220684199</v>
      </c>
      <c r="BR679" s="69">
        <f t="shared" si="728"/>
        <v>8.39422641912779</v>
      </c>
      <c r="BS679" s="69">
        <f t="shared" si="729"/>
        <v>2.7369909703706981</v>
      </c>
      <c r="BT679" s="69">
        <f t="shared" si="730"/>
        <v>7.8145052222816958</v>
      </c>
      <c r="BU679" s="69">
        <f t="shared" si="731"/>
        <v>25.249124697791558</v>
      </c>
      <c r="BV679" s="69">
        <f t="shared" si="732"/>
        <v>7.8145052222816958</v>
      </c>
      <c r="BW679" s="5"/>
      <c r="BX679" s="5"/>
      <c r="BY679" s="5"/>
      <c r="CA679" s="56">
        <f>(EXP($Y679)-EXP($Y679-R679-G679) )</f>
        <v>39.102577520289742</v>
      </c>
      <c r="CB679" s="68">
        <f t="shared" si="733"/>
        <v>278.97565363805916</v>
      </c>
      <c r="CC679" s="56">
        <f>(EXP($Y679)-EXP($Y679-R679-X679) )</f>
        <v>284.53402896469379</v>
      </c>
      <c r="CD679" s="68">
        <f t="shared" si="734"/>
        <v>117.58306882311263</v>
      </c>
      <c r="CE679" s="68">
        <f t="shared" si="735"/>
        <v>64.175417786455455</v>
      </c>
      <c r="CF679" s="68">
        <f t="shared" si="736"/>
        <v>25.434568787659828</v>
      </c>
      <c r="CG679" s="68">
        <f t="shared" si="737"/>
        <v>83.761056262691909</v>
      </c>
      <c r="CH679" s="68">
        <f t="shared" si="738"/>
        <v>315.3412401879782</v>
      </c>
      <c r="CI679" s="68">
        <f t="shared" si="739"/>
        <v>320.84508307466513</v>
      </c>
      <c r="CJ679" s="68">
        <f t="shared" si="740"/>
        <v>155.53205536354244</v>
      </c>
      <c r="CK679" s="68">
        <f t="shared" si="741"/>
        <v>102.64837929290752</v>
      </c>
      <c r="CL679" s="68">
        <f t="shared" si="742"/>
        <v>64.287611324522459</v>
      </c>
      <c r="CM679" s="68">
        <f t="shared" si="743"/>
        <v>122.04186581982731</v>
      </c>
      <c r="CN679" s="68">
        <f t="shared" si="744"/>
        <v>543.59367917214922</v>
      </c>
      <c r="CO679" s="68">
        <f t="shared" si="745"/>
        <v>388.32847734573534</v>
      </c>
      <c r="CP679" s="68">
        <f t="shared" si="746"/>
        <v>338.65910311602738</v>
      </c>
      <c r="CQ679" s="68">
        <f t="shared" si="747"/>
        <v>302.62992584371023</v>
      </c>
      <c r="CR679" s="68">
        <f t="shared" si="748"/>
        <v>356.87384179338005</v>
      </c>
      <c r="CS679" s="68">
        <f t="shared" si="749"/>
        <v>179.86520519995292</v>
      </c>
      <c r="CT679" s="68">
        <f t="shared" si="750"/>
        <v>25.434568787659828</v>
      </c>
      <c r="CU679" s="68">
        <f t="shared" si="751"/>
        <v>344.12797942908082</v>
      </c>
      <c r="CV679" s="68">
        <f t="shared" si="752"/>
        <v>393.72287136867863</v>
      </c>
      <c r="CW679" s="68">
        <f t="shared" si="753"/>
        <v>315.3412401879782</v>
      </c>
      <c r="CX679" s="68">
        <f t="shared" si="754"/>
        <v>374.43914372252266</v>
      </c>
      <c r="CY679" s="68">
        <f t="shared" si="755"/>
        <v>577.36313542525113</v>
      </c>
      <c r="CZ679" s="68">
        <f t="shared" si="756"/>
        <v>374.43914372252266</v>
      </c>
    </row>
    <row r="680" spans="1:104" x14ac:dyDescent="0.25">
      <c r="A680" s="54">
        <v>44303</v>
      </c>
      <c r="B680" s="63">
        <v>6027</v>
      </c>
      <c r="C680" s="59">
        <f t="shared" si="706"/>
        <v>8.7040046534830449</v>
      </c>
      <c r="D680" s="57">
        <v>8.4479641898603575</v>
      </c>
      <c r="E680" s="58">
        <v>1.67804584315E-2</v>
      </c>
      <c r="F680" s="58">
        <v>6.4645770739199995E-3</v>
      </c>
      <c r="G680" s="58">
        <v>1.0332732501280001E-2</v>
      </c>
      <c r="H680" s="58">
        <v>0</v>
      </c>
      <c r="I680" s="58">
        <v>0</v>
      </c>
      <c r="J680" s="58">
        <v>2.0922882079999999E-5</v>
      </c>
      <c r="K680" s="58">
        <v>5.0356873681500006E-3</v>
      </c>
      <c r="L680" s="58">
        <v>7.3814077495199998E-2</v>
      </c>
      <c r="M680" s="58">
        <v>3.00991659654E-2</v>
      </c>
      <c r="N680" s="58">
        <v>0</v>
      </c>
      <c r="O680" s="58">
        <v>0</v>
      </c>
      <c r="P680" s="58">
        <v>2.72807860232E-3</v>
      </c>
      <c r="Q680" s="58">
        <v>0</v>
      </c>
      <c r="R680" s="58">
        <v>0</v>
      </c>
      <c r="S680" s="58">
        <v>0</v>
      </c>
      <c r="T680" s="58">
        <v>2.3418912048719997E-2</v>
      </c>
      <c r="U680" s="58">
        <v>0</v>
      </c>
      <c r="V680" s="58">
        <v>0</v>
      </c>
      <c r="W680" s="58">
        <v>1.2458E-3</v>
      </c>
      <c r="X680" s="59">
        <v>7.5395072487660003E-2</v>
      </c>
      <c r="Y680" s="65">
        <f t="shared" si="708"/>
        <v>8.6932996747165863</v>
      </c>
      <c r="Z680" s="63">
        <f t="shared" si="707"/>
        <v>5962.8252007560041</v>
      </c>
      <c r="AA680" s="66">
        <f t="shared" si="757"/>
        <v>6059.5064485610619</v>
      </c>
      <c r="AB680" s="4">
        <f t="shared" si="709"/>
        <v>4634.670532420173</v>
      </c>
      <c r="AC680" s="4">
        <f t="shared" si="710"/>
        <v>99.224099165997359</v>
      </c>
      <c r="AD680" s="4">
        <f t="shared" si="769"/>
        <v>38.422815652226745</v>
      </c>
      <c r="AE680" s="4">
        <f t="shared" si="770"/>
        <v>61.295059675532684</v>
      </c>
      <c r="AF680" s="4">
        <f t="shared" si="771"/>
        <v>0</v>
      </c>
      <c r="AG680" s="4">
        <f t="shared" si="772"/>
        <v>0</v>
      </c>
      <c r="AH680" s="4">
        <f t="shared" si="773"/>
        <v>0.12475818338043609</v>
      </c>
      <c r="AI680" s="4">
        <f t="shared" si="774"/>
        <v>29.951447187060694</v>
      </c>
      <c r="AJ680" s="4">
        <f t="shared" si="775"/>
        <v>424.28857860855442</v>
      </c>
      <c r="AK680" s="4">
        <f t="shared" si="776"/>
        <v>176.80192238657219</v>
      </c>
      <c r="AL680" s="4">
        <f t="shared" si="758"/>
        <v>0</v>
      </c>
      <c r="AM680" s="4">
        <f t="shared" si="759"/>
        <v>0</v>
      </c>
      <c r="AN680" s="4">
        <f t="shared" si="760"/>
        <v>16.244887100017877</v>
      </c>
      <c r="AO680" s="4">
        <f t="shared" si="761"/>
        <v>0</v>
      </c>
      <c r="AP680" s="4">
        <f t="shared" si="762"/>
        <v>0</v>
      </c>
      <c r="AQ680" s="4">
        <f t="shared" si="763"/>
        <v>0</v>
      </c>
      <c r="AR680" s="4">
        <f t="shared" si="764"/>
        <v>138.02042682156753</v>
      </c>
      <c r="AS680" s="4">
        <f t="shared" si="765"/>
        <v>0</v>
      </c>
      <c r="AT680" s="4">
        <f t="shared" si="766"/>
        <v>0</v>
      </c>
      <c r="AU680" s="4">
        <f t="shared" si="767"/>
        <v>7.4238623510764228</v>
      </c>
      <c r="AV680" s="4">
        <f t="shared" si="768"/>
        <v>433.03805900890256</v>
      </c>
      <c r="AW680" s="69">
        <f t="shared" si="711"/>
        <v>0</v>
      </c>
      <c r="AX680" s="69">
        <f t="shared" si="712"/>
        <v>0</v>
      </c>
      <c r="AY680" s="69">
        <f t="shared" si="713"/>
        <v>0</v>
      </c>
      <c r="AZ680" s="69">
        <f>(AK680+AP680)- (EXP($Y680)-EXP($Y680-M680-R680) )</f>
        <v>0</v>
      </c>
      <c r="BA680" s="69">
        <f>(AC680+AP680)- (EXP($Y680)-EXP($Y680-R680-E680) )</f>
        <v>0</v>
      </c>
      <c r="BB680" s="69">
        <f t="shared" si="714"/>
        <v>0</v>
      </c>
      <c r="BC680" s="69">
        <f t="shared" si="715"/>
        <v>0</v>
      </c>
      <c r="BD680" s="69">
        <f t="shared" si="716"/>
        <v>4.3614885343549759</v>
      </c>
      <c r="BE680" s="69">
        <f>(AE680+AV680)- (EXP($Y680)-EXP($Y680-X680-G680) )</f>
        <v>4.4514291086989033</v>
      </c>
      <c r="BF680" s="69">
        <f t="shared" si="717"/>
        <v>1.8174412327334721</v>
      </c>
      <c r="BG680" s="69">
        <f t="shared" si="718"/>
        <v>1.0199774225911824</v>
      </c>
      <c r="BH680" s="69">
        <f t="shared" si="719"/>
        <v>0.39496860951203416</v>
      </c>
      <c r="BI680" s="69">
        <f t="shared" si="720"/>
        <v>1.418785561146251</v>
      </c>
      <c r="BJ680" s="69">
        <f t="shared" si="721"/>
        <v>30.813095530118517</v>
      </c>
      <c r="BK680" s="69">
        <f t="shared" si="722"/>
        <v>12.580452020486518</v>
      </c>
      <c r="BL680" s="69">
        <f t="shared" si="723"/>
        <v>7.0603532019549675</v>
      </c>
      <c r="BM680" s="69">
        <f t="shared" si="724"/>
        <v>2.7339996210448589</v>
      </c>
      <c r="BN680" s="69">
        <f t="shared" si="725"/>
        <v>9.8209303045887282</v>
      </c>
      <c r="BO680" s="69">
        <f t="shared" si="726"/>
        <v>2.9420636844097316</v>
      </c>
      <c r="BP680" s="69">
        <f t="shared" si="726"/>
        <v>0</v>
      </c>
      <c r="BQ680" s="69">
        <f t="shared" si="727"/>
        <v>7.2059484997653271</v>
      </c>
      <c r="BR680" s="69">
        <f t="shared" si="728"/>
        <v>12.839880211417039</v>
      </c>
      <c r="BS680" s="69">
        <f t="shared" si="729"/>
        <v>4.3614885343549759</v>
      </c>
      <c r="BT680" s="69">
        <f t="shared" si="730"/>
        <v>12.369242023688457</v>
      </c>
      <c r="BU680" s="69">
        <f t="shared" si="731"/>
        <v>39.309268934372994</v>
      </c>
      <c r="BV680" s="69">
        <f t="shared" si="732"/>
        <v>12.369242023688457</v>
      </c>
      <c r="BW680" s="5"/>
      <c r="BX680" s="5"/>
      <c r="BY680" s="5"/>
      <c r="CA680" s="56">
        <f>(EXP($Y680)-EXP($Y680-R680-G680) )</f>
        <v>61.295059675532684</v>
      </c>
      <c r="CB680" s="68">
        <f t="shared" si="733"/>
        <v>424.28857860855442</v>
      </c>
      <c r="CC680" s="56">
        <f>(EXP($Y680)-EXP($Y680-R680-X680) )</f>
        <v>433.03805900890256</v>
      </c>
      <c r="CD680" s="68">
        <f t="shared" si="734"/>
        <v>176.80192238657219</v>
      </c>
      <c r="CE680" s="68">
        <f t="shared" si="735"/>
        <v>99.224099165997359</v>
      </c>
      <c r="CF680" s="68">
        <f t="shared" si="736"/>
        <v>38.422815652226745</v>
      </c>
      <c r="CG680" s="68">
        <f t="shared" si="737"/>
        <v>138.02042682156753</v>
      </c>
      <c r="CH680" s="68">
        <f t="shared" si="738"/>
        <v>481.22214974973213</v>
      </c>
      <c r="CI680" s="68">
        <f t="shared" si="739"/>
        <v>489.88168957573635</v>
      </c>
      <c r="CJ680" s="68">
        <f t="shared" si="740"/>
        <v>236.2795408293714</v>
      </c>
      <c r="CK680" s="68">
        <f t="shared" si="741"/>
        <v>159.49918141893886</v>
      </c>
      <c r="CL680" s="68">
        <f t="shared" si="742"/>
        <v>99.322906718247395</v>
      </c>
      <c r="CM680" s="68">
        <f t="shared" si="743"/>
        <v>197.89670093595396</v>
      </c>
      <c r="CN680" s="68">
        <f t="shared" si="744"/>
        <v>826.51354208733846</v>
      </c>
      <c r="CO680" s="68">
        <f t="shared" si="745"/>
        <v>588.51004897464009</v>
      </c>
      <c r="CP680" s="68">
        <f t="shared" si="746"/>
        <v>516.45232457259681</v>
      </c>
      <c r="CQ680" s="68">
        <f t="shared" si="747"/>
        <v>459.9773946397363</v>
      </c>
      <c r="CR680" s="68">
        <f t="shared" si="748"/>
        <v>552.48807512553321</v>
      </c>
      <c r="CS680" s="68">
        <f t="shared" si="749"/>
        <v>273.08395786815981</v>
      </c>
      <c r="CT680" s="68">
        <f t="shared" si="750"/>
        <v>38.422815652226745</v>
      </c>
      <c r="CU680" s="68">
        <f t="shared" si="751"/>
        <v>525.0562096751346</v>
      </c>
      <c r="CV680" s="68">
        <f t="shared" si="752"/>
        <v>597.00010118405771</v>
      </c>
      <c r="CW680" s="68">
        <f t="shared" si="753"/>
        <v>481.22214974973213</v>
      </c>
      <c r="CX680" s="68">
        <f t="shared" si="754"/>
        <v>572.438495426396</v>
      </c>
      <c r="CY680" s="68">
        <f t="shared" si="755"/>
        <v>879.31242835861667</v>
      </c>
      <c r="CZ680" s="68">
        <f t="shared" si="756"/>
        <v>572.438495426396</v>
      </c>
    </row>
    <row r="681" spans="1:104" x14ac:dyDescent="0.25">
      <c r="A681" s="54">
        <v>44304</v>
      </c>
      <c r="B681" s="63">
        <v>4648</v>
      </c>
      <c r="C681" s="59">
        <f t="shared" si="706"/>
        <v>8.4441922985317479</v>
      </c>
      <c r="D681" s="57">
        <v>8.2712428765617965</v>
      </c>
      <c r="E681" s="58">
        <v>1.7192925833749997E-2</v>
      </c>
      <c r="F681" s="58">
        <v>6.4292968319999994E-3</v>
      </c>
      <c r="G681" s="58">
        <v>1.114117342192E-2</v>
      </c>
      <c r="H681" s="58">
        <v>0</v>
      </c>
      <c r="I681" s="58">
        <v>0</v>
      </c>
      <c r="J681" s="58">
        <v>1.491832234E-5</v>
      </c>
      <c r="K681" s="58">
        <v>4.9569917813999994E-3</v>
      </c>
      <c r="L681" s="58">
        <v>7.4984229342749995E-2</v>
      </c>
      <c r="M681" s="58">
        <v>3.047556279488E-2</v>
      </c>
      <c r="N681" s="58">
        <v>0</v>
      </c>
      <c r="O681" s="58">
        <v>0</v>
      </c>
      <c r="P681" s="58">
        <v>2.72807860232E-3</v>
      </c>
      <c r="Q681" s="58">
        <v>0</v>
      </c>
      <c r="R681" s="58">
        <v>0</v>
      </c>
      <c r="S681" s="58">
        <v>0</v>
      </c>
      <c r="T681" s="58">
        <v>2.5171857520199997E-2</v>
      </c>
      <c r="U681" s="58">
        <v>0</v>
      </c>
      <c r="V681" s="58">
        <v>0</v>
      </c>
      <c r="W681" s="58">
        <v>1.2458E-3</v>
      </c>
      <c r="X681" s="59">
        <v>7.5800314135979999E-2</v>
      </c>
      <c r="Y681" s="65">
        <f t="shared" si="708"/>
        <v>8.5213840251493362</v>
      </c>
      <c r="Z681" s="63">
        <f t="shared" si="707"/>
        <v>5020.9981377849062</v>
      </c>
      <c r="AA681" s="66">
        <f t="shared" si="757"/>
        <v>5102.4086015909506</v>
      </c>
      <c r="AB681" s="4">
        <f t="shared" si="709"/>
        <v>3879.4081769521135</v>
      </c>
      <c r="AC681" s="4">
        <f t="shared" si="710"/>
        <v>85.587788069478847</v>
      </c>
      <c r="AD681" s="4">
        <f t="shared" si="769"/>
        <v>32.177935828490263</v>
      </c>
      <c r="AE681" s="4">
        <f t="shared" si="770"/>
        <v>55.629347482052253</v>
      </c>
      <c r="AF681" s="4">
        <f t="shared" si="771"/>
        <v>0</v>
      </c>
      <c r="AG681" s="4">
        <f t="shared" si="772"/>
        <v>0</v>
      </c>
      <c r="AH681" s="4">
        <f t="shared" si="773"/>
        <v>7.4904309959492821E-2</v>
      </c>
      <c r="AI681" s="4">
        <f t="shared" si="774"/>
        <v>24.827460905730732</v>
      </c>
      <c r="AJ681" s="4">
        <f t="shared" si="775"/>
        <v>362.72635715882006</v>
      </c>
      <c r="AK681" s="4">
        <f t="shared" si="776"/>
        <v>150.70959986460457</v>
      </c>
      <c r="AL681" s="4">
        <f t="shared" si="758"/>
        <v>0</v>
      </c>
      <c r="AM681" s="4">
        <f t="shared" si="759"/>
        <v>0</v>
      </c>
      <c r="AN681" s="4">
        <f t="shared" si="760"/>
        <v>13.679010390472286</v>
      </c>
      <c r="AO681" s="4">
        <f t="shared" si="761"/>
        <v>0</v>
      </c>
      <c r="AP681" s="4">
        <f t="shared" si="762"/>
        <v>0</v>
      </c>
      <c r="AQ681" s="4">
        <f t="shared" si="763"/>
        <v>0</v>
      </c>
      <c r="AR681" s="4">
        <f t="shared" si="764"/>
        <v>124.8104047183333</v>
      </c>
      <c r="AS681" s="4">
        <f t="shared" si="765"/>
        <v>0</v>
      </c>
      <c r="AT681" s="4">
        <f t="shared" si="766"/>
        <v>0</v>
      </c>
      <c r="AU681" s="4">
        <f t="shared" si="767"/>
        <v>6.2512647587254833</v>
      </c>
      <c r="AV681" s="4">
        <f t="shared" si="768"/>
        <v>366.52635115216981</v>
      </c>
      <c r="AW681" s="69">
        <f t="shared" si="711"/>
        <v>0</v>
      </c>
      <c r="AX681" s="69">
        <f t="shared" si="712"/>
        <v>0</v>
      </c>
      <c r="AY681" s="69">
        <f t="shared" si="713"/>
        <v>0</v>
      </c>
      <c r="AZ681" s="69">
        <f>(AK681+AP681)- (EXP($Y681)-EXP($Y681-M681-R681) )</f>
        <v>0</v>
      </c>
      <c r="BA681" s="69">
        <f>(AC681+AP681)- (EXP($Y681)-EXP($Y681-R681-E681) )</f>
        <v>0</v>
      </c>
      <c r="BB681" s="69">
        <f t="shared" si="714"/>
        <v>0</v>
      </c>
      <c r="BC681" s="69">
        <f t="shared" si="715"/>
        <v>0</v>
      </c>
      <c r="BD681" s="69">
        <f t="shared" si="716"/>
        <v>4.0187687805419046</v>
      </c>
      <c r="BE681" s="69">
        <f>(AE681+AV681)- (EXP($Y681)-EXP($Y681-X681-G681) )</f>
        <v>4.0608702074860048</v>
      </c>
      <c r="BF681" s="69">
        <f t="shared" si="717"/>
        <v>1.6697629574200619</v>
      </c>
      <c r="BG681" s="69">
        <f t="shared" si="718"/>
        <v>0.94825623752149113</v>
      </c>
      <c r="BH681" s="69">
        <f t="shared" si="719"/>
        <v>0.35651030419376184</v>
      </c>
      <c r="BI681" s="69">
        <f t="shared" si="720"/>
        <v>1.3828169584849093</v>
      </c>
      <c r="BJ681" s="69">
        <f t="shared" si="721"/>
        <v>26.478553567994823</v>
      </c>
      <c r="BK681" s="69">
        <f t="shared" si="722"/>
        <v>10.887545194722406</v>
      </c>
      <c r="BL681" s="69">
        <f t="shared" si="723"/>
        <v>6.183022923290082</v>
      </c>
      <c r="BM681" s="69">
        <f t="shared" si="724"/>
        <v>2.3245946570114029</v>
      </c>
      <c r="BN681" s="69">
        <f t="shared" si="725"/>
        <v>9.0165385838936345</v>
      </c>
      <c r="BO681" s="69">
        <f t="shared" si="726"/>
        <v>2.5689914513559415</v>
      </c>
      <c r="BP681" s="69">
        <f t="shared" si="726"/>
        <v>0</v>
      </c>
      <c r="BQ681" s="69">
        <f t="shared" si="727"/>
        <v>6.2477975102638084</v>
      </c>
      <c r="BR681" s="69">
        <f t="shared" si="728"/>
        <v>11.001605299607945</v>
      </c>
      <c r="BS681" s="69">
        <f t="shared" si="729"/>
        <v>4.0187687805419046</v>
      </c>
      <c r="BT681" s="69">
        <f t="shared" si="730"/>
        <v>11.081544125727305</v>
      </c>
      <c r="BU681" s="69">
        <f t="shared" si="731"/>
        <v>34.264827647923084</v>
      </c>
      <c r="BV681" s="69">
        <f t="shared" si="732"/>
        <v>11.081544125727305</v>
      </c>
      <c r="BW681" s="5"/>
      <c r="BX681" s="5"/>
      <c r="BY681" s="5"/>
      <c r="CA681" s="56">
        <f>(EXP($Y681)-EXP($Y681-R681-G681) )</f>
        <v>55.629347482052253</v>
      </c>
      <c r="CB681" s="68">
        <f t="shared" si="733"/>
        <v>362.72635715882006</v>
      </c>
      <c r="CC681" s="56">
        <f>(EXP($Y681)-EXP($Y681-R681-X681) )</f>
        <v>366.52635115216981</v>
      </c>
      <c r="CD681" s="68">
        <f t="shared" si="734"/>
        <v>150.70959986460457</v>
      </c>
      <c r="CE681" s="68">
        <f t="shared" si="735"/>
        <v>85.587788069478847</v>
      </c>
      <c r="CF681" s="68">
        <f t="shared" si="736"/>
        <v>32.177935828490263</v>
      </c>
      <c r="CG681" s="68">
        <f t="shared" si="737"/>
        <v>124.8104047183333</v>
      </c>
      <c r="CH681" s="68">
        <f t="shared" si="738"/>
        <v>414.33693586033041</v>
      </c>
      <c r="CI681" s="68">
        <f t="shared" si="739"/>
        <v>418.09482842673606</v>
      </c>
      <c r="CJ681" s="68">
        <f t="shared" si="740"/>
        <v>204.66918438923676</v>
      </c>
      <c r="CK681" s="68">
        <f t="shared" si="741"/>
        <v>140.26887931400961</v>
      </c>
      <c r="CL681" s="68">
        <f t="shared" si="742"/>
        <v>87.450773006348754</v>
      </c>
      <c r="CM681" s="68">
        <f t="shared" si="743"/>
        <v>179.05693524190065</v>
      </c>
      <c r="CN681" s="68">
        <f t="shared" si="744"/>
        <v>702.77415474299505</v>
      </c>
      <c r="CO681" s="68">
        <f t="shared" si="745"/>
        <v>502.54841182870223</v>
      </c>
      <c r="CP681" s="68">
        <f t="shared" si="746"/>
        <v>442.13112230500883</v>
      </c>
      <c r="CQ681" s="68">
        <f t="shared" si="747"/>
        <v>392.57969833029892</v>
      </c>
      <c r="CR681" s="68">
        <f t="shared" si="748"/>
        <v>478.52022329325973</v>
      </c>
      <c r="CS681" s="68">
        <f t="shared" si="749"/>
        <v>233.72839648272748</v>
      </c>
      <c r="CT681" s="68">
        <f t="shared" si="750"/>
        <v>32.177935828490263</v>
      </c>
      <c r="CU681" s="68">
        <f t="shared" si="751"/>
        <v>445.86634171138485</v>
      </c>
      <c r="CV681" s="68">
        <f t="shared" si="752"/>
        <v>506.23434571716643</v>
      </c>
      <c r="CW681" s="68">
        <f t="shared" si="753"/>
        <v>414.33693586033041</v>
      </c>
      <c r="CX681" s="68">
        <f t="shared" si="754"/>
        <v>492.86194858462386</v>
      </c>
      <c r="CY681" s="68">
        <f t="shared" si="755"/>
        <v>750.61722814511904</v>
      </c>
      <c r="CZ681" s="68">
        <f t="shared" si="756"/>
        <v>492.86194858462386</v>
      </c>
    </row>
    <row r="682" spans="1:104" x14ac:dyDescent="0.25">
      <c r="A682" s="54">
        <v>44305</v>
      </c>
      <c r="B682" s="63">
        <v>2917</v>
      </c>
      <c r="C682" s="59">
        <f t="shared" si="706"/>
        <v>7.9783109698677217</v>
      </c>
      <c r="D682" s="57">
        <v>7.8024086793927205</v>
      </c>
      <c r="E682" s="58">
        <v>1.741177309825E-2</v>
      </c>
      <c r="F682" s="58">
        <v>6.4189045804799996E-3</v>
      </c>
      <c r="G682" s="58">
        <v>1.2009476737279999E-2</v>
      </c>
      <c r="H682" s="58">
        <v>0</v>
      </c>
      <c r="I682" s="58">
        <v>0</v>
      </c>
      <c r="J682" s="58">
        <v>9.7340345899999998E-6</v>
      </c>
      <c r="K682" s="58">
        <v>4.638421030799999E-3</v>
      </c>
      <c r="L682" s="58">
        <v>7.6522742500049992E-2</v>
      </c>
      <c r="M682" s="58">
        <v>3.0949698007400002E-2</v>
      </c>
      <c r="N682" s="58">
        <v>0</v>
      </c>
      <c r="O682" s="58">
        <v>0</v>
      </c>
      <c r="P682" s="58">
        <v>2.72807860232E-3</v>
      </c>
      <c r="Q682" s="58">
        <v>0</v>
      </c>
      <c r="R682" s="58">
        <v>0</v>
      </c>
      <c r="S682" s="58">
        <v>0</v>
      </c>
      <c r="T682" s="58">
        <v>2.6030418227999997E-2</v>
      </c>
      <c r="U682" s="58">
        <v>0</v>
      </c>
      <c r="V682" s="58">
        <v>0</v>
      </c>
      <c r="W682" s="58">
        <v>1.2458E-3</v>
      </c>
      <c r="X682" s="59">
        <v>7.5445656582000004E-2</v>
      </c>
      <c r="Y682" s="65">
        <f t="shared" si="708"/>
        <v>8.0558193827938904</v>
      </c>
      <c r="Z682" s="63">
        <f t="shared" si="707"/>
        <v>3152.0848902275311</v>
      </c>
      <c r="AA682" s="66">
        <f t="shared" si="757"/>
        <v>3203.19279463768</v>
      </c>
      <c r="AB682" s="4">
        <f t="shared" si="709"/>
        <v>2425.5353188086142</v>
      </c>
      <c r="AC682" s="4">
        <f t="shared" si="710"/>
        <v>54.408339490435083</v>
      </c>
      <c r="AD682" s="4">
        <f t="shared" si="769"/>
        <v>20.168134227550127</v>
      </c>
      <c r="AE682" s="4">
        <f t="shared" si="770"/>
        <v>37.628488679143629</v>
      </c>
      <c r="AF682" s="4">
        <f t="shared" si="771"/>
        <v>0</v>
      </c>
      <c r="AG682" s="4">
        <f t="shared" si="772"/>
        <v>0</v>
      </c>
      <c r="AH682" s="4">
        <f t="shared" si="773"/>
        <v>3.068235401997299E-2</v>
      </c>
      <c r="AI682" s="4">
        <f t="shared" si="774"/>
        <v>14.586840738350475</v>
      </c>
      <c r="AJ682" s="4">
        <f t="shared" si="775"/>
        <v>232.20827212874474</v>
      </c>
      <c r="AK682" s="4">
        <f t="shared" si="776"/>
        <v>96.061864708548455</v>
      </c>
      <c r="AL682" s="4">
        <f t="shared" si="758"/>
        <v>0</v>
      </c>
      <c r="AM682" s="4">
        <f t="shared" si="759"/>
        <v>0</v>
      </c>
      <c r="AN682" s="4">
        <f t="shared" si="760"/>
        <v>8.5874164422803005</v>
      </c>
      <c r="AO682" s="4">
        <f t="shared" si="761"/>
        <v>0</v>
      </c>
      <c r="AP682" s="4">
        <f t="shared" si="762"/>
        <v>0</v>
      </c>
      <c r="AQ682" s="4">
        <f t="shared" si="763"/>
        <v>0</v>
      </c>
      <c r="AR682" s="4">
        <f t="shared" si="764"/>
        <v>80.991394896263046</v>
      </c>
      <c r="AS682" s="4">
        <f t="shared" si="765"/>
        <v>0</v>
      </c>
      <c r="AT682" s="4">
        <f t="shared" si="766"/>
        <v>0</v>
      </c>
      <c r="AU682" s="4">
        <f t="shared" si="767"/>
        <v>3.9244223260125182</v>
      </c>
      <c r="AV682" s="4">
        <f t="shared" si="768"/>
        <v>229.06161983771744</v>
      </c>
      <c r="AW682" s="69">
        <f t="shared" si="711"/>
        <v>0</v>
      </c>
      <c r="AX682" s="69">
        <f t="shared" si="712"/>
        <v>0</v>
      </c>
      <c r="AY682" s="69">
        <f t="shared" si="713"/>
        <v>0</v>
      </c>
      <c r="AZ682" s="69">
        <f>(AK682+AP682)- (EXP($Y682)-EXP($Y682-M682-R682) )</f>
        <v>0</v>
      </c>
      <c r="BA682" s="69">
        <f>(AC682+AP682)- (EXP($Y682)-EXP($Y682-R682-E682) )</f>
        <v>0</v>
      </c>
      <c r="BB682" s="69">
        <f t="shared" si="714"/>
        <v>0</v>
      </c>
      <c r="BC682" s="69">
        <f t="shared" si="715"/>
        <v>0</v>
      </c>
      <c r="BD682" s="69">
        <f t="shared" si="716"/>
        <v>2.7720212631611503</v>
      </c>
      <c r="BE682" s="69">
        <f>(AE682+AV682)- (EXP($Y682)-EXP($Y682-X682-G682) )</f>
        <v>2.7344576269538265</v>
      </c>
      <c r="BF682" s="69">
        <f t="shared" si="717"/>
        <v>1.1467529951009965</v>
      </c>
      <c r="BG682" s="69">
        <f t="shared" si="718"/>
        <v>0.64950775688566864</v>
      </c>
      <c r="BH682" s="69">
        <f t="shared" si="719"/>
        <v>0.240760143488842</v>
      </c>
      <c r="BI682" s="69">
        <f t="shared" si="720"/>
        <v>0.96684698924491386</v>
      </c>
      <c r="BJ682" s="69">
        <f t="shared" si="721"/>
        <v>16.874546468730387</v>
      </c>
      <c r="BK682" s="69">
        <f t="shared" si="722"/>
        <v>7.0767001518902362</v>
      </c>
      <c r="BL682" s="69">
        <f t="shared" si="723"/>
        <v>4.0081618809308566</v>
      </c>
      <c r="BM682" s="69">
        <f t="shared" si="724"/>
        <v>1.4857491990646849</v>
      </c>
      <c r="BN682" s="69">
        <f t="shared" si="725"/>
        <v>5.9664864751784989</v>
      </c>
      <c r="BO682" s="69">
        <f t="shared" si="726"/>
        <v>1.6581300089187607</v>
      </c>
      <c r="BP682" s="69">
        <f t="shared" si="726"/>
        <v>0</v>
      </c>
      <c r="BQ682" s="69">
        <f t="shared" si="727"/>
        <v>3.9538473138809422</v>
      </c>
      <c r="BR682" s="69">
        <f t="shared" si="728"/>
        <v>6.9808038492233209</v>
      </c>
      <c r="BS682" s="69">
        <f t="shared" si="729"/>
        <v>2.7720212631611503</v>
      </c>
      <c r="BT682" s="69">
        <f t="shared" si="730"/>
        <v>7.3818428641320679</v>
      </c>
      <c r="BU682" s="69">
        <f t="shared" si="731"/>
        <v>22.179582915866831</v>
      </c>
      <c r="BV682" s="69">
        <f t="shared" si="732"/>
        <v>7.3818428641347964</v>
      </c>
      <c r="BW682" s="5"/>
      <c r="BX682" s="5"/>
      <c r="BY682" s="5"/>
      <c r="CA682" s="56">
        <f>(EXP($Y682)-EXP($Y682-R682-G682) )</f>
        <v>37.628488679143629</v>
      </c>
      <c r="CB682" s="68">
        <f t="shared" si="733"/>
        <v>232.20827212874474</v>
      </c>
      <c r="CC682" s="56">
        <f>(EXP($Y682)-EXP($Y682-R682-X682) )</f>
        <v>229.06161983771744</v>
      </c>
      <c r="CD682" s="68">
        <f t="shared" si="734"/>
        <v>96.061864708548455</v>
      </c>
      <c r="CE682" s="68">
        <f t="shared" si="735"/>
        <v>54.408339490435083</v>
      </c>
      <c r="CF682" s="68">
        <f t="shared" si="736"/>
        <v>20.168134227550127</v>
      </c>
      <c r="CG682" s="68">
        <f t="shared" si="737"/>
        <v>80.991394896263046</v>
      </c>
      <c r="CH682" s="68">
        <f t="shared" si="738"/>
        <v>267.06473954472722</v>
      </c>
      <c r="CI682" s="68">
        <f t="shared" si="739"/>
        <v>263.95565088990725</v>
      </c>
      <c r="CJ682" s="68">
        <f t="shared" si="740"/>
        <v>132.54360039259109</v>
      </c>
      <c r="CK682" s="68">
        <f t="shared" si="741"/>
        <v>91.387320412693043</v>
      </c>
      <c r="CL682" s="68">
        <f t="shared" si="742"/>
        <v>57.555862763204914</v>
      </c>
      <c r="CM682" s="68">
        <f t="shared" si="743"/>
        <v>117.65303658616176</v>
      </c>
      <c r="CN682" s="68">
        <f t="shared" si="744"/>
        <v>444.3953454977318</v>
      </c>
      <c r="CO682" s="68">
        <f t="shared" si="745"/>
        <v>321.19343668540296</v>
      </c>
      <c r="CP682" s="68">
        <f t="shared" si="746"/>
        <v>282.60844973824896</v>
      </c>
      <c r="CQ682" s="68">
        <f t="shared" si="747"/>
        <v>250.89065715723018</v>
      </c>
      <c r="CR682" s="68">
        <f t="shared" si="748"/>
        <v>307.23318054982929</v>
      </c>
      <c r="CS682" s="68">
        <f t="shared" si="749"/>
        <v>148.81207419006478</v>
      </c>
      <c r="CT682" s="68">
        <f t="shared" si="750"/>
        <v>20.168134227550127</v>
      </c>
      <c r="CU682" s="68">
        <f t="shared" si="751"/>
        <v>279.51611201427158</v>
      </c>
      <c r="CV682" s="68">
        <f t="shared" si="752"/>
        <v>318.14268069704258</v>
      </c>
      <c r="CW682" s="68">
        <f t="shared" si="753"/>
        <v>267.06473954472722</v>
      </c>
      <c r="CX682" s="68">
        <f t="shared" si="754"/>
        <v>316.86325743419138</v>
      </c>
      <c r="CY682" s="68">
        <f t="shared" si="755"/>
        <v>476.71879772973898</v>
      </c>
      <c r="CZ682" s="68">
        <f t="shared" si="756"/>
        <v>316.86325743419138</v>
      </c>
    </row>
    <row r="683" spans="1:104" x14ac:dyDescent="0.25">
      <c r="A683" s="54">
        <v>44306</v>
      </c>
      <c r="B683" s="63">
        <v>2671</v>
      </c>
      <c r="C683" s="59">
        <f t="shared" si="706"/>
        <v>7.8902082131099611</v>
      </c>
      <c r="D683" s="57">
        <v>7.8313858303159991</v>
      </c>
      <c r="E683" s="58">
        <v>1.7435537654749998E-2</v>
      </c>
      <c r="F683" s="58">
        <v>6.4201786655999999E-3</v>
      </c>
      <c r="G683" s="58">
        <v>1.306588279504E-2</v>
      </c>
      <c r="H683" s="58">
        <v>0</v>
      </c>
      <c r="I683" s="58">
        <v>0</v>
      </c>
      <c r="J683" s="58">
        <v>5.6349403899999994E-6</v>
      </c>
      <c r="K683" s="58">
        <v>4.2717019456500003E-3</v>
      </c>
      <c r="L683" s="58">
        <v>7.752149700015E-2</v>
      </c>
      <c r="M683" s="58">
        <v>3.1372111660359997E-2</v>
      </c>
      <c r="N683" s="58">
        <v>0</v>
      </c>
      <c r="O683" s="58">
        <v>0</v>
      </c>
      <c r="P683" s="58">
        <v>2.72807860232E-3</v>
      </c>
      <c r="Q683" s="58">
        <v>0</v>
      </c>
      <c r="R683" s="58">
        <v>0</v>
      </c>
      <c r="S683" s="58">
        <v>0</v>
      </c>
      <c r="T683" s="58">
        <v>2.6620639304379998E-2</v>
      </c>
      <c r="U683" s="58">
        <v>0</v>
      </c>
      <c r="V683" s="58">
        <v>0</v>
      </c>
      <c r="W683" s="58">
        <v>1.2458E-3</v>
      </c>
      <c r="X683" s="59">
        <v>7.4472057931320002E-2</v>
      </c>
      <c r="Y683" s="65">
        <f t="shared" si="708"/>
        <v>8.0865449508159593</v>
      </c>
      <c r="Z683" s="63">
        <f t="shared" si="707"/>
        <v>3250.4377248243136</v>
      </c>
      <c r="AA683" s="66">
        <f t="shared" si="757"/>
        <v>3303.1403220946149</v>
      </c>
      <c r="AB683" s="4">
        <f t="shared" si="709"/>
        <v>2495.6778201033972</v>
      </c>
      <c r="AC683" s="4">
        <f t="shared" si="710"/>
        <v>56.181925051978851</v>
      </c>
      <c r="AD683" s="4">
        <f t="shared" si="769"/>
        <v>20.801544667143389</v>
      </c>
      <c r="AE683" s="4">
        <f t="shared" si="770"/>
        <v>42.193589832490943</v>
      </c>
      <c r="AF683" s="4">
        <f t="shared" si="771"/>
        <v>0</v>
      </c>
      <c r="AG683" s="4">
        <f t="shared" si="772"/>
        <v>0</v>
      </c>
      <c r="AH683" s="4">
        <f t="shared" si="773"/>
        <v>1.8315971215542959E-2</v>
      </c>
      <c r="AI683" s="4">
        <f t="shared" si="774"/>
        <v>13.855287255961684</v>
      </c>
      <c r="AJ683" s="4">
        <f t="shared" si="775"/>
        <v>242.45947635746415</v>
      </c>
      <c r="AK683" s="4">
        <f t="shared" si="776"/>
        <v>100.39013635669835</v>
      </c>
      <c r="AL683" s="4">
        <f t="shared" si="758"/>
        <v>0</v>
      </c>
      <c r="AM683" s="4">
        <f t="shared" si="759"/>
        <v>0</v>
      </c>
      <c r="AN683" s="4">
        <f t="shared" si="760"/>
        <v>8.8553650472117624</v>
      </c>
      <c r="AO683" s="4">
        <f t="shared" si="761"/>
        <v>0</v>
      </c>
      <c r="AP683" s="4">
        <f t="shared" si="762"/>
        <v>0</v>
      </c>
      <c r="AQ683" s="4">
        <f t="shared" si="763"/>
        <v>0</v>
      </c>
      <c r="AR683" s="4">
        <f t="shared" si="764"/>
        <v>85.387157426453996</v>
      </c>
      <c r="AS683" s="4">
        <f t="shared" si="765"/>
        <v>0</v>
      </c>
      <c r="AT683" s="4">
        <f t="shared" si="766"/>
        <v>0</v>
      </c>
      <c r="AU683" s="4">
        <f t="shared" si="767"/>
        <v>4.0468739963703229</v>
      </c>
      <c r="AV683" s="4">
        <f t="shared" si="768"/>
        <v>233.27283002822878</v>
      </c>
      <c r="AW683" s="69">
        <f t="shared" si="711"/>
        <v>0</v>
      </c>
      <c r="AX683" s="69">
        <f t="shared" si="712"/>
        <v>0</v>
      </c>
      <c r="AY683" s="69">
        <f t="shared" si="713"/>
        <v>0</v>
      </c>
      <c r="AZ683" s="69">
        <f>(AK683+AP683)- (EXP($Y683)-EXP($Y683-M683-R683) )</f>
        <v>0</v>
      </c>
      <c r="BA683" s="69">
        <f>(AC683+AP683)- (EXP($Y683)-EXP($Y683-R683-E683) )</f>
        <v>0</v>
      </c>
      <c r="BB683" s="69">
        <f t="shared" si="714"/>
        <v>0</v>
      </c>
      <c r="BC683" s="69">
        <f t="shared" si="715"/>
        <v>0</v>
      </c>
      <c r="BD683" s="69">
        <f t="shared" si="716"/>
        <v>3.1473409314371565</v>
      </c>
      <c r="BE683" s="69">
        <f>(AE683+AV683)- (EXP($Y683)-EXP($Y683-X683-G683) )</f>
        <v>3.028090042797885</v>
      </c>
      <c r="BF683" s="69">
        <f t="shared" si="717"/>
        <v>1.3031537888919047</v>
      </c>
      <c r="BG683" s="69">
        <f t="shared" si="718"/>
        <v>0.72929165310188182</v>
      </c>
      <c r="BH683" s="69">
        <f t="shared" si="719"/>
        <v>0.27002266090630656</v>
      </c>
      <c r="BI683" s="69">
        <f t="shared" si="720"/>
        <v>1.108401699222668</v>
      </c>
      <c r="BJ683" s="69">
        <f t="shared" si="721"/>
        <v>17.400489720234873</v>
      </c>
      <c r="BK683" s="69">
        <f t="shared" si="722"/>
        <v>7.4883883197039722</v>
      </c>
      <c r="BL683" s="69">
        <f t="shared" si="723"/>
        <v>4.1907709921110836</v>
      </c>
      <c r="BM683" s="69">
        <f t="shared" si="724"/>
        <v>1.5516469024782964</v>
      </c>
      <c r="BN683" s="69">
        <f t="shared" si="725"/>
        <v>6.3692730733305325</v>
      </c>
      <c r="BO683" s="69">
        <f t="shared" si="726"/>
        <v>1.7351851025096039</v>
      </c>
      <c r="BP683" s="69">
        <f t="shared" si="726"/>
        <v>0</v>
      </c>
      <c r="BQ683" s="69">
        <f t="shared" si="727"/>
        <v>4.0319851548661063</v>
      </c>
      <c r="BR683" s="69">
        <f t="shared" si="728"/>
        <v>7.2046577099436035</v>
      </c>
      <c r="BS683" s="69">
        <f t="shared" si="729"/>
        <v>3.1473409314371565</v>
      </c>
      <c r="BT683" s="69">
        <f t="shared" si="730"/>
        <v>8.0130036196928813</v>
      </c>
      <c r="BU683" s="69">
        <f t="shared" si="731"/>
        <v>23.350046769695837</v>
      </c>
      <c r="BV683" s="69">
        <f t="shared" si="732"/>
        <v>8.0130036196928813</v>
      </c>
      <c r="BW683" s="5"/>
      <c r="BX683" s="5"/>
      <c r="BY683" s="5"/>
      <c r="CA683" s="56">
        <f>(EXP($Y683)-EXP($Y683-R683-G683) )</f>
        <v>42.193589832490943</v>
      </c>
      <c r="CB683" s="68">
        <f t="shared" si="733"/>
        <v>242.45947635746415</v>
      </c>
      <c r="CC683" s="56">
        <f>(EXP($Y683)-EXP($Y683-R683-X683) )</f>
        <v>233.27283002822878</v>
      </c>
      <c r="CD683" s="68">
        <f t="shared" si="734"/>
        <v>100.39013635669835</v>
      </c>
      <c r="CE683" s="68">
        <f t="shared" si="735"/>
        <v>56.181925051978851</v>
      </c>
      <c r="CF683" s="68">
        <f t="shared" si="736"/>
        <v>20.801544667143389</v>
      </c>
      <c r="CG683" s="68">
        <f t="shared" si="737"/>
        <v>85.387157426453996</v>
      </c>
      <c r="CH683" s="68">
        <f t="shared" si="738"/>
        <v>281.50572525851794</v>
      </c>
      <c r="CI683" s="68">
        <f t="shared" si="739"/>
        <v>272.43832981792184</v>
      </c>
      <c r="CJ683" s="68">
        <f t="shared" si="740"/>
        <v>141.28057240029739</v>
      </c>
      <c r="CK683" s="68">
        <f t="shared" si="741"/>
        <v>97.646223231367912</v>
      </c>
      <c r="CL683" s="68">
        <f t="shared" si="742"/>
        <v>62.725111838728026</v>
      </c>
      <c r="CM683" s="68">
        <f t="shared" si="743"/>
        <v>126.47234555972227</v>
      </c>
      <c r="CN683" s="68">
        <f t="shared" si="744"/>
        <v>458.33181666545806</v>
      </c>
      <c r="CO683" s="68">
        <f t="shared" si="745"/>
        <v>335.36122439445853</v>
      </c>
      <c r="CP683" s="68">
        <f t="shared" si="746"/>
        <v>294.45063041733192</v>
      </c>
      <c r="CQ683" s="68">
        <f t="shared" si="747"/>
        <v>261.70937412212925</v>
      </c>
      <c r="CR683" s="68">
        <f t="shared" si="748"/>
        <v>321.47736071058762</v>
      </c>
      <c r="CS683" s="68">
        <f t="shared" si="749"/>
        <v>154.8368763061676</v>
      </c>
      <c r="CT683" s="68">
        <f t="shared" si="750"/>
        <v>20.801544667143389</v>
      </c>
      <c r="CU683" s="68">
        <f t="shared" si="751"/>
        <v>285.42276992534153</v>
      </c>
      <c r="CV683" s="68">
        <f t="shared" si="752"/>
        <v>326.45830867498353</v>
      </c>
      <c r="CW683" s="68">
        <f t="shared" si="753"/>
        <v>281.50572525851794</v>
      </c>
      <c r="CX683" s="68">
        <f t="shared" si="754"/>
        <v>332.82198762224107</v>
      </c>
      <c r="CY683" s="68">
        <f t="shared" si="755"/>
        <v>494.57584944848804</v>
      </c>
      <c r="CZ683" s="68">
        <f t="shared" si="756"/>
        <v>332.82198762224107</v>
      </c>
    </row>
    <row r="684" spans="1:104" x14ac:dyDescent="0.25">
      <c r="A684" s="54">
        <v>44307</v>
      </c>
      <c r="B684" s="63">
        <v>2488</v>
      </c>
      <c r="C684" s="59">
        <f t="shared" si="706"/>
        <v>7.8192344538590701</v>
      </c>
      <c r="D684" s="57">
        <v>7.8286656987652892</v>
      </c>
      <c r="E684" s="58">
        <v>1.740225116675E-2</v>
      </c>
      <c r="F684" s="58">
        <v>6.4017027647999998E-3</v>
      </c>
      <c r="G684" s="58">
        <v>1.45377986312E-2</v>
      </c>
      <c r="H684" s="58">
        <v>0</v>
      </c>
      <c r="I684" s="58">
        <v>0</v>
      </c>
      <c r="J684" s="58">
        <v>2.5234513700000001E-6</v>
      </c>
      <c r="K684" s="58">
        <v>3.9129701142000001E-3</v>
      </c>
      <c r="L684" s="58">
        <v>7.7662521839700002E-2</v>
      </c>
      <c r="M684" s="58">
        <v>3.1669631557999997E-2</v>
      </c>
      <c r="N684" s="58">
        <v>0</v>
      </c>
      <c r="O684" s="58">
        <v>0</v>
      </c>
      <c r="P684" s="58">
        <v>2.72807860232E-3</v>
      </c>
      <c r="Q684" s="58">
        <v>0</v>
      </c>
      <c r="R684" s="58">
        <v>0</v>
      </c>
      <c r="S684" s="58">
        <v>0</v>
      </c>
      <c r="T684" s="58">
        <v>2.6363831391179999E-2</v>
      </c>
      <c r="U684" s="58">
        <v>0</v>
      </c>
      <c r="V684" s="58">
        <v>0</v>
      </c>
      <c r="W684" s="58">
        <v>1.2458E-3</v>
      </c>
      <c r="X684" s="59">
        <v>7.3000529998919997E-2</v>
      </c>
      <c r="Y684" s="65">
        <f t="shared" si="708"/>
        <v>8.0835933382837268</v>
      </c>
      <c r="Z684" s="63">
        <f t="shared" si="707"/>
        <v>3240.8578371138037</v>
      </c>
      <c r="AA684" s="66">
        <f t="shared" si="757"/>
        <v>3293.4051060847669</v>
      </c>
      <c r="AB684" s="4">
        <f t="shared" si="709"/>
        <v>2488.8342802662573</v>
      </c>
      <c r="AC684" s="4">
        <f t="shared" si="710"/>
        <v>55.910328313630998</v>
      </c>
      <c r="AD684" s="4">
        <f t="shared" si="769"/>
        <v>20.680741966875303</v>
      </c>
      <c r="AE684" s="4">
        <f t="shared" si="770"/>
        <v>46.774118473680574</v>
      </c>
      <c r="AF684" s="4">
        <f t="shared" si="771"/>
        <v>0</v>
      </c>
      <c r="AG684" s="4">
        <f t="shared" si="772"/>
        <v>0</v>
      </c>
      <c r="AH684" s="4">
        <f t="shared" si="773"/>
        <v>8.1781368294286949E-3</v>
      </c>
      <c r="AI684" s="4">
        <f t="shared" si="774"/>
        <v>12.656601260639945</v>
      </c>
      <c r="AJ684" s="4">
        <f t="shared" si="775"/>
        <v>242.16780464669137</v>
      </c>
      <c r="AK684" s="4">
        <f t="shared" si="776"/>
        <v>101.02856110687981</v>
      </c>
      <c r="AL684" s="4">
        <f t="shared" si="758"/>
        <v>0</v>
      </c>
      <c r="AM684" s="4">
        <f t="shared" si="759"/>
        <v>0</v>
      </c>
      <c r="AN684" s="4">
        <f t="shared" si="760"/>
        <v>8.8292659768803787</v>
      </c>
      <c r="AO684" s="4">
        <f t="shared" si="761"/>
        <v>0</v>
      </c>
      <c r="AP684" s="4">
        <f t="shared" si="762"/>
        <v>0</v>
      </c>
      <c r="AQ684" s="4">
        <f t="shared" si="763"/>
        <v>0</v>
      </c>
      <c r="AR684" s="4">
        <f t="shared" si="764"/>
        <v>84.324980666419378</v>
      </c>
      <c r="AS684" s="4">
        <f t="shared" si="765"/>
        <v>0</v>
      </c>
      <c r="AT684" s="4">
        <f t="shared" si="766"/>
        <v>0</v>
      </c>
      <c r="AU684" s="4">
        <f t="shared" si="767"/>
        <v>4.0349468032518416</v>
      </c>
      <c r="AV684" s="4">
        <f t="shared" si="768"/>
        <v>228.15529846673053</v>
      </c>
      <c r="AW684" s="69">
        <f t="shared" si="711"/>
        <v>0</v>
      </c>
      <c r="AX684" s="69">
        <f t="shared" si="712"/>
        <v>0</v>
      </c>
      <c r="AY684" s="69">
        <f t="shared" si="713"/>
        <v>0</v>
      </c>
      <c r="AZ684" s="69">
        <f>(AK684+AP684)- (EXP($Y684)-EXP($Y684-M684-R684) )</f>
        <v>0</v>
      </c>
      <c r="BA684" s="69">
        <f>(AC684+AP684)- (EXP($Y684)-EXP($Y684-R684-E684) )</f>
        <v>0</v>
      </c>
      <c r="BB684" s="69">
        <f t="shared" si="714"/>
        <v>0</v>
      </c>
      <c r="BC684" s="69">
        <f t="shared" si="715"/>
        <v>0</v>
      </c>
      <c r="BD684" s="69">
        <f t="shared" si="716"/>
        <v>3.4951195499315872</v>
      </c>
      <c r="BE684" s="69">
        <f>(AE684+AV684)- (EXP($Y684)-EXP($Y684-X684-G684) )</f>
        <v>3.2928821618338588</v>
      </c>
      <c r="BF684" s="69">
        <f t="shared" si="717"/>
        <v>1.4581083540051623</v>
      </c>
      <c r="BG684" s="69">
        <f t="shared" si="718"/>
        <v>0.80693336514013936</v>
      </c>
      <c r="BH684" s="69">
        <f t="shared" si="719"/>
        <v>0.29847760176471638</v>
      </c>
      <c r="BI684" s="69">
        <f t="shared" si="720"/>
        <v>1.2170316731612729</v>
      </c>
      <c r="BJ684" s="69">
        <f t="shared" si="721"/>
        <v>17.048531754605847</v>
      </c>
      <c r="BK684" s="69">
        <f t="shared" si="722"/>
        <v>7.5491940959850581</v>
      </c>
      <c r="BL684" s="69">
        <f t="shared" si="723"/>
        <v>4.1778078969527996</v>
      </c>
      <c r="BM684" s="69">
        <f t="shared" si="724"/>
        <v>1.5453346404883632</v>
      </c>
      <c r="BN684" s="69">
        <f t="shared" si="725"/>
        <v>6.3010463498289937</v>
      </c>
      <c r="BO684" s="69">
        <f t="shared" si="726"/>
        <v>1.7429150874354491</v>
      </c>
      <c r="BP684" s="69">
        <f t="shared" si="726"/>
        <v>0</v>
      </c>
      <c r="BQ684" s="69">
        <f t="shared" si="727"/>
        <v>3.9360682525734774</v>
      </c>
      <c r="BR684" s="69">
        <f t="shared" si="728"/>
        <v>7.1123766211021575</v>
      </c>
      <c r="BS684" s="69">
        <f t="shared" si="729"/>
        <v>3.4951195499370442</v>
      </c>
      <c r="BT684" s="69">
        <f t="shared" si="730"/>
        <v>8.4195640352622831</v>
      </c>
      <c r="BU684" s="69">
        <f t="shared" si="731"/>
        <v>23.590478229102246</v>
      </c>
      <c r="BV684" s="69">
        <f t="shared" si="732"/>
        <v>8.4195640352622831</v>
      </c>
      <c r="BW684" s="5"/>
      <c r="BX684" s="5"/>
      <c r="BY684" s="5"/>
      <c r="CA684" s="56">
        <f>(EXP($Y684)-EXP($Y684-R684-G684) )</f>
        <v>46.774118473680574</v>
      </c>
      <c r="CB684" s="68">
        <f t="shared" si="733"/>
        <v>242.16780464669137</v>
      </c>
      <c r="CC684" s="56">
        <f>(EXP($Y684)-EXP($Y684-R684-X684) )</f>
        <v>228.15529846673053</v>
      </c>
      <c r="CD684" s="68">
        <f t="shared" si="734"/>
        <v>101.02856110687981</v>
      </c>
      <c r="CE684" s="68">
        <f t="shared" si="735"/>
        <v>55.910328313630998</v>
      </c>
      <c r="CF684" s="68">
        <f t="shared" si="736"/>
        <v>20.680741966875303</v>
      </c>
      <c r="CG684" s="68">
        <f t="shared" si="737"/>
        <v>84.324980666419378</v>
      </c>
      <c r="CH684" s="68">
        <f t="shared" si="738"/>
        <v>285.44680357044035</v>
      </c>
      <c r="CI684" s="68">
        <f t="shared" si="739"/>
        <v>271.63653477857724</v>
      </c>
      <c r="CJ684" s="68">
        <f t="shared" si="740"/>
        <v>146.34457122655522</v>
      </c>
      <c r="CK684" s="68">
        <f t="shared" si="741"/>
        <v>101.87751342217143</v>
      </c>
      <c r="CL684" s="68">
        <f t="shared" si="742"/>
        <v>67.15638283879116</v>
      </c>
      <c r="CM684" s="68">
        <f t="shared" si="743"/>
        <v>129.88206746693868</v>
      </c>
      <c r="CN684" s="68">
        <f t="shared" si="744"/>
        <v>453.27457135881605</v>
      </c>
      <c r="CO684" s="68">
        <f t="shared" si="745"/>
        <v>335.64717165758611</v>
      </c>
      <c r="CP684" s="68">
        <f t="shared" si="746"/>
        <v>293.90032506336956</v>
      </c>
      <c r="CQ684" s="68">
        <f t="shared" si="747"/>
        <v>261.30321197307831</v>
      </c>
      <c r="CR684" s="68">
        <f t="shared" si="748"/>
        <v>320.19173896328175</v>
      </c>
      <c r="CS684" s="68">
        <f t="shared" si="749"/>
        <v>155.19597433307536</v>
      </c>
      <c r="CT684" s="68">
        <f t="shared" si="750"/>
        <v>20.680741966875303</v>
      </c>
      <c r="CU684" s="68">
        <f t="shared" si="751"/>
        <v>280.12955852778805</v>
      </c>
      <c r="CV684" s="68">
        <f t="shared" si="752"/>
        <v>322.07148295250818</v>
      </c>
      <c r="CW684" s="68">
        <f t="shared" si="753"/>
        <v>285.44680357044035</v>
      </c>
      <c r="CX684" s="68">
        <f t="shared" si="754"/>
        <v>336.43268739874566</v>
      </c>
      <c r="CY684" s="68">
        <f t="shared" si="755"/>
        <v>493.50674335800522</v>
      </c>
      <c r="CZ684" s="68">
        <f t="shared" si="756"/>
        <v>336.43268739874566</v>
      </c>
    </row>
    <row r="685" spans="1:104" x14ac:dyDescent="0.25">
      <c r="A685" s="54">
        <v>44308</v>
      </c>
      <c r="B685" s="63">
        <v>2789</v>
      </c>
      <c r="C685" s="59">
        <f t="shared" si="706"/>
        <v>7.933438387627489</v>
      </c>
      <c r="D685" s="57">
        <v>7.8162615659484098</v>
      </c>
      <c r="E685" s="58">
        <v>1.7342536260249997E-2</v>
      </c>
      <c r="F685" s="58">
        <v>6.3682465728000003E-3</v>
      </c>
      <c r="G685" s="58">
        <v>1.6261502437599998E-2</v>
      </c>
      <c r="H685" s="58">
        <v>0</v>
      </c>
      <c r="I685" s="58">
        <v>0</v>
      </c>
      <c r="J685" s="58">
        <v>0</v>
      </c>
      <c r="K685" s="58">
        <v>3.5993658076499996E-3</v>
      </c>
      <c r="L685" s="58">
        <v>7.8890830723950006E-2</v>
      </c>
      <c r="M685" s="58">
        <v>3.1774508781000001E-2</v>
      </c>
      <c r="N685" s="58">
        <v>0</v>
      </c>
      <c r="O685" s="58">
        <v>0</v>
      </c>
      <c r="P685" s="58">
        <v>2.72807860232E-3</v>
      </c>
      <c r="Q685" s="58">
        <v>0</v>
      </c>
      <c r="R685" s="58">
        <v>0</v>
      </c>
      <c r="S685" s="58">
        <v>0</v>
      </c>
      <c r="T685" s="58">
        <v>2.4075713193019998E-2</v>
      </c>
      <c r="U685" s="58">
        <v>0</v>
      </c>
      <c r="V685" s="58">
        <v>0</v>
      </c>
      <c r="W685" s="58">
        <v>1.2458E-3</v>
      </c>
      <c r="X685" s="59">
        <v>7.1134658085599989E-2</v>
      </c>
      <c r="Y685" s="65">
        <f t="shared" si="708"/>
        <v>8.0696828064125992</v>
      </c>
      <c r="Z685" s="63">
        <f t="shared" si="707"/>
        <v>3196.0878896949398</v>
      </c>
      <c r="AA685" s="66">
        <f t="shared" si="757"/>
        <v>3247.9092587384534</v>
      </c>
      <c r="AB685" s="4">
        <f t="shared" si="709"/>
        <v>2459.053269843359</v>
      </c>
      <c r="AC685" s="4">
        <f t="shared" si="710"/>
        <v>54.950403188386645</v>
      </c>
      <c r="AD685" s="4">
        <f t="shared" si="769"/>
        <v>20.28880512613614</v>
      </c>
      <c r="AE685" s="4">
        <f t="shared" si="770"/>
        <v>51.55289124208457</v>
      </c>
      <c r="AF685" s="4">
        <f t="shared" si="771"/>
        <v>0</v>
      </c>
      <c r="AG685" s="4">
        <f t="shared" si="772"/>
        <v>0</v>
      </c>
      <c r="AH685" s="4">
        <f t="shared" si="773"/>
        <v>0</v>
      </c>
      <c r="AI685" s="4">
        <f t="shared" si="774"/>
        <v>11.48321093252116</v>
      </c>
      <c r="AJ685" s="4">
        <f t="shared" si="775"/>
        <v>242.45264896039498</v>
      </c>
      <c r="AK685" s="4">
        <f t="shared" si="776"/>
        <v>99.9576601495869</v>
      </c>
      <c r="AL685" s="4">
        <f t="shared" si="758"/>
        <v>0</v>
      </c>
      <c r="AM685" s="4">
        <f t="shared" si="759"/>
        <v>0</v>
      </c>
      <c r="AN685" s="4">
        <f t="shared" si="760"/>
        <v>8.7072964881222106</v>
      </c>
      <c r="AO685" s="4">
        <f t="shared" si="761"/>
        <v>0</v>
      </c>
      <c r="AP685" s="4">
        <f t="shared" si="762"/>
        <v>0</v>
      </c>
      <c r="AQ685" s="4">
        <f t="shared" si="763"/>
        <v>0</v>
      </c>
      <c r="AR685" s="4">
        <f t="shared" si="764"/>
        <v>76.029194404759437</v>
      </c>
      <c r="AS685" s="4">
        <f t="shared" si="765"/>
        <v>0</v>
      </c>
      <c r="AT685" s="4">
        <f t="shared" si="766"/>
        <v>0</v>
      </c>
      <c r="AU685" s="4">
        <f t="shared" si="767"/>
        <v>3.9792071302090335</v>
      </c>
      <c r="AV685" s="4">
        <f t="shared" si="768"/>
        <v>219.45467127289339</v>
      </c>
      <c r="AW685" s="69">
        <f t="shared" si="711"/>
        <v>0</v>
      </c>
      <c r="AX685" s="69">
        <f t="shared" si="712"/>
        <v>0</v>
      </c>
      <c r="AY685" s="69">
        <f t="shared" si="713"/>
        <v>0</v>
      </c>
      <c r="AZ685" s="69">
        <f>(AK685+AP685)- (EXP($Y685)-EXP($Y685-M685-R685) )</f>
        <v>0</v>
      </c>
      <c r="BA685" s="69">
        <f>(AC685+AP685)- (EXP($Y685)-EXP($Y685-R685-E685) )</f>
        <v>0</v>
      </c>
      <c r="BB685" s="69">
        <f t="shared" si="714"/>
        <v>0</v>
      </c>
      <c r="BC685" s="69">
        <f t="shared" si="715"/>
        <v>0</v>
      </c>
      <c r="BD685" s="69">
        <f t="shared" si="716"/>
        <v>3.9107607408113836</v>
      </c>
      <c r="BE685" s="69">
        <f>(AE685+AV685)- (EXP($Y685)-EXP($Y685-X685-G685) )</f>
        <v>3.5398034068989546</v>
      </c>
      <c r="BF685" s="69">
        <f t="shared" si="717"/>
        <v>1.6123168574681586</v>
      </c>
      <c r="BG685" s="69">
        <f t="shared" si="718"/>
        <v>0.88634989307183787</v>
      </c>
      <c r="BH685" s="69">
        <f t="shared" si="719"/>
        <v>0.32725838593842127</v>
      </c>
      <c r="BI685" s="69">
        <f t="shared" si="720"/>
        <v>1.2263507530597053</v>
      </c>
      <c r="BJ685" s="69">
        <f t="shared" si="721"/>
        <v>16.647654324025552</v>
      </c>
      <c r="BK685" s="69">
        <f t="shared" si="722"/>
        <v>7.5827074609842384</v>
      </c>
      <c r="BL685" s="69">
        <f t="shared" si="723"/>
        <v>4.1684932562156973</v>
      </c>
      <c r="BM685" s="69">
        <f t="shared" si="724"/>
        <v>1.5390923894592561</v>
      </c>
      <c r="BN685" s="69">
        <f t="shared" si="725"/>
        <v>5.7675133531797655</v>
      </c>
      <c r="BO685" s="69">
        <f t="shared" si="726"/>
        <v>1.7185740557069948</v>
      </c>
      <c r="BP685" s="69">
        <f t="shared" si="726"/>
        <v>0</v>
      </c>
      <c r="BQ685" s="69">
        <f t="shared" si="727"/>
        <v>3.7730885645864873</v>
      </c>
      <c r="BR685" s="69">
        <f t="shared" si="728"/>
        <v>6.863445626781413</v>
      </c>
      <c r="BS685" s="69">
        <f t="shared" si="729"/>
        <v>3.9107607408141121</v>
      </c>
      <c r="BT685" s="69">
        <f t="shared" si="730"/>
        <v>8.8983661022507476</v>
      </c>
      <c r="BU685" s="69">
        <f t="shared" si="731"/>
        <v>23.829691840928263</v>
      </c>
      <c r="BV685" s="69">
        <f t="shared" si="732"/>
        <v>8.8983661022507476</v>
      </c>
      <c r="BW685" s="5"/>
      <c r="BX685" s="5"/>
      <c r="BY685" s="5"/>
      <c r="CA685" s="56">
        <f>(EXP($Y685)-EXP($Y685-R685-G685) )</f>
        <v>51.55289124208457</v>
      </c>
      <c r="CB685" s="68">
        <f t="shared" si="733"/>
        <v>242.45264896039498</v>
      </c>
      <c r="CC685" s="56">
        <f>(EXP($Y685)-EXP($Y685-R685-X685) )</f>
        <v>219.45467127289339</v>
      </c>
      <c r="CD685" s="68">
        <f t="shared" si="734"/>
        <v>99.9576601495869</v>
      </c>
      <c r="CE685" s="68">
        <f t="shared" si="735"/>
        <v>54.950403188386645</v>
      </c>
      <c r="CF685" s="68">
        <f t="shared" si="736"/>
        <v>20.28880512613614</v>
      </c>
      <c r="CG685" s="68">
        <f t="shared" si="737"/>
        <v>76.029194404759437</v>
      </c>
      <c r="CH685" s="68">
        <f t="shared" si="738"/>
        <v>290.09477946166817</v>
      </c>
      <c r="CI685" s="68">
        <f t="shared" si="739"/>
        <v>267.46775910807901</v>
      </c>
      <c r="CJ685" s="68">
        <f t="shared" si="740"/>
        <v>149.89823453420331</v>
      </c>
      <c r="CK685" s="68">
        <f t="shared" si="741"/>
        <v>105.61694453739938</v>
      </c>
      <c r="CL685" s="68">
        <f t="shared" si="742"/>
        <v>71.514437982282288</v>
      </c>
      <c r="CM685" s="68">
        <f t="shared" si="743"/>
        <v>126.3557348937843</v>
      </c>
      <c r="CN685" s="68">
        <f t="shared" si="744"/>
        <v>445.25966590926282</v>
      </c>
      <c r="CO685" s="68">
        <f t="shared" si="745"/>
        <v>334.82760164899764</v>
      </c>
      <c r="CP685" s="68">
        <f t="shared" si="746"/>
        <v>293.23455889256593</v>
      </c>
      <c r="CQ685" s="68">
        <f t="shared" si="747"/>
        <v>261.20236169707186</v>
      </c>
      <c r="CR685" s="68">
        <f t="shared" si="748"/>
        <v>312.71433001197465</v>
      </c>
      <c r="CS685" s="68">
        <f t="shared" si="749"/>
        <v>153.18948928226655</v>
      </c>
      <c r="CT685" s="68">
        <f t="shared" si="750"/>
        <v>20.28880512613614</v>
      </c>
      <c r="CU685" s="68">
        <f t="shared" si="751"/>
        <v>270.63198589669355</v>
      </c>
      <c r="CV685" s="68">
        <f t="shared" si="752"/>
        <v>312.54888579569888</v>
      </c>
      <c r="CW685" s="68">
        <f t="shared" si="753"/>
        <v>290.09477946166817</v>
      </c>
      <c r="CX685" s="68">
        <f t="shared" si="754"/>
        <v>340.05757728861818</v>
      </c>
      <c r="CY685" s="68">
        <f t="shared" si="755"/>
        <v>489.63051963444741</v>
      </c>
      <c r="CZ685" s="68">
        <f t="shared" si="756"/>
        <v>340.05757728861818</v>
      </c>
    </row>
    <row r="686" spans="1:104" x14ac:dyDescent="0.25">
      <c r="A686" s="54">
        <v>44309</v>
      </c>
      <c r="B686" s="63">
        <v>4174</v>
      </c>
      <c r="C686" s="59">
        <f t="shared" si="706"/>
        <v>8.3366300876371469</v>
      </c>
      <c r="D686" s="57">
        <v>8.298879241418188</v>
      </c>
      <c r="E686" s="58">
        <v>1.750286991E-2</v>
      </c>
      <c r="F686" s="58">
        <v>6.3181410297599994E-3</v>
      </c>
      <c r="G686" s="58">
        <v>1.8157432227679998E-2</v>
      </c>
      <c r="H686" s="58">
        <v>0</v>
      </c>
      <c r="I686" s="58">
        <v>0</v>
      </c>
      <c r="J686" s="58">
        <v>0</v>
      </c>
      <c r="K686" s="58">
        <v>3.3239109076499997E-3</v>
      </c>
      <c r="L686" s="58">
        <v>8.0762478294750001E-2</v>
      </c>
      <c r="M686" s="58">
        <v>3.17510355344E-2</v>
      </c>
      <c r="N686" s="58">
        <v>0</v>
      </c>
      <c r="O686" s="58">
        <v>0</v>
      </c>
      <c r="P686" s="58">
        <v>2.72807860232E-3</v>
      </c>
      <c r="Q686" s="58">
        <v>0</v>
      </c>
      <c r="R686" s="58">
        <v>0</v>
      </c>
      <c r="S686" s="58">
        <v>0</v>
      </c>
      <c r="T686" s="58">
        <v>2.329438233298E-2</v>
      </c>
      <c r="U686" s="58">
        <v>0</v>
      </c>
      <c r="V686" s="58">
        <v>0</v>
      </c>
      <c r="W686" s="58">
        <v>1.2458E-3</v>
      </c>
      <c r="X686" s="59">
        <v>6.8962821808980002E-2</v>
      </c>
      <c r="Y686" s="65">
        <f t="shared" si="708"/>
        <v>8.5529261920667086</v>
      </c>
      <c r="Z686" s="63">
        <f t="shared" si="707"/>
        <v>5181.8954850091814</v>
      </c>
      <c r="AA686" s="66">
        <f t="shared" si="757"/>
        <v>5265.9147384031203</v>
      </c>
      <c r="AB686" s="4">
        <f t="shared" si="709"/>
        <v>3983.7404430363777</v>
      </c>
      <c r="AC686" s="4">
        <f t="shared" si="710"/>
        <v>89.908915246309334</v>
      </c>
      <c r="AD686" s="4">
        <f t="shared" si="769"/>
        <v>32.636736156379811</v>
      </c>
      <c r="AE686" s="4">
        <f t="shared" si="770"/>
        <v>93.240847179496996</v>
      </c>
      <c r="AF686" s="4">
        <f t="shared" si="771"/>
        <v>0</v>
      </c>
      <c r="AG686" s="4">
        <f t="shared" si="772"/>
        <v>0</v>
      </c>
      <c r="AH686" s="4">
        <f t="shared" si="773"/>
        <v>0</v>
      </c>
      <c r="AI686" s="4">
        <f t="shared" si="774"/>
        <v>17.195564830241892</v>
      </c>
      <c r="AJ686" s="4">
        <f t="shared" si="775"/>
        <v>402.04897653546413</v>
      </c>
      <c r="AK686" s="4">
        <f t="shared" si="776"/>
        <v>161.94596664575693</v>
      </c>
      <c r="AL686" s="4">
        <f t="shared" si="758"/>
        <v>0</v>
      </c>
      <c r="AM686" s="4">
        <f t="shared" si="759"/>
        <v>0</v>
      </c>
      <c r="AN686" s="4">
        <f t="shared" si="760"/>
        <v>14.117352812454556</v>
      </c>
      <c r="AO686" s="4">
        <f t="shared" si="761"/>
        <v>0</v>
      </c>
      <c r="AP686" s="4">
        <f t="shared" si="762"/>
        <v>0</v>
      </c>
      <c r="AQ686" s="4">
        <f t="shared" si="763"/>
        <v>0</v>
      </c>
      <c r="AR686" s="4">
        <f t="shared" si="764"/>
        <v>119.31398661358344</v>
      </c>
      <c r="AS686" s="4">
        <f t="shared" si="765"/>
        <v>0</v>
      </c>
      <c r="AT686" s="4">
        <f t="shared" si="766"/>
        <v>0</v>
      </c>
      <c r="AU686" s="4">
        <f t="shared" si="767"/>
        <v>6.4515858679706071</v>
      </c>
      <c r="AV686" s="4">
        <f t="shared" si="768"/>
        <v>345.31436347908493</v>
      </c>
      <c r="AW686" s="69">
        <f t="shared" si="711"/>
        <v>0</v>
      </c>
      <c r="AX686" s="69">
        <f t="shared" si="712"/>
        <v>0</v>
      </c>
      <c r="AY686" s="69">
        <f t="shared" si="713"/>
        <v>0</v>
      </c>
      <c r="AZ686" s="69">
        <f>(AK686+AP686)- (EXP($Y686)-EXP($Y686-M686-R686) )</f>
        <v>0</v>
      </c>
      <c r="BA686" s="69">
        <f>(AC686+AP686)- (EXP($Y686)-EXP($Y686-R686-E686) )</f>
        <v>0</v>
      </c>
      <c r="BB686" s="69">
        <f t="shared" si="714"/>
        <v>0</v>
      </c>
      <c r="BC686" s="69">
        <f t="shared" si="715"/>
        <v>0</v>
      </c>
      <c r="BD686" s="69">
        <f t="shared" si="716"/>
        <v>7.234300129800431</v>
      </c>
      <c r="BE686" s="69">
        <f>(AE686+AV686)- (EXP($Y686)-EXP($Y686-X686-G686) )</f>
        <v>6.2134413724052138</v>
      </c>
      <c r="BF686" s="69">
        <f t="shared" si="717"/>
        <v>2.9139875883320201</v>
      </c>
      <c r="BG686" s="69">
        <f t="shared" si="718"/>
        <v>1.6177831935838185</v>
      </c>
      <c r="BH686" s="69">
        <f t="shared" si="719"/>
        <v>0.58725169915123843</v>
      </c>
      <c r="BI686" s="69">
        <f t="shared" si="720"/>
        <v>2.1468856761775896</v>
      </c>
      <c r="BJ686" s="69">
        <f t="shared" si="721"/>
        <v>26.791988920153926</v>
      </c>
      <c r="BK686" s="69">
        <f t="shared" si="722"/>
        <v>12.564940827604914</v>
      </c>
      <c r="BL686" s="69">
        <f t="shared" si="723"/>
        <v>6.9757847221671909</v>
      </c>
      <c r="BM686" s="69">
        <f t="shared" si="724"/>
        <v>2.5321943306444155</v>
      </c>
      <c r="BN686" s="69">
        <f t="shared" si="725"/>
        <v>9.2572430963018633</v>
      </c>
      <c r="BO686" s="69">
        <f t="shared" si="726"/>
        <v>2.8098571713298952</v>
      </c>
      <c r="BP686" s="69">
        <f t="shared" si="726"/>
        <v>0</v>
      </c>
      <c r="BQ686" s="69">
        <f t="shared" si="727"/>
        <v>5.9914060268465619</v>
      </c>
      <c r="BR686" s="69">
        <f t="shared" si="728"/>
        <v>10.791855712270262</v>
      </c>
      <c r="BS686" s="69">
        <f t="shared" si="729"/>
        <v>7.234300129800431</v>
      </c>
      <c r="BT686" s="69">
        <f t="shared" si="730"/>
        <v>15.702348710181468</v>
      </c>
      <c r="BU686" s="69">
        <f t="shared" si="731"/>
        <v>39.757646645918612</v>
      </c>
      <c r="BV686" s="69">
        <f t="shared" si="732"/>
        <v>15.702348710181468</v>
      </c>
      <c r="BW686" s="5"/>
      <c r="BX686" s="5"/>
      <c r="BY686" s="5"/>
      <c r="CA686" s="56">
        <f>(EXP($Y686)-EXP($Y686-R686-G686) )</f>
        <v>93.240847179496996</v>
      </c>
      <c r="CB686" s="68">
        <f t="shared" si="733"/>
        <v>402.04897653546413</v>
      </c>
      <c r="CC686" s="56">
        <f>(EXP($Y686)-EXP($Y686-R686-X686) )</f>
        <v>345.31436347908493</v>
      </c>
      <c r="CD686" s="68">
        <f t="shared" si="734"/>
        <v>161.94596664575693</v>
      </c>
      <c r="CE686" s="68">
        <f t="shared" si="735"/>
        <v>89.908915246309334</v>
      </c>
      <c r="CF686" s="68">
        <f t="shared" si="736"/>
        <v>32.636736156379811</v>
      </c>
      <c r="CG686" s="68">
        <f t="shared" si="737"/>
        <v>119.31398661358344</v>
      </c>
      <c r="CH686" s="68">
        <f t="shared" si="738"/>
        <v>488.0555235851607</v>
      </c>
      <c r="CI686" s="68">
        <f t="shared" si="739"/>
        <v>432.34176928617671</v>
      </c>
      <c r="CJ686" s="68">
        <f t="shared" si="740"/>
        <v>252.2728262369219</v>
      </c>
      <c r="CK686" s="68">
        <f t="shared" si="741"/>
        <v>181.53197923222251</v>
      </c>
      <c r="CL686" s="68">
        <f t="shared" si="742"/>
        <v>125.29033163672557</v>
      </c>
      <c r="CM686" s="68">
        <f t="shared" si="743"/>
        <v>210.40794811690284</v>
      </c>
      <c r="CN686" s="68">
        <f t="shared" si="744"/>
        <v>720.57135109439514</v>
      </c>
      <c r="CO686" s="68">
        <f t="shared" si="745"/>
        <v>551.43000235361615</v>
      </c>
      <c r="CP686" s="68">
        <f t="shared" si="746"/>
        <v>484.98210705960628</v>
      </c>
      <c r="CQ686" s="68">
        <f t="shared" si="747"/>
        <v>432.15351836119953</v>
      </c>
      <c r="CR686" s="68">
        <f t="shared" si="748"/>
        <v>512.10572005274571</v>
      </c>
      <c r="CS686" s="68">
        <f t="shared" si="749"/>
        <v>249.04502472073636</v>
      </c>
      <c r="CT686" s="68">
        <f t="shared" si="750"/>
        <v>32.636736156379811</v>
      </c>
      <c r="CU686" s="68">
        <f t="shared" si="751"/>
        <v>429.2318726985477</v>
      </c>
      <c r="CV686" s="68">
        <f t="shared" si="752"/>
        <v>496.4684744125716</v>
      </c>
      <c r="CW686" s="68">
        <f t="shared" si="753"/>
        <v>488.0555235851607</v>
      </c>
      <c r="CX686" s="68">
        <f t="shared" si="754"/>
        <v>569.496390251089</v>
      </c>
      <c r="CY686" s="68">
        <f t="shared" si="755"/>
        <v>800.84654054812745</v>
      </c>
      <c r="CZ686" s="68">
        <f t="shared" si="756"/>
        <v>569.496390251089</v>
      </c>
    </row>
    <row r="687" spans="1:104" x14ac:dyDescent="0.25">
      <c r="A687" s="54">
        <v>44310</v>
      </c>
      <c r="B687" s="63">
        <v>5990</v>
      </c>
      <c r="C687" s="59">
        <f t="shared" si="706"/>
        <v>8.6978466911094952</v>
      </c>
      <c r="D687" s="57">
        <v>8.6271707959021811</v>
      </c>
      <c r="E687" s="58">
        <v>1.7920450905749997E-2</v>
      </c>
      <c r="F687" s="58">
        <v>6.2812546406399994E-3</v>
      </c>
      <c r="G687" s="58">
        <v>2.0037941033599998E-2</v>
      </c>
      <c r="H687" s="58">
        <v>0</v>
      </c>
      <c r="I687" s="58">
        <v>0</v>
      </c>
      <c r="J687" s="58">
        <v>0</v>
      </c>
      <c r="K687" s="58">
        <v>3.0649029822000001E-3</v>
      </c>
      <c r="L687" s="58">
        <v>8.0961837835200001E-2</v>
      </c>
      <c r="M687" s="58">
        <v>3.1923915112239999E-2</v>
      </c>
      <c r="N687" s="58">
        <v>0</v>
      </c>
      <c r="O687" s="58">
        <v>0</v>
      </c>
      <c r="P687" s="58">
        <v>2.72807860232E-3</v>
      </c>
      <c r="Q687" s="58">
        <v>0</v>
      </c>
      <c r="R687" s="58">
        <v>0</v>
      </c>
      <c r="S687" s="58">
        <v>0</v>
      </c>
      <c r="T687" s="58">
        <v>2.387822376534E-2</v>
      </c>
      <c r="U687" s="58">
        <v>0</v>
      </c>
      <c r="V687" s="58">
        <v>0</v>
      </c>
      <c r="W687" s="58">
        <v>1.2458E-3</v>
      </c>
      <c r="X687" s="59">
        <v>6.6560151067859993E-2</v>
      </c>
      <c r="Y687" s="65">
        <f t="shared" si="708"/>
        <v>8.8817733518473307</v>
      </c>
      <c r="Z687" s="63">
        <f t="shared" si="707"/>
        <v>7199.5467515377859</v>
      </c>
      <c r="AA687" s="66">
        <f t="shared" si="757"/>
        <v>7316.280202567219</v>
      </c>
      <c r="AB687" s="4">
        <f t="shared" si="709"/>
        <v>5530.2878143910948</v>
      </c>
      <c r="AC687" s="4">
        <f t="shared" si="710"/>
        <v>127.86995842626311</v>
      </c>
      <c r="AD687" s="4">
        <f t="shared" si="769"/>
        <v>45.080457310231395</v>
      </c>
      <c r="AE687" s="4">
        <f t="shared" si="770"/>
        <v>142.82832154076004</v>
      </c>
      <c r="AF687" s="4">
        <f t="shared" si="771"/>
        <v>0</v>
      </c>
      <c r="AG687" s="4">
        <f t="shared" si="772"/>
        <v>0</v>
      </c>
      <c r="AH687" s="4">
        <f t="shared" si="773"/>
        <v>0</v>
      </c>
      <c r="AI687" s="4">
        <f t="shared" si="774"/>
        <v>22.032131889101038</v>
      </c>
      <c r="AJ687" s="4">
        <f t="shared" si="775"/>
        <v>559.91677819062261</v>
      </c>
      <c r="AK687" s="4">
        <f t="shared" si="776"/>
        <v>226.20778915776918</v>
      </c>
      <c r="AL687" s="4">
        <f t="shared" si="758"/>
        <v>0</v>
      </c>
      <c r="AM687" s="4">
        <f t="shared" si="759"/>
        <v>0</v>
      </c>
      <c r="AN687" s="4">
        <f t="shared" si="760"/>
        <v>19.614162785654116</v>
      </c>
      <c r="AO687" s="4">
        <f t="shared" si="761"/>
        <v>0</v>
      </c>
      <c r="AP687" s="4">
        <f t="shared" si="762"/>
        <v>0</v>
      </c>
      <c r="AQ687" s="4">
        <f t="shared" si="763"/>
        <v>0</v>
      </c>
      <c r="AR687" s="4">
        <f t="shared" si="764"/>
        <v>169.87614658126222</v>
      </c>
      <c r="AS687" s="4">
        <f t="shared" si="765"/>
        <v>0</v>
      </c>
      <c r="AT687" s="4">
        <f t="shared" si="766"/>
        <v>0</v>
      </c>
      <c r="AU687" s="4">
        <f t="shared" si="767"/>
        <v>8.9636107506194094</v>
      </c>
      <c r="AV687" s="4">
        <f t="shared" si="768"/>
        <v>463.6030315438411</v>
      </c>
      <c r="AW687" s="69">
        <f t="shared" si="711"/>
        <v>0</v>
      </c>
      <c r="AX687" s="69">
        <f t="shared" si="712"/>
        <v>0</v>
      </c>
      <c r="AY687" s="69">
        <f t="shared" si="713"/>
        <v>0</v>
      </c>
      <c r="AZ687" s="69">
        <f>(AK687+AP687)- (EXP($Y687)-EXP($Y687-M687-R687) )</f>
        <v>0</v>
      </c>
      <c r="BA687" s="69">
        <f>(AC687+AP687)- (EXP($Y687)-EXP($Y687-R687-E687) )</f>
        <v>0</v>
      </c>
      <c r="BB687" s="69">
        <f t="shared" si="714"/>
        <v>0</v>
      </c>
      <c r="BC687" s="69">
        <f t="shared" si="715"/>
        <v>0</v>
      </c>
      <c r="BD687" s="69">
        <f t="shared" si="716"/>
        <v>11.107917816409099</v>
      </c>
      <c r="BE687" s="69">
        <f>(AE687+AV687)- (EXP($Y687)-EXP($Y687-X687-G687) )</f>
        <v>9.1971960377186406</v>
      </c>
      <c r="BF687" s="69">
        <f t="shared" si="717"/>
        <v>4.4876267853869649</v>
      </c>
      <c r="BG687" s="69">
        <f t="shared" si="718"/>
        <v>2.536750182725882</v>
      </c>
      <c r="BH687" s="69">
        <f t="shared" si="719"/>
        <v>0.8943293618494863</v>
      </c>
      <c r="BI687" s="69">
        <f t="shared" si="720"/>
        <v>3.3700906075555395</v>
      </c>
      <c r="BJ687" s="69">
        <f t="shared" si="721"/>
        <v>36.054924669527281</v>
      </c>
      <c r="BK687" s="69">
        <f t="shared" si="722"/>
        <v>17.592431979109278</v>
      </c>
      <c r="BL687" s="69">
        <f t="shared" si="723"/>
        <v>9.9445892387748245</v>
      </c>
      <c r="BM687" s="69">
        <f t="shared" si="724"/>
        <v>3.5059574286551651</v>
      </c>
      <c r="BN687" s="69">
        <f t="shared" si="725"/>
        <v>13.211457327491189</v>
      </c>
      <c r="BO687" s="69">
        <f t="shared" si="726"/>
        <v>4.0176391088953096</v>
      </c>
      <c r="BP687" s="69">
        <f t="shared" si="726"/>
        <v>0</v>
      </c>
      <c r="BQ687" s="69">
        <f t="shared" si="727"/>
        <v>8.2339767232069789</v>
      </c>
      <c r="BR687" s="69">
        <f t="shared" si="728"/>
        <v>14.566280410634135</v>
      </c>
      <c r="BS687" s="69">
        <f t="shared" si="729"/>
        <v>11.107917816409099</v>
      </c>
      <c r="BT687" s="69">
        <f t="shared" si="730"/>
        <v>23.39197134778351</v>
      </c>
      <c r="BU687" s="69">
        <f t="shared" si="731"/>
        <v>55.644762333145991</v>
      </c>
      <c r="BV687" s="69">
        <f t="shared" si="732"/>
        <v>23.39197134778351</v>
      </c>
      <c r="BW687" s="5"/>
      <c r="BX687" s="5"/>
      <c r="BY687" s="5"/>
      <c r="CA687" s="56">
        <f>(EXP($Y687)-EXP($Y687-R687-G687) )</f>
        <v>142.82832154076004</v>
      </c>
      <c r="CB687" s="68">
        <f t="shared" si="733"/>
        <v>559.91677819062261</v>
      </c>
      <c r="CC687" s="56">
        <f>(EXP($Y687)-EXP($Y687-R687-X687) )</f>
        <v>463.6030315438411</v>
      </c>
      <c r="CD687" s="68">
        <f t="shared" si="734"/>
        <v>226.20778915776918</v>
      </c>
      <c r="CE687" s="68">
        <f t="shared" si="735"/>
        <v>127.86995842626311</v>
      </c>
      <c r="CF687" s="68">
        <f t="shared" si="736"/>
        <v>45.080457310231395</v>
      </c>
      <c r="CG687" s="68">
        <f t="shared" si="737"/>
        <v>169.87614658126222</v>
      </c>
      <c r="CH687" s="68">
        <f t="shared" si="738"/>
        <v>691.63718191497355</v>
      </c>
      <c r="CI687" s="68">
        <f t="shared" si="739"/>
        <v>597.2341570468825</v>
      </c>
      <c r="CJ687" s="68">
        <f t="shared" si="740"/>
        <v>364.54848391314226</v>
      </c>
      <c r="CK687" s="68">
        <f t="shared" si="741"/>
        <v>268.16152978429727</v>
      </c>
      <c r="CL687" s="68">
        <f t="shared" si="742"/>
        <v>187.01444948914195</v>
      </c>
      <c r="CM687" s="68">
        <f t="shared" si="743"/>
        <v>309.33437751446672</v>
      </c>
      <c r="CN687" s="68">
        <f t="shared" si="744"/>
        <v>987.46488506493642</v>
      </c>
      <c r="CO687" s="68">
        <f t="shared" si="745"/>
        <v>768.53213536928251</v>
      </c>
      <c r="CP687" s="68">
        <f t="shared" si="746"/>
        <v>677.84214737811089</v>
      </c>
      <c r="CQ687" s="68">
        <f t="shared" si="747"/>
        <v>601.49127807219884</v>
      </c>
      <c r="CR687" s="68">
        <f t="shared" si="748"/>
        <v>716.58146744439364</v>
      </c>
      <c r="CS687" s="68">
        <f t="shared" si="749"/>
        <v>350.06010847513699</v>
      </c>
      <c r="CT687" s="68">
        <f t="shared" si="750"/>
        <v>45.080457310231395</v>
      </c>
      <c r="CU687" s="68">
        <f t="shared" si="751"/>
        <v>583.23901324689723</v>
      </c>
      <c r="CV687" s="68">
        <f t="shared" si="752"/>
        <v>675.24454029097615</v>
      </c>
      <c r="CW687" s="68">
        <f t="shared" si="753"/>
        <v>691.63718191497355</v>
      </c>
      <c r="CX687" s="68">
        <f t="shared" si="754"/>
        <v>807.22308680986225</v>
      </c>
      <c r="CY687" s="68">
        <f t="shared" si="755"/>
        <v>1110.7033689420778</v>
      </c>
      <c r="CZ687" s="68">
        <f t="shared" si="756"/>
        <v>807.22308680986225</v>
      </c>
    </row>
    <row r="688" spans="1:104" x14ac:dyDescent="0.25">
      <c r="A688" s="54">
        <v>44311</v>
      </c>
      <c r="B688" s="63">
        <v>4205</v>
      </c>
      <c r="C688" s="59">
        <f t="shared" si="706"/>
        <v>8.3440295724070488</v>
      </c>
      <c r="D688" s="57">
        <v>8.3414262968876969</v>
      </c>
      <c r="E688" s="58">
        <v>1.8051774784E-2</v>
      </c>
      <c r="F688" s="58">
        <v>6.1889580479999994E-3</v>
      </c>
      <c r="G688" s="58">
        <v>2.176062298528E-2</v>
      </c>
      <c r="H688" s="58">
        <v>0</v>
      </c>
      <c r="I688" s="58">
        <v>0</v>
      </c>
      <c r="J688" s="58">
        <v>0</v>
      </c>
      <c r="K688" s="58">
        <v>2.8138654020000002E-3</v>
      </c>
      <c r="L688" s="58">
        <v>8.0750159900549998E-2</v>
      </c>
      <c r="M688" s="58">
        <v>3.2375274025839999E-2</v>
      </c>
      <c r="N688" s="58">
        <v>0</v>
      </c>
      <c r="O688" s="58">
        <v>0</v>
      </c>
      <c r="P688" s="58">
        <v>2.72807860232E-3</v>
      </c>
      <c r="Q688" s="58">
        <v>0</v>
      </c>
      <c r="R688" s="58">
        <v>0</v>
      </c>
      <c r="S688" s="58">
        <v>0</v>
      </c>
      <c r="T688" s="58">
        <v>2.4444154805480001E-2</v>
      </c>
      <c r="U688" s="58">
        <v>0</v>
      </c>
      <c r="V688" s="58">
        <v>0</v>
      </c>
      <c r="W688" s="58">
        <v>1.2458E-3</v>
      </c>
      <c r="X688" s="59">
        <v>6.3990247438559994E-2</v>
      </c>
      <c r="Y688" s="65">
        <f t="shared" si="708"/>
        <v>8.5957752328797277</v>
      </c>
      <c r="Z688" s="63">
        <f t="shared" si="707"/>
        <v>5408.7605002363416</v>
      </c>
      <c r="AA688" s="66">
        <f t="shared" si="757"/>
        <v>5496.4581429871732</v>
      </c>
      <c r="AB688" s="4">
        <f t="shared" si="709"/>
        <v>4155.4593940901095</v>
      </c>
      <c r="AC688" s="4">
        <f t="shared" si="710"/>
        <v>96.761738253799194</v>
      </c>
      <c r="AD688" s="4">
        <f t="shared" si="769"/>
        <v>33.371218772502289</v>
      </c>
      <c r="AE688" s="4">
        <f t="shared" si="770"/>
        <v>116.42664568729106</v>
      </c>
      <c r="AF688" s="4">
        <f t="shared" si="771"/>
        <v>0</v>
      </c>
      <c r="AG688" s="4">
        <f t="shared" si="772"/>
        <v>0</v>
      </c>
      <c r="AH688" s="4">
        <f t="shared" si="773"/>
        <v>0</v>
      </c>
      <c r="AI688" s="4">
        <f t="shared" si="774"/>
        <v>15.198131263425239</v>
      </c>
      <c r="AJ688" s="4">
        <f t="shared" si="775"/>
        <v>419.58934906627474</v>
      </c>
      <c r="AK688" s="4">
        <f t="shared" si="776"/>
        <v>172.30582906569271</v>
      </c>
      <c r="AL688" s="4">
        <f t="shared" si="758"/>
        <v>0</v>
      </c>
      <c r="AM688" s="4">
        <f t="shared" si="759"/>
        <v>0</v>
      </c>
      <c r="AN688" s="4">
        <f t="shared" si="760"/>
        <v>14.735414961724928</v>
      </c>
      <c r="AO688" s="4">
        <f t="shared" si="761"/>
        <v>0</v>
      </c>
      <c r="AP688" s="4">
        <f t="shared" si="762"/>
        <v>0</v>
      </c>
      <c r="AQ688" s="4">
        <f t="shared" si="763"/>
        <v>0</v>
      </c>
      <c r="AR688" s="4">
        <f t="shared" si="764"/>
        <v>130.60975306765977</v>
      </c>
      <c r="AS688" s="4">
        <f t="shared" si="765"/>
        <v>0</v>
      </c>
      <c r="AT688" s="4">
        <f t="shared" si="766"/>
        <v>0</v>
      </c>
      <c r="AU688" s="4">
        <f t="shared" si="767"/>
        <v>6.7340383277714864</v>
      </c>
      <c r="AV688" s="4">
        <f t="shared" si="768"/>
        <v>335.26663043092231</v>
      </c>
      <c r="AW688" s="69">
        <f t="shared" si="711"/>
        <v>0</v>
      </c>
      <c r="AX688" s="69">
        <f t="shared" si="712"/>
        <v>0</v>
      </c>
      <c r="AY688" s="69">
        <f t="shared" si="713"/>
        <v>0</v>
      </c>
      <c r="AZ688" s="69">
        <f>(AK688+AP688)- (EXP($Y688)-EXP($Y688-M688-R688) )</f>
        <v>0</v>
      </c>
      <c r="BA688" s="69">
        <f>(AC688+AP688)- (EXP($Y688)-EXP($Y688-R688-E688) )</f>
        <v>0</v>
      </c>
      <c r="BB688" s="69">
        <f t="shared" si="714"/>
        <v>0</v>
      </c>
      <c r="BC688" s="69">
        <f t="shared" si="715"/>
        <v>0</v>
      </c>
      <c r="BD688" s="69">
        <f t="shared" si="716"/>
        <v>9.0318993558257716</v>
      </c>
      <c r="BE688" s="69">
        <f>(AE688+AV688)- (EXP($Y688)-EXP($Y688-X688-G688) )</f>
        <v>7.2168048835310401</v>
      </c>
      <c r="BF688" s="69">
        <f t="shared" si="717"/>
        <v>3.7089809596136547</v>
      </c>
      <c r="BG688" s="69">
        <f t="shared" si="718"/>
        <v>2.0828514435561374</v>
      </c>
      <c r="BH688" s="69">
        <f t="shared" si="719"/>
        <v>0.71833446202890627</v>
      </c>
      <c r="BI688" s="69">
        <f t="shared" si="720"/>
        <v>2.8114492115246321</v>
      </c>
      <c r="BJ688" s="69">
        <f t="shared" si="721"/>
        <v>26.008603490578935</v>
      </c>
      <c r="BK688" s="69">
        <f t="shared" si="722"/>
        <v>13.366776113462038</v>
      </c>
      <c r="BL688" s="69">
        <f t="shared" si="723"/>
        <v>7.5063768800000616</v>
      </c>
      <c r="BM688" s="69">
        <f t="shared" si="724"/>
        <v>2.5888016231610891</v>
      </c>
      <c r="BN688" s="69">
        <f t="shared" si="725"/>
        <v>10.132166375081397</v>
      </c>
      <c r="BO688" s="69">
        <f t="shared" si="726"/>
        <v>3.0825198362790616</v>
      </c>
      <c r="BP688" s="69">
        <f t="shared" si="726"/>
        <v>0</v>
      </c>
      <c r="BQ688" s="69">
        <f t="shared" si="727"/>
        <v>5.9978588324584052</v>
      </c>
      <c r="BR688" s="69">
        <f t="shared" si="728"/>
        <v>10.68052370075111</v>
      </c>
      <c r="BS688" s="69">
        <f t="shared" si="729"/>
        <v>9.0318993558257716</v>
      </c>
      <c r="BT688" s="69">
        <f t="shared" si="730"/>
        <v>18.459548648222153</v>
      </c>
      <c r="BU688" s="69">
        <f t="shared" si="731"/>
        <v>41.697457748911802</v>
      </c>
      <c r="BV688" s="69">
        <f t="shared" si="732"/>
        <v>18.459548648222153</v>
      </c>
      <c r="BW688" s="5"/>
      <c r="BX688" s="5"/>
      <c r="BY688" s="5"/>
      <c r="CA688" s="56">
        <f>(EXP($Y688)-EXP($Y688-R688-G688) )</f>
        <v>116.42664568729106</v>
      </c>
      <c r="CB688" s="68">
        <f t="shared" si="733"/>
        <v>419.58934906627474</v>
      </c>
      <c r="CC688" s="56">
        <f>(EXP($Y688)-EXP($Y688-R688-X688) )</f>
        <v>335.26663043092231</v>
      </c>
      <c r="CD688" s="68">
        <f t="shared" si="734"/>
        <v>172.30582906569271</v>
      </c>
      <c r="CE688" s="68">
        <f t="shared" si="735"/>
        <v>96.761738253799194</v>
      </c>
      <c r="CF688" s="68">
        <f t="shared" si="736"/>
        <v>33.371218772502289</v>
      </c>
      <c r="CG688" s="68">
        <f t="shared" si="737"/>
        <v>130.60975306765977</v>
      </c>
      <c r="CH688" s="68">
        <f t="shared" si="738"/>
        <v>526.98409539774002</v>
      </c>
      <c r="CI688" s="68">
        <f t="shared" si="739"/>
        <v>444.47647123468232</v>
      </c>
      <c r="CJ688" s="68">
        <f t="shared" si="740"/>
        <v>285.02349379337011</v>
      </c>
      <c r="CK688" s="68">
        <f t="shared" si="741"/>
        <v>211.10553249753411</v>
      </c>
      <c r="CL688" s="68">
        <f t="shared" si="742"/>
        <v>149.07952999776444</v>
      </c>
      <c r="CM688" s="68">
        <f t="shared" si="743"/>
        <v>244.22494954342619</v>
      </c>
      <c r="CN688" s="68">
        <f t="shared" si="744"/>
        <v>728.84737600661811</v>
      </c>
      <c r="CO688" s="68">
        <f t="shared" si="745"/>
        <v>578.5284020185054</v>
      </c>
      <c r="CP688" s="68">
        <f t="shared" si="746"/>
        <v>508.84471044007387</v>
      </c>
      <c r="CQ688" s="68">
        <f t="shared" si="747"/>
        <v>450.37176621561593</v>
      </c>
      <c r="CR688" s="68">
        <f t="shared" si="748"/>
        <v>540.06693575885311</v>
      </c>
      <c r="CS688" s="68">
        <f t="shared" si="749"/>
        <v>265.98504748321284</v>
      </c>
      <c r="CT688" s="68">
        <f t="shared" si="750"/>
        <v>33.371218772502289</v>
      </c>
      <c r="CU688" s="68">
        <f t="shared" si="751"/>
        <v>426.03050985226309</v>
      </c>
      <c r="CV688" s="68">
        <f t="shared" si="752"/>
        <v>496.8919357958639</v>
      </c>
      <c r="CW688" s="68">
        <f t="shared" si="753"/>
        <v>526.98409539774002</v>
      </c>
      <c r="CX688" s="68">
        <f t="shared" si="754"/>
        <v>614.31818435914283</v>
      </c>
      <c r="CY688" s="68">
        <f t="shared" si="755"/>
        <v>829.5851674355763</v>
      </c>
      <c r="CZ688" s="68">
        <f t="shared" si="756"/>
        <v>614.31818435914283</v>
      </c>
    </row>
    <row r="689" spans="1:104" x14ac:dyDescent="0.25">
      <c r="A689" s="54">
        <v>44312</v>
      </c>
      <c r="B689" s="63">
        <v>2919</v>
      </c>
      <c r="C689" s="59">
        <f t="shared" si="706"/>
        <v>7.978996370854115</v>
      </c>
      <c r="D689" s="57">
        <v>7.8191758736836272</v>
      </c>
      <c r="E689" s="58">
        <v>1.8036769933000001E-2</v>
      </c>
      <c r="F689" s="58">
        <v>5.9836499385600003E-3</v>
      </c>
      <c r="G689" s="58">
        <v>2.325313024144E-2</v>
      </c>
      <c r="H689" s="58">
        <v>0</v>
      </c>
      <c r="I689" s="58">
        <v>0</v>
      </c>
      <c r="J689" s="58">
        <v>0</v>
      </c>
      <c r="K689" s="58">
        <v>2.5019307367500003E-3</v>
      </c>
      <c r="L689" s="58">
        <v>8.0898264737850001E-2</v>
      </c>
      <c r="M689" s="58">
        <v>3.2745912507879997E-2</v>
      </c>
      <c r="N689" s="58">
        <v>0</v>
      </c>
      <c r="O689" s="58">
        <v>0</v>
      </c>
      <c r="P689" s="58">
        <v>2.72807860232E-3</v>
      </c>
      <c r="Q689" s="58">
        <v>0</v>
      </c>
      <c r="R689" s="58">
        <v>0</v>
      </c>
      <c r="S689" s="58">
        <v>0</v>
      </c>
      <c r="T689" s="58">
        <v>2.4610053756659998E-2</v>
      </c>
      <c r="U689" s="58">
        <v>0</v>
      </c>
      <c r="V689" s="58">
        <v>0</v>
      </c>
      <c r="W689" s="58">
        <v>1.2458E-3</v>
      </c>
      <c r="X689" s="59">
        <v>6.1306697934839997E-2</v>
      </c>
      <c r="Y689" s="65">
        <f t="shared" si="708"/>
        <v>8.0724861620729289</v>
      </c>
      <c r="Z689" s="63">
        <f t="shared" si="707"/>
        <v>3205.0602312276505</v>
      </c>
      <c r="AA689" s="66">
        <f t="shared" si="757"/>
        <v>3257.0270778167755</v>
      </c>
      <c r="AB689" s="4">
        <f t="shared" si="709"/>
        <v>2465.3870513216743</v>
      </c>
      <c r="AC689" s="4">
        <f t="shared" si="710"/>
        <v>57.290711156880661</v>
      </c>
      <c r="AD689" s="4">
        <f t="shared" si="769"/>
        <v>19.120695631193939</v>
      </c>
      <c r="AE689" s="4">
        <f t="shared" si="770"/>
        <v>73.667859452593802</v>
      </c>
      <c r="AF689" s="4">
        <f t="shared" si="771"/>
        <v>0</v>
      </c>
      <c r="AG689" s="4">
        <f t="shared" si="772"/>
        <v>0</v>
      </c>
      <c r="AH689" s="4">
        <f t="shared" si="773"/>
        <v>0</v>
      </c>
      <c r="AI689" s="4">
        <f t="shared" si="774"/>
        <v>8.0088157767631856</v>
      </c>
      <c r="AJ689" s="4">
        <f t="shared" si="775"/>
        <v>249.07319247002215</v>
      </c>
      <c r="AK689" s="4">
        <f t="shared" si="776"/>
        <v>103.25284136739492</v>
      </c>
      <c r="AL689" s="4">
        <f t="shared" si="758"/>
        <v>0</v>
      </c>
      <c r="AM689" s="4">
        <f t="shared" si="759"/>
        <v>0</v>
      </c>
      <c r="AN689" s="4">
        <f t="shared" si="760"/>
        <v>8.7317403834758807</v>
      </c>
      <c r="AO689" s="4">
        <f t="shared" si="761"/>
        <v>0</v>
      </c>
      <c r="AP689" s="4">
        <f t="shared" si="762"/>
        <v>0</v>
      </c>
      <c r="AQ689" s="4">
        <f t="shared" si="763"/>
        <v>0</v>
      </c>
      <c r="AR689" s="4">
        <f t="shared" si="764"/>
        <v>77.914037876043039</v>
      </c>
      <c r="AS689" s="4">
        <f t="shared" si="765"/>
        <v>0</v>
      </c>
      <c r="AT689" s="4">
        <f t="shared" si="766"/>
        <v>0</v>
      </c>
      <c r="AU689" s="4">
        <f t="shared" si="767"/>
        <v>3.990377913564771</v>
      </c>
      <c r="AV689" s="4">
        <f t="shared" si="768"/>
        <v>190.58975446716886</v>
      </c>
      <c r="AW689" s="69">
        <f t="shared" si="711"/>
        <v>0</v>
      </c>
      <c r="AX689" s="69">
        <f t="shared" si="712"/>
        <v>0</v>
      </c>
      <c r="AY689" s="69">
        <f t="shared" si="713"/>
        <v>0</v>
      </c>
      <c r="AZ689" s="69">
        <f>(AK689+AP689)- (EXP($Y689)-EXP($Y689-M689-R689) )</f>
        <v>0</v>
      </c>
      <c r="BA689" s="69">
        <f>(AC689+AP689)- (EXP($Y689)-EXP($Y689-R689-E689) )</f>
        <v>0</v>
      </c>
      <c r="BB689" s="69">
        <f t="shared" si="714"/>
        <v>0</v>
      </c>
      <c r="BC689" s="69">
        <f t="shared" si="715"/>
        <v>0</v>
      </c>
      <c r="BD689" s="69">
        <f t="shared" si="716"/>
        <v>5.7249123612427866</v>
      </c>
      <c r="BE689" s="69">
        <f>(AE689+AV689)- (EXP($Y689)-EXP($Y689-X689-G689) )</f>
        <v>4.3806787493053889</v>
      </c>
      <c r="BF689" s="69">
        <f t="shared" si="717"/>
        <v>2.3732520630419458</v>
      </c>
      <c r="BG689" s="69">
        <f t="shared" si="718"/>
        <v>1.3168189528305447</v>
      </c>
      <c r="BH689" s="69">
        <f t="shared" si="719"/>
        <v>0.43948650470611028</v>
      </c>
      <c r="BI689" s="69">
        <f t="shared" si="720"/>
        <v>1.7908432221374824</v>
      </c>
      <c r="BJ689" s="69">
        <f t="shared" si="721"/>
        <v>14.811203276214655</v>
      </c>
      <c r="BK689" s="69">
        <f t="shared" si="722"/>
        <v>8.0240347998451398</v>
      </c>
      <c r="BL689" s="69">
        <f t="shared" si="723"/>
        <v>4.4522034836322746</v>
      </c>
      <c r="BM689" s="69">
        <f t="shared" si="724"/>
        <v>1.4859167564800373</v>
      </c>
      <c r="BN689" s="69">
        <f t="shared" si="725"/>
        <v>6.0548934347457362</v>
      </c>
      <c r="BO689" s="69">
        <f t="shared" si="726"/>
        <v>1.8456529001455237</v>
      </c>
      <c r="BP689" s="69">
        <f t="shared" si="726"/>
        <v>0</v>
      </c>
      <c r="BQ689" s="69">
        <f t="shared" si="727"/>
        <v>3.4068072937425313</v>
      </c>
      <c r="BR689" s="69">
        <f t="shared" si="728"/>
        <v>6.13995752482424</v>
      </c>
      <c r="BS689" s="69">
        <f t="shared" si="729"/>
        <v>5.7249123612455151</v>
      </c>
      <c r="BT689" s="69">
        <f t="shared" si="730"/>
        <v>11.391601525684564</v>
      </c>
      <c r="BU689" s="69">
        <f t="shared" si="731"/>
        <v>24.576360958826172</v>
      </c>
      <c r="BV689" s="69">
        <f t="shared" si="732"/>
        <v>11.391601525686838</v>
      </c>
      <c r="BW689" s="5"/>
      <c r="BX689" s="5"/>
      <c r="BY689" s="5"/>
      <c r="CA689" s="56">
        <f>(EXP($Y689)-EXP($Y689-R689-G689) )</f>
        <v>73.667859452593802</v>
      </c>
      <c r="CB689" s="68">
        <f t="shared" si="733"/>
        <v>249.07319247002215</v>
      </c>
      <c r="CC689" s="56">
        <f>(EXP($Y689)-EXP($Y689-R689-X689) )</f>
        <v>190.58975446716886</v>
      </c>
      <c r="CD689" s="68">
        <f t="shared" si="734"/>
        <v>103.25284136739492</v>
      </c>
      <c r="CE689" s="68">
        <f t="shared" si="735"/>
        <v>57.290711156880661</v>
      </c>
      <c r="CF689" s="68">
        <f t="shared" si="736"/>
        <v>19.120695631193939</v>
      </c>
      <c r="CG689" s="68">
        <f t="shared" si="737"/>
        <v>77.914037876043039</v>
      </c>
      <c r="CH689" s="68">
        <f t="shared" si="738"/>
        <v>317.01613956137317</v>
      </c>
      <c r="CI689" s="68">
        <f t="shared" si="739"/>
        <v>259.87693517045727</v>
      </c>
      <c r="CJ689" s="68">
        <f t="shared" si="740"/>
        <v>174.54744875694678</v>
      </c>
      <c r="CK689" s="68">
        <f t="shared" si="741"/>
        <v>129.64175165664392</v>
      </c>
      <c r="CL689" s="68">
        <f t="shared" si="742"/>
        <v>92.349068579081631</v>
      </c>
      <c r="CM689" s="68">
        <f t="shared" si="743"/>
        <v>149.79105410649936</v>
      </c>
      <c r="CN689" s="68">
        <f t="shared" si="744"/>
        <v>424.85174366097635</v>
      </c>
      <c r="CO689" s="68">
        <f t="shared" si="745"/>
        <v>344.30199903757193</v>
      </c>
      <c r="CP689" s="68">
        <f t="shared" si="746"/>
        <v>301.91170014327054</v>
      </c>
      <c r="CQ689" s="68">
        <f t="shared" si="747"/>
        <v>266.70797134473605</v>
      </c>
      <c r="CR689" s="68">
        <f t="shared" si="748"/>
        <v>320.93233691131945</v>
      </c>
      <c r="CS689" s="68">
        <f t="shared" si="749"/>
        <v>158.69789962413006</v>
      </c>
      <c r="CT689" s="68">
        <f t="shared" si="750"/>
        <v>19.120695631193939</v>
      </c>
      <c r="CU689" s="68">
        <f t="shared" si="751"/>
        <v>244.47365833030699</v>
      </c>
      <c r="CV689" s="68">
        <f t="shared" si="752"/>
        <v>287.70263830973954</v>
      </c>
      <c r="CW689" s="68">
        <f t="shared" si="753"/>
        <v>317.01613956137317</v>
      </c>
      <c r="CX689" s="68">
        <f t="shared" si="754"/>
        <v>368.64016155381478</v>
      </c>
      <c r="CY689" s="68">
        <f t="shared" si="755"/>
        <v>488.75444543096091</v>
      </c>
      <c r="CZ689" s="68">
        <f t="shared" si="756"/>
        <v>368.64016155381478</v>
      </c>
    </row>
    <row r="690" spans="1:104" x14ac:dyDescent="0.25">
      <c r="A690" s="54">
        <v>44313</v>
      </c>
      <c r="B690" s="63">
        <v>2704</v>
      </c>
      <c r="C690" s="59">
        <f t="shared" si="706"/>
        <v>7.9024874371628551</v>
      </c>
      <c r="D690" s="57">
        <v>7.8424478749265374</v>
      </c>
      <c r="E690" s="58">
        <v>1.7716347213749997E-2</v>
      </c>
      <c r="F690" s="58">
        <v>5.8627264281599992E-3</v>
      </c>
      <c r="G690" s="58">
        <v>2.4630288625599999E-2</v>
      </c>
      <c r="H690" s="58">
        <v>0</v>
      </c>
      <c r="I690" s="58">
        <v>0</v>
      </c>
      <c r="J690" s="58">
        <v>0</v>
      </c>
      <c r="K690" s="58">
        <v>2.1704320633500001E-3</v>
      </c>
      <c r="L690" s="58">
        <v>8.1006326833949996E-2</v>
      </c>
      <c r="M690" s="58">
        <v>3.2922475429840004E-2</v>
      </c>
      <c r="N690" s="58">
        <v>0</v>
      </c>
      <c r="O690" s="58">
        <v>0</v>
      </c>
      <c r="P690" s="58">
        <v>2.72807860232E-3</v>
      </c>
      <c r="Q690" s="58">
        <v>0</v>
      </c>
      <c r="R690" s="58">
        <v>0</v>
      </c>
      <c r="S690" s="58">
        <v>0</v>
      </c>
      <c r="T690" s="58">
        <v>2.4506460337619999E-2</v>
      </c>
      <c r="U690" s="58">
        <v>0</v>
      </c>
      <c r="V690" s="58">
        <v>0</v>
      </c>
      <c r="W690" s="58">
        <v>1.2458E-3</v>
      </c>
      <c r="X690" s="59">
        <v>5.8554405060359999E-2</v>
      </c>
      <c r="Y690" s="65">
        <f t="shared" si="708"/>
        <v>8.0937912155214864</v>
      </c>
      <c r="Z690" s="63">
        <f t="shared" si="707"/>
        <v>3274.07680105177</v>
      </c>
      <c r="AA690" s="66">
        <f t="shared" si="757"/>
        <v>3327.1626823040233</v>
      </c>
      <c r="AB690" s="4">
        <f t="shared" si="709"/>
        <v>2524.5127007573687</v>
      </c>
      <c r="AC690" s="4">
        <f t="shared" si="710"/>
        <v>57.493886793697584</v>
      </c>
      <c r="AD690" s="4">
        <f t="shared" si="769"/>
        <v>19.13885882329987</v>
      </c>
      <c r="AE690" s="4">
        <f t="shared" si="770"/>
        <v>79.656448995360279</v>
      </c>
      <c r="AF690" s="4">
        <f t="shared" si="771"/>
        <v>0</v>
      </c>
      <c r="AG690" s="4">
        <f t="shared" si="772"/>
        <v>0</v>
      </c>
      <c r="AH690" s="4">
        <f t="shared" si="773"/>
        <v>0</v>
      </c>
      <c r="AI690" s="4">
        <f t="shared" si="774"/>
        <v>7.0984551229712451</v>
      </c>
      <c r="AJ690" s="4">
        <f t="shared" si="775"/>
        <v>254.76293257460475</v>
      </c>
      <c r="AK690" s="4">
        <f t="shared" si="776"/>
        <v>106.03565747018183</v>
      </c>
      <c r="AL690" s="4">
        <f t="shared" si="758"/>
        <v>0</v>
      </c>
      <c r="AM690" s="4">
        <f t="shared" si="759"/>
        <v>0</v>
      </c>
      <c r="AN690" s="4">
        <f t="shared" si="760"/>
        <v>8.9197664193020501</v>
      </c>
      <c r="AO690" s="4">
        <f t="shared" si="761"/>
        <v>0</v>
      </c>
      <c r="AP690" s="4">
        <f t="shared" si="762"/>
        <v>0</v>
      </c>
      <c r="AQ690" s="4">
        <f t="shared" si="763"/>
        <v>0</v>
      </c>
      <c r="AR690" s="4">
        <f t="shared" si="764"/>
        <v>79.260864900329125</v>
      </c>
      <c r="AS690" s="4">
        <f t="shared" si="765"/>
        <v>0</v>
      </c>
      <c r="AT690" s="4">
        <f t="shared" si="766"/>
        <v>0</v>
      </c>
      <c r="AU690" s="4">
        <f t="shared" si="767"/>
        <v>4.0763052210181741</v>
      </c>
      <c r="AV690" s="4">
        <f t="shared" si="768"/>
        <v>186.20680522588964</v>
      </c>
      <c r="AW690" s="69">
        <f t="shared" si="711"/>
        <v>0</v>
      </c>
      <c r="AX690" s="69">
        <f t="shared" si="712"/>
        <v>0</v>
      </c>
      <c r="AY690" s="69">
        <f t="shared" si="713"/>
        <v>0</v>
      </c>
      <c r="AZ690" s="69">
        <f>(AK690+AP690)- (EXP($Y690)-EXP($Y690-M690-R690) )</f>
        <v>0</v>
      </c>
      <c r="BA690" s="69">
        <f>(AC690+AP690)- (EXP($Y690)-EXP($Y690-R690-E690) )</f>
        <v>0</v>
      </c>
      <c r="BB690" s="69">
        <f t="shared" si="714"/>
        <v>0</v>
      </c>
      <c r="BC690" s="69">
        <f t="shared" si="715"/>
        <v>0</v>
      </c>
      <c r="BD690" s="69">
        <f t="shared" si="716"/>
        <v>6.1982390083271639</v>
      </c>
      <c r="BE690" s="69">
        <f>(AE690+AV690)- (EXP($Y690)-EXP($Y690-X690-G690) )</f>
        <v>4.5303069489086738</v>
      </c>
      <c r="BF690" s="69">
        <f t="shared" si="717"/>
        <v>2.579787969008521</v>
      </c>
      <c r="BG690" s="69">
        <f t="shared" si="718"/>
        <v>1.3987939621501937</v>
      </c>
      <c r="BH690" s="69">
        <f t="shared" si="719"/>
        <v>0.46563768180294574</v>
      </c>
      <c r="BI690" s="69">
        <f t="shared" si="720"/>
        <v>1.928372309480892</v>
      </c>
      <c r="BJ690" s="69">
        <f t="shared" si="721"/>
        <v>14.489150575041094</v>
      </c>
      <c r="BK690" s="69">
        <f t="shared" si="722"/>
        <v>8.2508617531238997</v>
      </c>
      <c r="BL690" s="69">
        <f t="shared" si="723"/>
        <v>4.4737225467583812</v>
      </c>
      <c r="BM690" s="69">
        <f t="shared" si="724"/>
        <v>1.4892356215923428</v>
      </c>
      <c r="BN690" s="69">
        <f t="shared" si="725"/>
        <v>6.1674577621124627</v>
      </c>
      <c r="BO690" s="69">
        <f t="shared" si="726"/>
        <v>1.8620217108918951</v>
      </c>
      <c r="BP690" s="69">
        <f t="shared" si="726"/>
        <v>0</v>
      </c>
      <c r="BQ690" s="69">
        <f t="shared" si="727"/>
        <v>3.2698539559100936</v>
      </c>
      <c r="BR690" s="69">
        <f t="shared" si="728"/>
        <v>6.0305735684655701</v>
      </c>
      <c r="BS690" s="69">
        <f t="shared" si="729"/>
        <v>6.1982390083298924</v>
      </c>
      <c r="BT690" s="69">
        <f t="shared" si="730"/>
        <v>11.961912361277882</v>
      </c>
      <c r="BU690" s="69">
        <f t="shared" si="731"/>
        <v>24.865183639668885</v>
      </c>
      <c r="BV690" s="69">
        <f t="shared" si="732"/>
        <v>11.961912361280156</v>
      </c>
      <c r="BW690" s="5"/>
      <c r="BX690" s="5"/>
      <c r="BY690" s="5"/>
      <c r="CA690" s="56">
        <f>(EXP($Y690)-EXP($Y690-R690-G690) )</f>
        <v>79.656448995360279</v>
      </c>
      <c r="CB690" s="68">
        <f t="shared" si="733"/>
        <v>254.76293257460475</v>
      </c>
      <c r="CC690" s="56">
        <f>(EXP($Y690)-EXP($Y690-R690-X690) )</f>
        <v>186.20680522588964</v>
      </c>
      <c r="CD690" s="68">
        <f t="shared" si="734"/>
        <v>106.03565747018183</v>
      </c>
      <c r="CE690" s="68">
        <f t="shared" si="735"/>
        <v>57.493886793697584</v>
      </c>
      <c r="CF690" s="68">
        <f t="shared" si="736"/>
        <v>19.13885882329987</v>
      </c>
      <c r="CG690" s="68">
        <f t="shared" si="737"/>
        <v>79.260864900329125</v>
      </c>
      <c r="CH690" s="68">
        <f t="shared" si="738"/>
        <v>328.22114256163786</v>
      </c>
      <c r="CI690" s="68">
        <f t="shared" si="739"/>
        <v>261.33294727234124</v>
      </c>
      <c r="CJ690" s="68">
        <f t="shared" si="740"/>
        <v>183.11231849653359</v>
      </c>
      <c r="CK690" s="68">
        <f t="shared" si="741"/>
        <v>135.75154182690767</v>
      </c>
      <c r="CL690" s="68">
        <f t="shared" si="742"/>
        <v>98.329670136857203</v>
      </c>
      <c r="CM690" s="68">
        <f t="shared" si="743"/>
        <v>156.98894158620851</v>
      </c>
      <c r="CN690" s="68">
        <f t="shared" si="744"/>
        <v>426.48058722545329</v>
      </c>
      <c r="CO690" s="68">
        <f t="shared" si="745"/>
        <v>352.54772829166268</v>
      </c>
      <c r="CP690" s="68">
        <f t="shared" si="746"/>
        <v>307.78309682154395</v>
      </c>
      <c r="CQ690" s="68">
        <f t="shared" si="747"/>
        <v>272.41255577631227</v>
      </c>
      <c r="CR690" s="68">
        <f t="shared" si="748"/>
        <v>327.85633971282141</v>
      </c>
      <c r="CS690" s="68">
        <f t="shared" si="749"/>
        <v>161.66752255298752</v>
      </c>
      <c r="CT690" s="68">
        <f t="shared" si="750"/>
        <v>19.13885882329987</v>
      </c>
      <c r="CU690" s="68">
        <f t="shared" si="751"/>
        <v>240.43083806367713</v>
      </c>
      <c r="CV690" s="68">
        <f t="shared" si="752"/>
        <v>286.2118891276059</v>
      </c>
      <c r="CW690" s="68">
        <f t="shared" si="753"/>
        <v>328.22114256163786</v>
      </c>
      <c r="CX690" s="68">
        <f t="shared" si="754"/>
        <v>379.95135600238746</v>
      </c>
      <c r="CY690" s="68">
        <f t="shared" si="755"/>
        <v>495.76100315618851</v>
      </c>
      <c r="CZ690" s="68">
        <f t="shared" si="756"/>
        <v>379.95135600238746</v>
      </c>
    </row>
    <row r="691" spans="1:104" x14ac:dyDescent="0.25">
      <c r="A691" s="54">
        <v>44314</v>
      </c>
      <c r="B691" s="63">
        <v>2914</v>
      </c>
      <c r="C691" s="59">
        <f t="shared" si="706"/>
        <v>7.9772819867551501</v>
      </c>
      <c r="D691" s="57">
        <v>7.8248485773242882</v>
      </c>
      <c r="E691" s="58">
        <v>1.718701268875E-2</v>
      </c>
      <c r="F691" s="58">
        <v>5.6749596960000001E-3</v>
      </c>
      <c r="G691" s="58">
        <v>2.5713386241600002E-2</v>
      </c>
      <c r="H691" s="58">
        <v>0</v>
      </c>
      <c r="I691" s="58">
        <v>0</v>
      </c>
      <c r="J691" s="58">
        <v>0</v>
      </c>
      <c r="K691" s="58">
        <v>1.93916105115E-3</v>
      </c>
      <c r="L691" s="58">
        <v>8.0520676230750002E-2</v>
      </c>
      <c r="M691" s="58">
        <v>3.3079439744399995E-2</v>
      </c>
      <c r="N691" s="58">
        <v>0</v>
      </c>
      <c r="O691" s="58">
        <v>0</v>
      </c>
      <c r="P691" s="58">
        <v>2.72807860232E-3</v>
      </c>
      <c r="Q691" s="58">
        <v>0</v>
      </c>
      <c r="R691" s="58">
        <v>0</v>
      </c>
      <c r="S691" s="58">
        <v>0</v>
      </c>
      <c r="T691" s="58">
        <v>2.4148259023419997E-2</v>
      </c>
      <c r="U691" s="58">
        <v>0</v>
      </c>
      <c r="V691" s="58">
        <v>0</v>
      </c>
      <c r="W691" s="58">
        <v>1.2458E-3</v>
      </c>
      <c r="X691" s="59">
        <v>5.5770754409939997E-2</v>
      </c>
      <c r="Y691" s="65">
        <f t="shared" si="708"/>
        <v>8.0728561050126189</v>
      </c>
      <c r="Z691" s="63">
        <f t="shared" si="707"/>
        <v>3206.2461399772337</v>
      </c>
      <c r="AA691" s="66">
        <f t="shared" si="757"/>
        <v>3258.2322148908243</v>
      </c>
      <c r="AB691" s="4">
        <f t="shared" si="709"/>
        <v>2482.3305927408978</v>
      </c>
      <c r="AC691" s="4">
        <f t="shared" si="710"/>
        <v>54.634942472758212</v>
      </c>
      <c r="AD691" s="4">
        <f t="shared" si="769"/>
        <v>18.143786298225223</v>
      </c>
      <c r="AE691" s="4">
        <f t="shared" si="770"/>
        <v>81.392522172071949</v>
      </c>
      <c r="AF691" s="4">
        <f t="shared" si="771"/>
        <v>0</v>
      </c>
      <c r="AG691" s="4">
        <f t="shared" si="772"/>
        <v>0</v>
      </c>
      <c r="AH691" s="4">
        <f t="shared" si="773"/>
        <v>0</v>
      </c>
      <c r="AI691" s="4">
        <f t="shared" si="774"/>
        <v>6.2114032330127884</v>
      </c>
      <c r="AJ691" s="4">
        <f t="shared" si="775"/>
        <v>248.0485818383936</v>
      </c>
      <c r="AK691" s="4">
        <f t="shared" si="776"/>
        <v>104.32579356309679</v>
      </c>
      <c r="AL691" s="4">
        <f t="shared" si="758"/>
        <v>0</v>
      </c>
      <c r="AM691" s="4">
        <f t="shared" si="759"/>
        <v>0</v>
      </c>
      <c r="AN691" s="4">
        <f t="shared" si="760"/>
        <v>8.7349712267591713</v>
      </c>
      <c r="AO691" s="4">
        <f t="shared" si="761"/>
        <v>0</v>
      </c>
      <c r="AP691" s="4">
        <f t="shared" si="762"/>
        <v>0</v>
      </c>
      <c r="AQ691" s="4">
        <f t="shared" si="763"/>
        <v>0</v>
      </c>
      <c r="AR691" s="4">
        <f t="shared" si="764"/>
        <v>76.497899367494028</v>
      </c>
      <c r="AS691" s="4">
        <f t="shared" si="765"/>
        <v>0</v>
      </c>
      <c r="AT691" s="4">
        <f t="shared" si="766"/>
        <v>0</v>
      </c>
      <c r="AU691" s="4">
        <f t="shared" si="767"/>
        <v>3.9918543987914745</v>
      </c>
      <c r="AV691" s="4">
        <f t="shared" si="768"/>
        <v>173.91986757932318</v>
      </c>
      <c r="AW691" s="69">
        <f t="shared" si="711"/>
        <v>0</v>
      </c>
      <c r="AX691" s="69">
        <f t="shared" si="712"/>
        <v>0</v>
      </c>
      <c r="AY691" s="69">
        <f t="shared" si="713"/>
        <v>0</v>
      </c>
      <c r="AZ691" s="69">
        <f>(AK691+AP691)- (EXP($Y691)-EXP($Y691-M691-R691) )</f>
        <v>0</v>
      </c>
      <c r="BA691" s="69">
        <f>(AC691+AP691)- (EXP($Y691)-EXP($Y691-R691-E691) )</f>
        <v>0</v>
      </c>
      <c r="BB691" s="69">
        <f t="shared" si="714"/>
        <v>0</v>
      </c>
      <c r="BC691" s="69">
        <f t="shared" si="715"/>
        <v>0</v>
      </c>
      <c r="BD691" s="69">
        <f t="shared" si="716"/>
        <v>6.2968651861442595</v>
      </c>
      <c r="BE691" s="69">
        <f>(AE691+AV691)- (EXP($Y691)-EXP($Y691-X691-G691) )</f>
        <v>4.4150623689220083</v>
      </c>
      <c r="BF691" s="69">
        <f t="shared" si="717"/>
        <v>2.6483741718479905</v>
      </c>
      <c r="BG691" s="69">
        <f t="shared" si="718"/>
        <v>1.3869414799873994</v>
      </c>
      <c r="BH691" s="69">
        <f t="shared" si="719"/>
        <v>0.46059112871944308</v>
      </c>
      <c r="BI691" s="69">
        <f t="shared" si="720"/>
        <v>1.9419460323870226</v>
      </c>
      <c r="BJ691" s="69">
        <f t="shared" si="721"/>
        <v>13.455166766104412</v>
      </c>
      <c r="BK691" s="69">
        <f t="shared" si="722"/>
        <v>8.0710787671077924</v>
      </c>
      <c r="BL691" s="69">
        <f t="shared" si="723"/>
        <v>4.2267871546773677</v>
      </c>
      <c r="BM691" s="69">
        <f t="shared" si="724"/>
        <v>1.4036790264908632</v>
      </c>
      <c r="BN691" s="69">
        <f t="shared" si="725"/>
        <v>5.9181967395234096</v>
      </c>
      <c r="BO691" s="69">
        <f t="shared" si="726"/>
        <v>1.7777280598256766</v>
      </c>
      <c r="BP691" s="69">
        <f t="shared" si="726"/>
        <v>0</v>
      </c>
      <c r="BQ691" s="69">
        <f t="shared" si="727"/>
        <v>2.9636221129690057</v>
      </c>
      <c r="BR691" s="69">
        <f t="shared" si="728"/>
        <v>5.6590565444644199</v>
      </c>
      <c r="BS691" s="69">
        <f t="shared" si="729"/>
        <v>6.2968651861442595</v>
      </c>
      <c r="BT691" s="69">
        <f t="shared" si="730"/>
        <v>11.803294239868592</v>
      </c>
      <c r="BU691" s="69">
        <f t="shared" si="731"/>
        <v>23.825526671175339</v>
      </c>
      <c r="BV691" s="69">
        <f t="shared" si="732"/>
        <v>11.80329423987132</v>
      </c>
      <c r="BW691" s="5"/>
      <c r="BX691" s="5"/>
      <c r="BY691" s="5"/>
      <c r="CA691" s="56">
        <f>(EXP($Y691)-EXP($Y691-R691-G691) )</f>
        <v>81.392522172071949</v>
      </c>
      <c r="CB691" s="68">
        <f t="shared" si="733"/>
        <v>248.0485818383936</v>
      </c>
      <c r="CC691" s="56">
        <f>(EXP($Y691)-EXP($Y691-R691-X691) )</f>
        <v>173.91986757932318</v>
      </c>
      <c r="CD691" s="68">
        <f t="shared" si="734"/>
        <v>104.32579356309679</v>
      </c>
      <c r="CE691" s="68">
        <f t="shared" si="735"/>
        <v>54.634942472758212</v>
      </c>
      <c r="CF691" s="68">
        <f t="shared" si="736"/>
        <v>18.143786298225223</v>
      </c>
      <c r="CG691" s="68">
        <f t="shared" si="737"/>
        <v>76.497899367494028</v>
      </c>
      <c r="CH691" s="68">
        <f t="shared" si="738"/>
        <v>323.14423882432129</v>
      </c>
      <c r="CI691" s="68">
        <f t="shared" si="739"/>
        <v>250.89732738247312</v>
      </c>
      <c r="CJ691" s="68">
        <f t="shared" si="740"/>
        <v>183.06994156332075</v>
      </c>
      <c r="CK691" s="68">
        <f t="shared" si="741"/>
        <v>134.64052316484276</v>
      </c>
      <c r="CL691" s="68">
        <f t="shared" si="742"/>
        <v>99.075717341577729</v>
      </c>
      <c r="CM691" s="68">
        <f t="shared" si="743"/>
        <v>155.94847550717896</v>
      </c>
      <c r="CN691" s="68">
        <f t="shared" si="744"/>
        <v>408.51328265161237</v>
      </c>
      <c r="CO691" s="68">
        <f t="shared" si="745"/>
        <v>344.3032966343826</v>
      </c>
      <c r="CP691" s="68">
        <f t="shared" si="746"/>
        <v>298.45673715647445</v>
      </c>
      <c r="CQ691" s="68">
        <f t="shared" si="747"/>
        <v>264.78868911012796</v>
      </c>
      <c r="CR691" s="68">
        <f t="shared" si="748"/>
        <v>318.62828446636422</v>
      </c>
      <c r="CS691" s="68">
        <f t="shared" si="749"/>
        <v>157.18300797602933</v>
      </c>
      <c r="CT691" s="68">
        <f t="shared" si="750"/>
        <v>18.143786298225223</v>
      </c>
      <c r="CU691" s="68">
        <f t="shared" si="751"/>
        <v>225.59118793911239</v>
      </c>
      <c r="CV691" s="68">
        <f t="shared" si="752"/>
        <v>272.58660459795556</v>
      </c>
      <c r="CW691" s="68">
        <f t="shared" si="753"/>
        <v>323.14423882432129</v>
      </c>
      <c r="CX691" s="68">
        <f t="shared" si="754"/>
        <v>372.27275224335517</v>
      </c>
      <c r="CY691" s="68">
        <f t="shared" si="755"/>
        <v>479.53544491861339</v>
      </c>
      <c r="CZ691" s="68">
        <f t="shared" si="756"/>
        <v>372.27275224335517</v>
      </c>
    </row>
    <row r="692" spans="1:104" x14ac:dyDescent="0.25">
      <c r="A692" s="54">
        <v>44315</v>
      </c>
      <c r="B692" s="63">
        <v>2885</v>
      </c>
      <c r="C692" s="59">
        <f t="shared" si="706"/>
        <v>7.9672801789422003</v>
      </c>
      <c r="D692" s="57">
        <v>7.8653901904905394</v>
      </c>
      <c r="E692" s="58">
        <v>1.6475037616500002E-2</v>
      </c>
      <c r="F692" s="58">
        <v>5.576163936E-3</v>
      </c>
      <c r="G692" s="58">
        <v>2.6472369936800001E-2</v>
      </c>
      <c r="H692" s="58">
        <v>0</v>
      </c>
      <c r="I692" s="58">
        <v>0</v>
      </c>
      <c r="J692" s="58">
        <v>0</v>
      </c>
      <c r="K692" s="58">
        <v>1.9431127846499998E-3</v>
      </c>
      <c r="L692" s="58">
        <v>7.8003287126099996E-2</v>
      </c>
      <c r="M692" s="58">
        <v>3.3074855973120001E-2</v>
      </c>
      <c r="N692" s="58">
        <v>0</v>
      </c>
      <c r="O692" s="58">
        <v>0</v>
      </c>
      <c r="P692" s="58">
        <v>2.72807860232E-3</v>
      </c>
      <c r="Q692" s="58">
        <v>0</v>
      </c>
      <c r="R692" s="58">
        <v>0</v>
      </c>
      <c r="S692" s="58">
        <v>0</v>
      </c>
      <c r="T692" s="58">
        <v>2.311784455114E-2</v>
      </c>
      <c r="U692" s="58">
        <v>0</v>
      </c>
      <c r="V692" s="58">
        <v>0</v>
      </c>
      <c r="W692" s="58">
        <v>1.2458E-3</v>
      </c>
      <c r="X692" s="59">
        <v>5.2986638693279992E-2</v>
      </c>
      <c r="Y692" s="65">
        <f t="shared" si="708"/>
        <v>8.10701337971045</v>
      </c>
      <c r="Z692" s="63">
        <f t="shared" si="707"/>
        <v>3317.6546439040289</v>
      </c>
      <c r="AA692" s="66">
        <f t="shared" si="757"/>
        <v>3371.4470963002886</v>
      </c>
      <c r="AB692" s="4">
        <f t="shared" si="709"/>
        <v>2588.583978532406</v>
      </c>
      <c r="AC692" s="4">
        <f t="shared" si="710"/>
        <v>54.210697237686418</v>
      </c>
      <c r="AD692" s="4">
        <f t="shared" si="769"/>
        <v>18.448302994527694</v>
      </c>
      <c r="AE692" s="4">
        <f t="shared" si="770"/>
        <v>86.673887847009155</v>
      </c>
      <c r="AF692" s="4">
        <f t="shared" si="771"/>
        <v>0</v>
      </c>
      <c r="AG692" s="4">
        <f t="shared" si="772"/>
        <v>0</v>
      </c>
      <c r="AH692" s="4">
        <f t="shared" si="773"/>
        <v>0</v>
      </c>
      <c r="AI692" s="4">
        <f t="shared" si="774"/>
        <v>6.4403179951204947</v>
      </c>
      <c r="AJ692" s="4">
        <f t="shared" si="775"/>
        <v>248.95220596428317</v>
      </c>
      <c r="AK692" s="4">
        <f t="shared" si="776"/>
        <v>107.93612412342372</v>
      </c>
      <c r="AL692" s="4">
        <f t="shared" si="758"/>
        <v>0</v>
      </c>
      <c r="AM692" s="4">
        <f t="shared" si="759"/>
        <v>0</v>
      </c>
      <c r="AN692" s="4">
        <f t="shared" si="760"/>
        <v>9.0384881851364298</v>
      </c>
      <c r="AO692" s="4">
        <f t="shared" si="761"/>
        <v>0</v>
      </c>
      <c r="AP692" s="4">
        <f t="shared" si="762"/>
        <v>0</v>
      </c>
      <c r="AQ692" s="4">
        <f t="shared" si="763"/>
        <v>0</v>
      </c>
      <c r="AR692" s="4">
        <f t="shared" si="764"/>
        <v>75.817281680378528</v>
      </c>
      <c r="AS692" s="4">
        <f t="shared" si="765"/>
        <v>0</v>
      </c>
      <c r="AT692" s="4">
        <f t="shared" si="766"/>
        <v>0</v>
      </c>
      <c r="AU692" s="4">
        <f t="shared" si="767"/>
        <v>4.1305606948917557</v>
      </c>
      <c r="AV692" s="4">
        <f t="shared" si="768"/>
        <v>171.21525104542525</v>
      </c>
      <c r="AW692" s="69">
        <f t="shared" si="711"/>
        <v>0</v>
      </c>
      <c r="AX692" s="69">
        <f t="shared" si="712"/>
        <v>0</v>
      </c>
      <c r="AY692" s="69">
        <f t="shared" si="713"/>
        <v>0</v>
      </c>
      <c r="AZ692" s="69">
        <f>(AK692+AP692)- (EXP($Y692)-EXP($Y692-M692-R692) )</f>
        <v>0</v>
      </c>
      <c r="BA692" s="69">
        <f>(AC692+AP692)- (EXP($Y692)-EXP($Y692-R692-E692) )</f>
        <v>0</v>
      </c>
      <c r="BB692" s="69">
        <f t="shared" si="714"/>
        <v>0</v>
      </c>
      <c r="BC692" s="69">
        <f t="shared" si="715"/>
        <v>0</v>
      </c>
      <c r="BD692" s="69">
        <f t="shared" si="716"/>
        <v>6.5038884076320755</v>
      </c>
      <c r="BE692" s="69">
        <f>(AE692+AV692)- (EXP($Y692)-EXP($Y692-X692-G692) )</f>
        <v>4.4730067049254103</v>
      </c>
      <c r="BF692" s="69">
        <f t="shared" si="717"/>
        <v>2.8198364570903323</v>
      </c>
      <c r="BG692" s="69">
        <f t="shared" si="718"/>
        <v>1.4162570842386231</v>
      </c>
      <c r="BH692" s="69">
        <f t="shared" si="719"/>
        <v>0.48196280696447502</v>
      </c>
      <c r="BI692" s="69">
        <f t="shared" si="720"/>
        <v>1.9807301466125864</v>
      </c>
      <c r="BJ692" s="69">
        <f t="shared" si="721"/>
        <v>12.847755121470072</v>
      </c>
      <c r="BK692" s="69">
        <f t="shared" si="722"/>
        <v>8.0993771467874467</v>
      </c>
      <c r="BL692" s="69">
        <f t="shared" si="723"/>
        <v>4.0678955806870363</v>
      </c>
      <c r="BM692" s="69">
        <f t="shared" si="724"/>
        <v>1.3843350859992825</v>
      </c>
      <c r="BN692" s="69">
        <f t="shared" si="725"/>
        <v>5.6892237289453078</v>
      </c>
      <c r="BO692" s="69">
        <f t="shared" si="726"/>
        <v>1.763683437218333</v>
      </c>
      <c r="BP692" s="69">
        <f t="shared" si="726"/>
        <v>0</v>
      </c>
      <c r="BQ692" s="69">
        <f t="shared" si="727"/>
        <v>2.7976685740786706</v>
      </c>
      <c r="BR692" s="69">
        <f t="shared" si="728"/>
        <v>5.5702936478392076</v>
      </c>
      <c r="BS692" s="69">
        <f t="shared" si="729"/>
        <v>6.5038884076320755</v>
      </c>
      <c r="BT692" s="69">
        <f t="shared" si="730"/>
        <v>11.881767103993297</v>
      </c>
      <c r="BU692" s="69">
        <f t="shared" si="731"/>
        <v>23.489002010806871</v>
      </c>
      <c r="BV692" s="69">
        <f t="shared" si="732"/>
        <v>11.881767103993297</v>
      </c>
      <c r="BW692" s="5"/>
      <c r="BX692" s="5"/>
      <c r="BY692" s="5"/>
      <c r="CA692" s="56">
        <f>(EXP($Y692)-EXP($Y692-R692-G692) )</f>
        <v>86.673887847009155</v>
      </c>
      <c r="CB692" s="68">
        <f t="shared" si="733"/>
        <v>248.95220596428317</v>
      </c>
      <c r="CC692" s="56">
        <f>(EXP($Y692)-EXP($Y692-R692-X692) )</f>
        <v>171.21525104542525</v>
      </c>
      <c r="CD692" s="68">
        <f t="shared" si="734"/>
        <v>107.93612412342372</v>
      </c>
      <c r="CE692" s="68">
        <f t="shared" si="735"/>
        <v>54.210697237686418</v>
      </c>
      <c r="CF692" s="68">
        <f t="shared" si="736"/>
        <v>18.448302994527694</v>
      </c>
      <c r="CG692" s="68">
        <f t="shared" si="737"/>
        <v>75.817281680378528</v>
      </c>
      <c r="CH692" s="68">
        <f t="shared" si="738"/>
        <v>329.12220540366025</v>
      </c>
      <c r="CI692" s="68">
        <f t="shared" si="739"/>
        <v>253.41613218750899</v>
      </c>
      <c r="CJ692" s="68">
        <f t="shared" si="740"/>
        <v>191.79017551334255</v>
      </c>
      <c r="CK692" s="68">
        <f t="shared" si="741"/>
        <v>139.46832800045695</v>
      </c>
      <c r="CL692" s="68">
        <f t="shared" si="742"/>
        <v>104.64022803457237</v>
      </c>
      <c r="CM692" s="68">
        <f t="shared" si="743"/>
        <v>160.5104393807751</v>
      </c>
      <c r="CN692" s="68">
        <f t="shared" si="744"/>
        <v>407.31970188823834</v>
      </c>
      <c r="CO692" s="68">
        <f t="shared" si="745"/>
        <v>348.78895294091944</v>
      </c>
      <c r="CP692" s="68">
        <f t="shared" si="746"/>
        <v>299.09500762128255</v>
      </c>
      <c r="CQ692" s="68">
        <f t="shared" si="747"/>
        <v>266.01617387281158</v>
      </c>
      <c r="CR692" s="68">
        <f t="shared" si="748"/>
        <v>319.08026391571639</v>
      </c>
      <c r="CS692" s="68">
        <f t="shared" si="749"/>
        <v>160.38313792389181</v>
      </c>
      <c r="CT692" s="68">
        <f t="shared" si="750"/>
        <v>18.448302994527694</v>
      </c>
      <c r="CU692" s="68">
        <f t="shared" si="751"/>
        <v>222.628279709033</v>
      </c>
      <c r="CV692" s="68">
        <f t="shared" si="752"/>
        <v>273.58108152100976</v>
      </c>
      <c r="CW692" s="68">
        <f t="shared" si="753"/>
        <v>329.12220540366025</v>
      </c>
      <c r="CX692" s="68">
        <f t="shared" si="754"/>
        <v>377.95502394498544</v>
      </c>
      <c r="CY692" s="68">
        <f t="shared" si="755"/>
        <v>483.3523428459107</v>
      </c>
      <c r="CZ692" s="68">
        <f t="shared" si="756"/>
        <v>377.95502394498544</v>
      </c>
    </row>
    <row r="693" spans="1:104" x14ac:dyDescent="0.25">
      <c r="A693" s="54">
        <v>44316</v>
      </c>
      <c r="B693" s="63">
        <v>4471</v>
      </c>
      <c r="C693" s="59">
        <f t="shared" si="706"/>
        <v>8.4053673762339809</v>
      </c>
      <c r="D693" s="57">
        <v>8.2623493905247791</v>
      </c>
      <c r="E693" s="58">
        <v>1.5683978649999999E-2</v>
      </c>
      <c r="F693" s="58">
        <v>5.5949427340799994E-3</v>
      </c>
      <c r="G693" s="58">
        <v>2.6852256084319997E-2</v>
      </c>
      <c r="H693" s="58">
        <v>0</v>
      </c>
      <c r="I693" s="58">
        <v>0</v>
      </c>
      <c r="J693" s="58">
        <v>0</v>
      </c>
      <c r="K693" s="58">
        <v>2.1480096922499997E-3</v>
      </c>
      <c r="L693" s="58">
        <v>7.2170748773549995E-2</v>
      </c>
      <c r="M693" s="58">
        <v>3.279555175348E-2</v>
      </c>
      <c r="N693" s="58">
        <v>0</v>
      </c>
      <c r="O693" s="58">
        <v>0</v>
      </c>
      <c r="P693" s="58">
        <v>2.72807860232E-3</v>
      </c>
      <c r="Q693" s="58">
        <v>0</v>
      </c>
      <c r="R693" s="58">
        <v>0</v>
      </c>
      <c r="S693" s="58">
        <v>0</v>
      </c>
      <c r="T693" s="58">
        <v>2.2494035175499999E-2</v>
      </c>
      <c r="U693" s="58">
        <v>0</v>
      </c>
      <c r="V693" s="58">
        <v>0</v>
      </c>
      <c r="W693" s="58">
        <v>1.2458E-3</v>
      </c>
      <c r="X693" s="59">
        <v>5.0227354933559995E-2</v>
      </c>
      <c r="Y693" s="65">
        <f t="shared" si="708"/>
        <v>8.4942901469238379</v>
      </c>
      <c r="Z693" s="63">
        <f t="shared" si="707"/>
        <v>4886.7861967345671</v>
      </c>
      <c r="AA693" s="66">
        <f t="shared" si="757"/>
        <v>4966.0205481284211</v>
      </c>
      <c r="AB693" s="4">
        <f t="shared" si="709"/>
        <v>3857.3440780802521</v>
      </c>
      <c r="AC693" s="4">
        <f t="shared" si="710"/>
        <v>76.046336951802004</v>
      </c>
      <c r="AD693" s="4">
        <f t="shared" si="769"/>
        <v>27.264944898028261</v>
      </c>
      <c r="AE693" s="4">
        <f t="shared" si="770"/>
        <v>129.47510536763548</v>
      </c>
      <c r="AF693" s="4">
        <f t="shared" si="771"/>
        <v>0</v>
      </c>
      <c r="AG693" s="4">
        <f t="shared" si="772"/>
        <v>0</v>
      </c>
      <c r="AH693" s="4">
        <f t="shared" si="773"/>
        <v>0</v>
      </c>
      <c r="AI693" s="4">
        <f t="shared" si="774"/>
        <v>10.485598499275511</v>
      </c>
      <c r="AJ693" s="4">
        <f t="shared" si="775"/>
        <v>340.25704000786209</v>
      </c>
      <c r="AK693" s="4">
        <f t="shared" si="776"/>
        <v>157.66535729296538</v>
      </c>
      <c r="AL693" s="4">
        <f t="shared" si="758"/>
        <v>0</v>
      </c>
      <c r="AM693" s="4">
        <f t="shared" si="759"/>
        <v>0</v>
      </c>
      <c r="AN693" s="4">
        <f t="shared" si="760"/>
        <v>13.313368642403475</v>
      </c>
      <c r="AO693" s="4">
        <f t="shared" si="761"/>
        <v>0</v>
      </c>
      <c r="AP693" s="4">
        <f t="shared" si="762"/>
        <v>0</v>
      </c>
      <c r="AQ693" s="4">
        <f t="shared" si="763"/>
        <v>0</v>
      </c>
      <c r="AR693" s="4">
        <f t="shared" si="764"/>
        <v>108.69644659622008</v>
      </c>
      <c r="AS693" s="4">
        <f t="shared" si="765"/>
        <v>0</v>
      </c>
      <c r="AT693" s="4">
        <f t="shared" si="766"/>
        <v>0</v>
      </c>
      <c r="AU693" s="4">
        <f t="shared" si="767"/>
        <v>6.0841676289792304</v>
      </c>
      <c r="AV693" s="4">
        <f t="shared" si="768"/>
        <v>239.38810416299748</v>
      </c>
      <c r="AW693" s="69">
        <f t="shared" si="711"/>
        <v>0</v>
      </c>
      <c r="AX693" s="69">
        <f t="shared" si="712"/>
        <v>0</v>
      </c>
      <c r="AY693" s="69">
        <f t="shared" si="713"/>
        <v>0</v>
      </c>
      <c r="AZ693" s="69">
        <f>(AK693+AP693)- (EXP($Y693)-EXP($Y693-M693-R693) )</f>
        <v>0</v>
      </c>
      <c r="BA693" s="69">
        <f>(AC693+AP693)- (EXP($Y693)-EXP($Y693-R693-E693) )</f>
        <v>0</v>
      </c>
      <c r="BB693" s="69">
        <f t="shared" si="714"/>
        <v>0</v>
      </c>
      <c r="BC693" s="69">
        <f t="shared" si="715"/>
        <v>0</v>
      </c>
      <c r="BD693" s="69">
        <f t="shared" si="716"/>
        <v>9.015089740683834</v>
      </c>
      <c r="BE693" s="69">
        <f>(AE693+AV693)- (EXP($Y693)-EXP($Y693-X693-G693) )</f>
        <v>6.342573372858169</v>
      </c>
      <c r="BF693" s="69">
        <f t="shared" si="717"/>
        <v>4.1773341264606643</v>
      </c>
      <c r="BG693" s="69">
        <f t="shared" si="718"/>
        <v>2.0148431081834133</v>
      </c>
      <c r="BH693" s="69">
        <f t="shared" si="719"/>
        <v>0.72238306964936783</v>
      </c>
      <c r="BI693" s="69">
        <f t="shared" si="720"/>
        <v>2.8799057927963077</v>
      </c>
      <c r="BJ693" s="69">
        <f t="shared" si="721"/>
        <v>16.668109562481732</v>
      </c>
      <c r="BK693" s="69">
        <f t="shared" si="722"/>
        <v>10.977919971234769</v>
      </c>
      <c r="BL693" s="69">
        <f t="shared" si="723"/>
        <v>5.2949526484198941</v>
      </c>
      <c r="BM693" s="69">
        <f t="shared" si="724"/>
        <v>1.8984029735493095</v>
      </c>
      <c r="BN693" s="69">
        <f t="shared" si="725"/>
        <v>7.5683137524856647</v>
      </c>
      <c r="BO693" s="69">
        <f t="shared" si="726"/>
        <v>2.453529252894441</v>
      </c>
      <c r="BP693" s="69">
        <f t="shared" si="726"/>
        <v>0</v>
      </c>
      <c r="BQ693" s="69">
        <f t="shared" si="727"/>
        <v>3.7252680388592125</v>
      </c>
      <c r="BR693" s="69">
        <f t="shared" si="728"/>
        <v>7.7235241025618961</v>
      </c>
      <c r="BS693" s="69">
        <f t="shared" si="729"/>
        <v>9.015089740683834</v>
      </c>
      <c r="BT693" s="69">
        <f t="shared" si="730"/>
        <v>16.184596046415209</v>
      </c>
      <c r="BU693" s="69">
        <f t="shared" si="731"/>
        <v>31.584152119077771</v>
      </c>
      <c r="BV693" s="69">
        <f t="shared" si="732"/>
        <v>16.184596046415209</v>
      </c>
      <c r="BW693" s="5"/>
      <c r="BX693" s="5"/>
      <c r="BY693" s="5"/>
      <c r="CA693" s="56">
        <f>(EXP($Y693)-EXP($Y693-R693-G693) )</f>
        <v>129.47510536763548</v>
      </c>
      <c r="CB693" s="68">
        <f t="shared" si="733"/>
        <v>340.25704000786209</v>
      </c>
      <c r="CC693" s="56">
        <f>(EXP($Y693)-EXP($Y693-R693-X693) )</f>
        <v>239.38810416299748</v>
      </c>
      <c r="CD693" s="68">
        <f t="shared" si="734"/>
        <v>157.66535729296538</v>
      </c>
      <c r="CE693" s="68">
        <f t="shared" si="735"/>
        <v>76.046336951802004</v>
      </c>
      <c r="CF693" s="68">
        <f t="shared" si="736"/>
        <v>27.264944898028261</v>
      </c>
      <c r="CG693" s="68">
        <f t="shared" si="737"/>
        <v>108.69644659622008</v>
      </c>
      <c r="CH693" s="68">
        <f t="shared" si="738"/>
        <v>460.71705563481373</v>
      </c>
      <c r="CI693" s="68">
        <f t="shared" si="739"/>
        <v>362.52063615777479</v>
      </c>
      <c r="CJ693" s="68">
        <f t="shared" si="740"/>
        <v>282.9631285341402</v>
      </c>
      <c r="CK693" s="68">
        <f t="shared" si="741"/>
        <v>203.50659921125407</v>
      </c>
      <c r="CL693" s="68">
        <f t="shared" si="742"/>
        <v>156.01766719601437</v>
      </c>
      <c r="CM693" s="68">
        <f t="shared" si="743"/>
        <v>235.29164617105926</v>
      </c>
      <c r="CN693" s="68">
        <f t="shared" si="744"/>
        <v>562.97703460837783</v>
      </c>
      <c r="CO693" s="68">
        <f t="shared" si="745"/>
        <v>486.9444773295927</v>
      </c>
      <c r="CP693" s="68">
        <f t="shared" si="746"/>
        <v>411.0084243112442</v>
      </c>
      <c r="CQ693" s="68">
        <f t="shared" si="747"/>
        <v>365.62358193234104</v>
      </c>
      <c r="CR693" s="68">
        <f t="shared" si="748"/>
        <v>441.38517285159651</v>
      </c>
      <c r="CS693" s="68">
        <f t="shared" si="749"/>
        <v>231.25816499187295</v>
      </c>
      <c r="CT693" s="68">
        <f t="shared" si="750"/>
        <v>27.264944898028261</v>
      </c>
      <c r="CU693" s="68">
        <f t="shared" si="751"/>
        <v>311.70917307594027</v>
      </c>
      <c r="CV693" s="68">
        <f t="shared" si="752"/>
        <v>389.32993735340096</v>
      </c>
      <c r="CW693" s="68">
        <f t="shared" si="753"/>
        <v>460.71705563481373</v>
      </c>
      <c r="CX693" s="68">
        <f t="shared" si="754"/>
        <v>529.59388628088436</v>
      </c>
      <c r="CY693" s="68">
        <f t="shared" si="755"/>
        <v>677.53609741941727</v>
      </c>
      <c r="CZ693" s="68">
        <f t="shared" si="756"/>
        <v>529.59388628088436</v>
      </c>
    </row>
    <row r="694" spans="1:104" x14ac:dyDescent="0.25">
      <c r="A694" s="54">
        <v>44317</v>
      </c>
      <c r="B694" s="63">
        <v>6206</v>
      </c>
      <c r="C694" s="59">
        <f t="shared" si="706"/>
        <v>8.7332718450083249</v>
      </c>
      <c r="D694" s="57">
        <v>8.5732266568331497</v>
      </c>
      <c r="E694" s="58">
        <v>1.5006376434249999E-2</v>
      </c>
      <c r="F694" s="58">
        <v>5.5098106828799995E-3</v>
      </c>
      <c r="G694" s="58">
        <v>2.7129787314080001E-2</v>
      </c>
      <c r="H694" s="58">
        <v>0</v>
      </c>
      <c r="I694" s="58">
        <v>0</v>
      </c>
      <c r="J694" s="58">
        <v>0</v>
      </c>
      <c r="K694" s="58">
        <v>2.4364173895499996E-3</v>
      </c>
      <c r="L694" s="58">
        <v>6.5896066371449999E-2</v>
      </c>
      <c r="M694" s="58">
        <v>3.2860434901919998E-2</v>
      </c>
      <c r="N694" s="58">
        <v>0</v>
      </c>
      <c r="O694" s="58">
        <v>0</v>
      </c>
      <c r="P694" s="58">
        <v>2.6357620515199999E-3</v>
      </c>
      <c r="Q694" s="58">
        <v>0</v>
      </c>
      <c r="R694" s="58">
        <v>0</v>
      </c>
      <c r="S694" s="58">
        <v>0</v>
      </c>
      <c r="T694" s="58">
        <v>2.300730866092E-2</v>
      </c>
      <c r="U694" s="58">
        <v>0</v>
      </c>
      <c r="V694" s="58">
        <v>0</v>
      </c>
      <c r="W694" s="58">
        <v>1.2458E-3</v>
      </c>
      <c r="X694" s="59">
        <v>4.7513389705259999E-2</v>
      </c>
      <c r="Y694" s="65">
        <f t="shared" si="708"/>
        <v>8.7964678103449803</v>
      </c>
      <c r="Z694" s="63">
        <f t="shared" si="707"/>
        <v>6610.8519351664891</v>
      </c>
      <c r="AA694" s="66">
        <f t="shared" si="757"/>
        <v>6718.0402884432779</v>
      </c>
      <c r="AB694" s="4">
        <f t="shared" si="709"/>
        <v>5272.1806322102611</v>
      </c>
      <c r="AC694" s="4">
        <f t="shared" si="710"/>
        <v>98.46428883000317</v>
      </c>
      <c r="AD694" s="4">
        <f t="shared" si="769"/>
        <v>36.324380490861586</v>
      </c>
      <c r="AE694" s="4">
        <f t="shared" si="770"/>
        <v>176.93998236180141</v>
      </c>
      <c r="AF694" s="4">
        <f t="shared" si="771"/>
        <v>0</v>
      </c>
      <c r="AG694" s="4">
        <f t="shared" si="772"/>
        <v>0</v>
      </c>
      <c r="AH694" s="4">
        <f t="shared" si="773"/>
        <v>0</v>
      </c>
      <c r="AI694" s="4">
        <f t="shared" si="774"/>
        <v>16.087189102970115</v>
      </c>
      <c r="AJ694" s="4">
        <f t="shared" si="775"/>
        <v>421.58615997276411</v>
      </c>
      <c r="AK694" s="4">
        <f t="shared" si="776"/>
        <v>213.70502002274407</v>
      </c>
      <c r="AL694" s="4">
        <f t="shared" si="758"/>
        <v>0</v>
      </c>
      <c r="AM694" s="4">
        <f t="shared" si="759"/>
        <v>0</v>
      </c>
      <c r="AN694" s="4">
        <f t="shared" si="760"/>
        <v>17.401689228403484</v>
      </c>
      <c r="AO694" s="4">
        <f t="shared" si="761"/>
        <v>0</v>
      </c>
      <c r="AP694" s="4">
        <f t="shared" si="762"/>
        <v>0</v>
      </c>
      <c r="AQ694" s="4">
        <f t="shared" si="763"/>
        <v>0</v>
      </c>
      <c r="AR694" s="4">
        <f t="shared" si="764"/>
        <v>150.36157085431296</v>
      </c>
      <c r="AS694" s="4">
        <f t="shared" si="765"/>
        <v>0</v>
      </c>
      <c r="AT694" s="4">
        <f t="shared" si="766"/>
        <v>0</v>
      </c>
      <c r="AU694" s="4">
        <f t="shared" si="767"/>
        <v>8.2306713911057159</v>
      </c>
      <c r="AV694" s="4">
        <f t="shared" si="768"/>
        <v>306.75870397805011</v>
      </c>
      <c r="AW694" s="69">
        <f t="shared" si="711"/>
        <v>0</v>
      </c>
      <c r="AX694" s="69">
        <f t="shared" si="712"/>
        <v>0</v>
      </c>
      <c r="AY694" s="69">
        <f t="shared" si="713"/>
        <v>0</v>
      </c>
      <c r="AZ694" s="69">
        <f>(AK694+AP694)- (EXP($Y694)-EXP($Y694-M694-R694) )</f>
        <v>0</v>
      </c>
      <c r="BA694" s="69">
        <f>(AC694+AP694)- (EXP($Y694)-EXP($Y694-R694-E694) )</f>
        <v>0</v>
      </c>
      <c r="BB694" s="69">
        <f t="shared" si="714"/>
        <v>0</v>
      </c>
      <c r="BC694" s="69">
        <f t="shared" si="715"/>
        <v>0</v>
      </c>
      <c r="BD694" s="69">
        <f t="shared" si="716"/>
        <v>11.28378739096388</v>
      </c>
      <c r="BE694" s="69">
        <f>(AE694+AV694)- (EXP($Y694)-EXP($Y694-X694-G694) )</f>
        <v>8.2104213199027072</v>
      </c>
      <c r="BF694" s="69">
        <f t="shared" si="717"/>
        <v>5.7198320041488842</v>
      </c>
      <c r="BG694" s="69">
        <f t="shared" si="718"/>
        <v>2.6354045892585418</v>
      </c>
      <c r="BH694" s="69">
        <f t="shared" si="719"/>
        <v>0.97222495774985873</v>
      </c>
      <c r="BI694" s="69">
        <f t="shared" si="720"/>
        <v>4.024439505796181</v>
      </c>
      <c r="BJ694" s="69">
        <f t="shared" si="721"/>
        <v>19.562565508445914</v>
      </c>
      <c r="BK694" s="69">
        <f t="shared" si="722"/>
        <v>13.62836131286349</v>
      </c>
      <c r="BL694" s="69">
        <f t="shared" si="723"/>
        <v>6.2792483978455493</v>
      </c>
      <c r="BM694" s="69">
        <f t="shared" si="724"/>
        <v>2.3164724054813632</v>
      </c>
      <c r="BN694" s="69">
        <f t="shared" si="725"/>
        <v>9.5888333131069885</v>
      </c>
      <c r="BO694" s="69">
        <f t="shared" si="726"/>
        <v>3.1829956293540818</v>
      </c>
      <c r="BP694" s="69">
        <f t="shared" si="726"/>
        <v>0</v>
      </c>
      <c r="BQ694" s="69">
        <f t="shared" si="727"/>
        <v>4.5689690112312746</v>
      </c>
      <c r="BR694" s="69">
        <f t="shared" si="728"/>
        <v>9.9164034558170897</v>
      </c>
      <c r="BS694" s="69">
        <f t="shared" si="729"/>
        <v>11.28378739096388</v>
      </c>
      <c r="BT694" s="69">
        <f t="shared" si="730"/>
        <v>20.030375790984181</v>
      </c>
      <c r="BU694" s="69">
        <f t="shared" si="731"/>
        <v>38.533180584185175</v>
      </c>
      <c r="BV694" s="69">
        <f t="shared" si="732"/>
        <v>20.030375790984181</v>
      </c>
      <c r="BW694" s="5"/>
      <c r="BX694" s="5"/>
      <c r="BY694" s="5"/>
      <c r="CA694" s="56">
        <f>(EXP($Y694)-EXP($Y694-R694-G694) )</f>
        <v>176.93998236180141</v>
      </c>
      <c r="CB694" s="68">
        <f t="shared" si="733"/>
        <v>421.58615997276411</v>
      </c>
      <c r="CC694" s="56">
        <f>(EXP($Y694)-EXP($Y694-R694-X694) )</f>
        <v>306.75870397805011</v>
      </c>
      <c r="CD694" s="68">
        <f t="shared" si="734"/>
        <v>213.70502002274407</v>
      </c>
      <c r="CE694" s="68">
        <f t="shared" si="735"/>
        <v>98.46428883000317</v>
      </c>
      <c r="CF694" s="68">
        <f t="shared" si="736"/>
        <v>36.324380490861586</v>
      </c>
      <c r="CG694" s="68">
        <f t="shared" si="737"/>
        <v>150.36157085431296</v>
      </c>
      <c r="CH694" s="68">
        <f t="shared" si="738"/>
        <v>587.24235494360164</v>
      </c>
      <c r="CI694" s="68">
        <f t="shared" si="739"/>
        <v>475.48826501994881</v>
      </c>
      <c r="CJ694" s="68">
        <f t="shared" si="740"/>
        <v>384.92517038039659</v>
      </c>
      <c r="CK694" s="68">
        <f t="shared" si="741"/>
        <v>272.76886660254604</v>
      </c>
      <c r="CL694" s="68">
        <f t="shared" si="742"/>
        <v>212.29213789491314</v>
      </c>
      <c r="CM694" s="68">
        <f t="shared" si="743"/>
        <v>323.27711371031819</v>
      </c>
      <c r="CN694" s="68">
        <f t="shared" si="744"/>
        <v>708.7822984423683</v>
      </c>
      <c r="CO694" s="68">
        <f t="shared" si="745"/>
        <v>621.66281868264468</v>
      </c>
      <c r="CP694" s="68">
        <f t="shared" si="746"/>
        <v>513.77120040492173</v>
      </c>
      <c r="CQ694" s="68">
        <f t="shared" si="747"/>
        <v>455.59406805814433</v>
      </c>
      <c r="CR694" s="68">
        <f t="shared" si="748"/>
        <v>562.35889751397008</v>
      </c>
      <c r="CS694" s="68">
        <f t="shared" si="749"/>
        <v>308.98631322339315</v>
      </c>
      <c r="CT694" s="68">
        <f t="shared" si="750"/>
        <v>36.324380490861586</v>
      </c>
      <c r="CU694" s="68">
        <f t="shared" si="751"/>
        <v>400.654023796822</v>
      </c>
      <c r="CV694" s="68">
        <f t="shared" si="752"/>
        <v>510.54732054497708</v>
      </c>
      <c r="CW694" s="68">
        <f t="shared" si="753"/>
        <v>587.24235494360164</v>
      </c>
      <c r="CX694" s="68">
        <f t="shared" si="754"/>
        <v>676.96005537358451</v>
      </c>
      <c r="CY694" s="68">
        <f t="shared" si="755"/>
        <v>866.75166572843045</v>
      </c>
      <c r="CZ694" s="68">
        <f t="shared" si="756"/>
        <v>676.96005537358451</v>
      </c>
    </row>
    <row r="695" spans="1:104" x14ac:dyDescent="0.25">
      <c r="A695" s="54">
        <v>44318</v>
      </c>
      <c r="B695" s="63">
        <v>6055</v>
      </c>
      <c r="C695" s="59">
        <f t="shared" si="706"/>
        <v>8.7086396559871933</v>
      </c>
      <c r="D695" s="57">
        <v>8.3496946985798779</v>
      </c>
      <c r="E695" s="58">
        <v>1.429446717275E-2</v>
      </c>
      <c r="F695" s="58">
        <v>5.5136333548799991E-3</v>
      </c>
      <c r="G695" s="58">
        <v>2.7646168757759999E-2</v>
      </c>
      <c r="H695" s="58">
        <v>0</v>
      </c>
      <c r="I695" s="58">
        <v>0</v>
      </c>
      <c r="J695" s="58">
        <v>0</v>
      </c>
      <c r="K695" s="58">
        <v>2.7131194679999998E-3</v>
      </c>
      <c r="L695" s="58">
        <v>5.9863860778049997E-2</v>
      </c>
      <c r="M695" s="58">
        <v>3.2881493200439996E-2</v>
      </c>
      <c r="N695" s="58">
        <v>0</v>
      </c>
      <c r="O695" s="58">
        <v>0</v>
      </c>
      <c r="P695" s="58">
        <v>2.5119987836799999E-3</v>
      </c>
      <c r="Q695" s="58">
        <v>0</v>
      </c>
      <c r="R695" s="58">
        <v>0</v>
      </c>
      <c r="S695" s="58">
        <v>0</v>
      </c>
      <c r="T695" s="58">
        <v>2.3375619250939998E-2</v>
      </c>
      <c r="U695" s="58">
        <v>0</v>
      </c>
      <c r="V695" s="58">
        <v>0</v>
      </c>
      <c r="W695" s="58">
        <v>1.33898E-2</v>
      </c>
      <c r="X695" s="59">
        <v>4.4861105596200004E-2</v>
      </c>
      <c r="Y695" s="65">
        <f t="shared" si="708"/>
        <v>8.5767459649425781</v>
      </c>
      <c r="Z695" s="63">
        <f t="shared" si="707"/>
        <v>5306.8088565249363</v>
      </c>
      <c r="AA695" s="66">
        <f t="shared" si="757"/>
        <v>5392.8534553246318</v>
      </c>
      <c r="AB695" s="4">
        <f t="shared" si="709"/>
        <v>4209.9345839647904</v>
      </c>
      <c r="AC695" s="4">
        <f t="shared" si="710"/>
        <v>75.318404271962208</v>
      </c>
      <c r="AD695" s="4">
        <f t="shared" si="769"/>
        <v>29.179282465590404</v>
      </c>
      <c r="AE695" s="4">
        <f t="shared" si="770"/>
        <v>144.70346854103809</v>
      </c>
      <c r="AF695" s="4">
        <f t="shared" si="771"/>
        <v>0</v>
      </c>
      <c r="AG695" s="4">
        <f t="shared" si="772"/>
        <v>0</v>
      </c>
      <c r="AH695" s="4">
        <f t="shared" si="773"/>
        <v>0</v>
      </c>
      <c r="AI695" s="4">
        <f t="shared" si="774"/>
        <v>14.378492317851851</v>
      </c>
      <c r="AJ695" s="4">
        <f t="shared" si="775"/>
        <v>308.36405087037201</v>
      </c>
      <c r="AK695" s="4">
        <f t="shared" si="776"/>
        <v>171.65814524967936</v>
      </c>
      <c r="AL695" s="4">
        <f t="shared" si="758"/>
        <v>0</v>
      </c>
      <c r="AM695" s="4">
        <f t="shared" si="759"/>
        <v>0</v>
      </c>
      <c r="AN695" s="4">
        <f t="shared" si="760"/>
        <v>13.313968055950681</v>
      </c>
      <c r="AO695" s="4">
        <f t="shared" si="761"/>
        <v>0</v>
      </c>
      <c r="AP695" s="4">
        <f t="shared" si="762"/>
        <v>0</v>
      </c>
      <c r="AQ695" s="4">
        <f t="shared" si="763"/>
        <v>0</v>
      </c>
      <c r="AR695" s="4">
        <f t="shared" si="764"/>
        <v>122.61130265381144</v>
      </c>
      <c r="AS695" s="4">
        <f t="shared" si="765"/>
        <v>0</v>
      </c>
      <c r="AT695" s="4">
        <f t="shared" si="766"/>
        <v>0</v>
      </c>
      <c r="AU695" s="4">
        <f t="shared" si="767"/>
        <v>70.583505164292546</v>
      </c>
      <c r="AV695" s="4">
        <f t="shared" si="768"/>
        <v>232.80825176929284</v>
      </c>
      <c r="AW695" s="69">
        <f t="shared" si="711"/>
        <v>0</v>
      </c>
      <c r="AX695" s="69">
        <f t="shared" si="712"/>
        <v>0</v>
      </c>
      <c r="AY695" s="69">
        <f t="shared" si="713"/>
        <v>0</v>
      </c>
      <c r="AZ695" s="69">
        <f>(AK695+AP695)- (EXP($Y695)-EXP($Y695-M695-R695) )</f>
        <v>0</v>
      </c>
      <c r="BA695" s="69">
        <f>(AC695+AP695)- (EXP($Y695)-EXP($Y695-R695-E695) )</f>
        <v>0</v>
      </c>
      <c r="BB695" s="69">
        <f t="shared" si="714"/>
        <v>0</v>
      </c>
      <c r="BC695" s="69">
        <f t="shared" si="715"/>
        <v>0</v>
      </c>
      <c r="BD695" s="69">
        <f t="shared" si="716"/>
        <v>8.4083201299863504</v>
      </c>
      <c r="BE695" s="69">
        <f>(AE695+AV695)- (EXP($Y695)-EXP($Y695-X695-G695) )</f>
        <v>6.3481015515699255</v>
      </c>
      <c r="BF695" s="69">
        <f t="shared" si="717"/>
        <v>4.6806903531878561</v>
      </c>
      <c r="BG695" s="69">
        <f t="shared" si="718"/>
        <v>2.0537454123168573</v>
      </c>
      <c r="BH695" s="69">
        <f t="shared" si="719"/>
        <v>0.79564640379339835</v>
      </c>
      <c r="BI695" s="69">
        <f t="shared" si="720"/>
        <v>3.3433050362318681</v>
      </c>
      <c r="BJ695" s="69">
        <f t="shared" si="721"/>
        <v>13.527846495424455</v>
      </c>
      <c r="BK695" s="69">
        <f t="shared" si="722"/>
        <v>9.9745821764436187</v>
      </c>
      <c r="BL695" s="69">
        <f t="shared" si="723"/>
        <v>4.376545090340187</v>
      </c>
      <c r="BM695" s="69">
        <f t="shared" si="724"/>
        <v>1.6955277617580577</v>
      </c>
      <c r="BN695" s="69">
        <f t="shared" si="725"/>
        <v>7.1246051989101034</v>
      </c>
      <c r="BO695" s="69">
        <f t="shared" si="726"/>
        <v>2.4363073798285768</v>
      </c>
      <c r="BP695" s="69">
        <f t="shared" si="726"/>
        <v>0</v>
      </c>
      <c r="BQ695" s="69">
        <f t="shared" si="727"/>
        <v>3.3041977766069976</v>
      </c>
      <c r="BR695" s="69">
        <f t="shared" si="728"/>
        <v>7.5305958397948416</v>
      </c>
      <c r="BS695" s="69">
        <f t="shared" si="729"/>
        <v>8.4083201299863504</v>
      </c>
      <c r="BT695" s="69">
        <f t="shared" si="730"/>
        <v>14.719273141521626</v>
      </c>
      <c r="BU695" s="69">
        <f t="shared" si="731"/>
        <v>27.915397474699603</v>
      </c>
      <c r="BV695" s="69">
        <f t="shared" si="732"/>
        <v>14.719273141521626</v>
      </c>
      <c r="BW695" s="5"/>
      <c r="BX695" s="5"/>
      <c r="BY695" s="5"/>
      <c r="CA695" s="56">
        <f>(EXP($Y695)-EXP($Y695-R695-G695) )</f>
        <v>144.70346854103809</v>
      </c>
      <c r="CB695" s="68">
        <f t="shared" si="733"/>
        <v>308.36405087037201</v>
      </c>
      <c r="CC695" s="56">
        <f>(EXP($Y695)-EXP($Y695-R695-X695) )</f>
        <v>232.80825176929284</v>
      </c>
      <c r="CD695" s="68">
        <f t="shared" si="734"/>
        <v>171.65814524967936</v>
      </c>
      <c r="CE695" s="68">
        <f t="shared" si="735"/>
        <v>75.318404271962208</v>
      </c>
      <c r="CF695" s="68">
        <f t="shared" si="736"/>
        <v>29.179282465590404</v>
      </c>
      <c r="CG695" s="68">
        <f t="shared" si="737"/>
        <v>122.61130265381144</v>
      </c>
      <c r="CH695" s="68">
        <f t="shared" si="738"/>
        <v>444.65919928142375</v>
      </c>
      <c r="CI695" s="68">
        <f t="shared" si="739"/>
        <v>371.163618758761</v>
      </c>
      <c r="CJ695" s="68">
        <f t="shared" si="740"/>
        <v>311.6809234375296</v>
      </c>
      <c r="CK695" s="68">
        <f t="shared" si="741"/>
        <v>217.96812740068344</v>
      </c>
      <c r="CL695" s="68">
        <f t="shared" si="742"/>
        <v>173.0871046028351</v>
      </c>
      <c r="CM695" s="68">
        <f t="shared" si="743"/>
        <v>263.97146615861766</v>
      </c>
      <c r="CN695" s="68">
        <f t="shared" si="744"/>
        <v>527.64445614424039</v>
      </c>
      <c r="CO695" s="68">
        <f t="shared" si="745"/>
        <v>470.04761394360776</v>
      </c>
      <c r="CP695" s="68">
        <f t="shared" si="746"/>
        <v>379.30591005199403</v>
      </c>
      <c r="CQ695" s="68">
        <f t="shared" si="747"/>
        <v>335.84780557420436</v>
      </c>
      <c r="CR695" s="68">
        <f t="shared" si="748"/>
        <v>423.85074832527334</v>
      </c>
      <c r="CS695" s="68">
        <f t="shared" si="749"/>
        <v>244.540242141813</v>
      </c>
      <c r="CT695" s="68">
        <f t="shared" si="750"/>
        <v>29.179282465590404</v>
      </c>
      <c r="CU695" s="68">
        <f t="shared" si="751"/>
        <v>304.82245826464805</v>
      </c>
      <c r="CV695" s="68">
        <f t="shared" si="752"/>
        <v>396.93580117917736</v>
      </c>
      <c r="CW695" s="68">
        <f t="shared" si="753"/>
        <v>444.65919928142375</v>
      </c>
      <c r="CX695" s="68">
        <f t="shared" si="754"/>
        <v>513.66665054185069</v>
      </c>
      <c r="CY695" s="68">
        <f t="shared" si="755"/>
        <v>657.96037370600334</v>
      </c>
      <c r="CZ695" s="68">
        <f t="shared" si="756"/>
        <v>513.66665054185069</v>
      </c>
    </row>
    <row r="696" spans="1:104" x14ac:dyDescent="0.25">
      <c r="A696" s="54">
        <v>44319</v>
      </c>
      <c r="B696" s="63">
        <v>4420</v>
      </c>
      <c r="C696" s="59">
        <f t="shared" si="706"/>
        <v>8.3938949750717438</v>
      </c>
      <c r="D696" s="57">
        <v>8.1687165338881691</v>
      </c>
      <c r="E696" s="58">
        <v>1.3865693438250001E-2</v>
      </c>
      <c r="F696" s="58">
        <v>5.3851815763199997E-3</v>
      </c>
      <c r="G696" s="58">
        <v>2.8310181546559999E-2</v>
      </c>
      <c r="H696" s="58">
        <v>0</v>
      </c>
      <c r="I696" s="58">
        <v>0</v>
      </c>
      <c r="J696" s="58">
        <v>0</v>
      </c>
      <c r="K696" s="58">
        <v>2.9880197977499999E-3</v>
      </c>
      <c r="L696" s="58">
        <v>5.4755553609749992E-2</v>
      </c>
      <c r="M696" s="58">
        <v>3.27360041538E-2</v>
      </c>
      <c r="N696" s="58">
        <v>0</v>
      </c>
      <c r="O696" s="58">
        <v>0</v>
      </c>
      <c r="P696" s="58">
        <v>2.3875573195200001E-3</v>
      </c>
      <c r="Q696" s="58">
        <v>2.5446899272799999E-3</v>
      </c>
      <c r="R696" s="58">
        <v>1.3232921161999999E-3</v>
      </c>
      <c r="S696" s="58">
        <v>0</v>
      </c>
      <c r="T696" s="58">
        <v>2.391716135718E-2</v>
      </c>
      <c r="U696" s="58">
        <v>0</v>
      </c>
      <c r="V696" s="58">
        <v>0</v>
      </c>
      <c r="W696" s="58">
        <v>1.2458E-3</v>
      </c>
      <c r="X696" s="59">
        <v>4.2283340581139993E-2</v>
      </c>
      <c r="Y696" s="65">
        <f t="shared" si="708"/>
        <v>8.3804590093119185</v>
      </c>
      <c r="Z696" s="63">
        <f t="shared" si="707"/>
        <v>4361.0102111589267</v>
      </c>
      <c r="AA696" s="66">
        <f t="shared" si="757"/>
        <v>4431.7196307226577</v>
      </c>
      <c r="AB696" s="4">
        <f t="shared" si="709"/>
        <v>3524.3861459040136</v>
      </c>
      <c r="AC696" s="4">
        <f t="shared" si="710"/>
        <v>60.051143194355063</v>
      </c>
      <c r="AD696" s="4">
        <f t="shared" si="769"/>
        <v>23.421710159469512</v>
      </c>
      <c r="AE696" s="4">
        <f t="shared" si="770"/>
        <v>121.72976484884384</v>
      </c>
      <c r="AF696" s="4">
        <f t="shared" si="771"/>
        <v>0</v>
      </c>
      <c r="AG696" s="4">
        <f t="shared" si="772"/>
        <v>0</v>
      </c>
      <c r="AH696" s="4">
        <f t="shared" si="773"/>
        <v>0</v>
      </c>
      <c r="AI696" s="4">
        <f t="shared" si="774"/>
        <v>13.011336103477333</v>
      </c>
      <c r="AJ696" s="4">
        <f t="shared" si="775"/>
        <v>232.3697082973722</v>
      </c>
      <c r="AK696" s="4">
        <f t="shared" si="776"/>
        <v>140.45060995829681</v>
      </c>
      <c r="AL696" s="4">
        <f t="shared" si="758"/>
        <v>0</v>
      </c>
      <c r="AM696" s="4">
        <f t="shared" si="759"/>
        <v>0</v>
      </c>
      <c r="AN696" s="4">
        <f t="shared" si="760"/>
        <v>10.399741919929511</v>
      </c>
      <c r="AO696" s="4">
        <f t="shared" si="761"/>
        <v>11.083310981412069</v>
      </c>
      <c r="AP696" s="4">
        <f t="shared" si="762"/>
        <v>5.7670738278720819</v>
      </c>
      <c r="AQ696" s="4">
        <f t="shared" si="763"/>
        <v>0</v>
      </c>
      <c r="AR696" s="4">
        <f t="shared" si="764"/>
        <v>103.06555414866853</v>
      </c>
      <c r="AS696" s="4">
        <f t="shared" si="765"/>
        <v>0</v>
      </c>
      <c r="AT696" s="4">
        <f t="shared" si="766"/>
        <v>0</v>
      </c>
      <c r="AU696" s="4">
        <f t="shared" si="767"/>
        <v>5.4295637435725439</v>
      </c>
      <c r="AV696" s="4">
        <f t="shared" si="768"/>
        <v>180.55396763537465</v>
      </c>
      <c r="AW696" s="69">
        <f t="shared" si="711"/>
        <v>0.16097750451081083</v>
      </c>
      <c r="AX696" s="69">
        <f t="shared" si="712"/>
        <v>0.30728964121317404</v>
      </c>
      <c r="AY696" s="69">
        <f t="shared" si="713"/>
        <v>0.23876762742020219</v>
      </c>
      <c r="AZ696" s="69">
        <f>(AK696+AP696)- (EXP($Y696)-EXP($Y696-M696-R696) )</f>
        <v>0.1857342674247775</v>
      </c>
      <c r="BA696" s="69">
        <f>(AC696+AP696)- (EXP($Y696)-EXP($Y696-R696-E696) )</f>
        <v>7.941264970395423E-2</v>
      </c>
      <c r="BB696" s="69">
        <f t="shared" si="714"/>
        <v>3.0973266542787314E-2</v>
      </c>
      <c r="BC696" s="69">
        <f t="shared" si="715"/>
        <v>0.13629563589802274</v>
      </c>
      <c r="BD696" s="69">
        <f t="shared" si="716"/>
        <v>6.4861829207957271</v>
      </c>
      <c r="BE696" s="69">
        <f>(AE696+AV696)- (EXP($Y696)-EXP($Y696-X696-G696) )</f>
        <v>5.039839614808443</v>
      </c>
      <c r="BF696" s="69">
        <f t="shared" si="717"/>
        <v>3.9204264368272561</v>
      </c>
      <c r="BG696" s="69">
        <f t="shared" si="718"/>
        <v>1.6762197715679577</v>
      </c>
      <c r="BH696" s="69">
        <f t="shared" si="719"/>
        <v>0.65377495855773304</v>
      </c>
      <c r="BI696" s="69">
        <f t="shared" si="720"/>
        <v>2.8768897716481661</v>
      </c>
      <c r="BJ696" s="69">
        <f t="shared" si="721"/>
        <v>9.6205399116038279</v>
      </c>
      <c r="BK696" s="69">
        <f t="shared" si="722"/>
        <v>7.4836943015379802</v>
      </c>
      <c r="BL696" s="69">
        <f t="shared" si="723"/>
        <v>3.1997326195869391</v>
      </c>
      <c r="BM696" s="69">
        <f t="shared" si="724"/>
        <v>1.2479897303737744</v>
      </c>
      <c r="BN696" s="69">
        <f t="shared" si="725"/>
        <v>5.491689217271869</v>
      </c>
      <c r="BO696" s="69">
        <f t="shared" si="726"/>
        <v>1.9340059486130485</v>
      </c>
      <c r="BP696" s="69">
        <f t="shared" si="726"/>
        <v>0</v>
      </c>
      <c r="BQ696" s="69">
        <f t="shared" si="727"/>
        <v>2.4862294834902059</v>
      </c>
      <c r="BR696" s="69">
        <f t="shared" si="728"/>
        <v>5.8149175665521398</v>
      </c>
      <c r="BS696" s="69">
        <f t="shared" si="729"/>
        <v>6.9458726282750831</v>
      </c>
      <c r="BT696" s="69">
        <f t="shared" si="730"/>
        <v>11.80559295114017</v>
      </c>
      <c r="BU696" s="69">
        <f t="shared" si="731"/>
        <v>21.557447682752354</v>
      </c>
      <c r="BV696" s="69">
        <f t="shared" si="732"/>
        <v>11.272820524664894</v>
      </c>
      <c r="BW696" s="5"/>
      <c r="BX696" s="5"/>
      <c r="BY696" s="5"/>
      <c r="CA696" s="56">
        <f>(EXP($Y696)-EXP($Y696-R696-G696) )</f>
        <v>127.33586117220511</v>
      </c>
      <c r="CB696" s="68">
        <f t="shared" si="733"/>
        <v>237.82949248403111</v>
      </c>
      <c r="CC696" s="56">
        <f>(EXP($Y696)-EXP($Y696-R696-X696) )</f>
        <v>186.08227383582653</v>
      </c>
      <c r="CD696" s="68">
        <f t="shared" si="734"/>
        <v>146.03194951874411</v>
      </c>
      <c r="CE696" s="68">
        <f t="shared" si="735"/>
        <v>65.738804372523191</v>
      </c>
      <c r="CF696" s="68">
        <f t="shared" si="736"/>
        <v>29.157810720798807</v>
      </c>
      <c r="CG696" s="68">
        <f t="shared" si="737"/>
        <v>108.69633234064258</v>
      </c>
      <c r="CH696" s="68">
        <f t="shared" si="738"/>
        <v>347.61329022542031</v>
      </c>
      <c r="CI696" s="68">
        <f t="shared" si="739"/>
        <v>297.24389286941005</v>
      </c>
      <c r="CJ696" s="68">
        <f t="shared" si="740"/>
        <v>258.2599483703134</v>
      </c>
      <c r="CK696" s="68">
        <f t="shared" si="741"/>
        <v>180.10468827163095</v>
      </c>
      <c r="CL696" s="68">
        <f t="shared" si="742"/>
        <v>144.49770004975562</v>
      </c>
      <c r="CM696" s="68">
        <f t="shared" si="743"/>
        <v>221.9184292258642</v>
      </c>
      <c r="CN696" s="68">
        <f t="shared" si="744"/>
        <v>403.30313602114302</v>
      </c>
      <c r="CO696" s="68">
        <f t="shared" si="745"/>
        <v>365.33662395413103</v>
      </c>
      <c r="CP696" s="68">
        <f t="shared" si="746"/>
        <v>289.22111887214032</v>
      </c>
      <c r="CQ696" s="68">
        <f t="shared" si="747"/>
        <v>254.54342872646794</v>
      </c>
      <c r="CR696" s="68">
        <f t="shared" si="748"/>
        <v>329.94357322876886</v>
      </c>
      <c r="CS696" s="68">
        <f t="shared" si="749"/>
        <v>198.56774720403882</v>
      </c>
      <c r="CT696" s="68">
        <f t="shared" si="750"/>
        <v>23.421710159469512</v>
      </c>
      <c r="CU696" s="68">
        <f t="shared" si="751"/>
        <v>238.1188813462395</v>
      </c>
      <c r="CV696" s="68">
        <f t="shared" si="752"/>
        <v>315.18966002711932</v>
      </c>
      <c r="CW696" s="68">
        <f t="shared" si="753"/>
        <v>352.92067434581304</v>
      </c>
      <c r="CX696" s="68">
        <f t="shared" si="754"/>
        <v>408.11209721730302</v>
      </c>
      <c r="CY696" s="68">
        <f t="shared" si="755"/>
        <v>518.86306692671042</v>
      </c>
      <c r="CZ696" s="68">
        <f t="shared" si="756"/>
        <v>402.87779581590621</v>
      </c>
    </row>
    <row r="697" spans="1:104" x14ac:dyDescent="0.25">
      <c r="A697" s="54">
        <v>44320</v>
      </c>
      <c r="B697" s="63">
        <v>3201</v>
      </c>
      <c r="C697" s="59">
        <f t="shared" si="706"/>
        <v>8.0712185399698626</v>
      </c>
      <c r="D697" s="57">
        <v>7.8551448453093888</v>
      </c>
      <c r="E697" s="58">
        <v>1.3460647916999999E-2</v>
      </c>
      <c r="F697" s="58">
        <v>5.30287767744E-3</v>
      </c>
      <c r="G697" s="58">
        <v>2.8583545076319997E-2</v>
      </c>
      <c r="H697" s="58">
        <v>0</v>
      </c>
      <c r="I697" s="58">
        <v>0</v>
      </c>
      <c r="J697" s="58">
        <v>0</v>
      </c>
      <c r="K697" s="58">
        <v>3.2134869957000001E-3</v>
      </c>
      <c r="L697" s="58">
        <v>5.0237688706799996E-2</v>
      </c>
      <c r="M697" s="58">
        <v>3.3020581781760004E-2</v>
      </c>
      <c r="N697" s="58">
        <v>0</v>
      </c>
      <c r="O697" s="58">
        <v>0</v>
      </c>
      <c r="P697" s="58">
        <v>2.2763364572E-3</v>
      </c>
      <c r="Q697" s="58">
        <v>5.6315548490700005E-3</v>
      </c>
      <c r="R697" s="58">
        <v>3.8771659294000002E-3</v>
      </c>
      <c r="S697" s="58">
        <v>0</v>
      </c>
      <c r="T697" s="58">
        <v>2.3564275315119999E-2</v>
      </c>
      <c r="U697" s="58">
        <v>0</v>
      </c>
      <c r="V697" s="58">
        <v>0</v>
      </c>
      <c r="W697" s="58">
        <v>1.33898E-2</v>
      </c>
      <c r="X697" s="59">
        <v>3.978993066606E-2</v>
      </c>
      <c r="Y697" s="65">
        <f t="shared" si="708"/>
        <v>8.0774927366812612</v>
      </c>
      <c r="Z697" s="63">
        <f t="shared" si="707"/>
        <v>3221.1468402015535</v>
      </c>
      <c r="AA697" s="66">
        <f t="shared" si="757"/>
        <v>3273.3745150685813</v>
      </c>
      <c r="AB697" s="4">
        <f t="shared" si="709"/>
        <v>2568.3243159210583</v>
      </c>
      <c r="AC697" s="4">
        <f t="shared" si="710"/>
        <v>43.068210209207336</v>
      </c>
      <c r="AD697" s="4">
        <f t="shared" si="769"/>
        <v>17.036137476040494</v>
      </c>
      <c r="AE697" s="4">
        <f t="shared" si="770"/>
        <v>90.768375060844392</v>
      </c>
      <c r="AF697" s="4">
        <f t="shared" si="771"/>
        <v>0</v>
      </c>
      <c r="AG697" s="4">
        <f t="shared" si="772"/>
        <v>0</v>
      </c>
      <c r="AH697" s="4">
        <f t="shared" si="773"/>
        <v>0</v>
      </c>
      <c r="AI697" s="4">
        <f t="shared" si="774"/>
        <v>10.334499698766649</v>
      </c>
      <c r="AJ697" s="4">
        <f t="shared" si="775"/>
        <v>157.82538861811372</v>
      </c>
      <c r="AK697" s="4">
        <f t="shared" si="776"/>
        <v>104.62721039514827</v>
      </c>
      <c r="AL697" s="4">
        <f t="shared" si="758"/>
        <v>0</v>
      </c>
      <c r="AM697" s="4">
        <f t="shared" si="759"/>
        <v>0</v>
      </c>
      <c r="AN697" s="4">
        <f t="shared" si="760"/>
        <v>7.32407479450967</v>
      </c>
      <c r="AO697" s="4">
        <f t="shared" si="761"/>
        <v>18.089082470432459</v>
      </c>
      <c r="AP697" s="4">
        <f t="shared" si="762"/>
        <v>12.464741232814504</v>
      </c>
      <c r="AQ697" s="4">
        <f t="shared" si="763"/>
        <v>0</v>
      </c>
      <c r="AR697" s="4">
        <f t="shared" si="764"/>
        <v>75.016663113405684</v>
      </c>
      <c r="AS697" s="4">
        <f t="shared" si="765"/>
        <v>0</v>
      </c>
      <c r="AT697" s="4">
        <f t="shared" si="766"/>
        <v>0</v>
      </c>
      <c r="AU697" s="4">
        <f t="shared" si="767"/>
        <v>42.843041981955139</v>
      </c>
      <c r="AV697" s="4">
        <f t="shared" si="768"/>
        <v>125.6527740962847</v>
      </c>
      <c r="AW697" s="69">
        <f t="shared" si="711"/>
        <v>0.35124269813968567</v>
      </c>
      <c r="AX697" s="69">
        <f t="shared" si="712"/>
        <v>0.61073050273307672</v>
      </c>
      <c r="AY697" s="69">
        <f t="shared" si="713"/>
        <v>0.48623344168890981</v>
      </c>
      <c r="AZ697" s="69">
        <f>(AK697+AP697)- (EXP($Y697)-EXP($Y697-M697-R697) )</f>
        <v>0.40487167092487653</v>
      </c>
      <c r="BA697" s="69">
        <f>(AC697+AP697)- (EXP($Y697)-EXP($Y697-R697-E697) )</f>
        <v>0.16665930559838671</v>
      </c>
      <c r="BB697" s="69">
        <f t="shared" si="714"/>
        <v>6.5924049967634346E-2</v>
      </c>
      <c r="BC697" s="69">
        <f t="shared" si="715"/>
        <v>0.29028893752638396</v>
      </c>
      <c r="BD697" s="69">
        <f t="shared" si="716"/>
        <v>4.4473458612360446</v>
      </c>
      <c r="BE697" s="69">
        <f>(AE697+AV697)- (EXP($Y697)-EXP($Y697-X697-G697) )</f>
        <v>3.5407569702392721</v>
      </c>
      <c r="BF697" s="69">
        <f t="shared" si="717"/>
        <v>2.9482797108753402</v>
      </c>
      <c r="BG697" s="69">
        <f t="shared" si="718"/>
        <v>1.2136147935511872</v>
      </c>
      <c r="BH697" s="69">
        <f t="shared" si="719"/>
        <v>0.48005961625676719</v>
      </c>
      <c r="BI697" s="69">
        <f t="shared" si="720"/>
        <v>2.1138870567183403</v>
      </c>
      <c r="BJ697" s="69">
        <f t="shared" si="721"/>
        <v>6.1565643811063637</v>
      </c>
      <c r="BK697" s="69">
        <f t="shared" si="722"/>
        <v>5.1263822979276483</v>
      </c>
      <c r="BL697" s="69">
        <f t="shared" si="723"/>
        <v>2.1101978116989812</v>
      </c>
      <c r="BM697" s="69">
        <f t="shared" si="724"/>
        <v>0.83471358217866509</v>
      </c>
      <c r="BN697" s="69">
        <f t="shared" si="725"/>
        <v>3.6755648208718412</v>
      </c>
      <c r="BO697" s="69">
        <f t="shared" si="726"/>
        <v>1.3989137765042869</v>
      </c>
      <c r="BP697" s="69">
        <f t="shared" si="726"/>
        <v>0</v>
      </c>
      <c r="BQ697" s="69">
        <f t="shared" si="727"/>
        <v>1.6800352038007986</v>
      </c>
      <c r="BR697" s="69">
        <f t="shared" si="728"/>
        <v>4.0813722206107741</v>
      </c>
      <c r="BS697" s="69">
        <f t="shared" si="729"/>
        <v>5.3921093482758806</v>
      </c>
      <c r="BT697" s="69">
        <f t="shared" si="730"/>
        <v>8.8104862847558252</v>
      </c>
      <c r="BU697" s="69">
        <f t="shared" si="731"/>
        <v>15.365324926287485</v>
      </c>
      <c r="BV697" s="69">
        <f t="shared" si="732"/>
        <v>7.7116954131306557</v>
      </c>
      <c r="BW697" s="5"/>
      <c r="BX697" s="5"/>
      <c r="BY697" s="5"/>
      <c r="CA697" s="56">
        <f>(EXP($Y697)-EXP($Y697-R697-G697) )</f>
        <v>102.88187359551921</v>
      </c>
      <c r="CB697" s="68">
        <f t="shared" si="733"/>
        <v>169.67939934819515</v>
      </c>
      <c r="CC697" s="56">
        <f>(EXP($Y697)-EXP($Y697-R697-X697) )</f>
        <v>137.6312818874103</v>
      </c>
      <c r="CD697" s="68">
        <f t="shared" si="734"/>
        <v>116.68707995703789</v>
      </c>
      <c r="CE697" s="68">
        <f t="shared" si="735"/>
        <v>55.366292136423453</v>
      </c>
      <c r="CF697" s="68">
        <f t="shared" si="736"/>
        <v>29.434954658887364</v>
      </c>
      <c r="CG697" s="68">
        <f t="shared" si="737"/>
        <v>87.191115408693804</v>
      </c>
      <c r="CH697" s="68">
        <f t="shared" si="738"/>
        <v>244.14641781772207</v>
      </c>
      <c r="CI697" s="68">
        <f t="shared" si="739"/>
        <v>212.88039218688982</v>
      </c>
      <c r="CJ697" s="68">
        <f t="shared" si="740"/>
        <v>192.44730574511732</v>
      </c>
      <c r="CK697" s="68">
        <f t="shared" si="741"/>
        <v>132.62297047650054</v>
      </c>
      <c r="CL697" s="68">
        <f t="shared" si="742"/>
        <v>107.32445292062812</v>
      </c>
      <c r="CM697" s="68">
        <f t="shared" si="743"/>
        <v>163.67115111753174</v>
      </c>
      <c r="CN697" s="68">
        <f t="shared" si="744"/>
        <v>277.32159833329206</v>
      </c>
      <c r="CO697" s="68">
        <f t="shared" si="745"/>
        <v>257.32621671533434</v>
      </c>
      <c r="CP697" s="68">
        <f t="shared" si="746"/>
        <v>198.78340101562208</v>
      </c>
      <c r="CQ697" s="68">
        <f t="shared" si="747"/>
        <v>174.02681251197555</v>
      </c>
      <c r="CR697" s="68">
        <f t="shared" si="748"/>
        <v>229.16648691064756</v>
      </c>
      <c r="CS697" s="68">
        <f t="shared" si="749"/>
        <v>146.29650682785132</v>
      </c>
      <c r="CT697" s="68">
        <f t="shared" si="750"/>
        <v>17.036137476040494</v>
      </c>
      <c r="CU697" s="68">
        <f t="shared" si="751"/>
        <v>167.04094910169124</v>
      </c>
      <c r="CV697" s="68">
        <f t="shared" si="752"/>
        <v>226.1986122708222</v>
      </c>
      <c r="CW697" s="68">
        <f t="shared" si="753"/>
        <v>255.66639556349674</v>
      </c>
      <c r="CX697" s="68">
        <f t="shared" si="754"/>
        <v>295.31622883622413</v>
      </c>
      <c r="CY697" s="68">
        <f t="shared" si="755"/>
        <v>371.34595408176983</v>
      </c>
      <c r="CZ697" s="68">
        <f t="shared" si="756"/>
        <v>283.95027847503479</v>
      </c>
    </row>
    <row r="698" spans="1:104" x14ac:dyDescent="0.25">
      <c r="A698" s="54">
        <v>44321</v>
      </c>
      <c r="B698" s="63">
        <v>2963</v>
      </c>
      <c r="C698" s="59">
        <f t="shared" si="706"/>
        <v>7.9939575475735651</v>
      </c>
      <c r="D698" s="57">
        <v>7.7584860761499703</v>
      </c>
      <c r="E698" s="58">
        <v>1.3278430719499999E-2</v>
      </c>
      <c r="F698" s="58">
        <v>5.2394888179199996E-3</v>
      </c>
      <c r="G698" s="58">
        <v>2.8574200260800001E-2</v>
      </c>
      <c r="H698" s="58">
        <v>0</v>
      </c>
      <c r="I698" s="58">
        <v>0</v>
      </c>
      <c r="J698" s="58">
        <v>0</v>
      </c>
      <c r="K698" s="58">
        <v>3.22225573995E-3</v>
      </c>
      <c r="L698" s="58">
        <v>4.5562298721449998E-2</v>
      </c>
      <c r="M698" s="58">
        <v>3.3463538333120005E-2</v>
      </c>
      <c r="N698" s="58">
        <v>0</v>
      </c>
      <c r="O698" s="58">
        <v>0</v>
      </c>
      <c r="P698" s="58">
        <v>2.1831445250399999E-3</v>
      </c>
      <c r="Q698" s="58">
        <v>8.4399721749600001E-3</v>
      </c>
      <c r="R698" s="58">
        <v>7.4017372567999999E-3</v>
      </c>
      <c r="S698" s="58">
        <v>0</v>
      </c>
      <c r="T698" s="58">
        <v>2.2846414626199997E-2</v>
      </c>
      <c r="U698" s="58">
        <v>0</v>
      </c>
      <c r="V698" s="58">
        <v>0</v>
      </c>
      <c r="W698" s="58">
        <v>1.2458E-3</v>
      </c>
      <c r="X698" s="59">
        <v>3.7388164978800001E-2</v>
      </c>
      <c r="Y698" s="65">
        <f t="shared" si="708"/>
        <v>7.9673315223045114</v>
      </c>
      <c r="Z698" s="63">
        <f t="shared" si="707"/>
        <v>2885.1481294029668</v>
      </c>
      <c r="AA698" s="66">
        <f t="shared" si="757"/>
        <v>2931.9279211731064</v>
      </c>
      <c r="AB698" s="4">
        <f t="shared" si="709"/>
        <v>2338.3288576093419</v>
      </c>
      <c r="AC698" s="4">
        <f t="shared" si="710"/>
        <v>38.057011682939901</v>
      </c>
      <c r="AD698" s="4">
        <f t="shared" si="769"/>
        <v>15.077168542232357</v>
      </c>
      <c r="AE698" s="4">
        <f t="shared" si="770"/>
        <v>81.274099387871502</v>
      </c>
      <c r="AF698" s="4">
        <f t="shared" si="771"/>
        <v>0</v>
      </c>
      <c r="AG698" s="4">
        <f t="shared" si="772"/>
        <v>0</v>
      </c>
      <c r="AH698" s="4">
        <f t="shared" si="773"/>
        <v>0</v>
      </c>
      <c r="AI698" s="4">
        <f t="shared" si="774"/>
        <v>9.2817230469358947</v>
      </c>
      <c r="AJ698" s="4">
        <f t="shared" si="775"/>
        <v>128.50427617173318</v>
      </c>
      <c r="AK698" s="4">
        <f t="shared" si="776"/>
        <v>94.949727803779751</v>
      </c>
      <c r="AL698" s="4">
        <f t="shared" si="758"/>
        <v>0</v>
      </c>
      <c r="AM698" s="4">
        <f t="shared" si="759"/>
        <v>0</v>
      </c>
      <c r="AN698" s="4">
        <f t="shared" si="760"/>
        <v>6.2918248621708699</v>
      </c>
      <c r="AO698" s="4">
        <f t="shared" si="761"/>
        <v>24.248099352055306</v>
      </c>
      <c r="AP698" s="4">
        <f t="shared" si="762"/>
        <v>21.276270582244251</v>
      </c>
      <c r="AQ698" s="4">
        <f t="shared" si="763"/>
        <v>0</v>
      </c>
      <c r="AR698" s="4">
        <f t="shared" si="764"/>
        <v>65.168027968614297</v>
      </c>
      <c r="AS698" s="4">
        <f t="shared" si="765"/>
        <v>0</v>
      </c>
      <c r="AT698" s="4">
        <f t="shared" si="766"/>
        <v>0</v>
      </c>
      <c r="AU698" s="4">
        <f t="shared" si="767"/>
        <v>3.5920795686670317</v>
      </c>
      <c r="AV698" s="4">
        <f t="shared" si="768"/>
        <v>105.87875459452016</v>
      </c>
      <c r="AW698" s="69">
        <f t="shared" si="711"/>
        <v>0.59934868240634387</v>
      </c>
      <c r="AX698" s="69">
        <f t="shared" si="712"/>
        <v>0.94764345821340612</v>
      </c>
      <c r="AY698" s="69">
        <f t="shared" si="713"/>
        <v>0.78079354356441399</v>
      </c>
      <c r="AZ698" s="69">
        <f>(AK698+AP698)- (EXP($Y698)-EXP($Y698-M698-R698) )</f>
        <v>0.70019839878432322</v>
      </c>
      <c r="BA698" s="69">
        <f>(AC698+AP698)- (EXP($Y698)-EXP($Y698-R698-E698) )</f>
        <v>0.28064807829696292</v>
      </c>
      <c r="BB698" s="69">
        <f t="shared" si="714"/>
        <v>0.11118525050733297</v>
      </c>
      <c r="BC698" s="69">
        <f t="shared" si="715"/>
        <v>0.48057587832045101</v>
      </c>
      <c r="BD698" s="69">
        <f t="shared" si="716"/>
        <v>3.6199421467863431</v>
      </c>
      <c r="BE698" s="69">
        <f>(AE698+AV698)- (EXP($Y698)-EXP($Y698-X698-G698) )</f>
        <v>2.9825853086299503</v>
      </c>
      <c r="BF698" s="69">
        <f t="shared" si="717"/>
        <v>2.6747166066552381</v>
      </c>
      <c r="BG698" s="69">
        <f t="shared" si="718"/>
        <v>1.0720591148869971</v>
      </c>
      <c r="BH698" s="69">
        <f t="shared" si="719"/>
        <v>0.42472110256676388</v>
      </c>
      <c r="BI698" s="69">
        <f t="shared" si="720"/>
        <v>1.8357715252313938</v>
      </c>
      <c r="BJ698" s="69">
        <f t="shared" si="721"/>
        <v>4.7158316006289169</v>
      </c>
      <c r="BK698" s="69">
        <f t="shared" si="722"/>
        <v>4.229053586462669</v>
      </c>
      <c r="BL698" s="69">
        <f t="shared" si="723"/>
        <v>1.6950563784703263</v>
      </c>
      <c r="BM698" s="69">
        <f t="shared" si="724"/>
        <v>0.67153592929707884</v>
      </c>
      <c r="BN698" s="69">
        <f t="shared" si="725"/>
        <v>2.9025789623424316</v>
      </c>
      <c r="BO698" s="69">
        <f t="shared" si="726"/>
        <v>1.2524496969481334</v>
      </c>
      <c r="BP698" s="69">
        <f t="shared" si="726"/>
        <v>0</v>
      </c>
      <c r="BQ698" s="69">
        <f t="shared" si="727"/>
        <v>1.3966107873338842</v>
      </c>
      <c r="BR698" s="69">
        <f t="shared" si="728"/>
        <v>3.4844515699210206</v>
      </c>
      <c r="BS698" s="69">
        <f t="shared" si="729"/>
        <v>5.1402393431076234</v>
      </c>
      <c r="BT698" s="69">
        <f t="shared" si="730"/>
        <v>8.1201997587500045</v>
      </c>
      <c r="BU698" s="69">
        <f t="shared" si="731"/>
        <v>13.430814025580275</v>
      </c>
      <c r="BV698" s="69">
        <f t="shared" si="732"/>
        <v>6.3393082094753481</v>
      </c>
      <c r="BW698" s="5"/>
      <c r="BX698" s="5"/>
      <c r="BY698" s="5"/>
      <c r="CA698" s="56">
        <f>(EXP($Y698)-EXP($Y698-R698-G698) )</f>
        <v>101.95102128770941</v>
      </c>
      <c r="CB698" s="68">
        <f t="shared" si="733"/>
        <v>148.83290329576403</v>
      </c>
      <c r="CC698" s="56">
        <f>(EXP($Y698)-EXP($Y698-R698-X698) )</f>
        <v>126.3742316332</v>
      </c>
      <c r="CD698" s="68">
        <f t="shared" si="734"/>
        <v>115.52579998723968</v>
      </c>
      <c r="CE698" s="68">
        <f t="shared" si="735"/>
        <v>59.05263418688719</v>
      </c>
      <c r="CF698" s="68">
        <f t="shared" si="736"/>
        <v>36.242253873969275</v>
      </c>
      <c r="CG698" s="68">
        <f t="shared" si="737"/>
        <v>85.963722672538097</v>
      </c>
      <c r="CH698" s="68">
        <f t="shared" si="738"/>
        <v>206.15843341281834</v>
      </c>
      <c r="CI698" s="68">
        <f t="shared" si="739"/>
        <v>184.17026867376171</v>
      </c>
      <c r="CJ698" s="68">
        <f t="shared" si="740"/>
        <v>173.54911058499601</v>
      </c>
      <c r="CK698" s="68">
        <f t="shared" si="741"/>
        <v>118.25905195592441</v>
      </c>
      <c r="CL698" s="68">
        <f t="shared" si="742"/>
        <v>95.926546827537095</v>
      </c>
      <c r="CM698" s="68">
        <f t="shared" si="743"/>
        <v>144.6063558312544</v>
      </c>
      <c r="CN698" s="68">
        <f t="shared" si="744"/>
        <v>229.66719916562442</v>
      </c>
      <c r="CO698" s="68">
        <f t="shared" si="745"/>
        <v>219.22495038905026</v>
      </c>
      <c r="CP698" s="68">
        <f t="shared" si="746"/>
        <v>164.86623147620276</v>
      </c>
      <c r="CQ698" s="68">
        <f t="shared" si="747"/>
        <v>142.90990878466846</v>
      </c>
      <c r="CR698" s="68">
        <f t="shared" si="748"/>
        <v>190.76972517800505</v>
      </c>
      <c r="CS698" s="68">
        <f t="shared" si="749"/>
        <v>131.75428978977152</v>
      </c>
      <c r="CT698" s="68">
        <f t="shared" si="750"/>
        <v>15.077168542232357</v>
      </c>
      <c r="CU698" s="68">
        <f t="shared" si="751"/>
        <v>142.53915549012618</v>
      </c>
      <c r="CV698" s="68">
        <f t="shared" si="752"/>
        <v>197.34403082837889</v>
      </c>
      <c r="CW698" s="68">
        <f t="shared" si="753"/>
        <v>225.91440679874131</v>
      </c>
      <c r="CX698" s="68">
        <f t="shared" si="754"/>
        <v>260.99145806603883</v>
      </c>
      <c r="CY698" s="68">
        <f t="shared" si="755"/>
        <v>323.50258671078882</v>
      </c>
      <c r="CZ698" s="68">
        <f t="shared" si="756"/>
        <v>241.49607903306924</v>
      </c>
    </row>
    <row r="699" spans="1:104" x14ac:dyDescent="0.25">
      <c r="A699" s="54">
        <v>44322</v>
      </c>
      <c r="B699" s="63">
        <v>2882</v>
      </c>
      <c r="C699" s="59">
        <f t="shared" si="706"/>
        <v>7.9662397765594672</v>
      </c>
      <c r="D699" s="57">
        <v>7.7998207159352271</v>
      </c>
      <c r="E699" s="58">
        <v>1.3204239412499999E-2</v>
      </c>
      <c r="F699" s="58">
        <v>5.2538487321599995E-3</v>
      </c>
      <c r="G699" s="58">
        <v>2.8446425309599999E-2</v>
      </c>
      <c r="H699" s="58">
        <v>0</v>
      </c>
      <c r="I699" s="58">
        <v>0</v>
      </c>
      <c r="J699" s="58">
        <v>0</v>
      </c>
      <c r="K699" s="58">
        <v>3.1012099748999999E-3</v>
      </c>
      <c r="L699" s="58">
        <v>4.1451686249399995E-2</v>
      </c>
      <c r="M699" s="58">
        <v>3.3824911797399999E-2</v>
      </c>
      <c r="N699" s="58">
        <v>0</v>
      </c>
      <c r="O699" s="58">
        <v>0</v>
      </c>
      <c r="P699" s="58">
        <v>2.1081824179199999E-3</v>
      </c>
      <c r="Q699" s="58">
        <v>1.071116045877E-2</v>
      </c>
      <c r="R699" s="58">
        <v>1.1747919239400001E-2</v>
      </c>
      <c r="S699" s="58">
        <v>0</v>
      </c>
      <c r="T699" s="58">
        <v>2.2092876696779999E-2</v>
      </c>
      <c r="U699" s="58">
        <v>0</v>
      </c>
      <c r="V699" s="58">
        <v>0</v>
      </c>
      <c r="W699" s="58">
        <v>1.2458E-3</v>
      </c>
      <c r="X699" s="59">
        <v>3.5083181429879998E-2</v>
      </c>
      <c r="Y699" s="65">
        <f t="shared" si="708"/>
        <v>8.0080921576539357</v>
      </c>
      <c r="Z699" s="63">
        <f t="shared" si="707"/>
        <v>3005.178233892841</v>
      </c>
      <c r="AA699" s="66">
        <f t="shared" si="757"/>
        <v>3053.9041937771794</v>
      </c>
      <c r="AB699" s="4">
        <f t="shared" si="709"/>
        <v>2436.7223160383096</v>
      </c>
      <c r="AC699" s="4">
        <f t="shared" si="710"/>
        <v>39.420262835191352</v>
      </c>
      <c r="AD699" s="4">
        <f t="shared" si="769"/>
        <v>15.747348537751805</v>
      </c>
      <c r="AE699" s="4">
        <f t="shared" si="770"/>
        <v>84.282132141783677</v>
      </c>
      <c r="AF699" s="4">
        <f t="shared" si="771"/>
        <v>0</v>
      </c>
      <c r="AG699" s="4">
        <f t="shared" si="772"/>
        <v>0</v>
      </c>
      <c r="AH699" s="4">
        <f t="shared" si="773"/>
        <v>0</v>
      </c>
      <c r="AI699" s="4">
        <f t="shared" si="774"/>
        <v>9.305252486613881</v>
      </c>
      <c r="AJ699" s="4">
        <f t="shared" si="775"/>
        <v>122.02319995673588</v>
      </c>
      <c r="AK699" s="4">
        <f t="shared" si="776"/>
        <v>99.949959987096463</v>
      </c>
      <c r="AL699" s="4">
        <f t="shared" si="758"/>
        <v>0</v>
      </c>
      <c r="AM699" s="4">
        <f t="shared" si="759"/>
        <v>0</v>
      </c>
      <c r="AN699" s="4">
        <f t="shared" si="760"/>
        <v>6.3287904490443907</v>
      </c>
      <c r="AO699" s="4">
        <f t="shared" si="761"/>
        <v>32.017169642235331</v>
      </c>
      <c r="AP699" s="4">
        <f t="shared" si="762"/>
        <v>35.098023154897874</v>
      </c>
      <c r="AQ699" s="4">
        <f t="shared" si="763"/>
        <v>0</v>
      </c>
      <c r="AR699" s="4">
        <f t="shared" si="764"/>
        <v>65.664996956947107</v>
      </c>
      <c r="AS699" s="4">
        <f t="shared" si="765"/>
        <v>0</v>
      </c>
      <c r="AT699" s="4">
        <f t="shared" si="766"/>
        <v>0</v>
      </c>
      <c r="AU699" s="4">
        <f t="shared" si="767"/>
        <v>3.7415199670858783</v>
      </c>
      <c r="AV699" s="4">
        <f t="shared" si="768"/>
        <v>103.60322162348621</v>
      </c>
      <c r="AW699" s="69">
        <f t="shared" si="711"/>
        <v>0.98434634994191583</v>
      </c>
      <c r="AX699" s="69">
        <f t="shared" si="712"/>
        <v>1.4251311450398134</v>
      </c>
      <c r="AY699" s="69">
        <f t="shared" si="713"/>
        <v>1.2100008679863095</v>
      </c>
      <c r="AZ699" s="69">
        <f>(AK699+AP699)- (EXP($Y699)-EXP($Y699-M699-R699) )</f>
        <v>1.1673337609040573</v>
      </c>
      <c r="BA699" s="69">
        <f>(AC699+AP699)- (EXP($Y699)-EXP($Y699-R699-E699) )</f>
        <v>0.46039641913966989</v>
      </c>
      <c r="BB699" s="69">
        <f t="shared" si="714"/>
        <v>0.18391614759229924</v>
      </c>
      <c r="BC699" s="69">
        <f t="shared" si="715"/>
        <v>0.76691344216078505</v>
      </c>
      <c r="BD699" s="69">
        <f t="shared" si="716"/>
        <v>3.4222181390537116</v>
      </c>
      <c r="BE699" s="69">
        <f>(AE699+AV699)- (EXP($Y699)-EXP($Y699-X699-G699) )</f>
        <v>2.9056181482701504</v>
      </c>
      <c r="BF699" s="69">
        <f t="shared" si="717"/>
        <v>2.8031601055108695</v>
      </c>
      <c r="BG699" s="69">
        <f t="shared" si="718"/>
        <v>1.1055663068059403</v>
      </c>
      <c r="BH699" s="69">
        <f t="shared" si="719"/>
        <v>0.44164439079622753</v>
      </c>
      <c r="BI699" s="69">
        <f t="shared" si="720"/>
        <v>1.841616543138116</v>
      </c>
      <c r="BJ699" s="69">
        <f t="shared" si="721"/>
        <v>4.2067377188304818</v>
      </c>
      <c r="BK699" s="69">
        <f t="shared" si="722"/>
        <v>4.0583995370461707</v>
      </c>
      <c r="BL699" s="69">
        <f t="shared" si="723"/>
        <v>1.6006327212257929</v>
      </c>
      <c r="BM699" s="69">
        <f t="shared" si="724"/>
        <v>0.63941028114049914</v>
      </c>
      <c r="BN699" s="69">
        <f t="shared" si="725"/>
        <v>2.6662821404297574</v>
      </c>
      <c r="BO699" s="69">
        <f t="shared" si="726"/>
        <v>1.311088190584087</v>
      </c>
      <c r="BP699" s="69">
        <f t="shared" si="726"/>
        <v>0</v>
      </c>
      <c r="BQ699" s="69">
        <f t="shared" si="727"/>
        <v>1.3590096523757893</v>
      </c>
      <c r="BR699" s="69">
        <f t="shared" si="728"/>
        <v>3.4457649596333795</v>
      </c>
      <c r="BS699" s="69">
        <f t="shared" si="729"/>
        <v>5.7917269259792192</v>
      </c>
      <c r="BT699" s="69">
        <f t="shared" si="730"/>
        <v>8.8823497086627867</v>
      </c>
      <c r="BU699" s="69">
        <f t="shared" si="731"/>
        <v>13.914414449593551</v>
      </c>
      <c r="BV699" s="69">
        <f t="shared" si="732"/>
        <v>6.0835264058659959</v>
      </c>
      <c r="BW699" s="5"/>
      <c r="BX699" s="5"/>
      <c r="BY699" s="5"/>
      <c r="CA699" s="56">
        <f>(EXP($Y699)-EXP($Y699-R699-G699) )</f>
        <v>118.39580894673963</v>
      </c>
      <c r="CB699" s="68">
        <f t="shared" si="733"/>
        <v>155.69609196659394</v>
      </c>
      <c r="CC699" s="56">
        <f>(EXP($Y699)-EXP($Y699-R699-X699) )</f>
        <v>137.49124391039777</v>
      </c>
      <c r="CD699" s="68">
        <f t="shared" si="734"/>
        <v>133.88064938109028</v>
      </c>
      <c r="CE699" s="68">
        <f t="shared" si="735"/>
        <v>74.057889570949555</v>
      </c>
      <c r="CF699" s="68">
        <f t="shared" si="736"/>
        <v>50.661455545057379</v>
      </c>
      <c r="CG699" s="68">
        <f t="shared" si="737"/>
        <v>99.996106669684195</v>
      </c>
      <c r="CH699" s="68">
        <f t="shared" si="738"/>
        <v>202.88311395946585</v>
      </c>
      <c r="CI699" s="68">
        <f t="shared" si="739"/>
        <v>184.97973561699973</v>
      </c>
      <c r="CJ699" s="68">
        <f t="shared" si="740"/>
        <v>181.42893202336927</v>
      </c>
      <c r="CK699" s="68">
        <f t="shared" si="741"/>
        <v>122.59682867016909</v>
      </c>
      <c r="CL699" s="68">
        <f t="shared" si="742"/>
        <v>99.587836288739254</v>
      </c>
      <c r="CM699" s="68">
        <f t="shared" si="743"/>
        <v>148.10551255559267</v>
      </c>
      <c r="CN699" s="68">
        <f t="shared" si="744"/>
        <v>221.4196838613916</v>
      </c>
      <c r="CO699" s="68">
        <f t="shared" si="745"/>
        <v>217.91476040678617</v>
      </c>
      <c r="CP699" s="68">
        <f t="shared" si="746"/>
        <v>159.84283007070144</v>
      </c>
      <c r="CQ699" s="68">
        <f t="shared" si="747"/>
        <v>137.13113821334719</v>
      </c>
      <c r="CR699" s="68">
        <f t="shared" si="748"/>
        <v>185.02191477325323</v>
      </c>
      <c r="CS699" s="68">
        <f t="shared" si="749"/>
        <v>138.05913463170373</v>
      </c>
      <c r="CT699" s="68">
        <f t="shared" si="750"/>
        <v>15.747348537751805</v>
      </c>
      <c r="CU699" s="68">
        <f t="shared" si="751"/>
        <v>141.66447480630177</v>
      </c>
      <c r="CV699" s="68">
        <f t="shared" si="752"/>
        <v>200.10741665094929</v>
      </c>
      <c r="CW699" s="68">
        <f t="shared" si="753"/>
        <v>235.61162832743821</v>
      </c>
      <c r="CX699" s="68">
        <f t="shared" si="754"/>
        <v>271.941268379946</v>
      </c>
      <c r="CY699" s="68">
        <f t="shared" si="755"/>
        <v>331.09216242731009</v>
      </c>
      <c r="CZ699" s="68">
        <f t="shared" si="756"/>
        <v>239.64206852784491</v>
      </c>
    </row>
    <row r="700" spans="1:104" x14ac:dyDescent="0.25">
      <c r="A700" s="54">
        <v>44323</v>
      </c>
      <c r="B700" s="63">
        <v>3864</v>
      </c>
      <c r="C700" s="59">
        <f t="shared" si="706"/>
        <v>8.2594581953324084</v>
      </c>
      <c r="D700" s="57">
        <v>8.2329715660782483</v>
      </c>
      <c r="E700" s="58">
        <v>1.330142420975E-2</v>
      </c>
      <c r="F700" s="58">
        <v>5.2968480633599994E-3</v>
      </c>
      <c r="G700" s="58">
        <v>2.8386527483039999E-2</v>
      </c>
      <c r="H700" s="58">
        <v>0</v>
      </c>
      <c r="I700" s="58">
        <v>0</v>
      </c>
      <c r="J700" s="58">
        <v>6.1714397799999989E-6</v>
      </c>
      <c r="K700" s="58">
        <v>2.8950005251499994E-3</v>
      </c>
      <c r="L700" s="58">
        <v>3.9159610997849995E-2</v>
      </c>
      <c r="M700" s="58">
        <v>3.4038780915279995E-2</v>
      </c>
      <c r="N700" s="58">
        <v>0</v>
      </c>
      <c r="O700" s="58">
        <v>0</v>
      </c>
      <c r="P700" s="58">
        <v>2.0495590096799997E-3</v>
      </c>
      <c r="Q700" s="58">
        <v>1.2433092119010001E-2</v>
      </c>
      <c r="R700" s="58">
        <v>1.6840495144600003E-2</v>
      </c>
      <c r="S700" s="58">
        <v>0</v>
      </c>
      <c r="T700" s="58">
        <v>2.1667551532859999E-2</v>
      </c>
      <c r="U700" s="58">
        <v>0</v>
      </c>
      <c r="V700" s="58">
        <v>0</v>
      </c>
      <c r="W700" s="58">
        <v>1.33898E-2</v>
      </c>
      <c r="X700" s="59">
        <v>4.4310141765680003E-2</v>
      </c>
      <c r="Y700" s="65">
        <f t="shared" si="708"/>
        <v>8.4667465692842878</v>
      </c>
      <c r="Z700" s="63">
        <f t="shared" si="707"/>
        <v>4754.023396222733</v>
      </c>
      <c r="AA700" s="66">
        <f t="shared" si="757"/>
        <v>4831.1051315690884</v>
      </c>
      <c r="AB700" s="4">
        <f t="shared" si="709"/>
        <v>3735.6342493565307</v>
      </c>
      <c r="AC700" s="4">
        <f t="shared" si="710"/>
        <v>62.816580737996446</v>
      </c>
      <c r="AD700" s="4">
        <f t="shared" si="769"/>
        <v>25.11476634914834</v>
      </c>
      <c r="AE700" s="4">
        <f t="shared" si="770"/>
        <v>133.05282759694092</v>
      </c>
      <c r="AF700" s="4">
        <f t="shared" si="771"/>
        <v>0</v>
      </c>
      <c r="AG700" s="4">
        <f t="shared" si="772"/>
        <v>0</v>
      </c>
      <c r="AH700" s="4">
        <f t="shared" si="773"/>
        <v>2.9339078572775179E-2</v>
      </c>
      <c r="AI700" s="4">
        <f t="shared" si="774"/>
        <v>13.742997637583358</v>
      </c>
      <c r="AJ700" s="4">
        <f t="shared" si="775"/>
        <v>182.56773644013083</v>
      </c>
      <c r="AK700" s="4">
        <f t="shared" si="776"/>
        <v>159.0980479198015</v>
      </c>
      <c r="AL700" s="4">
        <f t="shared" si="758"/>
        <v>0</v>
      </c>
      <c r="AM700" s="4">
        <f t="shared" si="759"/>
        <v>0</v>
      </c>
      <c r="AN700" s="4">
        <f t="shared" si="760"/>
        <v>9.7336732078047135</v>
      </c>
      <c r="AO700" s="4">
        <f t="shared" si="761"/>
        <v>58.741286217374181</v>
      </c>
      <c r="AP700" s="4">
        <f t="shared" si="762"/>
        <v>79.389750318389815</v>
      </c>
      <c r="AQ700" s="4">
        <f t="shared" si="763"/>
        <v>0</v>
      </c>
      <c r="AR700" s="4">
        <f t="shared" si="764"/>
        <v>101.90009745569023</v>
      </c>
      <c r="AS700" s="4">
        <f t="shared" si="765"/>
        <v>0</v>
      </c>
      <c r="AT700" s="4">
        <f t="shared" si="766"/>
        <v>0</v>
      </c>
      <c r="AU700" s="4">
        <f t="shared" si="767"/>
        <v>63.231151528262671</v>
      </c>
      <c r="AV700" s="4">
        <f t="shared" si="768"/>
        <v>206.05262772486185</v>
      </c>
      <c r="AW700" s="69">
        <f t="shared" si="711"/>
        <v>2.221913920420775</v>
      </c>
      <c r="AX700" s="69">
        <f t="shared" si="712"/>
        <v>3.0487874804512103</v>
      </c>
      <c r="AY700" s="69">
        <f t="shared" si="713"/>
        <v>3.4409731093292066</v>
      </c>
      <c r="AZ700" s="69">
        <f>(AK700+AP700)- (EXP($Y700)-EXP($Y700-M700-R700) )</f>
        <v>2.6568557299342501</v>
      </c>
      <c r="BA700" s="69">
        <f>(AC700+AP700)- (EXP($Y700)-EXP($Y700-R700-E700) )</f>
        <v>1.0490046524819263</v>
      </c>
      <c r="BB700" s="69">
        <f t="shared" si="714"/>
        <v>0.41940370578413422</v>
      </c>
      <c r="BC700" s="69">
        <f t="shared" si="715"/>
        <v>1.7016793187958683</v>
      </c>
      <c r="BD700" s="69">
        <f t="shared" si="716"/>
        <v>5.109599077832172</v>
      </c>
      <c r="BE700" s="69">
        <f>(AE700+AV700)- (EXP($Y700)-EXP($Y700-X700-G700) )</f>
        <v>5.7668804857703435</v>
      </c>
      <c r="BF700" s="69">
        <f t="shared" si="717"/>
        <v>4.45274315597635</v>
      </c>
      <c r="BG700" s="69">
        <f t="shared" si="718"/>
        <v>1.7580737389307615</v>
      </c>
      <c r="BH700" s="69">
        <f t="shared" si="719"/>
        <v>0.70289739841064147</v>
      </c>
      <c r="BI700" s="69">
        <f t="shared" si="720"/>
        <v>2.8519203564828786</v>
      </c>
      <c r="BJ700" s="69">
        <f t="shared" si="721"/>
        <v>7.9129946775519784</v>
      </c>
      <c r="BK700" s="69">
        <f t="shared" si="722"/>
        <v>6.1098080635956649</v>
      </c>
      <c r="BL700" s="69">
        <f t="shared" si="723"/>
        <v>2.4123316190152764</v>
      </c>
      <c r="BM700" s="69">
        <f t="shared" si="724"/>
        <v>0.96447696223640378</v>
      </c>
      <c r="BN700" s="69">
        <f t="shared" si="725"/>
        <v>3.9132474927018848</v>
      </c>
      <c r="BO700" s="69">
        <f t="shared" si="726"/>
        <v>2.1022183820878126</v>
      </c>
      <c r="BP700" s="69">
        <f t="shared" si="726"/>
        <v>0</v>
      </c>
      <c r="BQ700" s="69">
        <f t="shared" si="727"/>
        <v>2.7226457354072409</v>
      </c>
      <c r="BR700" s="69">
        <f t="shared" si="728"/>
        <v>6.8957529459821671</v>
      </c>
      <c r="BS700" s="69">
        <f t="shared" si="729"/>
        <v>10.294972797032642</v>
      </c>
      <c r="BT700" s="69">
        <f t="shared" si="730"/>
        <v>15.378351716318321</v>
      </c>
      <c r="BU700" s="69">
        <f t="shared" si="731"/>
        <v>26.969608247325596</v>
      </c>
      <c r="BV700" s="69">
        <f t="shared" si="732"/>
        <v>9.212489508681756</v>
      </c>
      <c r="BW700" s="5"/>
      <c r="BX700" s="5"/>
      <c r="BY700" s="5"/>
      <c r="CA700" s="56">
        <f>(EXP($Y700)-EXP($Y700-R700-G700) )</f>
        <v>210.22066399490996</v>
      </c>
      <c r="CB700" s="68">
        <f t="shared" si="733"/>
        <v>258.90869927806943</v>
      </c>
      <c r="CC700" s="56">
        <f>(EXP($Y700)-EXP($Y700-R700-X700) )</f>
        <v>282.00140493392246</v>
      </c>
      <c r="CD700" s="68">
        <f t="shared" si="734"/>
        <v>235.83094250825707</v>
      </c>
      <c r="CE700" s="68">
        <f t="shared" si="735"/>
        <v>141.15732640390434</v>
      </c>
      <c r="CF700" s="68">
        <f t="shared" si="736"/>
        <v>104.08511296175402</v>
      </c>
      <c r="CG700" s="68">
        <f t="shared" si="737"/>
        <v>179.58816845528418</v>
      </c>
      <c r="CH700" s="68">
        <f t="shared" si="738"/>
        <v>310.51096495923957</v>
      </c>
      <c r="CI700" s="68">
        <f t="shared" si="739"/>
        <v>333.33857483603242</v>
      </c>
      <c r="CJ700" s="68">
        <f t="shared" si="740"/>
        <v>287.69813236076607</v>
      </c>
      <c r="CK700" s="68">
        <f t="shared" si="741"/>
        <v>194.1113345960066</v>
      </c>
      <c r="CL700" s="68">
        <f t="shared" si="742"/>
        <v>157.46469654767861</v>
      </c>
      <c r="CM700" s="68">
        <f t="shared" si="743"/>
        <v>232.10100469614827</v>
      </c>
      <c r="CN700" s="68">
        <f t="shared" si="744"/>
        <v>380.7073694874407</v>
      </c>
      <c r="CO700" s="68">
        <f t="shared" si="745"/>
        <v>335.55597629633667</v>
      </c>
      <c r="CP700" s="68">
        <f t="shared" si="746"/>
        <v>242.971985559112</v>
      </c>
      <c r="CQ700" s="68">
        <f t="shared" si="747"/>
        <v>206.71802582704277</v>
      </c>
      <c r="CR700" s="68">
        <f t="shared" si="748"/>
        <v>280.55458640311917</v>
      </c>
      <c r="CS700" s="68">
        <f t="shared" si="749"/>
        <v>219.81241027571014</v>
      </c>
      <c r="CT700" s="68">
        <f t="shared" si="750"/>
        <v>25.11476634914834</v>
      </c>
      <c r="CU700" s="68">
        <f t="shared" si="751"/>
        <v>266.14656272745106</v>
      </c>
      <c r="CV700" s="68">
        <f t="shared" si="752"/>
        <v>358.25492269868118</v>
      </c>
      <c r="CW700" s="68">
        <f t="shared" si="753"/>
        <v>384.71534155842892</v>
      </c>
      <c r="CX700" s="68">
        <f t="shared" si="754"/>
        <v>442.44854337713969</v>
      </c>
      <c r="CY700" s="68">
        <f t="shared" si="755"/>
        <v>574.09333383299781</v>
      </c>
      <c r="CZ700" s="68">
        <f t="shared" si="756"/>
        <v>369.22465526638643</v>
      </c>
    </row>
    <row r="701" spans="1:104" x14ac:dyDescent="0.25">
      <c r="A701" s="54">
        <v>44324</v>
      </c>
      <c r="B701" s="63">
        <v>5569</v>
      </c>
      <c r="C701" s="59">
        <f t="shared" si="706"/>
        <v>8.624970783589669</v>
      </c>
      <c r="D701" s="57">
        <v>8.6095897565459296</v>
      </c>
      <c r="E701" s="58">
        <v>1.3615147983999999E-2</v>
      </c>
      <c r="F701" s="58">
        <v>5.3521674393599995E-3</v>
      </c>
      <c r="G701" s="58">
        <v>2.8678940744479998E-2</v>
      </c>
      <c r="H701" s="58">
        <v>0</v>
      </c>
      <c r="I701" s="58">
        <v>0</v>
      </c>
      <c r="J701" s="58">
        <v>4.4478787199999993E-5</v>
      </c>
      <c r="K701" s="58">
        <v>2.6321638931999999E-3</v>
      </c>
      <c r="L701" s="58">
        <v>3.869592162135E-2</v>
      </c>
      <c r="M701" s="58">
        <v>3.4371134794080001E-2</v>
      </c>
      <c r="N701" s="58">
        <v>0</v>
      </c>
      <c r="O701" s="58">
        <v>0</v>
      </c>
      <c r="P701" s="58">
        <v>2.00464881368E-3</v>
      </c>
      <c r="Q701" s="58">
        <v>1.3686377334810002E-2</v>
      </c>
      <c r="R701" s="58">
        <v>2.1392712163799999E-2</v>
      </c>
      <c r="S701" s="58">
        <v>0</v>
      </c>
      <c r="T701" s="58">
        <v>2.1970921420459998E-2</v>
      </c>
      <c r="U701" s="58">
        <v>0</v>
      </c>
      <c r="V701" s="58">
        <v>0</v>
      </c>
      <c r="W701" s="58">
        <v>1.33898E-2</v>
      </c>
      <c r="X701" s="59">
        <v>5.1463268983699996E-2</v>
      </c>
      <c r="Y701" s="65">
        <f t="shared" si="708"/>
        <v>8.8568874405260498</v>
      </c>
      <c r="Z701" s="63">
        <f t="shared" si="707"/>
        <v>7022.5904612510185</v>
      </c>
      <c r="AA701" s="66">
        <f t="shared" si="757"/>
        <v>7136.454742989742</v>
      </c>
      <c r="AB701" s="4">
        <f t="shared" si="709"/>
        <v>5426.4250059013148</v>
      </c>
      <c r="AC701" s="4">
        <f t="shared" si="710"/>
        <v>94.965655638226053</v>
      </c>
      <c r="AD701" s="4">
        <f t="shared" si="769"/>
        <v>37.485675716599872</v>
      </c>
      <c r="AE701" s="4">
        <f t="shared" si="770"/>
        <v>198.53989106063182</v>
      </c>
      <c r="AF701" s="4">
        <f t="shared" si="771"/>
        <v>0</v>
      </c>
      <c r="AG701" s="4">
        <f t="shared" si="772"/>
        <v>0</v>
      </c>
      <c r="AH701" s="4">
        <f t="shared" si="773"/>
        <v>0.31234936020064197</v>
      </c>
      <c r="AI701" s="4">
        <f t="shared" si="774"/>
        <v>18.460303118980846</v>
      </c>
      <c r="AJ701" s="4">
        <f t="shared" si="775"/>
        <v>266.55505311756133</v>
      </c>
      <c r="AK701" s="4">
        <f t="shared" si="776"/>
        <v>237.27336729516992</v>
      </c>
      <c r="AL701" s="4">
        <f t="shared" si="758"/>
        <v>0</v>
      </c>
      <c r="AM701" s="4">
        <f t="shared" si="759"/>
        <v>0</v>
      </c>
      <c r="AN701" s="4">
        <f t="shared" si="760"/>
        <v>14.063726511043569</v>
      </c>
      <c r="AO701" s="4">
        <f t="shared" si="761"/>
        <v>95.45908828213669</v>
      </c>
      <c r="AP701" s="4">
        <f t="shared" si="762"/>
        <v>148.6367165681113</v>
      </c>
      <c r="AQ701" s="4">
        <f t="shared" si="763"/>
        <v>0</v>
      </c>
      <c r="AR701" s="4">
        <f t="shared" si="764"/>
        <v>152.61015140403015</v>
      </c>
      <c r="AS701" s="4">
        <f t="shared" si="765"/>
        <v>0</v>
      </c>
      <c r="AT701" s="4">
        <f t="shared" si="766"/>
        <v>0</v>
      </c>
      <c r="AU701" s="4">
        <f t="shared" si="767"/>
        <v>93.404353442833781</v>
      </c>
      <c r="AV701" s="4">
        <f t="shared" si="768"/>
        <v>352.26340557290132</v>
      </c>
      <c r="AW701" s="69">
        <f t="shared" si="711"/>
        <v>4.2021982739661325</v>
      </c>
      <c r="AX701" s="69">
        <f t="shared" si="712"/>
        <v>5.6417739434818941</v>
      </c>
      <c r="AY701" s="69">
        <f t="shared" si="713"/>
        <v>7.4558350312981929</v>
      </c>
      <c r="AZ701" s="69">
        <f>(AK701+AP701)- (EXP($Y701)-EXP($Y701-M701-R701) )</f>
        <v>5.0220120963067529</v>
      </c>
      <c r="BA701" s="69">
        <f>(AC701+AP701)- (EXP($Y701)-EXP($Y701-R701-E701) )</f>
        <v>2.0099966413654329</v>
      </c>
      <c r="BB701" s="69">
        <f t="shared" si="714"/>
        <v>0.7934034865902504</v>
      </c>
      <c r="BC701" s="69">
        <f t="shared" si="715"/>
        <v>3.2300718580727334</v>
      </c>
      <c r="BD701" s="69">
        <f t="shared" si="716"/>
        <v>7.5359386966429156</v>
      </c>
      <c r="BE701" s="69">
        <f>(AE701+AV701)- (EXP($Y701)-EXP($Y701-X701-G701) )</f>
        <v>9.9590512294562359</v>
      </c>
      <c r="BF701" s="69">
        <f t="shared" si="717"/>
        <v>6.7080984936110326</v>
      </c>
      <c r="BG701" s="69">
        <f t="shared" si="718"/>
        <v>2.6848313352375044</v>
      </c>
      <c r="BH701" s="69">
        <f t="shared" si="719"/>
        <v>1.0597801500980495</v>
      </c>
      <c r="BI701" s="69">
        <f t="shared" si="720"/>
        <v>4.3145336470470284</v>
      </c>
      <c r="BJ701" s="69">
        <f t="shared" si="721"/>
        <v>13.370791206173635</v>
      </c>
      <c r="BK701" s="69">
        <f t="shared" si="722"/>
        <v>9.0061374604883895</v>
      </c>
      <c r="BL701" s="69">
        <f t="shared" si="723"/>
        <v>3.6045922829562187</v>
      </c>
      <c r="BM701" s="69">
        <f t="shared" si="724"/>
        <v>1.4228362506564736</v>
      </c>
      <c r="BN701" s="69">
        <f t="shared" si="725"/>
        <v>5.7925928100512465</v>
      </c>
      <c r="BO701" s="69">
        <f t="shared" si="726"/>
        <v>3.2086195279362073</v>
      </c>
      <c r="BP701" s="69">
        <f t="shared" si="726"/>
        <v>0</v>
      </c>
      <c r="BQ701" s="69">
        <f t="shared" si="727"/>
        <v>4.7636161402506332</v>
      </c>
      <c r="BR701" s="69">
        <f t="shared" si="728"/>
        <v>11.901979031289557</v>
      </c>
      <c r="BS701" s="69">
        <f t="shared" si="729"/>
        <v>17.220408919733018</v>
      </c>
      <c r="BT701" s="69">
        <f t="shared" si="730"/>
        <v>25.286959637428481</v>
      </c>
      <c r="BU701" s="69">
        <f t="shared" si="731"/>
        <v>47.142285496535806</v>
      </c>
      <c r="BV701" s="69">
        <f t="shared" si="732"/>
        <v>13.723454712062448</v>
      </c>
      <c r="BW701" s="5"/>
      <c r="BX701" s="5"/>
      <c r="BY701" s="5"/>
      <c r="CA701" s="56">
        <f>(EXP($Y701)-EXP($Y701-R701-G701) )</f>
        <v>342.97440935477698</v>
      </c>
      <c r="CB701" s="68">
        <f t="shared" si="733"/>
        <v>409.54999574219073</v>
      </c>
      <c r="CC701" s="56">
        <f>(EXP($Y701)-EXP($Y701-R701-X701) )</f>
        <v>493.44428710971442</v>
      </c>
      <c r="CD701" s="68">
        <f t="shared" si="734"/>
        <v>380.88807176697446</v>
      </c>
      <c r="CE701" s="68">
        <f t="shared" si="735"/>
        <v>241.59237556497192</v>
      </c>
      <c r="CF701" s="68">
        <f t="shared" si="736"/>
        <v>185.32898879812092</v>
      </c>
      <c r="CG701" s="68">
        <f t="shared" si="737"/>
        <v>298.01679611406871</v>
      </c>
      <c r="CH701" s="68">
        <f t="shared" si="738"/>
        <v>457.55900548155023</v>
      </c>
      <c r="CI701" s="68">
        <f t="shared" si="739"/>
        <v>540.8442454040769</v>
      </c>
      <c r="CJ701" s="68">
        <f t="shared" si="740"/>
        <v>429.1051598621907</v>
      </c>
      <c r="CK701" s="68">
        <f t="shared" si="741"/>
        <v>290.82071536362037</v>
      </c>
      <c r="CL701" s="68">
        <f t="shared" si="742"/>
        <v>234.96578662713364</v>
      </c>
      <c r="CM701" s="68">
        <f t="shared" si="743"/>
        <v>346.83550881761494</v>
      </c>
      <c r="CN701" s="68">
        <f t="shared" si="744"/>
        <v>605.44766748428901</v>
      </c>
      <c r="CO701" s="68">
        <f t="shared" si="745"/>
        <v>494.82228295224286</v>
      </c>
      <c r="CP701" s="68">
        <f t="shared" si="746"/>
        <v>357.91611647283116</v>
      </c>
      <c r="CQ701" s="68">
        <f t="shared" si="747"/>
        <v>302.61789258350473</v>
      </c>
      <c r="CR701" s="68">
        <f t="shared" si="748"/>
        <v>413.37261171154023</v>
      </c>
      <c r="CS701" s="68">
        <f t="shared" si="749"/>
        <v>329.03040340545977</v>
      </c>
      <c r="CT701" s="68">
        <f t="shared" si="750"/>
        <v>37.485675716599872</v>
      </c>
      <c r="CU701" s="68">
        <f t="shared" si="751"/>
        <v>442.46544507087674</v>
      </c>
      <c r="CV701" s="68">
        <f t="shared" si="752"/>
        <v>577.63479383678168</v>
      </c>
      <c r="CW701" s="68">
        <f t="shared" si="753"/>
        <v>596.51125182657142</v>
      </c>
      <c r="CX701" s="68">
        <f t="shared" si="754"/>
        <v>683.41035674710201</v>
      </c>
      <c r="CY701" s="68">
        <f t="shared" si="755"/>
        <v>918.85278082266996</v>
      </c>
      <c r="CZ701" s="68">
        <f t="shared" si="756"/>
        <v>546.33714510435675</v>
      </c>
    </row>
    <row r="702" spans="1:104" x14ac:dyDescent="0.25">
      <c r="A702" s="54">
        <v>44325</v>
      </c>
      <c r="B702" s="63">
        <v>4408</v>
      </c>
      <c r="C702" s="59">
        <f t="shared" si="706"/>
        <v>8.391176350832751</v>
      </c>
      <c r="D702" s="57">
        <v>8.4043209291786383</v>
      </c>
      <c r="E702" s="58">
        <v>1.3796389807249999E-2</v>
      </c>
      <c r="F702" s="58">
        <v>5.408289264E-3</v>
      </c>
      <c r="G702" s="58">
        <v>2.9164651244639999E-2</v>
      </c>
      <c r="H702" s="58">
        <v>0</v>
      </c>
      <c r="I702" s="58">
        <v>0</v>
      </c>
      <c r="J702" s="58">
        <v>1.0038629936E-4</v>
      </c>
      <c r="K702" s="58">
        <v>2.35988969655E-3</v>
      </c>
      <c r="L702" s="58">
        <v>3.8974378936499993E-2</v>
      </c>
      <c r="M702" s="58">
        <v>3.4582325780840001E-2</v>
      </c>
      <c r="N702" s="58">
        <v>0</v>
      </c>
      <c r="O702" s="58">
        <v>0</v>
      </c>
      <c r="P702" s="58">
        <v>1.9707815903999997E-3</v>
      </c>
      <c r="Q702" s="58">
        <v>1.4573225894070002E-2</v>
      </c>
      <c r="R702" s="58">
        <v>2.5455969601600001E-2</v>
      </c>
      <c r="S702" s="58">
        <v>0</v>
      </c>
      <c r="T702" s="58">
        <v>2.1202941446539999E-2</v>
      </c>
      <c r="U702" s="58">
        <v>0</v>
      </c>
      <c r="V702" s="58">
        <v>0</v>
      </c>
      <c r="W702" s="58">
        <v>1.33898E-2</v>
      </c>
      <c r="X702" s="59">
        <v>2.8078776363420002E-2</v>
      </c>
      <c r="Y702" s="65">
        <f t="shared" si="708"/>
        <v>8.6333787351038094</v>
      </c>
      <c r="Z702" s="63">
        <f t="shared" si="707"/>
        <v>5616.0212813004009</v>
      </c>
      <c r="AA702" s="66">
        <f t="shared" si="757"/>
        <v>5707.0794503554052</v>
      </c>
      <c r="AB702" s="4">
        <f t="shared" si="709"/>
        <v>4437.5679628716489</v>
      </c>
      <c r="AC702" s="4">
        <f t="shared" si="710"/>
        <v>76.948790473772533</v>
      </c>
      <c r="AD702" s="4">
        <f t="shared" si="769"/>
        <v>30.291082301003371</v>
      </c>
      <c r="AE702" s="4">
        <f t="shared" si="770"/>
        <v>161.42392403545182</v>
      </c>
      <c r="AF702" s="4">
        <f t="shared" si="771"/>
        <v>0</v>
      </c>
      <c r="AG702" s="4">
        <f t="shared" si="772"/>
        <v>0</v>
      </c>
      <c r="AH702" s="4">
        <f t="shared" si="773"/>
        <v>0.56374329703248804</v>
      </c>
      <c r="AI702" s="4">
        <f t="shared" si="774"/>
        <v>13.23756501727712</v>
      </c>
      <c r="AJ702" s="4">
        <f t="shared" si="775"/>
        <v>214.67044484869712</v>
      </c>
      <c r="AK702" s="4">
        <f t="shared" si="776"/>
        <v>190.89525212639819</v>
      </c>
      <c r="AL702" s="4">
        <f t="shared" si="758"/>
        <v>0</v>
      </c>
      <c r="AM702" s="4">
        <f t="shared" si="759"/>
        <v>0</v>
      </c>
      <c r="AN702" s="4">
        <f t="shared" si="760"/>
        <v>11.057052256182942</v>
      </c>
      <c r="AO702" s="4">
        <f t="shared" si="761"/>
        <v>81.250070960894845</v>
      </c>
      <c r="AP702" s="4">
        <f t="shared" si="762"/>
        <v>141.15700039235526</v>
      </c>
      <c r="AQ702" s="4">
        <f t="shared" si="763"/>
        <v>0</v>
      </c>
      <c r="AR702" s="4">
        <f t="shared" si="764"/>
        <v>117.82266283631179</v>
      </c>
      <c r="AS702" s="4">
        <f t="shared" si="765"/>
        <v>0</v>
      </c>
      <c r="AT702" s="4">
        <f t="shared" si="766"/>
        <v>0</v>
      </c>
      <c r="AU702" s="4">
        <f t="shared" si="767"/>
        <v>74.696202148688826</v>
      </c>
      <c r="AV702" s="4">
        <f t="shared" si="768"/>
        <v>155.49769678969005</v>
      </c>
      <c r="AW702" s="69">
        <f t="shared" si="711"/>
        <v>4.0573416244478722</v>
      </c>
      <c r="AX702" s="69">
        <f t="shared" si="712"/>
        <v>5.3956768591006039</v>
      </c>
      <c r="AY702" s="69">
        <f t="shared" si="713"/>
        <v>3.9083876907370723</v>
      </c>
      <c r="AZ702" s="69">
        <f>(AK702+AP702)- (EXP($Y702)-EXP($Y702-M702-R702) )</f>
        <v>4.7980945636772958</v>
      </c>
      <c r="BA702" s="69">
        <f>(AC702+AP702)- (EXP($Y702)-EXP($Y702-R702-E702) )</f>
        <v>1.9340846309223707</v>
      </c>
      <c r="BB702" s="69">
        <f t="shared" si="714"/>
        <v>0.76135721395530709</v>
      </c>
      <c r="BC702" s="69">
        <f t="shared" si="715"/>
        <v>2.9614370799463359</v>
      </c>
      <c r="BD702" s="69">
        <f t="shared" si="716"/>
        <v>6.1703729110313361</v>
      </c>
      <c r="BE702" s="69">
        <f>(AE702+AV702)- (EXP($Y702)-EXP($Y702-X702-G702) )</f>
        <v>4.4695429623543532</v>
      </c>
      <c r="BF702" s="69">
        <f t="shared" si="717"/>
        <v>5.4869914365508521</v>
      </c>
      <c r="BG702" s="69">
        <f t="shared" si="718"/>
        <v>2.2117750424877158</v>
      </c>
      <c r="BH702" s="69">
        <f t="shared" si="719"/>
        <v>0.8706707334940802</v>
      </c>
      <c r="BI702" s="69">
        <f t="shared" si="720"/>
        <v>3.3866318560212676</v>
      </c>
      <c r="BJ702" s="69">
        <f t="shared" si="721"/>
        <v>5.9438449519293499</v>
      </c>
      <c r="BK702" s="69">
        <f t="shared" si="722"/>
        <v>7.296904096486287</v>
      </c>
      <c r="BL702" s="69">
        <f t="shared" si="723"/>
        <v>2.9413405423829317</v>
      </c>
      <c r="BM702" s="69">
        <f t="shared" si="724"/>
        <v>1.1578660027789738</v>
      </c>
      <c r="BN702" s="69">
        <f t="shared" si="725"/>
        <v>4.5037299855939636</v>
      </c>
      <c r="BO702" s="69">
        <f t="shared" si="726"/>
        <v>2.6155810354966889</v>
      </c>
      <c r="BP702" s="69">
        <f t="shared" si="726"/>
        <v>0</v>
      </c>
      <c r="BQ702" s="69">
        <f t="shared" si="727"/>
        <v>2.1305759166662028</v>
      </c>
      <c r="BR702" s="69">
        <f t="shared" si="728"/>
        <v>5.2855519142312914</v>
      </c>
      <c r="BS702" s="69">
        <f t="shared" si="729"/>
        <v>15.468300933238424</v>
      </c>
      <c r="BT702" s="69">
        <f t="shared" si="730"/>
        <v>22.343559814075888</v>
      </c>
      <c r="BU702" s="69">
        <f t="shared" si="731"/>
        <v>29.361786642640254</v>
      </c>
      <c r="BV702" s="69">
        <f t="shared" si="732"/>
        <v>11.238944170213472</v>
      </c>
      <c r="BW702" s="5"/>
      <c r="BX702" s="5"/>
      <c r="BY702" s="5"/>
      <c r="CA702" s="56">
        <f>(EXP($Y702)-EXP($Y702-R702-G702) )</f>
        <v>298.5235828033592</v>
      </c>
      <c r="CB702" s="68">
        <f t="shared" si="733"/>
        <v>350.43176838195177</v>
      </c>
      <c r="CC702" s="56">
        <f>(EXP($Y702)-EXP($Y702-R702-X702) )</f>
        <v>292.74630949130824</v>
      </c>
      <c r="CD702" s="68">
        <f t="shared" si="734"/>
        <v>327.25415795507615</v>
      </c>
      <c r="CE702" s="68">
        <f t="shared" si="735"/>
        <v>216.17170623520542</v>
      </c>
      <c r="CF702" s="68">
        <f t="shared" si="736"/>
        <v>170.68672547940332</v>
      </c>
      <c r="CG702" s="68">
        <f t="shared" si="737"/>
        <v>256.01822614872071</v>
      </c>
      <c r="CH702" s="68">
        <f t="shared" si="738"/>
        <v>369.9239959731176</v>
      </c>
      <c r="CI702" s="68">
        <f t="shared" si="739"/>
        <v>312.45207786278752</v>
      </c>
      <c r="CJ702" s="68">
        <f t="shared" si="740"/>
        <v>346.83218472529916</v>
      </c>
      <c r="CK702" s="68">
        <f t="shared" si="741"/>
        <v>236.16093946673664</v>
      </c>
      <c r="CL702" s="68">
        <f t="shared" si="742"/>
        <v>190.84433560296111</v>
      </c>
      <c r="CM702" s="68">
        <f t="shared" si="743"/>
        <v>275.85995501574234</v>
      </c>
      <c r="CN702" s="68">
        <f t="shared" si="744"/>
        <v>364.22429668645782</v>
      </c>
      <c r="CO702" s="68">
        <f t="shared" si="745"/>
        <v>398.26879287860902</v>
      </c>
      <c r="CP702" s="68">
        <f t="shared" si="746"/>
        <v>288.67789478008672</v>
      </c>
      <c r="CQ702" s="68">
        <f t="shared" si="747"/>
        <v>243.80366114692151</v>
      </c>
      <c r="CR702" s="68">
        <f t="shared" si="748"/>
        <v>327.98937769941494</v>
      </c>
      <c r="CS702" s="68">
        <f t="shared" si="749"/>
        <v>265.22846156467403</v>
      </c>
      <c r="CT702" s="68">
        <f t="shared" si="750"/>
        <v>30.291082301003371</v>
      </c>
      <c r="CU702" s="68">
        <f t="shared" si="751"/>
        <v>230.31591134679638</v>
      </c>
      <c r="CV702" s="68">
        <f t="shared" si="752"/>
        <v>341.10739700185695</v>
      </c>
      <c r="CW702" s="68">
        <f t="shared" si="753"/>
        <v>501.78306834326577</v>
      </c>
      <c r="CX702" s="68">
        <f t="shared" si="754"/>
        <v>571.85659993620084</v>
      </c>
      <c r="CY702" s="68">
        <f t="shared" si="755"/>
        <v>643.38727942355399</v>
      </c>
      <c r="CZ702" s="68">
        <f t="shared" si="756"/>
        <v>441.804215187708</v>
      </c>
    </row>
    <row r="703" spans="1:104" x14ac:dyDescent="0.25">
      <c r="A703" s="54">
        <v>44326</v>
      </c>
      <c r="B703" s="63">
        <v>2910</v>
      </c>
      <c r="C703" s="59">
        <f t="shared" si="706"/>
        <v>7.9759083601655378</v>
      </c>
      <c r="D703" s="57">
        <v>7.8946338128049875</v>
      </c>
      <c r="E703" s="58">
        <v>1.410187937975E-2</v>
      </c>
      <c r="F703" s="58">
        <v>5.5011370713600001E-3</v>
      </c>
      <c r="G703" s="58">
        <v>2.9786126104480001E-2</v>
      </c>
      <c r="H703" s="58">
        <v>0</v>
      </c>
      <c r="I703" s="58">
        <v>0</v>
      </c>
      <c r="J703" s="58">
        <v>1.5834477848999999E-4</v>
      </c>
      <c r="K703" s="58">
        <v>2.0984692861499999E-3</v>
      </c>
      <c r="L703" s="58">
        <v>3.9911968118399997E-2</v>
      </c>
      <c r="M703" s="58">
        <v>3.454621487456E-2</v>
      </c>
      <c r="N703" s="58">
        <v>0</v>
      </c>
      <c r="O703" s="58">
        <v>0</v>
      </c>
      <c r="P703" s="58">
        <v>1.9455572611999999E-3</v>
      </c>
      <c r="Q703" s="58">
        <v>1.5187969713780001E-2</v>
      </c>
      <c r="R703" s="58">
        <v>2.9099677957200001E-2</v>
      </c>
      <c r="S703" s="58">
        <v>0</v>
      </c>
      <c r="T703" s="58">
        <v>2.0051667826879997E-2</v>
      </c>
      <c r="U703" s="58">
        <v>0</v>
      </c>
      <c r="V703" s="58">
        <v>0</v>
      </c>
      <c r="W703" s="58">
        <v>1.33898E-2</v>
      </c>
      <c r="X703" s="59">
        <v>3.3875636675019999E-2</v>
      </c>
      <c r="Y703" s="65">
        <f t="shared" si="708"/>
        <v>8.1342882618522587</v>
      </c>
      <c r="Z703" s="63">
        <f t="shared" si="707"/>
        <v>3409.388613084765</v>
      </c>
      <c r="AA703" s="66">
        <f t="shared" si="757"/>
        <v>3464.6684400573213</v>
      </c>
      <c r="AB703" s="4">
        <f t="shared" si="709"/>
        <v>2658.9250016999886</v>
      </c>
      <c r="AC703" s="4">
        <f t="shared" si="710"/>
        <v>47.741374266287949</v>
      </c>
      <c r="AD703" s="4">
        <f t="shared" si="769"/>
        <v>18.704020231380582</v>
      </c>
      <c r="AE703" s="4">
        <f t="shared" si="770"/>
        <v>100.05495698735103</v>
      </c>
      <c r="AF703" s="4">
        <f t="shared" si="771"/>
        <v>0</v>
      </c>
      <c r="AG703" s="4">
        <f t="shared" si="772"/>
        <v>0</v>
      </c>
      <c r="AH703" s="4">
        <f t="shared" si="773"/>
        <v>0.53981614506074038</v>
      </c>
      <c r="AI703" s="4">
        <f t="shared" si="774"/>
        <v>7.1469957908361721</v>
      </c>
      <c r="AJ703" s="4">
        <f t="shared" si="775"/>
        <v>133.39566053647968</v>
      </c>
      <c r="AK703" s="4">
        <f t="shared" si="776"/>
        <v>115.7702462006805</v>
      </c>
      <c r="AL703" s="4">
        <f t="shared" si="758"/>
        <v>0</v>
      </c>
      <c r="AM703" s="4">
        <f t="shared" si="759"/>
        <v>0</v>
      </c>
      <c r="AN703" s="4">
        <f t="shared" si="760"/>
        <v>6.6267123579846157</v>
      </c>
      <c r="AO703" s="4">
        <f t="shared" si="761"/>
        <v>51.390444869933617</v>
      </c>
      <c r="AP703" s="4">
        <f t="shared" si="762"/>
        <v>97.782491154648142</v>
      </c>
      <c r="AQ703" s="4">
        <f t="shared" si="763"/>
        <v>0</v>
      </c>
      <c r="AR703" s="4">
        <f t="shared" si="764"/>
        <v>67.683080875369797</v>
      </c>
      <c r="AS703" s="4">
        <f t="shared" si="765"/>
        <v>0</v>
      </c>
      <c r="AT703" s="4">
        <f t="shared" si="766"/>
        <v>0</v>
      </c>
      <c r="AU703" s="4">
        <f t="shared" si="767"/>
        <v>45.346762109749307</v>
      </c>
      <c r="AV703" s="4">
        <f t="shared" si="768"/>
        <v>113.56087683157057</v>
      </c>
      <c r="AW703" s="69">
        <f t="shared" si="711"/>
        <v>2.8696121378029602</v>
      </c>
      <c r="AX703" s="69">
        <f t="shared" si="712"/>
        <v>3.8258355021243915</v>
      </c>
      <c r="AY703" s="69">
        <f t="shared" si="713"/>
        <v>3.2569667745360675</v>
      </c>
      <c r="AZ703" s="69">
        <f>(AK703+AP703)- (EXP($Y703)-EXP($Y703-M703-R703) )</f>
        <v>3.3203322823464987</v>
      </c>
      <c r="BA703" s="69">
        <f>(AC703+AP703)- (EXP($Y703)-EXP($Y703-R703-E703) )</f>
        <v>1.3692397777676888</v>
      </c>
      <c r="BB703" s="69">
        <f t="shared" si="714"/>
        <v>0.53643802463966495</v>
      </c>
      <c r="BC703" s="69">
        <f t="shared" si="715"/>
        <v>1.9411750926888089</v>
      </c>
      <c r="BD703" s="69">
        <f t="shared" si="716"/>
        <v>3.9147479480789116</v>
      </c>
      <c r="BE703" s="69">
        <f>(AE703+AV703)- (EXP($Y703)-EXP($Y703-X703-G703) )</f>
        <v>3.3326587069664129</v>
      </c>
      <c r="BF703" s="69">
        <f t="shared" si="717"/>
        <v>3.3974968296570296</v>
      </c>
      <c r="BG703" s="69">
        <f t="shared" si="718"/>
        <v>1.4010609205411129</v>
      </c>
      <c r="BH703" s="69">
        <f t="shared" si="719"/>
        <v>0.54890484838233533</v>
      </c>
      <c r="BI703" s="69">
        <f t="shared" si="720"/>
        <v>1.9862880164987473</v>
      </c>
      <c r="BJ703" s="69">
        <f t="shared" si="721"/>
        <v>4.4431802575722941</v>
      </c>
      <c r="BK703" s="69">
        <f t="shared" si="722"/>
        <v>4.5296239927424722</v>
      </c>
      <c r="BL703" s="69">
        <f t="shared" si="723"/>
        <v>1.8679279125676658</v>
      </c>
      <c r="BM703" s="69">
        <f t="shared" si="724"/>
        <v>0.73181306580227101</v>
      </c>
      <c r="BN703" s="69">
        <f t="shared" si="725"/>
        <v>2.6481666671452331</v>
      </c>
      <c r="BO703" s="69">
        <f t="shared" si="726"/>
        <v>1.6211207580017799</v>
      </c>
      <c r="BP703" s="69">
        <f t="shared" si="726"/>
        <v>0</v>
      </c>
      <c r="BQ703" s="69">
        <f t="shared" si="727"/>
        <v>1.5901831495584702</v>
      </c>
      <c r="BR703" s="69">
        <f t="shared" si="728"/>
        <v>3.8561079893033821</v>
      </c>
      <c r="BS703" s="69">
        <f t="shared" si="729"/>
        <v>10.497919209438805</v>
      </c>
      <c r="BT703" s="69">
        <f t="shared" si="730"/>
        <v>14.989146364373028</v>
      </c>
      <c r="BU703" s="69">
        <f t="shared" si="731"/>
        <v>21.181057296736526</v>
      </c>
      <c r="BV703" s="69">
        <f t="shared" si="732"/>
        <v>7.1289189038034237</v>
      </c>
      <c r="BW703" s="5"/>
      <c r="BX703" s="5"/>
      <c r="BY703" s="5"/>
      <c r="CA703" s="56">
        <f>(EXP($Y703)-EXP($Y703-R703-G703) )</f>
        <v>194.96783600419622</v>
      </c>
      <c r="CB703" s="68">
        <f t="shared" si="733"/>
        <v>227.35231618900343</v>
      </c>
      <c r="CC703" s="56">
        <f>(EXP($Y703)-EXP($Y703-R703-X703) )</f>
        <v>208.08640121168264</v>
      </c>
      <c r="CD703" s="68">
        <f t="shared" si="734"/>
        <v>210.23240507298215</v>
      </c>
      <c r="CE703" s="68">
        <f t="shared" si="735"/>
        <v>144.1546256431684</v>
      </c>
      <c r="CF703" s="68">
        <f t="shared" si="736"/>
        <v>115.95007336138906</v>
      </c>
      <c r="CG703" s="68">
        <f t="shared" si="737"/>
        <v>163.52439693732913</v>
      </c>
      <c r="CH703" s="68">
        <f t="shared" si="738"/>
        <v>229.5358695757518</v>
      </c>
      <c r="CI703" s="68">
        <f t="shared" si="739"/>
        <v>210.28317511195519</v>
      </c>
      <c r="CJ703" s="68">
        <f t="shared" si="740"/>
        <v>212.42770635837451</v>
      </c>
      <c r="CK703" s="68">
        <f t="shared" si="741"/>
        <v>146.39527033309787</v>
      </c>
      <c r="CL703" s="68">
        <f t="shared" si="742"/>
        <v>118.21007237034928</v>
      </c>
      <c r="CM703" s="68">
        <f t="shared" si="743"/>
        <v>165.75174984622208</v>
      </c>
      <c r="CN703" s="68">
        <f t="shared" si="744"/>
        <v>242.51335711047795</v>
      </c>
      <c r="CO703" s="68">
        <f t="shared" si="745"/>
        <v>244.63628274441771</v>
      </c>
      <c r="CP703" s="68">
        <f t="shared" si="746"/>
        <v>179.26910689019996</v>
      </c>
      <c r="CQ703" s="68">
        <f t="shared" si="747"/>
        <v>151.36786770205799</v>
      </c>
      <c r="CR703" s="68">
        <f t="shared" si="748"/>
        <v>198.43057474470424</v>
      </c>
      <c r="CS703" s="68">
        <f t="shared" si="749"/>
        <v>161.89049970896667</v>
      </c>
      <c r="CT703" s="68">
        <f t="shared" si="750"/>
        <v>18.704020231380582</v>
      </c>
      <c r="CU703" s="68">
        <f t="shared" si="751"/>
        <v>159.71206794830005</v>
      </c>
      <c r="CV703" s="68">
        <f t="shared" si="752"/>
        <v>225.47501504294769</v>
      </c>
      <c r="CW703" s="68">
        <f t="shared" si="753"/>
        <v>320.73518946904005</v>
      </c>
      <c r="CX703" s="68">
        <f t="shared" si="754"/>
        <v>363.98533658039378</v>
      </c>
      <c r="CY703" s="68">
        <f t="shared" si="755"/>
        <v>423.6129282133129</v>
      </c>
      <c r="CZ703" s="68">
        <f t="shared" si="756"/>
        <v>274.06307288631524</v>
      </c>
    </row>
    <row r="704" spans="1:104" x14ac:dyDescent="0.25">
      <c r="A704" s="54">
        <v>44327</v>
      </c>
      <c r="B704" s="63">
        <v>3058</v>
      </c>
      <c r="C704" s="59">
        <f t="shared" si="706"/>
        <v>8.0255163864890076</v>
      </c>
      <c r="D704" s="57">
        <v>7.8992537959059392</v>
      </c>
      <c r="E704" s="58">
        <v>1.4352956231249998E-2</v>
      </c>
      <c r="F704" s="58">
        <v>5.8841696390399996E-3</v>
      </c>
      <c r="G704" s="58">
        <v>3.0448730253279994E-2</v>
      </c>
      <c r="H704" s="58">
        <v>0</v>
      </c>
      <c r="I704" s="58">
        <v>0</v>
      </c>
      <c r="J704" s="58">
        <v>1.7951622845E-4</v>
      </c>
      <c r="K704" s="58">
        <v>1.8688806906E-3</v>
      </c>
      <c r="L704" s="58">
        <v>4.1036749481699997E-2</v>
      </c>
      <c r="M704" s="58">
        <v>3.4541526317440001E-2</v>
      </c>
      <c r="N704" s="58">
        <v>0</v>
      </c>
      <c r="O704" s="58">
        <v>0</v>
      </c>
      <c r="P704" s="58">
        <v>1.9269580957600001E-3</v>
      </c>
      <c r="Q704" s="58">
        <v>1.5607438309740001E-2</v>
      </c>
      <c r="R704" s="58">
        <v>3.3332631360200003E-2</v>
      </c>
      <c r="S704" s="58">
        <v>0</v>
      </c>
      <c r="T704" s="58">
        <v>1.8634133277939998E-2</v>
      </c>
      <c r="U704" s="58">
        <v>0</v>
      </c>
      <c r="V704" s="58">
        <v>0</v>
      </c>
      <c r="W704" s="58">
        <v>1.33898E-2</v>
      </c>
      <c r="X704" s="59">
        <v>3.8314929529180003E-2</v>
      </c>
      <c r="Y704" s="65">
        <f t="shared" si="708"/>
        <v>8.1487722153205198</v>
      </c>
      <c r="Z704" s="63">
        <f t="shared" si="707"/>
        <v>3459.1293911000225</v>
      </c>
      <c r="AA704" s="66">
        <f t="shared" si="757"/>
        <v>3515.2157150473181</v>
      </c>
      <c r="AB704" s="4">
        <f t="shared" si="709"/>
        <v>2664.75876509408</v>
      </c>
      <c r="AC704" s="4">
        <f t="shared" si="710"/>
        <v>49.294128272742455</v>
      </c>
      <c r="AD704" s="4">
        <f t="shared" si="769"/>
        <v>20.294337922131035</v>
      </c>
      <c r="AE704" s="4">
        <f t="shared" si="770"/>
        <v>103.73872671264007</v>
      </c>
      <c r="AF704" s="4">
        <f t="shared" si="771"/>
        <v>0</v>
      </c>
      <c r="AG704" s="4">
        <f t="shared" si="772"/>
        <v>0</v>
      </c>
      <c r="AH704" s="4">
        <f t="shared" si="773"/>
        <v>0.62091412826021042</v>
      </c>
      <c r="AI704" s="4">
        <f t="shared" si="774"/>
        <v>6.4586630101630362</v>
      </c>
      <c r="AJ704" s="4">
        <f t="shared" si="775"/>
        <v>139.0782496642255</v>
      </c>
      <c r="AK704" s="4">
        <f t="shared" si="776"/>
        <v>117.44359167804942</v>
      </c>
      <c r="AL704" s="4">
        <f t="shared" si="758"/>
        <v>0</v>
      </c>
      <c r="AM704" s="4">
        <f t="shared" si="759"/>
        <v>0</v>
      </c>
      <c r="AN704" s="4">
        <f t="shared" si="760"/>
        <v>6.6591793441339178</v>
      </c>
      <c r="AO704" s="4">
        <f t="shared" si="761"/>
        <v>53.5690235501811</v>
      </c>
      <c r="AP704" s="4">
        <f t="shared" si="762"/>
        <v>113.40140176722525</v>
      </c>
      <c r="AQ704" s="4">
        <f t="shared" si="763"/>
        <v>0</v>
      </c>
      <c r="AR704" s="4">
        <f t="shared" si="764"/>
        <v>63.861032735351273</v>
      </c>
      <c r="AS704" s="4">
        <f t="shared" si="765"/>
        <v>0</v>
      </c>
      <c r="AT704" s="4">
        <f t="shared" si="766"/>
        <v>0</v>
      </c>
      <c r="AU704" s="4">
        <f t="shared" si="767"/>
        <v>46.008342083106982</v>
      </c>
      <c r="AV704" s="4">
        <f t="shared" si="768"/>
        <v>130.02935908502786</v>
      </c>
      <c r="AW704" s="69">
        <f t="shared" si="711"/>
        <v>3.4008895582301193</v>
      </c>
      <c r="AX704" s="69">
        <f t="shared" si="712"/>
        <v>4.5594329335676775</v>
      </c>
      <c r="AY704" s="69">
        <f t="shared" si="713"/>
        <v>4.2627811579045556</v>
      </c>
      <c r="AZ704" s="69">
        <f>(AK704+AP704)- (EXP($Y704)-EXP($Y704-M704-R704) )</f>
        <v>3.8501791691096514</v>
      </c>
      <c r="BA704" s="69">
        <f>(AC704+AP704)- (EXP($Y704)-EXP($Y704-R704-E704) )</f>
        <v>1.6160202793812459</v>
      </c>
      <c r="BB704" s="69">
        <f t="shared" si="714"/>
        <v>0.66531375618023958</v>
      </c>
      <c r="BC704" s="69">
        <f t="shared" si="715"/>
        <v>2.0935703212267072</v>
      </c>
      <c r="BD704" s="69">
        <f t="shared" si="716"/>
        <v>4.1709340421639354</v>
      </c>
      <c r="BE704" s="69">
        <f>(AE704+AV704)- (EXP($Y704)-EXP($Y704-X704-G704) )</f>
        <v>3.8995592883711652</v>
      </c>
      <c r="BF704" s="69">
        <f t="shared" si="717"/>
        <v>3.5221141749098024</v>
      </c>
      <c r="BG704" s="69">
        <f t="shared" si="718"/>
        <v>1.4783228735473131</v>
      </c>
      <c r="BH704" s="69">
        <f t="shared" si="719"/>
        <v>0.60862388696250491</v>
      </c>
      <c r="BI704" s="69">
        <f t="shared" si="720"/>
        <v>1.9151819644457646</v>
      </c>
      <c r="BJ704" s="69">
        <f t="shared" si="721"/>
        <v>5.2279789570852699</v>
      </c>
      <c r="BK704" s="69">
        <f t="shared" si="722"/>
        <v>4.7219537976484389</v>
      </c>
      <c r="BL704" s="69">
        <f t="shared" si="723"/>
        <v>1.981926752012896</v>
      </c>
      <c r="BM704" s="69">
        <f t="shared" si="724"/>
        <v>0.81595704501978616</v>
      </c>
      <c r="BN704" s="69">
        <f t="shared" si="725"/>
        <v>2.5676057904720437</v>
      </c>
      <c r="BO704" s="69">
        <f t="shared" si="726"/>
        <v>1.6736232787025074</v>
      </c>
      <c r="BP704" s="69">
        <f t="shared" si="726"/>
        <v>0</v>
      </c>
      <c r="BQ704" s="69">
        <f t="shared" si="727"/>
        <v>1.852976047224729</v>
      </c>
      <c r="BR704" s="69">
        <f t="shared" si="728"/>
        <v>4.4147278774339611</v>
      </c>
      <c r="BS704" s="69">
        <f t="shared" si="729"/>
        <v>11.994519883325211</v>
      </c>
      <c r="BT704" s="69">
        <f t="shared" si="730"/>
        <v>16.899862559231224</v>
      </c>
      <c r="BU704" s="69">
        <f t="shared" si="731"/>
        <v>24.933962908088233</v>
      </c>
      <c r="BV704" s="69">
        <f t="shared" si="732"/>
        <v>7.5717460074215523</v>
      </c>
      <c r="BW704" s="5"/>
      <c r="BX704" s="5"/>
      <c r="BY704" s="5"/>
      <c r="CA704" s="56">
        <f>(EXP($Y704)-EXP($Y704-R704-G704) )</f>
        <v>213.73923892163521</v>
      </c>
      <c r="CB704" s="68">
        <f t="shared" si="733"/>
        <v>247.92021849788307</v>
      </c>
      <c r="CC704" s="56">
        <f>(EXP($Y704)-EXP($Y704-R704-X704) )</f>
        <v>239.16797969434856</v>
      </c>
      <c r="CD704" s="68">
        <f t="shared" si="734"/>
        <v>226.99481427616502</v>
      </c>
      <c r="CE704" s="68">
        <f t="shared" si="735"/>
        <v>161.07950976058646</v>
      </c>
      <c r="CF704" s="68">
        <f t="shared" si="736"/>
        <v>133.03042593317605</v>
      </c>
      <c r="CG704" s="68">
        <f t="shared" si="737"/>
        <v>175.16886418134982</v>
      </c>
      <c r="CH704" s="68">
        <f t="shared" si="738"/>
        <v>238.64604233470163</v>
      </c>
      <c r="CI704" s="68">
        <f t="shared" si="739"/>
        <v>229.86852650929677</v>
      </c>
      <c r="CJ704" s="68">
        <f t="shared" si="740"/>
        <v>217.66020421577969</v>
      </c>
      <c r="CK704" s="68">
        <f t="shared" si="741"/>
        <v>151.55453211183521</v>
      </c>
      <c r="CL704" s="68">
        <f t="shared" si="742"/>
        <v>123.4244407478086</v>
      </c>
      <c r="CM704" s="68">
        <f t="shared" si="743"/>
        <v>165.68457748354558</v>
      </c>
      <c r="CN704" s="68">
        <f t="shared" si="744"/>
        <v>263.87962979216809</v>
      </c>
      <c r="CO704" s="68">
        <f t="shared" si="745"/>
        <v>251.79988754462647</v>
      </c>
      <c r="CP704" s="68">
        <f t="shared" si="746"/>
        <v>186.39045118495505</v>
      </c>
      <c r="CQ704" s="68">
        <f t="shared" si="747"/>
        <v>158.55663054133674</v>
      </c>
      <c r="CR704" s="68">
        <f t="shared" si="748"/>
        <v>200.37167660910472</v>
      </c>
      <c r="CS704" s="68">
        <f t="shared" si="749"/>
        <v>165.06409667208936</v>
      </c>
      <c r="CT704" s="68">
        <f t="shared" si="750"/>
        <v>20.294337922131035</v>
      </c>
      <c r="CU704" s="68">
        <f t="shared" si="751"/>
        <v>177.47051131054559</v>
      </c>
      <c r="CV704" s="68">
        <f t="shared" si="752"/>
        <v>243.05822288564332</v>
      </c>
      <c r="CW704" s="68">
        <f t="shared" si="753"/>
        <v>344.22385826076561</v>
      </c>
      <c r="CX704" s="68">
        <f t="shared" si="754"/>
        <v>388.61264385760205</v>
      </c>
      <c r="CY704" s="68">
        <f t="shared" si="755"/>
        <v>461.31377432103045</v>
      </c>
      <c r="CZ704" s="68">
        <f t="shared" si="756"/>
        <v>284.53935864218647</v>
      </c>
    </row>
    <row r="705" spans="1:104" x14ac:dyDescent="0.25">
      <c r="A705" s="54">
        <v>44328</v>
      </c>
      <c r="B705" s="63">
        <v>2971</v>
      </c>
      <c r="C705" s="59">
        <f t="shared" si="706"/>
        <v>7.9966538754626075</v>
      </c>
      <c r="D705" s="57">
        <v>7.9067514288181799</v>
      </c>
      <c r="E705" s="58">
        <v>1.4637641748749999E-2</v>
      </c>
      <c r="F705" s="58">
        <v>6.2674209427200003E-3</v>
      </c>
      <c r="G705" s="58">
        <v>3.1104929202399996E-2</v>
      </c>
      <c r="H705" s="58">
        <v>0</v>
      </c>
      <c r="I705" s="58">
        <v>0</v>
      </c>
      <c r="J705" s="58">
        <v>1.7907632050000001E-4</v>
      </c>
      <c r="K705" s="58">
        <v>1.6604716277999999E-3</v>
      </c>
      <c r="L705" s="58">
        <v>4.2180316048499998E-2</v>
      </c>
      <c r="M705" s="58">
        <v>3.4517940974359999E-2</v>
      </c>
      <c r="N705" s="58">
        <v>0</v>
      </c>
      <c r="O705" s="58">
        <v>0</v>
      </c>
      <c r="P705" s="58">
        <v>1.9133572587999997E-3</v>
      </c>
      <c r="Q705" s="58">
        <v>1.5890127826140001E-2</v>
      </c>
      <c r="R705" s="58">
        <v>3.7990265589800003E-2</v>
      </c>
      <c r="S705" s="58">
        <v>0</v>
      </c>
      <c r="T705" s="58">
        <v>1.8416288760380001E-2</v>
      </c>
      <c r="U705" s="58">
        <v>0</v>
      </c>
      <c r="V705" s="58">
        <v>0</v>
      </c>
      <c r="W705" s="58">
        <v>1.33898E-2</v>
      </c>
      <c r="X705" s="59">
        <v>4.1602538288940005E-2</v>
      </c>
      <c r="Y705" s="65">
        <f t="shared" si="708"/>
        <v>8.166501603407271</v>
      </c>
      <c r="Z705" s="63">
        <f t="shared" si="707"/>
        <v>3521.0045218549649</v>
      </c>
      <c r="AA705" s="66">
        <f t="shared" si="757"/>
        <v>3578.0940891723212</v>
      </c>
      <c r="AB705" s="4">
        <f t="shared" si="709"/>
        <v>2677.6804768920251</v>
      </c>
      <c r="AC705" s="4">
        <f t="shared" si="710"/>
        <v>51.163830347782095</v>
      </c>
      <c r="AD705" s="4">
        <f t="shared" si="769"/>
        <v>21.998608201044135</v>
      </c>
      <c r="AE705" s="4">
        <f t="shared" si="770"/>
        <v>107.83480519275872</v>
      </c>
      <c r="AF705" s="4">
        <f t="shared" si="771"/>
        <v>0</v>
      </c>
      <c r="AG705" s="4">
        <f t="shared" si="772"/>
        <v>0</v>
      </c>
      <c r="AH705" s="4">
        <f t="shared" si="773"/>
        <v>0.63047208124044118</v>
      </c>
      <c r="AI705" s="4">
        <f t="shared" si="774"/>
        <v>5.8416767983953832</v>
      </c>
      <c r="AJ705" s="4">
        <f t="shared" si="775"/>
        <v>145.42841401417581</v>
      </c>
      <c r="AK705" s="4">
        <f t="shared" si="776"/>
        <v>119.46413680375281</v>
      </c>
      <c r="AL705" s="4">
        <f t="shared" si="758"/>
        <v>0</v>
      </c>
      <c r="AM705" s="4">
        <f t="shared" si="759"/>
        <v>0</v>
      </c>
      <c r="AN705" s="4">
        <f t="shared" si="760"/>
        <v>6.7304985826735901</v>
      </c>
      <c r="AO705" s="4">
        <f t="shared" si="761"/>
        <v>55.507037033926736</v>
      </c>
      <c r="AP705" s="4">
        <f t="shared" si="762"/>
        <v>131.25490667613258</v>
      </c>
      <c r="AQ705" s="4">
        <f t="shared" si="763"/>
        <v>0</v>
      </c>
      <c r="AR705" s="4">
        <f t="shared" si="764"/>
        <v>64.250393185779558</v>
      </c>
      <c r="AS705" s="4">
        <f t="shared" si="765"/>
        <v>0</v>
      </c>
      <c r="AT705" s="4">
        <f t="shared" si="766"/>
        <v>0</v>
      </c>
      <c r="AU705" s="4">
        <f t="shared" si="767"/>
        <v>46.831315687255938</v>
      </c>
      <c r="AV705" s="4">
        <f t="shared" si="768"/>
        <v>143.47751767537829</v>
      </c>
      <c r="AW705" s="69">
        <f>(AP705+AE705) - (EXP($Y705)-EXP($Y705-R705-G705) )</f>
        <v>4.019832182594655</v>
      </c>
      <c r="AX705" s="69">
        <f t="shared" si="712"/>
        <v>5.4212349887670825</v>
      </c>
      <c r="AY705" s="69">
        <f t="shared" si="713"/>
        <v>5.348510084469126</v>
      </c>
      <c r="AZ705" s="69">
        <f>(AK705+AP705)- (EXP($Y705)-EXP($Y705-M705-R705) )</f>
        <v>4.4533467736246166</v>
      </c>
      <c r="BA705" s="69">
        <f>(AC705+AP705)- (EXP($Y705)-EXP($Y705-R705-E705) )</f>
        <v>1.9072692851732427</v>
      </c>
      <c r="BB705" s="69">
        <f t="shared" si="714"/>
        <v>0.82005724460441343</v>
      </c>
      <c r="BC705" s="69">
        <f t="shared" si="715"/>
        <v>2.3951060866743319</v>
      </c>
      <c r="BD705" s="69">
        <f t="shared" si="716"/>
        <v>4.4539121143893681</v>
      </c>
      <c r="BE705" s="69">
        <f>(AE705+AV705)- (EXP($Y705)-EXP($Y705-X705-G705) )</f>
        <v>4.3941636746076256</v>
      </c>
      <c r="BF705" s="69">
        <f t="shared" si="717"/>
        <v>3.6587263207966316</v>
      </c>
      <c r="BG705" s="69">
        <f t="shared" si="718"/>
        <v>1.5669510346328934</v>
      </c>
      <c r="BH705" s="69">
        <f t="shared" si="719"/>
        <v>0.6737326280463094</v>
      </c>
      <c r="BI705" s="69">
        <f t="shared" si="720"/>
        <v>1.9677420434259147</v>
      </c>
      <c r="BJ705" s="69">
        <f t="shared" si="721"/>
        <v>5.9260667552980522</v>
      </c>
      <c r="BK705" s="69">
        <f t="shared" si="722"/>
        <v>4.9342396009728873</v>
      </c>
      <c r="BL705" s="69">
        <f t="shared" si="723"/>
        <v>2.1132249777533616</v>
      </c>
      <c r="BM705" s="69">
        <f t="shared" si="724"/>
        <v>0.90861079028400127</v>
      </c>
      <c r="BN705" s="69">
        <f t="shared" si="725"/>
        <v>2.6537406364564049</v>
      </c>
      <c r="BO705" s="69">
        <f t="shared" si="726"/>
        <v>1.7359372276100657</v>
      </c>
      <c r="BP705" s="69">
        <f t="shared" si="726"/>
        <v>0</v>
      </c>
      <c r="BQ705" s="69">
        <f t="shared" si="727"/>
        <v>2.0848764400889195</v>
      </c>
      <c r="BR705" s="69">
        <f t="shared" si="728"/>
        <v>4.8680476532881585</v>
      </c>
      <c r="BS705" s="69">
        <f t="shared" si="729"/>
        <v>13.728947741261891</v>
      </c>
      <c r="BT705" s="69">
        <f t="shared" si="730"/>
        <v>19.116897256091306</v>
      </c>
      <c r="BU705" s="69">
        <f t="shared" si="731"/>
        <v>28.838246957001502</v>
      </c>
      <c r="BV705" s="69">
        <f t="shared" si="732"/>
        <v>8.0693681860916513</v>
      </c>
      <c r="BW705" s="5"/>
      <c r="BX705" s="5"/>
      <c r="BY705" s="5"/>
      <c r="CA705" s="56">
        <f>(EXP($Y705)-EXP($Y705-R705-G705) )</f>
        <v>235.06987968629664</v>
      </c>
      <c r="CB705" s="68">
        <f t="shared" si="733"/>
        <v>271.26208570154131</v>
      </c>
      <c r="CC705" s="56">
        <f>(EXP($Y705)-EXP($Y705-R705-X705) )</f>
        <v>269.38391426704175</v>
      </c>
      <c r="CD705" s="68">
        <f t="shared" si="734"/>
        <v>246.26569670626077</v>
      </c>
      <c r="CE705" s="68">
        <f t="shared" si="735"/>
        <v>180.51146773874143</v>
      </c>
      <c r="CF705" s="68">
        <f t="shared" si="736"/>
        <v>152.4334576325723</v>
      </c>
      <c r="CG705" s="68">
        <f t="shared" si="737"/>
        <v>193.1101937752378</v>
      </c>
      <c r="CH705" s="68">
        <f t="shared" si="738"/>
        <v>248.80930709254517</v>
      </c>
      <c r="CI705" s="68">
        <f t="shared" si="739"/>
        <v>246.91815919352939</v>
      </c>
      <c r="CJ705" s="68">
        <f t="shared" si="740"/>
        <v>223.6402156757149</v>
      </c>
      <c r="CK705" s="68">
        <f t="shared" si="741"/>
        <v>157.43168450590792</v>
      </c>
      <c r="CL705" s="68">
        <f t="shared" si="742"/>
        <v>129.15968076575655</v>
      </c>
      <c r="CM705" s="68">
        <f t="shared" si="743"/>
        <v>170.11745633511237</v>
      </c>
      <c r="CN705" s="68">
        <f t="shared" si="744"/>
        <v>282.97986493425606</v>
      </c>
      <c r="CO705" s="68">
        <f t="shared" si="745"/>
        <v>259.95831121695574</v>
      </c>
      <c r="CP705" s="68">
        <f t="shared" si="746"/>
        <v>194.47901938420455</v>
      </c>
      <c r="CQ705" s="68">
        <f t="shared" si="747"/>
        <v>166.51841142493595</v>
      </c>
      <c r="CR705" s="68">
        <f t="shared" si="748"/>
        <v>207.02506656349897</v>
      </c>
      <c r="CS705" s="68">
        <f t="shared" si="749"/>
        <v>168.89202992392484</v>
      </c>
      <c r="CT705" s="68">
        <f t="shared" si="750"/>
        <v>21.998608201044135</v>
      </c>
      <c r="CU705" s="68">
        <f t="shared" si="751"/>
        <v>192.55647158307147</v>
      </c>
      <c r="CV705" s="68">
        <f t="shared" si="752"/>
        <v>258.07360682584294</v>
      </c>
      <c r="CW705" s="68">
        <f t="shared" si="753"/>
        <v>370.78917814180522</v>
      </c>
      <c r="CX705" s="68">
        <f t="shared" si="754"/>
        <v>416.5650589747579</v>
      </c>
      <c r="CY705" s="68">
        <f t="shared" si="755"/>
        <v>499.15739660144391</v>
      </c>
      <c r="CZ705" s="68">
        <f t="shared" si="756"/>
        <v>296.35768136862498</v>
      </c>
    </row>
    <row r="706" spans="1:104" x14ac:dyDescent="0.25">
      <c r="A706" s="54">
        <v>44329</v>
      </c>
      <c r="B706" s="63">
        <v>4812</v>
      </c>
      <c r="C706" s="59">
        <f t="shared" si="706"/>
        <v>8.4788680770945692</v>
      </c>
      <c r="D706" s="57">
        <v>7.8907968372770005</v>
      </c>
      <c r="E706" s="58">
        <v>1.526023501775E-2</v>
      </c>
      <c r="F706" s="58">
        <v>7.0301621241600004E-3</v>
      </c>
      <c r="G706" s="58">
        <v>3.1914114566560001E-2</v>
      </c>
      <c r="H706" s="58">
        <v>0</v>
      </c>
      <c r="I706" s="58">
        <v>0</v>
      </c>
      <c r="J706" s="58">
        <v>1.6680541122999999E-4</v>
      </c>
      <c r="K706" s="58">
        <v>1.4619888187500001E-3</v>
      </c>
      <c r="L706" s="58">
        <v>4.4118663296399997E-2</v>
      </c>
      <c r="M706" s="58">
        <v>3.4526585806159998E-2</v>
      </c>
      <c r="N706" s="58">
        <v>0</v>
      </c>
      <c r="O706" s="58">
        <v>0</v>
      </c>
      <c r="P706" s="58">
        <v>1.9034806315999999E-3</v>
      </c>
      <c r="Q706" s="58">
        <v>1.6078733670390002E-2</v>
      </c>
      <c r="R706" s="58">
        <v>4.2965547824400006E-2</v>
      </c>
      <c r="S706" s="58">
        <v>0</v>
      </c>
      <c r="T706" s="58">
        <v>1.9171635967299996E-2</v>
      </c>
      <c r="U706" s="58">
        <v>0</v>
      </c>
      <c r="V706" s="58">
        <v>0</v>
      </c>
      <c r="W706" s="58">
        <v>1.33898E-2</v>
      </c>
      <c r="X706" s="59">
        <v>4.3917455550599997E-2</v>
      </c>
      <c r="Y706" s="65">
        <f t="shared" si="708"/>
        <v>8.1627020459623036</v>
      </c>
      <c r="Z706" s="63">
        <f t="shared" si="707"/>
        <v>3507.6516464829169</v>
      </c>
      <c r="AA706" s="66">
        <f t="shared" si="757"/>
        <v>3564.5247102789908</v>
      </c>
      <c r="AB706" s="4">
        <f t="shared" si="709"/>
        <v>2626.4073188173834</v>
      </c>
      <c r="AC706" s="4">
        <f t="shared" si="710"/>
        <v>53.121236331319324</v>
      </c>
      <c r="AD706" s="4">
        <f t="shared" si="769"/>
        <v>24.572882868887973</v>
      </c>
      <c r="AE706" s="4">
        <f t="shared" si="770"/>
        <v>110.17615809840709</v>
      </c>
      <c r="AF706" s="4">
        <f t="shared" si="771"/>
        <v>0</v>
      </c>
      <c r="AG706" s="4">
        <f t="shared" si="772"/>
        <v>0</v>
      </c>
      <c r="AH706" s="4">
        <f t="shared" si="773"/>
        <v>0.58504647952531741</v>
      </c>
      <c r="AI706" s="4">
        <f t="shared" si="774"/>
        <v>5.1244006662450374</v>
      </c>
      <c r="AJ706" s="4">
        <f t="shared" si="775"/>
        <v>151.38881078657687</v>
      </c>
      <c r="AK706" s="4">
        <f t="shared" si="776"/>
        <v>119.04038129345145</v>
      </c>
      <c r="AL706" s="4">
        <f t="shared" si="758"/>
        <v>0</v>
      </c>
      <c r="AM706" s="4">
        <f t="shared" si="759"/>
        <v>0</v>
      </c>
      <c r="AN706" s="4">
        <f t="shared" si="760"/>
        <v>6.6703964722014462</v>
      </c>
      <c r="AO706" s="4">
        <f t="shared" si="761"/>
        <v>55.947607969051205</v>
      </c>
      <c r="AP706" s="4">
        <f t="shared" si="762"/>
        <v>147.51641995482987</v>
      </c>
      <c r="AQ706" s="4">
        <f t="shared" si="763"/>
        <v>0</v>
      </c>
      <c r="AR706" s="4">
        <f t="shared" si="764"/>
        <v>66.606898748286312</v>
      </c>
      <c r="AS706" s="4">
        <f t="shared" si="765"/>
        <v>0</v>
      </c>
      <c r="AT706" s="4">
        <f t="shared" si="766"/>
        <v>0</v>
      </c>
      <c r="AU706" s="4">
        <f t="shared" si="767"/>
        <v>46.653715028694478</v>
      </c>
      <c r="AV706" s="4">
        <f t="shared" si="768"/>
        <v>150.71343676413107</v>
      </c>
      <c r="AW706" s="69">
        <f t="shared" si="711"/>
        <v>4.6335252314329409</v>
      </c>
      <c r="AX706" s="69">
        <f t="shared" si="712"/>
        <v>6.3667483659182835</v>
      </c>
      <c r="AY706" s="69">
        <f t="shared" si="713"/>
        <v>6.33834510129509</v>
      </c>
      <c r="AZ706" s="69">
        <f>(AK706+AP706)- (EXP($Y706)-EXP($Y706-M706-R706) )</f>
        <v>5.0063155205493786</v>
      </c>
      <c r="BA706" s="69">
        <f>(AC706+AP706)- (EXP($Y706)-EXP($Y706-R706-E706) )</f>
        <v>2.2340458508842858</v>
      </c>
      <c r="BB706" s="69">
        <f t="shared" si="714"/>
        <v>1.0334275105178676</v>
      </c>
      <c r="BC706" s="69">
        <f t="shared" si="715"/>
        <v>2.8011935727690798</v>
      </c>
      <c r="BD706" s="69">
        <f t="shared" si="716"/>
        <v>4.7551579325950115</v>
      </c>
      <c r="BE706" s="69">
        <f>(AE706+AV706)- (EXP($Y706)-EXP($Y706-X706-G706) )</f>
        <v>4.7339442766874527</v>
      </c>
      <c r="BF706" s="69">
        <f t="shared" si="717"/>
        <v>3.739086201057944</v>
      </c>
      <c r="BG706" s="69">
        <f t="shared" si="718"/>
        <v>1.6685504497836519</v>
      </c>
      <c r="BH706" s="69">
        <f t="shared" si="719"/>
        <v>0.77183999460476116</v>
      </c>
      <c r="BI706" s="69">
        <f t="shared" si="720"/>
        <v>2.0921382584538151</v>
      </c>
      <c r="BJ706" s="69">
        <f t="shared" si="721"/>
        <v>6.5047303041505984</v>
      </c>
      <c r="BK706" s="69">
        <f t="shared" si="722"/>
        <v>5.1377341811198676</v>
      </c>
      <c r="BL706" s="69">
        <f t="shared" si="723"/>
        <v>2.2926908388340053</v>
      </c>
      <c r="BM706" s="69">
        <f t="shared" si="724"/>
        <v>1.0605555767915575</v>
      </c>
      <c r="BN706" s="69">
        <f t="shared" si="725"/>
        <v>2.8747265144747871</v>
      </c>
      <c r="BO706" s="69">
        <f t="shared" si="726"/>
        <v>1.8027936822063566</v>
      </c>
      <c r="BP706" s="69">
        <f t="shared" si="726"/>
        <v>0</v>
      </c>
      <c r="BQ706" s="69">
        <f t="shared" si="727"/>
        <v>2.2824627128188695</v>
      </c>
      <c r="BR706" s="69">
        <f t="shared" si="728"/>
        <v>5.1148137804502767</v>
      </c>
      <c r="BS706" s="69">
        <f t="shared" si="729"/>
        <v>15.555450475601447</v>
      </c>
      <c r="BT706" s="69">
        <f t="shared" si="730"/>
        <v>21.515159842781941</v>
      </c>
      <c r="BU706" s="69">
        <f t="shared" si="731"/>
        <v>32.464098370032389</v>
      </c>
      <c r="BV706" s="69">
        <f t="shared" si="732"/>
        <v>8.6443852660681841</v>
      </c>
      <c r="BW706" s="5"/>
      <c r="BX706" s="5"/>
      <c r="BY706" s="5"/>
      <c r="CA706" s="56">
        <f>(EXP($Y706)-EXP($Y706-R706-G706) )</f>
        <v>253.05905282180402</v>
      </c>
      <c r="CB706" s="68">
        <f t="shared" si="733"/>
        <v>292.53848237548846</v>
      </c>
      <c r="CC706" s="56">
        <f>(EXP($Y706)-EXP($Y706-R706-X706) )</f>
        <v>291.89151161766586</v>
      </c>
      <c r="CD706" s="68">
        <f t="shared" si="734"/>
        <v>261.55048572773194</v>
      </c>
      <c r="CE706" s="68">
        <f t="shared" si="735"/>
        <v>198.40361043526491</v>
      </c>
      <c r="CF706" s="68">
        <f t="shared" si="736"/>
        <v>171.05587531319998</v>
      </c>
      <c r="CG706" s="68">
        <f t="shared" si="737"/>
        <v>211.3221251303471</v>
      </c>
      <c r="CH706" s="68">
        <f t="shared" si="738"/>
        <v>256.80981095238894</v>
      </c>
      <c r="CI706" s="68">
        <f t="shared" si="739"/>
        <v>256.15565058585071</v>
      </c>
      <c r="CJ706" s="68">
        <f t="shared" si="740"/>
        <v>225.47745319080059</v>
      </c>
      <c r="CK706" s="68">
        <f t="shared" si="741"/>
        <v>161.62884397994276</v>
      </c>
      <c r="CL706" s="68">
        <f t="shared" si="742"/>
        <v>133.9772009726903</v>
      </c>
      <c r="CM706" s="68">
        <f t="shared" si="743"/>
        <v>174.69091858823958</v>
      </c>
      <c r="CN706" s="68">
        <f t="shared" si="744"/>
        <v>295.59751724655735</v>
      </c>
      <c r="CO706" s="68">
        <f t="shared" si="745"/>
        <v>265.29145789890845</v>
      </c>
      <c r="CP706" s="68">
        <f t="shared" si="746"/>
        <v>202.21735627906219</v>
      </c>
      <c r="CQ706" s="68">
        <f t="shared" si="747"/>
        <v>174.90113807867328</v>
      </c>
      <c r="CR706" s="68">
        <f t="shared" si="748"/>
        <v>215.12098302038839</v>
      </c>
      <c r="CS706" s="68">
        <f t="shared" si="749"/>
        <v>170.35882394256441</v>
      </c>
      <c r="CT706" s="68">
        <f t="shared" si="750"/>
        <v>24.572882868887973</v>
      </c>
      <c r="CU706" s="68">
        <f t="shared" si="751"/>
        <v>201.55221038263153</v>
      </c>
      <c r="CV706" s="68">
        <f t="shared" si="752"/>
        <v>264.63900427713224</v>
      </c>
      <c r="CW706" s="68">
        <f t="shared" si="753"/>
        <v>393.52593836421238</v>
      </c>
      <c r="CX706" s="68">
        <f t="shared" si="754"/>
        <v>440.68746532835121</v>
      </c>
      <c r="CY706" s="68">
        <f t="shared" si="755"/>
        <v>527.33072723391251</v>
      </c>
      <c r="CZ706" s="68">
        <f t="shared" si="756"/>
        <v>306.04181995023509</v>
      </c>
    </row>
    <row r="707" spans="1:104" x14ac:dyDescent="0.25">
      <c r="A707" s="54">
        <v>44330</v>
      </c>
      <c r="B707" s="63">
        <v>4762</v>
      </c>
      <c r="C707" s="59">
        <f t="shared" ref="C707:C770" si="777">LN(B707)</f>
        <v>8.4684230270468088</v>
      </c>
      <c r="D707" s="57">
        <v>8.3466316286780504</v>
      </c>
      <c r="E707" s="58">
        <v>1.6065454100249999E-2</v>
      </c>
      <c r="F707" s="58">
        <v>8.0002162867199994E-3</v>
      </c>
      <c r="G707" s="58">
        <v>3.2718007034080003E-2</v>
      </c>
      <c r="H707" s="58">
        <v>0</v>
      </c>
      <c r="I707" s="58">
        <v>0</v>
      </c>
      <c r="J707" s="58">
        <v>1.4886580692999998E-4</v>
      </c>
      <c r="K707" s="58">
        <v>1.28074011555E-3</v>
      </c>
      <c r="L707" s="58">
        <v>4.5952232927999999E-2</v>
      </c>
      <c r="M707" s="58">
        <v>3.4648750255879997E-2</v>
      </c>
      <c r="N707" s="58">
        <v>0</v>
      </c>
      <c r="O707" s="58">
        <v>0</v>
      </c>
      <c r="P707" s="58">
        <v>1.89635083568E-3</v>
      </c>
      <c r="Q707" s="58">
        <v>1.6203528464010002E-2</v>
      </c>
      <c r="R707" s="58">
        <v>4.8077822547E-2</v>
      </c>
      <c r="S707" s="58">
        <v>0</v>
      </c>
      <c r="T707" s="58">
        <v>2.0187707077179998E-2</v>
      </c>
      <c r="U707" s="58">
        <v>0</v>
      </c>
      <c r="V707" s="58">
        <v>0</v>
      </c>
      <c r="W707" s="58">
        <v>1.33898E-2</v>
      </c>
      <c r="X707" s="59">
        <v>4.541503667098E-2</v>
      </c>
      <c r="Y707" s="65">
        <f t="shared" si="708"/>
        <v>8.6306161408003099</v>
      </c>
      <c r="Z707" s="63">
        <f t="shared" ref="Z707:Z770" si="778">EXP($Y707)</f>
        <v>5600.5279037123755</v>
      </c>
      <c r="AA707" s="66">
        <f t="shared" si="757"/>
        <v>5691.3348631431681</v>
      </c>
      <c r="AB707" s="4">
        <f t="shared" si="709"/>
        <v>4128.320130275516</v>
      </c>
      <c r="AC707" s="4">
        <f t="shared" si="710"/>
        <v>89.25613407804758</v>
      </c>
      <c r="AD707" s="4">
        <f t="shared" si="769"/>
        <v>44.626684961975116</v>
      </c>
      <c r="AE707" s="4">
        <f t="shared" si="770"/>
        <v>180.27294453350714</v>
      </c>
      <c r="AF707" s="4">
        <f t="shared" si="771"/>
        <v>0</v>
      </c>
      <c r="AG707" s="4">
        <f t="shared" si="772"/>
        <v>0</v>
      </c>
      <c r="AH707" s="4">
        <f t="shared" si="773"/>
        <v>0.83366505196772778</v>
      </c>
      <c r="AI707" s="4">
        <f t="shared" si="774"/>
        <v>7.1682294552001622</v>
      </c>
      <c r="AJ707" s="4">
        <f t="shared" si="775"/>
        <v>251.53324553638049</v>
      </c>
      <c r="AK707" s="4">
        <f t="shared" si="776"/>
        <v>190.72796882490275</v>
      </c>
      <c r="AL707" s="4">
        <f t="shared" si="758"/>
        <v>0</v>
      </c>
      <c r="AM707" s="4">
        <f t="shared" si="759"/>
        <v>0</v>
      </c>
      <c r="AN707" s="4">
        <f t="shared" si="760"/>
        <v>10.610501973573264</v>
      </c>
      <c r="AO707" s="4">
        <f t="shared" si="761"/>
        <v>90.017046888659934</v>
      </c>
      <c r="AP707" s="4">
        <f t="shared" si="762"/>
        <v>262.8909378811195</v>
      </c>
      <c r="AQ707" s="4">
        <f t="shared" si="763"/>
        <v>0</v>
      </c>
      <c r="AR707" s="4">
        <f t="shared" si="764"/>
        <v>111.92822837747917</v>
      </c>
      <c r="AS707" s="4">
        <f t="shared" si="765"/>
        <v>0</v>
      </c>
      <c r="AT707" s="4">
        <f t="shared" si="766"/>
        <v>0</v>
      </c>
      <c r="AU707" s="4">
        <f t="shared" si="767"/>
        <v>74.490131621832006</v>
      </c>
      <c r="AV707" s="4">
        <f t="shared" si="768"/>
        <v>248.65901368300729</v>
      </c>
      <c r="AW707" s="69">
        <f t="shared" si="711"/>
        <v>8.4620814819245425</v>
      </c>
      <c r="AX707" s="69">
        <f t="shared" si="712"/>
        <v>11.807067470105721</v>
      </c>
      <c r="AY707" s="69">
        <f t="shared" si="713"/>
        <v>11.672149919365438</v>
      </c>
      <c r="AZ707" s="69">
        <f>(AK707+AP707)- (EXP($Y707)-EXP($Y707-M707-R707) )</f>
        <v>8.952844350851592</v>
      </c>
      <c r="BA707" s="69">
        <f>(AC707+AP707)- (EXP($Y707)-EXP($Y707-R707-E707) )</f>
        <v>4.1897173271581778</v>
      </c>
      <c r="BB707" s="69">
        <f t="shared" si="714"/>
        <v>2.0947937883493069</v>
      </c>
      <c r="BC707" s="69">
        <f t="shared" si="715"/>
        <v>5.2539541699316032</v>
      </c>
      <c r="BD707" s="69">
        <f t="shared" si="716"/>
        <v>8.0964936878290246</v>
      </c>
      <c r="BE707" s="69">
        <f>(AE707+AV707)- (EXP($Y707)-EXP($Y707-X707-G707) )</f>
        <v>8.0039762951137163</v>
      </c>
      <c r="BF707" s="69">
        <f t="shared" si="717"/>
        <v>6.1392592155771126</v>
      </c>
      <c r="BG707" s="69">
        <f t="shared" si="718"/>
        <v>2.8730266832999405</v>
      </c>
      <c r="BH707" s="69">
        <f t="shared" si="719"/>
        <v>1.4364688545756508</v>
      </c>
      <c r="BI707" s="69">
        <f t="shared" si="720"/>
        <v>3.6028088160501284</v>
      </c>
      <c r="BJ707" s="69">
        <f t="shared" si="721"/>
        <v>11.167877353508629</v>
      </c>
      <c r="BK707" s="69">
        <f t="shared" si="722"/>
        <v>8.5660541002380342</v>
      </c>
      <c r="BL707" s="69">
        <f t="shared" si="723"/>
        <v>4.0087087279398474</v>
      </c>
      <c r="BM707" s="69">
        <f t="shared" si="724"/>
        <v>2.0042922915490635</v>
      </c>
      <c r="BN707" s="69">
        <f t="shared" si="725"/>
        <v>5.0269672850417919</v>
      </c>
      <c r="BO707" s="69">
        <f t="shared" si="726"/>
        <v>3.039649377799833</v>
      </c>
      <c r="BP707" s="69">
        <f t="shared" si="726"/>
        <v>0</v>
      </c>
      <c r="BQ707" s="69">
        <f t="shared" si="727"/>
        <v>3.9629018275745693</v>
      </c>
      <c r="BR707" s="69">
        <f t="shared" si="728"/>
        <v>8.468171112642267</v>
      </c>
      <c r="BS707" s="69">
        <f t="shared" si="729"/>
        <v>27.985590106287418</v>
      </c>
      <c r="BT707" s="69">
        <f t="shared" si="730"/>
        <v>38.611033892363594</v>
      </c>
      <c r="BU707" s="69">
        <f t="shared" si="731"/>
        <v>57.58705558629299</v>
      </c>
      <c r="BV707" s="69">
        <f t="shared" si="732"/>
        <v>14.849194526151223</v>
      </c>
      <c r="BW707" s="5"/>
      <c r="BX707" s="5"/>
      <c r="BY707" s="5"/>
      <c r="CA707" s="56">
        <f>(EXP($Y707)-EXP($Y707-R707-G707) )</f>
        <v>434.7018009327021</v>
      </c>
      <c r="CB707" s="68">
        <f t="shared" si="733"/>
        <v>502.61711594739427</v>
      </c>
      <c r="CC707" s="56">
        <f>(EXP($Y707)-EXP($Y707-R707-X707) )</f>
        <v>499.87780164476135</v>
      </c>
      <c r="CD707" s="68">
        <f t="shared" si="734"/>
        <v>444.66606235517065</v>
      </c>
      <c r="CE707" s="68">
        <f t="shared" si="735"/>
        <v>347.9573546320089</v>
      </c>
      <c r="CF707" s="68">
        <f t="shared" si="736"/>
        <v>305.42282905474531</v>
      </c>
      <c r="CG707" s="68">
        <f t="shared" si="737"/>
        <v>369.56521208866707</v>
      </c>
      <c r="CH707" s="68">
        <f t="shared" si="738"/>
        <v>423.70969638205861</v>
      </c>
      <c r="CI707" s="68">
        <f t="shared" si="739"/>
        <v>420.92798192140071</v>
      </c>
      <c r="CJ707" s="68">
        <f t="shared" si="740"/>
        <v>364.86165414283278</v>
      </c>
      <c r="CK707" s="68">
        <f t="shared" si="741"/>
        <v>266.65605192825478</v>
      </c>
      <c r="CL707" s="68">
        <f t="shared" si="742"/>
        <v>223.46316064090661</v>
      </c>
      <c r="CM707" s="68">
        <f t="shared" si="743"/>
        <v>288.59836409493619</v>
      </c>
      <c r="CN707" s="68">
        <f t="shared" si="744"/>
        <v>489.02438186587915</v>
      </c>
      <c r="CO707" s="68">
        <f t="shared" si="745"/>
        <v>433.6951602610452</v>
      </c>
      <c r="CP707" s="68">
        <f t="shared" si="746"/>
        <v>336.78067088648822</v>
      </c>
      <c r="CQ707" s="68">
        <f t="shared" si="747"/>
        <v>294.15563820680654</v>
      </c>
      <c r="CR707" s="68">
        <f t="shared" si="748"/>
        <v>358.43450662881787</v>
      </c>
      <c r="CS707" s="68">
        <f t="shared" si="749"/>
        <v>276.94445352515049</v>
      </c>
      <c r="CT707" s="68">
        <f t="shared" si="750"/>
        <v>44.626684961975116</v>
      </c>
      <c r="CU707" s="68">
        <f t="shared" si="751"/>
        <v>333.9522459334803</v>
      </c>
      <c r="CV707" s="68">
        <f t="shared" si="752"/>
        <v>430.91881139526777</v>
      </c>
      <c r="CW707" s="68">
        <f t="shared" si="753"/>
        <v>666.71153784471971</v>
      </c>
      <c r="CX707" s="68">
        <f t="shared" si="754"/>
        <v>745.34222813669112</v>
      </c>
      <c r="CY707" s="68">
        <f t="shared" si="755"/>
        <v>885.76908604772143</v>
      </c>
      <c r="CZ707" s="68">
        <f t="shared" si="756"/>
        <v>506.21312962178399</v>
      </c>
    </row>
    <row r="708" spans="1:104" x14ac:dyDescent="0.25">
      <c r="A708" s="54">
        <v>44331</v>
      </c>
      <c r="B708" s="63">
        <v>6675</v>
      </c>
      <c r="C708" s="59">
        <f t="shared" si="777"/>
        <v>8.8061244832684498</v>
      </c>
      <c r="D708" s="57">
        <v>8.6773097440822404</v>
      </c>
      <c r="E708" s="58">
        <v>1.718394610425E-2</v>
      </c>
      <c r="F708" s="58">
        <v>9.1430956377599997E-3</v>
      </c>
      <c r="G708" s="58">
        <v>3.3705217650559997E-2</v>
      </c>
      <c r="H708" s="58">
        <v>0</v>
      </c>
      <c r="I708" s="58">
        <v>0</v>
      </c>
      <c r="J708" s="58">
        <v>1.2902025372999999E-4</v>
      </c>
      <c r="K708" s="58">
        <v>1.1276025988499999E-3</v>
      </c>
      <c r="L708" s="58">
        <v>4.7278320934949998E-2</v>
      </c>
      <c r="M708" s="58">
        <v>3.4863741556999998E-2</v>
      </c>
      <c r="N708" s="58">
        <v>0</v>
      </c>
      <c r="O708" s="58">
        <v>0</v>
      </c>
      <c r="P708" s="58">
        <v>1.89635083568E-3</v>
      </c>
      <c r="Q708" s="58">
        <v>1.628552798796E-2</v>
      </c>
      <c r="R708" s="58">
        <v>5.3432423137600001E-2</v>
      </c>
      <c r="S708" s="58">
        <v>0</v>
      </c>
      <c r="T708" s="58">
        <v>2.1194707961159999E-2</v>
      </c>
      <c r="U708" s="58">
        <v>0</v>
      </c>
      <c r="V708" s="58">
        <v>0</v>
      </c>
      <c r="W708" s="58">
        <v>1.33898E-2</v>
      </c>
      <c r="X708" s="59">
        <v>4.622987758654E-2</v>
      </c>
      <c r="Y708" s="65">
        <f t="shared" si="708"/>
        <v>8.9731693763282845</v>
      </c>
      <c r="Z708" s="63">
        <f t="shared" si="778"/>
        <v>7888.5638547533154</v>
      </c>
      <c r="AA708" s="66">
        <f t="shared" si="757"/>
        <v>8016.4690290942854</v>
      </c>
      <c r="AB708" s="4">
        <f t="shared" si="709"/>
        <v>5724.7847227895727</v>
      </c>
      <c r="AC708" s="4">
        <f t="shared" si="710"/>
        <v>134.39859979740413</v>
      </c>
      <c r="AD708" s="4">
        <f t="shared" si="769"/>
        <v>71.797169411863251</v>
      </c>
      <c r="AE708" s="4">
        <f t="shared" si="770"/>
        <v>261.45481446551275</v>
      </c>
      <c r="AF708" s="4">
        <f t="shared" si="771"/>
        <v>0</v>
      </c>
      <c r="AG708" s="4">
        <f t="shared" si="772"/>
        <v>0</v>
      </c>
      <c r="AH708" s="4">
        <f t="shared" si="773"/>
        <v>1.0177188555253451</v>
      </c>
      <c r="AI708" s="4">
        <f t="shared" si="774"/>
        <v>8.8901518826487518</v>
      </c>
      <c r="AJ708" s="4">
        <f t="shared" si="775"/>
        <v>364.27895330701813</v>
      </c>
      <c r="AK708" s="4">
        <f t="shared" si="776"/>
        <v>270.28588613415013</v>
      </c>
      <c r="AL708" s="4">
        <f t="shared" si="758"/>
        <v>0</v>
      </c>
      <c r="AM708" s="4">
        <f t="shared" si="759"/>
        <v>0</v>
      </c>
      <c r="AN708" s="4">
        <f t="shared" si="760"/>
        <v>14.945309404500222</v>
      </c>
      <c r="AO708" s="4">
        <f t="shared" si="761"/>
        <v>127.42898691120627</v>
      </c>
      <c r="AP708" s="4">
        <f t="shared" si="762"/>
        <v>410.44197990637349</v>
      </c>
      <c r="AQ708" s="4">
        <f t="shared" si="763"/>
        <v>0</v>
      </c>
      <c r="AR708" s="4">
        <f t="shared" si="764"/>
        <v>165.4364257631596</v>
      </c>
      <c r="AS708" s="4">
        <f t="shared" si="765"/>
        <v>0</v>
      </c>
      <c r="AT708" s="4">
        <f t="shared" si="766"/>
        <v>0</v>
      </c>
      <c r="AU708" s="4">
        <f t="shared" si="767"/>
        <v>104.92228053328381</v>
      </c>
      <c r="AV708" s="4">
        <f t="shared" si="768"/>
        <v>356.38602993206678</v>
      </c>
      <c r="AW708" s="69">
        <f t="shared" si="711"/>
        <v>13.603494080943165</v>
      </c>
      <c r="AX708" s="69">
        <f t="shared" si="712"/>
        <v>18.953434058020321</v>
      </c>
      <c r="AY708" s="69">
        <f t="shared" si="713"/>
        <v>18.542765252276695</v>
      </c>
      <c r="AZ708" s="69">
        <f>(AK708+AP708)- (EXP($Y708)-EXP($Y708-M708-R708) )</f>
        <v>14.062974742710139</v>
      </c>
      <c r="BA708" s="69">
        <f>(AC708+AP708)- (EXP($Y708)-EXP($Y708-R708-E708) )</f>
        <v>6.9927591907935494</v>
      </c>
      <c r="BB708" s="69">
        <f t="shared" si="714"/>
        <v>3.7356067476484895</v>
      </c>
      <c r="BC708" s="69">
        <f t="shared" si="715"/>
        <v>8.6076572857991778</v>
      </c>
      <c r="BD708" s="69">
        <f t="shared" si="716"/>
        <v>12.073488648149578</v>
      </c>
      <c r="BE708" s="69">
        <f>(AE708+AV708)- (EXP($Y708)-EXP($Y708-X708-G708) )</f>
        <v>11.811889343816802</v>
      </c>
      <c r="BF708" s="69">
        <f t="shared" si="717"/>
        <v>8.958227062998958</v>
      </c>
      <c r="BG708" s="69">
        <f t="shared" si="718"/>
        <v>4.4544433716255298</v>
      </c>
      <c r="BH708" s="69">
        <f t="shared" si="719"/>
        <v>2.3796112896279737</v>
      </c>
      <c r="BI708" s="69">
        <f t="shared" si="720"/>
        <v>5.4831463369182529</v>
      </c>
      <c r="BJ708" s="69">
        <f t="shared" si="721"/>
        <v>16.457232564412152</v>
      </c>
      <c r="BK708" s="69">
        <f t="shared" si="722"/>
        <v>12.48129082903688</v>
      </c>
      <c r="BL708" s="69">
        <f t="shared" si="723"/>
        <v>6.2062730506540902</v>
      </c>
      <c r="BM708" s="69">
        <f t="shared" si="724"/>
        <v>3.3154574400750789</v>
      </c>
      <c r="BN708" s="69">
        <f t="shared" si="725"/>
        <v>7.6395411288376636</v>
      </c>
      <c r="BO708" s="69">
        <f t="shared" si="726"/>
        <v>4.6048996129429725</v>
      </c>
      <c r="BP708" s="69">
        <f t="shared" si="726"/>
        <v>0</v>
      </c>
      <c r="BQ708" s="69">
        <f t="shared" si="727"/>
        <v>6.0718001770828778</v>
      </c>
      <c r="BR708" s="69">
        <f t="shared" si="728"/>
        <v>12.210855572649052</v>
      </c>
      <c r="BS708" s="69">
        <f t="shared" si="729"/>
        <v>44.002233168857856</v>
      </c>
      <c r="BT708" s="69">
        <f t="shared" si="730"/>
        <v>60.90603639102028</v>
      </c>
      <c r="BU708" s="69">
        <f t="shared" si="731"/>
        <v>88.826207006239201</v>
      </c>
      <c r="BV708" s="69">
        <f t="shared" si="732"/>
        <v>22.528507303529295</v>
      </c>
      <c r="BW708" s="5"/>
      <c r="BX708" s="5"/>
      <c r="BY708" s="5"/>
      <c r="CA708" s="56">
        <f>(EXP($Y708)-EXP($Y708-R708-G708) )</f>
        <v>658.29330029094308</v>
      </c>
      <c r="CB708" s="68">
        <f t="shared" si="733"/>
        <v>755.7674991553713</v>
      </c>
      <c r="CC708" s="56">
        <f>(EXP($Y708)-EXP($Y708-R708-X708) )</f>
        <v>748.28524458616357</v>
      </c>
      <c r="CD708" s="68">
        <f t="shared" si="734"/>
        <v>666.66489129781348</v>
      </c>
      <c r="CE708" s="68">
        <f t="shared" si="735"/>
        <v>537.84782051298407</v>
      </c>
      <c r="CF708" s="68">
        <f t="shared" si="736"/>
        <v>478.50354257058825</v>
      </c>
      <c r="CG708" s="68">
        <f t="shared" si="737"/>
        <v>567.27074838373392</v>
      </c>
      <c r="CH708" s="68">
        <f t="shared" si="738"/>
        <v>613.6602791243813</v>
      </c>
      <c r="CI708" s="68">
        <f t="shared" si="739"/>
        <v>606.02895505376273</v>
      </c>
      <c r="CJ708" s="68">
        <f t="shared" si="740"/>
        <v>522.78247353666393</v>
      </c>
      <c r="CK708" s="68">
        <f t="shared" si="741"/>
        <v>391.39897089129136</v>
      </c>
      <c r="CL708" s="68">
        <f t="shared" si="742"/>
        <v>330.87237258774803</v>
      </c>
      <c r="CM708" s="68">
        <f t="shared" si="743"/>
        <v>421.40809389175411</v>
      </c>
      <c r="CN708" s="68">
        <f t="shared" si="744"/>
        <v>704.20775067467275</v>
      </c>
      <c r="CO708" s="68">
        <f t="shared" si="745"/>
        <v>622.08354861213138</v>
      </c>
      <c r="CP708" s="68">
        <f t="shared" si="746"/>
        <v>492.47128005376817</v>
      </c>
      <c r="CQ708" s="68">
        <f t="shared" si="747"/>
        <v>432.7606652788063</v>
      </c>
      <c r="CR708" s="68">
        <f t="shared" si="748"/>
        <v>522.07583794134007</v>
      </c>
      <c r="CS708" s="68">
        <f t="shared" si="749"/>
        <v>400.07958631861129</v>
      </c>
      <c r="CT708" s="68">
        <f t="shared" si="750"/>
        <v>71.797169411863251</v>
      </c>
      <c r="CU708" s="68">
        <f t="shared" si="751"/>
        <v>484.71282955238803</v>
      </c>
      <c r="CV708" s="68">
        <f t="shared" si="752"/>
        <v>614.46106049356786</v>
      </c>
      <c r="CW708" s="68">
        <f t="shared" si="753"/>
        <v>992.17351451004652</v>
      </c>
      <c r="CX708" s="68">
        <f t="shared" si="754"/>
        <v>1109.6683110852882</v>
      </c>
      <c r="CY708" s="68">
        <f t="shared" si="755"/>
        <v>1303.7355706047319</v>
      </c>
      <c r="CZ708" s="68">
        <f t="shared" si="756"/>
        <v>737.60386026640572</v>
      </c>
    </row>
    <row r="709" spans="1:104" x14ac:dyDescent="0.25">
      <c r="A709" s="54">
        <v>44332</v>
      </c>
      <c r="B709" s="63">
        <v>4965</v>
      </c>
      <c r="C709" s="59">
        <f t="shared" si="777"/>
        <v>8.5101685764792734</v>
      </c>
      <c r="D709" s="57">
        <v>8.4205651231727607</v>
      </c>
      <c r="E709" s="58">
        <v>1.7924324899749999E-2</v>
      </c>
      <c r="F709" s="58">
        <v>1.010787430464E-2</v>
      </c>
      <c r="G709" s="58">
        <v>3.4812499797760001E-2</v>
      </c>
      <c r="H709" s="58">
        <v>0</v>
      </c>
      <c r="I709" s="58">
        <v>0</v>
      </c>
      <c r="J709" s="58">
        <v>1.0946182644E-4</v>
      </c>
      <c r="K709" s="58">
        <v>1.0182274558499999E-3</v>
      </c>
      <c r="L709" s="58">
        <v>4.8778134394500003E-2</v>
      </c>
      <c r="M709" s="58">
        <v>3.5020428067240005E-2</v>
      </c>
      <c r="N709" s="58">
        <v>0</v>
      </c>
      <c r="O709" s="58">
        <v>0</v>
      </c>
      <c r="P709" s="58">
        <v>1.89635083568E-3</v>
      </c>
      <c r="Q709" s="58">
        <v>1.6339089000000001E-2</v>
      </c>
      <c r="R709" s="58">
        <v>5.8957632876600004E-2</v>
      </c>
      <c r="S709" s="58">
        <v>0</v>
      </c>
      <c r="T709" s="58">
        <v>2.0034139793719999E-2</v>
      </c>
      <c r="U709" s="58">
        <v>0</v>
      </c>
      <c r="V709" s="58">
        <v>0</v>
      </c>
      <c r="W709" s="58">
        <v>1.33898E-2</v>
      </c>
      <c r="X709" s="59">
        <v>4.6478358968399996E-2</v>
      </c>
      <c r="Y709" s="65">
        <f t="shared" ref="Y709:Y772" si="779">SUM(D709:X709)</f>
        <v>8.7254314453933439</v>
      </c>
      <c r="Z709" s="63">
        <f t="shared" si="778"/>
        <v>6157.5327296541791</v>
      </c>
      <c r="AA709" s="66">
        <f t="shared" si="757"/>
        <v>6257.3709653327915</v>
      </c>
      <c r="AB709" s="4">
        <f t="shared" ref="AB709:AB772" si="780">AA709-SUM(AC709:AV709)</f>
        <v>4415.7238461798952</v>
      </c>
      <c r="AC709" s="4">
        <f t="shared" ref="AC709:AC772" si="781">$Z709-EXP($Y709-E709)</f>
        <v>109.38635035101379</v>
      </c>
      <c r="AD709" s="4">
        <f t="shared" si="769"/>
        <v>61.926069153017124</v>
      </c>
      <c r="AE709" s="4">
        <f t="shared" si="770"/>
        <v>210.67084183857696</v>
      </c>
      <c r="AF709" s="4">
        <f t="shared" si="771"/>
        <v>0</v>
      </c>
      <c r="AG709" s="4">
        <f t="shared" si="772"/>
        <v>0</v>
      </c>
      <c r="AH709" s="4">
        <f t="shared" si="773"/>
        <v>0.67397789085589466</v>
      </c>
      <c r="AI709" s="4">
        <f t="shared" si="774"/>
        <v>6.2665779433446005</v>
      </c>
      <c r="AJ709" s="4">
        <f t="shared" si="775"/>
        <v>293.14529743265302</v>
      </c>
      <c r="AK709" s="4">
        <f t="shared" si="776"/>
        <v>211.90723399485432</v>
      </c>
      <c r="AL709" s="4">
        <f t="shared" si="758"/>
        <v>0</v>
      </c>
      <c r="AM709" s="4">
        <f t="shared" si="759"/>
        <v>0</v>
      </c>
      <c r="AN709" s="4">
        <f t="shared" si="760"/>
        <v>11.66577763803889</v>
      </c>
      <c r="AO709" s="4">
        <f t="shared" si="761"/>
        <v>99.791008152541508</v>
      </c>
      <c r="AP709" s="4">
        <f t="shared" si="762"/>
        <v>352.53900842730036</v>
      </c>
      <c r="AQ709" s="4">
        <f t="shared" si="763"/>
        <v>0</v>
      </c>
      <c r="AR709" s="4">
        <f t="shared" si="764"/>
        <v>122.13336801070272</v>
      </c>
      <c r="AS709" s="4">
        <f t="shared" si="765"/>
        <v>0</v>
      </c>
      <c r="AT709" s="4">
        <f t="shared" si="766"/>
        <v>0</v>
      </c>
      <c r="AU709" s="4">
        <f t="shared" si="767"/>
        <v>81.898605164280525</v>
      </c>
      <c r="AV709" s="4">
        <f t="shared" si="768"/>
        <v>279.64300315571654</v>
      </c>
      <c r="AW709" s="69">
        <f t="shared" ref="AW709:AW772" si="782">(AP709+AE709) - (EXP($Y709)-EXP($Y709-R709-G709) )</f>
        <v>12.061598849267284</v>
      </c>
      <c r="AX709" s="69">
        <f t="shared" ref="AX709:AX772" si="783">(AP709+AJ709)- (EXP($Y709)-EXP($Y709-R709-L709) )</f>
        <v>16.783532791362632</v>
      </c>
      <c r="AY709" s="69">
        <f t="shared" ref="AY709:AY772" si="784">(AP709+AV709)- (EXP($Y709)-EXP($Y709-R709-X709) )</f>
        <v>16.010482018451512</v>
      </c>
      <c r="AZ709" s="69">
        <f>(AK709+AP709)- (EXP($Y709)-EXP($Y709-M709-R709) )</f>
        <v>12.132386368219159</v>
      </c>
      <c r="BA709" s="69">
        <f>(AC709+AP709)- (EXP($Y709)-EXP($Y709-R709-E709) )</f>
        <v>6.2627284630598297</v>
      </c>
      <c r="BB709" s="69">
        <f t="shared" ref="BB709:BB772" si="785">(AD709+AP709)- (EXP($Y709)-EXP($Y709-R709-F709) )</f>
        <v>3.5454712095761352</v>
      </c>
      <c r="BC709" s="69">
        <f t="shared" ref="BC709:BC772" si="786">(AP709+AR709)- (EXP($Y709)-EXP($Y709-T709-R709) )</f>
        <v>6.992537164605892</v>
      </c>
      <c r="BD709" s="69">
        <f t="shared" ref="BD709:BD772" si="787">(AE709+AJ709)- (EXP($Y709)-EXP($Y709-L709-G709) )</f>
        <v>10.029531194165429</v>
      </c>
      <c r="BE709" s="69">
        <f>(AE709+AV709)- (EXP($Y709)-EXP($Y709-X709-G709) )</f>
        <v>9.5675702388662103</v>
      </c>
      <c r="BF709" s="69">
        <f t="shared" ref="BF709:BF772" si="788">(AE709+AK709)- (EXP($Y709)-EXP($Y709-G709-M709) )</f>
        <v>7.2500914469173949</v>
      </c>
      <c r="BG709" s="69">
        <f t="shared" ref="BG709:BG772" si="789">(AE709+AC709)- (EXP($Y709)-EXP($Y709-E709-G709) )</f>
        <v>3.7424915994542971</v>
      </c>
      <c r="BH709" s="69">
        <f t="shared" ref="BH709:BH772" si="790">(AE709+AD709)- (EXP($Y709)-EXP($Y709-F709-G709) )</f>
        <v>2.1187085303490676</v>
      </c>
      <c r="BI709" s="69">
        <f t="shared" ref="BI709:BI772" si="791">(AE709+AR709)- (EXP($Y709)-EXP($Y709-T709-G709) )</f>
        <v>4.1786118864592936</v>
      </c>
      <c r="BJ709" s="69">
        <f t="shared" ref="BJ709:BJ772" si="792">(AJ709+AV709)- (EXP($Y709)-EXP($Y709-L709-X709) )</f>
        <v>13.313129614441095</v>
      </c>
      <c r="BK709" s="69">
        <f t="shared" ref="BK709:BK772" si="793">(AK709+AJ709)- (EXP($Y709)-EXP($Y709-L709-M709) )</f>
        <v>10.088392845788803</v>
      </c>
      <c r="BL709" s="69">
        <f t="shared" ref="BL709:BN772" si="794">(AJ709+AC709)- (EXP($Y709)-EXP($Y709-E709-L709) )</f>
        <v>5.2076205871053389</v>
      </c>
      <c r="BM709" s="69">
        <f t="shared" ref="BM709:BM772" si="795">(AJ709+AD709)- (EXP($Y709)-EXP($Y709-F709-L709) )</f>
        <v>2.9481509490442477</v>
      </c>
      <c r="BN709" s="69">
        <f t="shared" ref="BN709:BN772" si="796">(AR709+AJ709)- (EXP($Y709)-EXP($Y709-L709-T709) )</f>
        <v>5.8144753854949158</v>
      </c>
      <c r="BO709" s="69">
        <f t="shared" ref="BO709:BQ772" si="797">(AC709+AK709)- (EXP($Y709)-EXP($Y709-M709-E709) )</f>
        <v>3.7644556606319384</v>
      </c>
      <c r="BP709" s="69">
        <f t="shared" si="797"/>
        <v>0</v>
      </c>
      <c r="BQ709" s="69">
        <f t="shared" ref="BQ709:BQ772" si="798">(AC709+AV709)- (EXP($Y709)-EXP($Y709-X709-E709) )</f>
        <v>4.9677571942229406</v>
      </c>
      <c r="BR709" s="69">
        <f t="shared" ref="BR709:BR772" si="799">(AK709+AV709)- (EXP($Y709)-EXP($Y709-X709-M709) )</f>
        <v>9.6237207184240106</v>
      </c>
      <c r="BS709" s="69">
        <f t="shared" ref="BS709:BS772" si="800">(AP709+AJ709+AE709)- (EXP($Y709)-EXP($Y709-R709-G709-L709) )</f>
        <v>38.300439174536223</v>
      </c>
      <c r="BT709" s="69">
        <f t="shared" ref="BT709:BT772" si="801">(AP709+AJ709+AE709+AC709)- (EXP($Y709)-EXP($Y709-R709-G709-L709-E709) )</f>
        <v>52.832886322068589</v>
      </c>
      <c r="BU709" s="69">
        <f t="shared" ref="BU709:BU772" si="802">(AP709+AJ709+AE709+AV709)- (EXP($Y709)-EXP($Y709-R709-G709-L709-X709) )</f>
        <v>75.452214971945978</v>
      </c>
      <c r="BV709" s="69">
        <f t="shared" ref="BV709:BV772" si="803">(AE709+AJ709+AC709)- (EXP($Y709)-EXP($Y709-E709-G709-L709) )</f>
        <v>18.801472372753778</v>
      </c>
      <c r="BW709" s="5"/>
      <c r="BX709" s="5"/>
      <c r="BY709" s="5"/>
      <c r="CA709" s="56">
        <f>(EXP($Y709)-EXP($Y709-R709-G709) )</f>
        <v>551.14825141661004</v>
      </c>
      <c r="CB709" s="68">
        <f t="shared" ref="CB709:CB772" si="804">(EXP($Y709)-EXP($Y709-R709-L709) )</f>
        <v>628.90077306859075</v>
      </c>
      <c r="CC709" s="56">
        <f>(EXP($Y709)-EXP($Y709-R709-X709) )</f>
        <v>616.17152956456539</v>
      </c>
      <c r="CD709" s="68">
        <f t="shared" ref="CD709:CD772" si="805">(EXP($Y709)-EXP($Y709-R709-M709) )</f>
        <v>552.31385605393552</v>
      </c>
      <c r="CE709" s="68">
        <f t="shared" ref="CE709:CE772" si="806">(EXP($Y709)-EXP($Y709-R709-E709) )</f>
        <v>455.66263031525432</v>
      </c>
      <c r="CF709" s="68">
        <f t="shared" ref="CF709:CF772" si="807">(EXP($Y709)-EXP($Y709-R709-F709) )</f>
        <v>410.91960637074135</v>
      </c>
      <c r="CG709" s="68">
        <f t="shared" ref="CG709:CG772" si="808">(EXP($Y709)-EXP($Y709-T709-R709) )</f>
        <v>467.67983927339719</v>
      </c>
      <c r="CH709" s="68">
        <f t="shared" ref="CH709:CH772" si="809">(EXP($Y709)-EXP($Y709-L709-G709) )</f>
        <v>493.78660807706456</v>
      </c>
      <c r="CI709" s="68">
        <f t="shared" ref="CI709:CI772" si="810">(EXP($Y709)-EXP($Y709-X709-G709) )</f>
        <v>480.74627475542729</v>
      </c>
      <c r="CJ709" s="68">
        <f t="shared" ref="CJ709:CJ772" si="811">(EXP($Y709)-EXP($Y709-M709-G709) )</f>
        <v>415.32798438651389</v>
      </c>
      <c r="CK709" s="68">
        <f t="shared" ref="CK709:CK772" si="812">(EXP($Y709)-EXP($Y709-E709-G709) )</f>
        <v>316.31470059013645</v>
      </c>
      <c r="CL709" s="68">
        <f t="shared" ref="CL709:CL772" si="813">(EXP($Y709)-EXP($Y709-F709-G709) )</f>
        <v>270.47820246124502</v>
      </c>
      <c r="CM709" s="68">
        <f t="shared" ref="CM709:CM772" si="814">(EXP($Y709)-EXP($Y709-G709-T709) )</f>
        <v>328.62559796282039</v>
      </c>
      <c r="CN709" s="68">
        <f t="shared" ref="CN709:CN772" si="815">(EXP($Y709)-EXP($Y709-L709-X709) )</f>
        <v>559.47517097392847</v>
      </c>
      <c r="CO709" s="68">
        <f t="shared" ref="CO709:CO772" si="816">(EXP($Y709)-EXP($Y709-L709-M709) )</f>
        <v>494.96413858171854</v>
      </c>
      <c r="CP709" s="68">
        <f t="shared" ref="CP709:CP772" si="817">(EXP($Y709)-EXP($Y709-E709-L709) )</f>
        <v>397.32402719656147</v>
      </c>
      <c r="CQ709" s="68">
        <f t="shared" ref="CQ709:CQ772" si="818">(EXP($Y709)-EXP($Y709-F709-L709) )</f>
        <v>352.1232156366259</v>
      </c>
      <c r="CR709" s="68">
        <f t="shared" ref="CR709:CR772" si="819">(EXP($Y709)-EXP($Y709-L709-T709) )</f>
        <v>409.46419005786083</v>
      </c>
      <c r="CS709" s="68">
        <f t="shared" ref="CS709:CS772" si="820">(EXP($Y709)-EXP($Y709-M709-E709) )</f>
        <v>317.52912868523617</v>
      </c>
      <c r="CT709" s="68">
        <f t="shared" ref="CT709:CT772" si="821">(EXP($Y709)-EXP($Y709-N709-F709) )</f>
        <v>61.926069153017124</v>
      </c>
      <c r="CU709" s="68">
        <f t="shared" ref="CU709:CU772" si="822">(EXP($Y709)-EXP($Y709-X709-E709) )</f>
        <v>384.06159631250739</v>
      </c>
      <c r="CV709" s="68">
        <f t="shared" ref="CV709:CV772" si="823">(EXP($Y709)-EXP($Y709-X709-M709) )</f>
        <v>481.92651643214685</v>
      </c>
      <c r="CW709" s="68">
        <f t="shared" ref="CW709:CW772" si="824">(EXP($Y709)-EXP($Y709-R709-L709-G709) )</f>
        <v>818.05470852399412</v>
      </c>
      <c r="CX709" s="68">
        <f t="shared" ref="CX709:CX772" si="825">(EXP($Y709)-EXP($Y709-R709-L709-G709-E709) )</f>
        <v>912.90861172747555</v>
      </c>
      <c r="CY709" s="68">
        <f t="shared" ref="CY709:CY772" si="826">(EXP($Y709)-EXP($Y709-R709-L709-G709-X709) )</f>
        <v>1060.5459358823009</v>
      </c>
      <c r="CZ709" s="68">
        <f t="shared" ref="CZ709:CZ772" si="827">(EXP($Y709)-EXP($Y709-L709-G709-E709) )</f>
        <v>594.40101724949</v>
      </c>
    </row>
    <row r="710" spans="1:104" x14ac:dyDescent="0.25">
      <c r="A710" s="54">
        <v>44333</v>
      </c>
      <c r="B710" s="63">
        <v>4537</v>
      </c>
      <c r="C710" s="59">
        <f t="shared" si="777"/>
        <v>8.4200212796639633</v>
      </c>
      <c r="D710" s="57">
        <v>8.0138082025018598</v>
      </c>
      <c r="E710" s="58">
        <v>1.856808565625E-2</v>
      </c>
      <c r="F710" s="58">
        <v>1.0897682087040001E-2</v>
      </c>
      <c r="G710" s="58">
        <v>3.6597891744000001E-2</v>
      </c>
      <c r="H710" s="58">
        <v>0</v>
      </c>
      <c r="I710" s="58">
        <v>0</v>
      </c>
      <c r="J710" s="58">
        <v>9.1374807409999993E-5</v>
      </c>
      <c r="K710" s="58">
        <v>9.4375732214999986E-4</v>
      </c>
      <c r="L710" s="58">
        <v>5.0389216556699999E-2</v>
      </c>
      <c r="M710" s="58">
        <v>3.5414481310759999E-2</v>
      </c>
      <c r="N710" s="58">
        <v>0</v>
      </c>
      <c r="O710" s="58">
        <v>0</v>
      </c>
      <c r="P710" s="58">
        <v>1.89635083568E-3</v>
      </c>
      <c r="Q710" s="58">
        <v>1.6339089000000001E-2</v>
      </c>
      <c r="R710" s="58">
        <v>6.9699375341399999E-2</v>
      </c>
      <c r="S710" s="58">
        <v>0</v>
      </c>
      <c r="T710" s="58">
        <v>1.9156520678199999E-2</v>
      </c>
      <c r="U710" s="58">
        <v>0</v>
      </c>
      <c r="V710" s="58">
        <v>0</v>
      </c>
      <c r="W710" s="58">
        <v>1.33898E-2</v>
      </c>
      <c r="X710" s="59">
        <v>4.626089415588E-2</v>
      </c>
      <c r="Y710" s="65">
        <f t="shared" si="779"/>
        <v>8.3334527219973307</v>
      </c>
      <c r="Z710" s="63">
        <f t="shared" si="778"/>
        <v>4160.7587231484003</v>
      </c>
      <c r="AA710" s="66">
        <f t="shared" si="757"/>
        <v>4228.2212650855281</v>
      </c>
      <c r="AB710" s="4">
        <f t="shared" si="780"/>
        <v>2925.6942610531892</v>
      </c>
      <c r="AC710" s="4">
        <f t="shared" si="781"/>
        <v>76.544482910398074</v>
      </c>
      <c r="AD710" s="4">
        <f t="shared" si="769"/>
        <v>45.09645608318624</v>
      </c>
      <c r="AE710" s="4">
        <f t="shared" si="770"/>
        <v>149.5222096330931</v>
      </c>
      <c r="AF710" s="4">
        <f t="shared" si="771"/>
        <v>0</v>
      </c>
      <c r="AG710" s="4">
        <f t="shared" si="772"/>
        <v>0</v>
      </c>
      <c r="AH710" s="4">
        <f t="shared" si="773"/>
        <v>0.38017115770708187</v>
      </c>
      <c r="AI710" s="4">
        <f t="shared" si="774"/>
        <v>3.9248941455552995</v>
      </c>
      <c r="AJ710" s="4">
        <f t="shared" si="775"/>
        <v>204.46275304398114</v>
      </c>
      <c r="AK710" s="4">
        <f t="shared" si="776"/>
        <v>144.77246059584058</v>
      </c>
      <c r="AL710" s="4">
        <f t="shared" si="758"/>
        <v>0</v>
      </c>
      <c r="AM710" s="4">
        <f t="shared" si="759"/>
        <v>0</v>
      </c>
      <c r="AN710" s="4">
        <f t="shared" si="760"/>
        <v>7.882781659612192</v>
      </c>
      <c r="AO710" s="4">
        <f t="shared" si="761"/>
        <v>67.430629424486142</v>
      </c>
      <c r="AP710" s="4">
        <f t="shared" si="762"/>
        <v>280.12656518628455</v>
      </c>
      <c r="AQ710" s="4">
        <f t="shared" si="763"/>
        <v>0</v>
      </c>
      <c r="AR710" s="4">
        <f t="shared" si="764"/>
        <v>78.94707065378816</v>
      </c>
      <c r="AS710" s="4">
        <f t="shared" si="765"/>
        <v>0</v>
      </c>
      <c r="AT710" s="4">
        <f t="shared" si="766"/>
        <v>0</v>
      </c>
      <c r="AU710" s="4">
        <f t="shared" si="767"/>
        <v>55.340401880430363</v>
      </c>
      <c r="AV710" s="4">
        <f t="shared" si="768"/>
        <v>188.09612765797601</v>
      </c>
      <c r="AW710" s="69">
        <f t="shared" si="782"/>
        <v>10.066707970965581</v>
      </c>
      <c r="AX710" s="69">
        <f t="shared" si="783"/>
        <v>13.765626062402589</v>
      </c>
      <c r="AY710" s="69">
        <f t="shared" si="784"/>
        <v>12.663729303149466</v>
      </c>
      <c r="AZ710" s="69">
        <f>(AK710+AP710)- (EXP($Y710)-EXP($Y710-M710-R710) )</f>
        <v>9.7469271396712429</v>
      </c>
      <c r="BA710" s="69">
        <f>(AC710+AP710)- (EXP($Y710)-EXP($Y710-R710-E710) )</f>
        <v>5.1534214090220303</v>
      </c>
      <c r="BB710" s="69">
        <f t="shared" si="785"/>
        <v>3.0361566688243329</v>
      </c>
      <c r="BC710" s="69">
        <f t="shared" si="786"/>
        <v>5.3151776407330544</v>
      </c>
      <c r="BD710" s="69">
        <f t="shared" si="787"/>
        <v>7.3476316837877675</v>
      </c>
      <c r="BE710" s="69">
        <f>(AE710+AV710)- (EXP($Y710)-EXP($Y710-X710-G710) )</f>
        <v>6.7594759759508634</v>
      </c>
      <c r="BF710" s="69">
        <f t="shared" si="788"/>
        <v>5.2025843464266472</v>
      </c>
      <c r="BG710" s="69">
        <f t="shared" si="789"/>
        <v>2.7507243225400089</v>
      </c>
      <c r="BH710" s="69">
        <f t="shared" si="790"/>
        <v>1.6205990803232453</v>
      </c>
      <c r="BI710" s="69">
        <f t="shared" si="791"/>
        <v>2.8370643994667262</v>
      </c>
      <c r="BJ710" s="69">
        <f t="shared" si="792"/>
        <v>9.2431824714799404</v>
      </c>
      <c r="BK710" s="69">
        <f t="shared" si="793"/>
        <v>7.1142255122108509</v>
      </c>
      <c r="BL710" s="69">
        <f t="shared" si="794"/>
        <v>3.7614523570218807</v>
      </c>
      <c r="BM710" s="69">
        <f t="shared" si="795"/>
        <v>2.2160731195481276</v>
      </c>
      <c r="BN710" s="69">
        <f t="shared" si="796"/>
        <v>3.879517291119555</v>
      </c>
      <c r="BO710" s="69">
        <f t="shared" si="797"/>
        <v>2.6633443257169347</v>
      </c>
      <c r="BP710" s="69">
        <f t="shared" si="797"/>
        <v>0</v>
      </c>
      <c r="BQ710" s="69">
        <f t="shared" si="798"/>
        <v>3.4603594649515799</v>
      </c>
      <c r="BR710" s="69">
        <f t="shared" si="799"/>
        <v>6.5447532629314082</v>
      </c>
      <c r="BS710" s="69">
        <f t="shared" si="800"/>
        <v>30.685280261260232</v>
      </c>
      <c r="BT710" s="69">
        <f t="shared" si="801"/>
        <v>41.786368589283029</v>
      </c>
      <c r="BU710" s="69">
        <f t="shared" si="802"/>
        <v>57.964473325176186</v>
      </c>
      <c r="BV710" s="69">
        <f t="shared" si="803"/>
        <v>13.724635740933081</v>
      </c>
      <c r="BW710" s="5"/>
      <c r="BX710" s="5"/>
      <c r="BY710" s="5"/>
      <c r="CA710" s="56">
        <f>(EXP($Y710)-EXP($Y710-R710-G710) )</f>
        <v>419.58206684841207</v>
      </c>
      <c r="CB710" s="68">
        <f t="shared" si="804"/>
        <v>470.8236921678631</v>
      </c>
      <c r="CC710" s="56">
        <f>(EXP($Y710)-EXP($Y710-R710-X710) )</f>
        <v>455.5589635411111</v>
      </c>
      <c r="CD710" s="68">
        <f t="shared" si="805"/>
        <v>415.15209864245389</v>
      </c>
      <c r="CE710" s="68">
        <f t="shared" si="806"/>
        <v>351.5176266876606</v>
      </c>
      <c r="CF710" s="68">
        <f t="shared" si="807"/>
        <v>322.18686460064646</v>
      </c>
      <c r="CG710" s="68">
        <f t="shared" si="808"/>
        <v>353.75845819933966</v>
      </c>
      <c r="CH710" s="68">
        <f t="shared" si="809"/>
        <v>346.63733099328647</v>
      </c>
      <c r="CI710" s="68">
        <f t="shared" si="810"/>
        <v>330.85886131511825</v>
      </c>
      <c r="CJ710" s="68">
        <f t="shared" si="811"/>
        <v>289.09208588250704</v>
      </c>
      <c r="CK710" s="68">
        <f t="shared" si="812"/>
        <v>223.31596822095116</v>
      </c>
      <c r="CL710" s="68">
        <f t="shared" si="813"/>
        <v>192.99806663595609</v>
      </c>
      <c r="CM710" s="68">
        <f t="shared" si="814"/>
        <v>225.63221588741453</v>
      </c>
      <c r="CN710" s="68">
        <f t="shared" si="815"/>
        <v>383.31569823047721</v>
      </c>
      <c r="CO710" s="68">
        <f t="shared" si="816"/>
        <v>342.12098812761087</v>
      </c>
      <c r="CP710" s="68">
        <f t="shared" si="817"/>
        <v>277.24578359735733</v>
      </c>
      <c r="CQ710" s="68">
        <f t="shared" si="818"/>
        <v>247.34313600761925</v>
      </c>
      <c r="CR710" s="68">
        <f t="shared" si="819"/>
        <v>279.53030640664974</v>
      </c>
      <c r="CS710" s="68">
        <f t="shared" si="820"/>
        <v>218.65359918052172</v>
      </c>
      <c r="CT710" s="68">
        <f t="shared" si="821"/>
        <v>45.09645608318624</v>
      </c>
      <c r="CU710" s="68">
        <f t="shared" si="822"/>
        <v>261.18025110342251</v>
      </c>
      <c r="CV710" s="68">
        <f t="shared" si="823"/>
        <v>326.32383499088519</v>
      </c>
      <c r="CW710" s="68">
        <f t="shared" si="824"/>
        <v>603.42624760209856</v>
      </c>
      <c r="CX710" s="68">
        <f t="shared" si="825"/>
        <v>668.86964218447383</v>
      </c>
      <c r="CY710" s="68">
        <f t="shared" si="826"/>
        <v>764.24318219615861</v>
      </c>
      <c r="CZ710" s="68">
        <f t="shared" si="827"/>
        <v>416.80480984653923</v>
      </c>
    </row>
    <row r="711" spans="1:104" x14ac:dyDescent="0.25">
      <c r="A711" s="54">
        <v>44334</v>
      </c>
      <c r="B711" s="63">
        <v>3568</v>
      </c>
      <c r="C711" s="59">
        <f t="shared" si="777"/>
        <v>8.1797604936999004</v>
      </c>
      <c r="D711" s="57">
        <v>7.9471668091626695</v>
      </c>
      <c r="E711" s="58">
        <v>1.9220742650999999E-2</v>
      </c>
      <c r="F711" s="58">
        <v>1.1430825463679999E-2</v>
      </c>
      <c r="G711" s="58">
        <v>3.828299139632E-2</v>
      </c>
      <c r="H711" s="58">
        <v>0</v>
      </c>
      <c r="I711" s="58">
        <v>0</v>
      </c>
      <c r="J711" s="58">
        <v>7.5310327739999997E-5</v>
      </c>
      <c r="K711" s="58">
        <v>1.3168167931500001E-3</v>
      </c>
      <c r="L711" s="58">
        <v>5.1792969154499997E-2</v>
      </c>
      <c r="M711" s="58">
        <v>3.5705120677719998E-2</v>
      </c>
      <c r="N711" s="58">
        <v>0</v>
      </c>
      <c r="O711" s="58">
        <v>0</v>
      </c>
      <c r="P711" s="58">
        <v>1.89635083568E-3</v>
      </c>
      <c r="Q711" s="58">
        <v>1.6339089000000001E-2</v>
      </c>
      <c r="R711" s="58">
        <v>7.7912935491400007E-2</v>
      </c>
      <c r="S711" s="58">
        <v>0</v>
      </c>
      <c r="T711" s="58">
        <v>1.8998443182140001E-2</v>
      </c>
      <c r="U711" s="58">
        <v>0</v>
      </c>
      <c r="V711" s="58">
        <v>0</v>
      </c>
      <c r="W711" s="58">
        <v>1.33898E-2</v>
      </c>
      <c r="X711" s="59">
        <v>4.5663914208040002E-2</v>
      </c>
      <c r="Y711" s="65">
        <f t="shared" si="779"/>
        <v>8.2791921183440405</v>
      </c>
      <c r="Z711" s="63">
        <f t="shared" si="778"/>
        <v>3941.0092264791542</v>
      </c>
      <c r="AA711" s="66">
        <f t="shared" si="757"/>
        <v>4004.9087500772871</v>
      </c>
      <c r="AB711" s="4">
        <f t="shared" si="780"/>
        <v>2725.1998329423382</v>
      </c>
      <c r="AC711" s="4">
        <f t="shared" si="781"/>
        <v>75.025788678535719</v>
      </c>
      <c r="AD711" s="4">
        <f t="shared" si="769"/>
        <v>44.792493303508309</v>
      </c>
      <c r="AE711" s="4">
        <f t="shared" si="770"/>
        <v>148.02217857033111</v>
      </c>
      <c r="AF711" s="4">
        <f t="shared" si="771"/>
        <v>0</v>
      </c>
      <c r="AG711" s="4">
        <f t="shared" si="772"/>
        <v>0</v>
      </c>
      <c r="AH711" s="4">
        <f t="shared" si="773"/>
        <v>0.29678752074687509</v>
      </c>
      <c r="AI711" s="4">
        <f t="shared" si="774"/>
        <v>5.1861717629462873</v>
      </c>
      <c r="AJ711" s="4">
        <f t="shared" si="775"/>
        <v>198.92075573902684</v>
      </c>
      <c r="AK711" s="4">
        <f t="shared" si="776"/>
        <v>138.23173449574551</v>
      </c>
      <c r="AL711" s="4">
        <f t="shared" si="758"/>
        <v>0</v>
      </c>
      <c r="AM711" s="4">
        <f t="shared" si="759"/>
        <v>0</v>
      </c>
      <c r="AN711" s="4">
        <f t="shared" si="760"/>
        <v>7.4664543940061776</v>
      </c>
      <c r="AO711" s="4">
        <f t="shared" si="761"/>
        <v>63.869296537366154</v>
      </c>
      <c r="AP711" s="4">
        <f t="shared" si="762"/>
        <v>295.39849781630664</v>
      </c>
      <c r="AQ711" s="4">
        <f t="shared" si="763"/>
        <v>0</v>
      </c>
      <c r="AR711" s="4">
        <f t="shared" si="764"/>
        <v>74.166287083858606</v>
      </c>
      <c r="AS711" s="4">
        <f t="shared" si="765"/>
        <v>0</v>
      </c>
      <c r="AT711" s="4">
        <f t="shared" si="766"/>
        <v>0</v>
      </c>
      <c r="AU711" s="4">
        <f t="shared" si="767"/>
        <v>52.417611527065219</v>
      </c>
      <c r="AV711" s="4">
        <f t="shared" si="768"/>
        <v>175.91485970550548</v>
      </c>
      <c r="AW711" s="69">
        <f t="shared" si="782"/>
        <v>11.095008075440546</v>
      </c>
      <c r="AX711" s="69">
        <f t="shared" si="783"/>
        <v>14.910112880474117</v>
      </c>
      <c r="AY711" s="69">
        <f t="shared" si="784"/>
        <v>13.185705060375767</v>
      </c>
      <c r="AZ711" s="69">
        <f>(AK711+AP711)- (EXP($Y711)-EXP($Y711-M711-R711) )</f>
        <v>10.361164964098862</v>
      </c>
      <c r="BA711" s="69">
        <f>(AC711+AP711)- (EXP($Y711)-EXP($Y711-R711-E711) )</f>
        <v>5.6235608696924828</v>
      </c>
      <c r="BB711" s="69">
        <f t="shared" si="785"/>
        <v>3.3574230545823411</v>
      </c>
      <c r="BC711" s="69">
        <f t="shared" si="786"/>
        <v>5.5591368946775219</v>
      </c>
      <c r="BD711" s="69">
        <f t="shared" si="787"/>
        <v>7.47135617686763</v>
      </c>
      <c r="BE711" s="69">
        <f>(AE711+AV711)- (EXP($Y711)-EXP($Y711-X711-G711) )</f>
        <v>6.6072671440470003</v>
      </c>
      <c r="BF711" s="69">
        <f t="shared" si="788"/>
        <v>5.1919093084425185</v>
      </c>
      <c r="BG711" s="69">
        <f t="shared" si="789"/>
        <v>2.8179281120524138</v>
      </c>
      <c r="BH711" s="69">
        <f t="shared" si="790"/>
        <v>1.6823818624511659</v>
      </c>
      <c r="BI711" s="69">
        <f t="shared" si="791"/>
        <v>2.7856456962504126</v>
      </c>
      <c r="BJ711" s="69">
        <f t="shared" si="792"/>
        <v>8.879227331727634</v>
      </c>
      <c r="BK711" s="69">
        <f t="shared" si="793"/>
        <v>6.9771876980798879</v>
      </c>
      <c r="BL711" s="69">
        <f t="shared" si="794"/>
        <v>3.7868946064827469</v>
      </c>
      <c r="BM711" s="69">
        <f t="shared" si="795"/>
        <v>2.2608819485890308</v>
      </c>
      <c r="BN711" s="69">
        <f t="shared" si="796"/>
        <v>3.7435116309684418</v>
      </c>
      <c r="BO711" s="69">
        <f t="shared" si="797"/>
        <v>2.6315454506589049</v>
      </c>
      <c r="BP711" s="69">
        <f t="shared" si="797"/>
        <v>0</v>
      </c>
      <c r="BQ711" s="69">
        <f t="shared" si="798"/>
        <v>3.3489267167919934</v>
      </c>
      <c r="BR711" s="69">
        <f t="shared" si="799"/>
        <v>6.1702510152181276</v>
      </c>
      <c r="BS711" s="69">
        <f t="shared" si="800"/>
        <v>32.916461343814262</v>
      </c>
      <c r="BT711" s="69">
        <f t="shared" si="801"/>
        <v>44.518207608729881</v>
      </c>
      <c r="BU711" s="69">
        <f t="shared" si="802"/>
        <v>60.119368537182709</v>
      </c>
      <c r="BV711" s="69">
        <f t="shared" si="803"/>
        <v>13.933945178744125</v>
      </c>
      <c r="BW711" s="5"/>
      <c r="BX711" s="5"/>
      <c r="BY711" s="5"/>
      <c r="CA711" s="56">
        <f>(EXP($Y711)-EXP($Y711-R711-G711) )</f>
        <v>432.32566831119721</v>
      </c>
      <c r="CB711" s="68">
        <f t="shared" si="804"/>
        <v>479.40914067485937</v>
      </c>
      <c r="CC711" s="56">
        <f>(EXP($Y711)-EXP($Y711-R711-X711) )</f>
        <v>458.12765246143636</v>
      </c>
      <c r="CD711" s="68">
        <f t="shared" si="805"/>
        <v>423.2690673479533</v>
      </c>
      <c r="CE711" s="68">
        <f t="shared" si="806"/>
        <v>364.80072562514988</v>
      </c>
      <c r="CF711" s="68">
        <f t="shared" si="807"/>
        <v>336.83356806523261</v>
      </c>
      <c r="CG711" s="68">
        <f t="shared" si="808"/>
        <v>364.00564800548773</v>
      </c>
      <c r="CH711" s="68">
        <f t="shared" si="809"/>
        <v>339.47157813249032</v>
      </c>
      <c r="CI711" s="68">
        <f t="shared" si="810"/>
        <v>317.32977113178958</v>
      </c>
      <c r="CJ711" s="68">
        <f t="shared" si="811"/>
        <v>281.0620037576341</v>
      </c>
      <c r="CK711" s="68">
        <f t="shared" si="812"/>
        <v>220.23003913681441</v>
      </c>
      <c r="CL711" s="68">
        <f t="shared" si="813"/>
        <v>191.13229001138825</v>
      </c>
      <c r="CM711" s="68">
        <f t="shared" si="814"/>
        <v>219.4028199579393</v>
      </c>
      <c r="CN711" s="68">
        <f t="shared" si="815"/>
        <v>365.95638811280469</v>
      </c>
      <c r="CO711" s="68">
        <f t="shared" si="816"/>
        <v>330.17530253669247</v>
      </c>
      <c r="CP711" s="68">
        <f t="shared" si="817"/>
        <v>270.15964981107982</v>
      </c>
      <c r="CQ711" s="68">
        <f t="shared" si="818"/>
        <v>241.45236709394612</v>
      </c>
      <c r="CR711" s="68">
        <f t="shared" si="819"/>
        <v>269.34353119191701</v>
      </c>
      <c r="CS711" s="68">
        <f t="shared" si="820"/>
        <v>210.62597772362233</v>
      </c>
      <c r="CT711" s="68">
        <f t="shared" si="821"/>
        <v>44.792493303508309</v>
      </c>
      <c r="CU711" s="68">
        <f t="shared" si="822"/>
        <v>247.5917216672492</v>
      </c>
      <c r="CV711" s="68">
        <f t="shared" si="823"/>
        <v>307.97634318603286</v>
      </c>
      <c r="CW711" s="68">
        <f t="shared" si="824"/>
        <v>609.42497078185033</v>
      </c>
      <c r="CX711" s="68">
        <f t="shared" si="825"/>
        <v>672.84901319547043</v>
      </c>
      <c r="CY711" s="68">
        <f t="shared" si="826"/>
        <v>758.13692329398737</v>
      </c>
      <c r="CZ711" s="68">
        <f t="shared" si="827"/>
        <v>408.03477780914955</v>
      </c>
    </row>
    <row r="712" spans="1:104" x14ac:dyDescent="0.25">
      <c r="A712" s="54">
        <v>44335</v>
      </c>
      <c r="B712" s="63">
        <v>3795</v>
      </c>
      <c r="C712" s="59">
        <f t="shared" si="777"/>
        <v>8.2414396898297309</v>
      </c>
      <c r="D712" s="57">
        <v>7.9534565135437889</v>
      </c>
      <c r="E712" s="58">
        <v>1.9683102459749996E-2</v>
      </c>
      <c r="F712" s="58">
        <v>1.2081568813439999E-2</v>
      </c>
      <c r="G712" s="58">
        <v>4.0410308834559996E-2</v>
      </c>
      <c r="H712" s="58">
        <v>0</v>
      </c>
      <c r="I712" s="58">
        <v>0</v>
      </c>
      <c r="J712" s="58">
        <v>6.1434965369999998E-5</v>
      </c>
      <c r="K712" s="58">
        <v>1.8320879137499997E-3</v>
      </c>
      <c r="L712" s="58">
        <v>5.3385015448799998E-2</v>
      </c>
      <c r="M712" s="58">
        <v>3.5806928650360004E-2</v>
      </c>
      <c r="N712" s="58">
        <v>0</v>
      </c>
      <c r="O712" s="58">
        <v>0</v>
      </c>
      <c r="P712" s="58">
        <v>1.89635083568E-3</v>
      </c>
      <c r="Q712" s="58">
        <v>1.6339089000000001E-2</v>
      </c>
      <c r="R712" s="58">
        <v>8.74424530398E-2</v>
      </c>
      <c r="S712" s="58">
        <v>0</v>
      </c>
      <c r="T712" s="58">
        <v>1.9183701792479996E-2</v>
      </c>
      <c r="U712" s="58">
        <v>0</v>
      </c>
      <c r="V712" s="58">
        <v>0</v>
      </c>
      <c r="W712" s="58">
        <v>1.33898E-2</v>
      </c>
      <c r="X712" s="59">
        <v>4.4761619748519998E-2</v>
      </c>
      <c r="Y712" s="65">
        <f t="shared" si="779"/>
        <v>8.2997299750462989</v>
      </c>
      <c r="Z712" s="63">
        <f t="shared" si="778"/>
        <v>4022.785994549527</v>
      </c>
      <c r="AA712" s="66">
        <f t="shared" si="757"/>
        <v>4088.011446665153</v>
      </c>
      <c r="AB712" s="4">
        <f t="shared" si="780"/>
        <v>2728.0688663817618</v>
      </c>
      <c r="AC712" s="4">
        <f t="shared" si="781"/>
        <v>78.406733643842017</v>
      </c>
      <c r="AD712" s="4">
        <f t="shared" si="769"/>
        <v>48.309153020390113</v>
      </c>
      <c r="AE712" s="4">
        <f t="shared" si="770"/>
        <v>159.32123399781085</v>
      </c>
      <c r="AF712" s="4">
        <f t="shared" si="771"/>
        <v>0</v>
      </c>
      <c r="AG712" s="4">
        <f t="shared" si="772"/>
        <v>0</v>
      </c>
      <c r="AH712" s="4">
        <f t="shared" si="773"/>
        <v>0.24713212690812725</v>
      </c>
      <c r="AI712" s="4">
        <f t="shared" si="774"/>
        <v>7.3633503879709679</v>
      </c>
      <c r="AJ712" s="4">
        <f t="shared" si="775"/>
        <v>209.12476401420963</v>
      </c>
      <c r="AK712" s="4">
        <f t="shared" si="776"/>
        <v>141.49523843874567</v>
      </c>
      <c r="AL712" s="4">
        <f t="shared" si="758"/>
        <v>0</v>
      </c>
      <c r="AM712" s="4">
        <f t="shared" si="759"/>
        <v>0</v>
      </c>
      <c r="AN712" s="4">
        <f t="shared" si="760"/>
        <v>7.6213848887600761</v>
      </c>
      <c r="AO712" s="4">
        <f t="shared" si="761"/>
        <v>65.194597837008587</v>
      </c>
      <c r="AP712" s="4">
        <f t="shared" si="762"/>
        <v>336.82143977807618</v>
      </c>
      <c r="AQ712" s="4">
        <f t="shared" si="763"/>
        <v>0</v>
      </c>
      <c r="AR712" s="4">
        <f t="shared" si="764"/>
        <v>76.436416060973443</v>
      </c>
      <c r="AS712" s="4">
        <f t="shared" si="765"/>
        <v>0</v>
      </c>
      <c r="AT712" s="4">
        <f t="shared" si="766"/>
        <v>0</v>
      </c>
      <c r="AU712" s="4">
        <f t="shared" si="767"/>
        <v>53.505287960769692</v>
      </c>
      <c r="AV712" s="4">
        <f t="shared" si="768"/>
        <v>176.09584812792582</v>
      </c>
      <c r="AW712" s="69">
        <f t="shared" si="782"/>
        <v>13.339712203201998</v>
      </c>
      <c r="AX712" s="69">
        <f t="shared" si="783"/>
        <v>17.509682146639989</v>
      </c>
      <c r="AY712" s="69">
        <f t="shared" si="784"/>
        <v>14.744223825416611</v>
      </c>
      <c r="AZ712" s="69">
        <f>(AK712+AP712)- (EXP($Y712)-EXP($Y712-M712-R712) )</f>
        <v>11.847170094868034</v>
      </c>
      <c r="BA712" s="69">
        <f>(AC712+AP712)- (EXP($Y712)-EXP($Y712-R712-E712) )</f>
        <v>6.5648704529639872</v>
      </c>
      <c r="BB712" s="69">
        <f t="shared" si="785"/>
        <v>4.0448481467406054</v>
      </c>
      <c r="BC712" s="69">
        <f t="shared" si="786"/>
        <v>6.3998989118526879</v>
      </c>
      <c r="BD712" s="69">
        <f t="shared" si="787"/>
        <v>8.2823236203439592</v>
      </c>
      <c r="BE712" s="69">
        <f>(AE712+AV712)- (EXP($Y712)-EXP($Y712-X712-G712) )</f>
        <v>6.9742233028664486</v>
      </c>
      <c r="BF712" s="69">
        <f t="shared" si="788"/>
        <v>5.6038765232401602</v>
      </c>
      <c r="BG712" s="69">
        <f t="shared" si="789"/>
        <v>3.105275193559919</v>
      </c>
      <c r="BH712" s="69">
        <f t="shared" si="790"/>
        <v>1.913269530874004</v>
      </c>
      <c r="BI712" s="69">
        <f t="shared" si="791"/>
        <v>3.0272413560414861</v>
      </c>
      <c r="BJ712" s="69">
        <f t="shared" si="792"/>
        <v>9.1543529120194762</v>
      </c>
      <c r="BK712" s="69">
        <f t="shared" si="793"/>
        <v>7.3556382039041637</v>
      </c>
      <c r="BL712" s="69">
        <f t="shared" si="794"/>
        <v>4.0759786109952074</v>
      </c>
      <c r="BM712" s="69">
        <f t="shared" si="795"/>
        <v>2.5113541308946878</v>
      </c>
      <c r="BN712" s="69">
        <f t="shared" si="796"/>
        <v>3.9735515367960943</v>
      </c>
      <c r="BO712" s="69">
        <f t="shared" si="797"/>
        <v>2.7578348654815272</v>
      </c>
      <c r="BP712" s="69">
        <f t="shared" si="797"/>
        <v>0</v>
      </c>
      <c r="BQ712" s="69">
        <f t="shared" si="798"/>
        <v>3.432223409015478</v>
      </c>
      <c r="BR712" s="69">
        <f t="shared" si="799"/>
        <v>6.1938974762006183</v>
      </c>
      <c r="BS712" s="69">
        <f t="shared" si="800"/>
        <v>38.438252255059069</v>
      </c>
      <c r="BT712" s="69">
        <f t="shared" si="801"/>
        <v>51.435189802079094</v>
      </c>
      <c r="BU712" s="69">
        <f t="shared" si="802"/>
        <v>67.628433175035298</v>
      </c>
      <c r="BV712" s="69">
        <f t="shared" si="803"/>
        <v>15.302149513264339</v>
      </c>
      <c r="BW712" s="5"/>
      <c r="BX712" s="5"/>
      <c r="BY712" s="5"/>
      <c r="CA712" s="56">
        <f>(EXP($Y712)-EXP($Y712-R712-G712) )</f>
        <v>482.80296157268504</v>
      </c>
      <c r="CB712" s="68">
        <f t="shared" si="804"/>
        <v>528.43652164564583</v>
      </c>
      <c r="CC712" s="56">
        <f>(EXP($Y712)-EXP($Y712-R712-X712) )</f>
        <v>498.17306408058539</v>
      </c>
      <c r="CD712" s="68">
        <f t="shared" si="805"/>
        <v>466.46950812195382</v>
      </c>
      <c r="CE712" s="68">
        <f t="shared" si="806"/>
        <v>408.66330296895421</v>
      </c>
      <c r="CF712" s="68">
        <f t="shared" si="807"/>
        <v>381.08574465172569</v>
      </c>
      <c r="CG712" s="68">
        <f t="shared" si="808"/>
        <v>406.85795692719694</v>
      </c>
      <c r="CH712" s="68">
        <f t="shared" si="809"/>
        <v>360.16367439167652</v>
      </c>
      <c r="CI712" s="68">
        <f t="shared" si="810"/>
        <v>328.44285882287022</v>
      </c>
      <c r="CJ712" s="68">
        <f t="shared" si="811"/>
        <v>295.21259591331636</v>
      </c>
      <c r="CK712" s="68">
        <f t="shared" si="812"/>
        <v>234.62269244809295</v>
      </c>
      <c r="CL712" s="68">
        <f t="shared" si="813"/>
        <v>205.71711748732696</v>
      </c>
      <c r="CM712" s="68">
        <f t="shared" si="814"/>
        <v>232.73040870274281</v>
      </c>
      <c r="CN712" s="68">
        <f t="shared" si="815"/>
        <v>376.06625923011597</v>
      </c>
      <c r="CO712" s="68">
        <f t="shared" si="816"/>
        <v>343.26436424905114</v>
      </c>
      <c r="CP712" s="68">
        <f t="shared" si="817"/>
        <v>283.45551904705644</v>
      </c>
      <c r="CQ712" s="68">
        <f t="shared" si="818"/>
        <v>254.92256290370506</v>
      </c>
      <c r="CR712" s="68">
        <f t="shared" si="819"/>
        <v>281.58762853838698</v>
      </c>
      <c r="CS712" s="68">
        <f t="shared" si="820"/>
        <v>217.14413721710616</v>
      </c>
      <c r="CT712" s="68">
        <f t="shared" si="821"/>
        <v>48.309153020390113</v>
      </c>
      <c r="CU712" s="68">
        <f t="shared" si="822"/>
        <v>251.07035836275236</v>
      </c>
      <c r="CV712" s="68">
        <f t="shared" si="823"/>
        <v>311.39718909047087</v>
      </c>
      <c r="CW712" s="68">
        <f t="shared" si="824"/>
        <v>666.8291855350376</v>
      </c>
      <c r="CX712" s="68">
        <f t="shared" si="825"/>
        <v>732.23898163185959</v>
      </c>
      <c r="CY712" s="68">
        <f t="shared" si="826"/>
        <v>813.73485274298719</v>
      </c>
      <c r="CZ712" s="68">
        <f t="shared" si="827"/>
        <v>431.55058214259816</v>
      </c>
    </row>
    <row r="713" spans="1:104" x14ac:dyDescent="0.25">
      <c r="A713" s="54">
        <v>44336</v>
      </c>
      <c r="B713" s="63">
        <v>4314</v>
      </c>
      <c r="C713" s="59">
        <f t="shared" si="777"/>
        <v>8.3696208269491024</v>
      </c>
      <c r="D713" s="57">
        <v>7.9234017735410189</v>
      </c>
      <c r="E713" s="58">
        <v>1.9954267305999997E-2</v>
      </c>
      <c r="F713" s="58">
        <v>1.2798602503679998E-2</v>
      </c>
      <c r="G713" s="58">
        <v>4.28352941136E-2</v>
      </c>
      <c r="H713" s="58">
        <v>0</v>
      </c>
      <c r="I713" s="58">
        <v>0</v>
      </c>
      <c r="J713" s="58">
        <v>4.9693093619999997E-5</v>
      </c>
      <c r="K713" s="58">
        <v>2.3866779667500002E-3</v>
      </c>
      <c r="L713" s="58">
        <v>5.5015738450049999E-2</v>
      </c>
      <c r="M713" s="58">
        <v>3.6297757709319999E-2</v>
      </c>
      <c r="N713" s="58">
        <v>0</v>
      </c>
      <c r="O713" s="58">
        <v>0</v>
      </c>
      <c r="P713" s="58">
        <v>1.89635083568E-3</v>
      </c>
      <c r="Q713" s="58">
        <v>1.6339089000000001E-2</v>
      </c>
      <c r="R713" s="58">
        <v>9.7895362712200007E-2</v>
      </c>
      <c r="S713" s="58">
        <v>0</v>
      </c>
      <c r="T713" s="58">
        <v>1.9410262770280001E-2</v>
      </c>
      <c r="U713" s="58">
        <v>0</v>
      </c>
      <c r="V713" s="58">
        <v>0</v>
      </c>
      <c r="W713" s="58">
        <v>1.33898E-2</v>
      </c>
      <c r="X713" s="59">
        <v>4.3617526012699998E-2</v>
      </c>
      <c r="Y713" s="65">
        <f t="shared" si="779"/>
        <v>8.2852881960149016</v>
      </c>
      <c r="Z713" s="63">
        <f t="shared" si="778"/>
        <v>3965.1073020675994</v>
      </c>
      <c r="AA713" s="66">
        <f t="shared" si="757"/>
        <v>4029.3975518633233</v>
      </c>
      <c r="AB713" s="4">
        <f t="shared" si="780"/>
        <v>2631.3988298511595</v>
      </c>
      <c r="AC713" s="4">
        <f t="shared" si="781"/>
        <v>78.336636633007402</v>
      </c>
      <c r="AD713" s="4">
        <f t="shared" si="769"/>
        <v>50.42446260712677</v>
      </c>
      <c r="AE713" s="4">
        <f t="shared" si="770"/>
        <v>166.26021362687788</v>
      </c>
      <c r="AF713" s="4">
        <f t="shared" si="771"/>
        <v>0</v>
      </c>
      <c r="AG713" s="4">
        <f t="shared" si="772"/>
        <v>0</v>
      </c>
      <c r="AH713" s="4">
        <f t="shared" si="773"/>
        <v>0.19703355273259149</v>
      </c>
      <c r="AI713" s="4">
        <f t="shared" si="774"/>
        <v>9.4521501276203708</v>
      </c>
      <c r="AJ713" s="4">
        <f t="shared" si="775"/>
        <v>212.25119522188379</v>
      </c>
      <c r="AK713" s="4">
        <f t="shared" si="776"/>
        <v>141.34375510736254</v>
      </c>
      <c r="AL713" s="4">
        <f t="shared" si="758"/>
        <v>0</v>
      </c>
      <c r="AM713" s="4">
        <f t="shared" si="759"/>
        <v>0</v>
      </c>
      <c r="AN713" s="4">
        <f t="shared" si="760"/>
        <v>7.5121094970581908</v>
      </c>
      <c r="AO713" s="4">
        <f t="shared" si="761"/>
        <v>64.259837905652603</v>
      </c>
      <c r="AP713" s="4">
        <f t="shared" si="762"/>
        <v>369.7709268162198</v>
      </c>
      <c r="AQ713" s="4">
        <f t="shared" si="763"/>
        <v>0</v>
      </c>
      <c r="AR713" s="4">
        <f t="shared" si="764"/>
        <v>76.221640530134664</v>
      </c>
      <c r="AS713" s="4">
        <f t="shared" si="765"/>
        <v>0</v>
      </c>
      <c r="AT713" s="4">
        <f t="shared" si="766"/>
        <v>0</v>
      </c>
      <c r="AU713" s="4">
        <f t="shared" si="767"/>
        <v>52.738129316330287</v>
      </c>
      <c r="AV713" s="4">
        <f t="shared" si="768"/>
        <v>169.23063107015696</v>
      </c>
      <c r="AW713" s="69">
        <f t="shared" si="782"/>
        <v>15.50479939178831</v>
      </c>
      <c r="AX713" s="69">
        <f t="shared" si="783"/>
        <v>19.793744581419105</v>
      </c>
      <c r="AY713" s="69">
        <f t="shared" si="784"/>
        <v>15.781809300312034</v>
      </c>
      <c r="AZ713" s="69">
        <f>(AK713+AP713)- (EXP($Y713)-EXP($Y713-M713-R713) )</f>
        <v>13.181184604633472</v>
      </c>
      <c r="BA713" s="69">
        <f>(AC713+AP713)- (EXP($Y713)-EXP($Y713-R713-E713) )</f>
        <v>7.3053787765961715</v>
      </c>
      <c r="BB713" s="69">
        <f t="shared" si="785"/>
        <v>4.7023948791306793</v>
      </c>
      <c r="BC713" s="69">
        <f t="shared" si="786"/>
        <v>7.1081422304973785</v>
      </c>
      <c r="BD713" s="69">
        <f t="shared" si="787"/>
        <v>8.8998673609030448</v>
      </c>
      <c r="BE713" s="69">
        <f>(AE713+AV713)- (EXP($Y713)-EXP($Y713-X713-G713) )</f>
        <v>7.0959796874258245</v>
      </c>
      <c r="BF713" s="69">
        <f t="shared" si="788"/>
        <v>5.9266600191931502</v>
      </c>
      <c r="BG713" s="69">
        <f t="shared" si="789"/>
        <v>3.2847196681468631</v>
      </c>
      <c r="BH713" s="69">
        <f t="shared" si="790"/>
        <v>2.1143392313015283</v>
      </c>
      <c r="BI713" s="69">
        <f t="shared" si="791"/>
        <v>3.1960361402889248</v>
      </c>
      <c r="BJ713" s="69">
        <f t="shared" si="792"/>
        <v>9.0588730585077428</v>
      </c>
      <c r="BK713" s="69">
        <f t="shared" si="793"/>
        <v>7.5660956118495051</v>
      </c>
      <c r="BL713" s="69">
        <f t="shared" si="794"/>
        <v>4.1933404289834471</v>
      </c>
      <c r="BM713" s="69">
        <f t="shared" si="795"/>
        <v>2.6992087833796177</v>
      </c>
      <c r="BN713" s="69">
        <f t="shared" si="796"/>
        <v>4.0801252202827527</v>
      </c>
      <c r="BO713" s="69">
        <f t="shared" si="797"/>
        <v>2.7924576917289414</v>
      </c>
      <c r="BP713" s="69">
        <f t="shared" si="797"/>
        <v>0</v>
      </c>
      <c r="BQ713" s="69">
        <f t="shared" si="798"/>
        <v>3.3434047160344562</v>
      </c>
      <c r="BR713" s="69">
        <f t="shared" si="799"/>
        <v>6.0325461714919584</v>
      </c>
      <c r="BS713" s="69">
        <f t="shared" si="800"/>
        <v>43.368443327729892</v>
      </c>
      <c r="BT713" s="69">
        <f t="shared" si="801"/>
        <v>57.295073614074681</v>
      </c>
      <c r="BU713" s="69">
        <f t="shared" si="802"/>
        <v>73.454141837868065</v>
      </c>
      <c r="BV713" s="69">
        <f t="shared" si="803"/>
        <v>16.202097241492083</v>
      </c>
      <c r="BW713" s="5"/>
      <c r="BX713" s="5"/>
      <c r="BY713" s="5"/>
      <c r="CA713" s="56">
        <f>(EXP($Y713)-EXP($Y713-R713-G713) )</f>
        <v>520.52634105130937</v>
      </c>
      <c r="CB713" s="68">
        <f t="shared" si="804"/>
        <v>562.22837745668448</v>
      </c>
      <c r="CC713" s="56">
        <f>(EXP($Y713)-EXP($Y713-R713-X713) )</f>
        <v>523.21974858606472</v>
      </c>
      <c r="CD713" s="68">
        <f t="shared" si="805"/>
        <v>497.93349731894887</v>
      </c>
      <c r="CE713" s="68">
        <f t="shared" si="806"/>
        <v>440.80218467263103</v>
      </c>
      <c r="CF713" s="68">
        <f t="shared" si="807"/>
        <v>415.49299454421589</v>
      </c>
      <c r="CG713" s="68">
        <f t="shared" si="808"/>
        <v>438.88442511585708</v>
      </c>
      <c r="CH713" s="68">
        <f t="shared" si="809"/>
        <v>369.61154148785863</v>
      </c>
      <c r="CI713" s="68">
        <f t="shared" si="810"/>
        <v>328.39486500960902</v>
      </c>
      <c r="CJ713" s="68">
        <f t="shared" si="811"/>
        <v>301.67730871504727</v>
      </c>
      <c r="CK713" s="68">
        <f t="shared" si="812"/>
        <v>241.31213059173842</v>
      </c>
      <c r="CL713" s="68">
        <f t="shared" si="813"/>
        <v>214.57033700270313</v>
      </c>
      <c r="CM713" s="68">
        <f t="shared" si="814"/>
        <v>239.28581801672362</v>
      </c>
      <c r="CN713" s="68">
        <f t="shared" si="815"/>
        <v>372.42295323353301</v>
      </c>
      <c r="CO713" s="68">
        <f t="shared" si="816"/>
        <v>346.02885471739683</v>
      </c>
      <c r="CP713" s="68">
        <f t="shared" si="817"/>
        <v>286.39449142590774</v>
      </c>
      <c r="CQ713" s="68">
        <f t="shared" si="818"/>
        <v>259.97644904563094</v>
      </c>
      <c r="CR713" s="68">
        <f t="shared" si="819"/>
        <v>284.3927105317357</v>
      </c>
      <c r="CS713" s="68">
        <f t="shared" si="820"/>
        <v>216.887934048641</v>
      </c>
      <c r="CT713" s="68">
        <f t="shared" si="821"/>
        <v>50.42446260712677</v>
      </c>
      <c r="CU713" s="68">
        <f t="shared" si="822"/>
        <v>244.22386298712991</v>
      </c>
      <c r="CV713" s="68">
        <f t="shared" si="823"/>
        <v>304.54184000602754</v>
      </c>
      <c r="CW713" s="68">
        <f t="shared" si="824"/>
        <v>704.91389233725158</v>
      </c>
      <c r="CX713" s="68">
        <f t="shared" si="825"/>
        <v>769.32389868391419</v>
      </c>
      <c r="CY713" s="68">
        <f t="shared" si="826"/>
        <v>844.05882489727037</v>
      </c>
      <c r="CZ713" s="68">
        <f t="shared" si="827"/>
        <v>440.64594824027699</v>
      </c>
    </row>
    <row r="714" spans="1:104" x14ac:dyDescent="0.25">
      <c r="A714" s="54">
        <v>44337</v>
      </c>
      <c r="B714" s="63">
        <v>7457</v>
      </c>
      <c r="C714" s="59">
        <f t="shared" si="777"/>
        <v>8.9169084675437951</v>
      </c>
      <c r="D714" s="57">
        <v>8.3580676357198307</v>
      </c>
      <c r="E714" s="58">
        <v>2.05838404435E-2</v>
      </c>
      <c r="F714" s="58">
        <v>1.378174832832E-2</v>
      </c>
      <c r="G714" s="58">
        <v>4.5495499575359998E-2</v>
      </c>
      <c r="H714" s="58">
        <v>0</v>
      </c>
      <c r="I714" s="58">
        <v>0</v>
      </c>
      <c r="J714" s="58">
        <v>3.8522714509999996E-5</v>
      </c>
      <c r="K714" s="58">
        <v>2.7657171364499997E-3</v>
      </c>
      <c r="L714" s="58">
        <v>5.7854528876549995E-2</v>
      </c>
      <c r="M714" s="58">
        <v>3.7087948947200002E-2</v>
      </c>
      <c r="N714" s="58">
        <v>0</v>
      </c>
      <c r="O714" s="58">
        <v>0</v>
      </c>
      <c r="P714" s="58">
        <v>1.89635083568E-3</v>
      </c>
      <c r="Q714" s="58">
        <v>1.6339089000000001E-2</v>
      </c>
      <c r="R714" s="58">
        <v>0.10917758956740001</v>
      </c>
      <c r="S714" s="58">
        <v>0</v>
      </c>
      <c r="T714" s="58">
        <v>2.1122224700219999E-2</v>
      </c>
      <c r="U714" s="58">
        <v>0</v>
      </c>
      <c r="V714" s="58">
        <v>0</v>
      </c>
      <c r="W714" s="58">
        <v>1.33898E-2</v>
      </c>
      <c r="X714" s="59">
        <v>4.2285824591179993E-2</v>
      </c>
      <c r="Y714" s="65">
        <f t="shared" si="779"/>
        <v>8.7398863204362023</v>
      </c>
      <c r="Z714" s="63">
        <f t="shared" si="778"/>
        <v>6247.1854945665509</v>
      </c>
      <c r="AA714" s="66">
        <f t="shared" si="757"/>
        <v>6348.4773601754523</v>
      </c>
      <c r="AB714" s="4">
        <f t="shared" si="780"/>
        <v>4030.1857260265961</v>
      </c>
      <c r="AC714" s="4">
        <f t="shared" si="781"/>
        <v>127.27665443126989</v>
      </c>
      <c r="AD714" s="4">
        <f t="shared" si="769"/>
        <v>85.506569835616574</v>
      </c>
      <c r="AE714" s="4">
        <f t="shared" si="770"/>
        <v>277.85042912287736</v>
      </c>
      <c r="AF714" s="4">
        <f t="shared" si="771"/>
        <v>0</v>
      </c>
      <c r="AG714" s="4">
        <f t="shared" si="772"/>
        <v>0</v>
      </c>
      <c r="AH714" s="4">
        <f t="shared" si="773"/>
        <v>0.24065390794748964</v>
      </c>
      <c r="AI714" s="4">
        <f t="shared" si="774"/>
        <v>17.254077030335793</v>
      </c>
      <c r="AJ714" s="4">
        <f t="shared" si="775"/>
        <v>351.17159360709775</v>
      </c>
      <c r="AK714" s="4">
        <f t="shared" si="776"/>
        <v>227.45137291446918</v>
      </c>
      <c r="AL714" s="4">
        <f t="shared" si="758"/>
        <v>0</v>
      </c>
      <c r="AM714" s="4">
        <f t="shared" si="759"/>
        <v>0</v>
      </c>
      <c r="AN714" s="4">
        <f t="shared" si="760"/>
        <v>11.835629633314056</v>
      </c>
      <c r="AO714" s="4">
        <f t="shared" si="761"/>
        <v>101.24395045704296</v>
      </c>
      <c r="AP714" s="4">
        <f t="shared" si="762"/>
        <v>646.13901358479598</v>
      </c>
      <c r="AQ714" s="4">
        <f t="shared" si="763"/>
        <v>0</v>
      </c>
      <c r="AR714" s="4">
        <f t="shared" si="764"/>
        <v>130.5706302114404</v>
      </c>
      <c r="AS714" s="4">
        <f t="shared" si="765"/>
        <v>0</v>
      </c>
      <c r="AT714" s="4">
        <f t="shared" si="766"/>
        <v>0</v>
      </c>
      <c r="AU714" s="4">
        <f t="shared" si="767"/>
        <v>83.09103673026857</v>
      </c>
      <c r="AV714" s="4">
        <f t="shared" si="768"/>
        <v>258.66002268238026</v>
      </c>
      <c r="AW714" s="69">
        <f t="shared" si="782"/>
        <v>28.737741556372384</v>
      </c>
      <c r="AX714" s="69">
        <f t="shared" si="783"/>
        <v>36.321262957478211</v>
      </c>
      <c r="AY714" s="69">
        <f t="shared" si="784"/>
        <v>26.752900494979258</v>
      </c>
      <c r="AZ714" s="69">
        <f>(AK714+AP714)- (EXP($Y714)-EXP($Y714-M714-R714) )</f>
        <v>23.525026727841578</v>
      </c>
      <c r="BA714" s="69">
        <f>(AC714+AP714)- (EXP($Y714)-EXP($Y714-R714-E714) )</f>
        <v>13.164073968689081</v>
      </c>
      <c r="BB714" s="69">
        <f t="shared" si="785"/>
        <v>8.8438434774607231</v>
      </c>
      <c r="BC714" s="69">
        <f t="shared" si="786"/>
        <v>13.504765991236127</v>
      </c>
      <c r="BD714" s="69">
        <f t="shared" si="787"/>
        <v>15.618741922160552</v>
      </c>
      <c r="BE714" s="69">
        <f>(AE714+AV714)- (EXP($Y714)-EXP($Y714-X714-G714) )</f>
        <v>11.504188303956653</v>
      </c>
      <c r="BF714" s="69">
        <f t="shared" si="788"/>
        <v>10.116149364195735</v>
      </c>
      <c r="BG714" s="69">
        <f t="shared" si="789"/>
        <v>5.6607688505191618</v>
      </c>
      <c r="BH714" s="69">
        <f t="shared" si="790"/>
        <v>3.802998509059762</v>
      </c>
      <c r="BI714" s="69">
        <f t="shared" si="791"/>
        <v>5.8072720374075288</v>
      </c>
      <c r="BJ714" s="69">
        <f t="shared" si="792"/>
        <v>14.539996042510211</v>
      </c>
      <c r="BK714" s="69">
        <f t="shared" si="793"/>
        <v>12.785671429793183</v>
      </c>
      <c r="BL714" s="69">
        <f t="shared" si="794"/>
        <v>7.1545731440965028</v>
      </c>
      <c r="BM714" s="69">
        <f t="shared" si="795"/>
        <v>4.8065610376343102</v>
      </c>
      <c r="BN714" s="69">
        <f t="shared" si="796"/>
        <v>7.3397366429280737</v>
      </c>
      <c r="BO714" s="69">
        <f t="shared" si="797"/>
        <v>4.6339667383872438</v>
      </c>
      <c r="BP714" s="69">
        <f t="shared" si="797"/>
        <v>0</v>
      </c>
      <c r="BQ714" s="69">
        <f t="shared" si="798"/>
        <v>5.2697942698787301</v>
      </c>
      <c r="BR714" s="69">
        <f t="shared" si="799"/>
        <v>9.4174532400820681</v>
      </c>
      <c r="BS714" s="69">
        <f t="shared" si="800"/>
        <v>79.062318415216396</v>
      </c>
      <c r="BT714" s="69">
        <f t="shared" si="801"/>
        <v>103.43096303385209</v>
      </c>
      <c r="BU714" s="69">
        <f t="shared" si="802"/>
        <v>128.58588735219655</v>
      </c>
      <c r="BV714" s="69">
        <f t="shared" si="803"/>
        <v>28.115876426377326</v>
      </c>
      <c r="BW714" s="5"/>
      <c r="BX714" s="5"/>
      <c r="BY714" s="5"/>
      <c r="CA714" s="56">
        <f>(EXP($Y714)-EXP($Y714-R714-G714) )</f>
        <v>895.25170115130095</v>
      </c>
      <c r="CB714" s="68">
        <f t="shared" si="804"/>
        <v>960.98934423441551</v>
      </c>
      <c r="CC714" s="56">
        <f>(EXP($Y714)-EXP($Y714-R714-X714) )</f>
        <v>878.04613577219698</v>
      </c>
      <c r="CD714" s="68">
        <f t="shared" si="805"/>
        <v>850.06535977142357</v>
      </c>
      <c r="CE714" s="68">
        <f t="shared" si="806"/>
        <v>760.25159404737678</v>
      </c>
      <c r="CF714" s="68">
        <f t="shared" si="807"/>
        <v>722.80173994295183</v>
      </c>
      <c r="CG714" s="68">
        <f t="shared" si="808"/>
        <v>763.20487780500025</v>
      </c>
      <c r="CH714" s="68">
        <f t="shared" si="809"/>
        <v>613.40328080781455</v>
      </c>
      <c r="CI714" s="68">
        <f t="shared" si="810"/>
        <v>525.00626350130096</v>
      </c>
      <c r="CJ714" s="68">
        <f t="shared" si="811"/>
        <v>495.1856526731508</v>
      </c>
      <c r="CK714" s="68">
        <f t="shared" si="812"/>
        <v>399.46631470362809</v>
      </c>
      <c r="CL714" s="68">
        <f t="shared" si="813"/>
        <v>359.55400044943417</v>
      </c>
      <c r="CM714" s="68">
        <f t="shared" si="814"/>
        <v>402.61378729691023</v>
      </c>
      <c r="CN714" s="68">
        <f t="shared" si="815"/>
        <v>595.2916202469678</v>
      </c>
      <c r="CO714" s="68">
        <f t="shared" si="816"/>
        <v>565.83729509177374</v>
      </c>
      <c r="CP714" s="68">
        <f t="shared" si="817"/>
        <v>471.29367489427113</v>
      </c>
      <c r="CQ714" s="68">
        <f t="shared" si="818"/>
        <v>431.87160240508001</v>
      </c>
      <c r="CR714" s="68">
        <f t="shared" si="819"/>
        <v>474.40248717561008</v>
      </c>
      <c r="CS714" s="68">
        <f t="shared" si="820"/>
        <v>350.09406060735182</v>
      </c>
      <c r="CT714" s="68">
        <f t="shared" si="821"/>
        <v>85.506569835616574</v>
      </c>
      <c r="CU714" s="68">
        <f t="shared" si="822"/>
        <v>380.66688284377142</v>
      </c>
      <c r="CV714" s="68">
        <f t="shared" si="823"/>
        <v>476.69394235676737</v>
      </c>
      <c r="CW714" s="68">
        <f t="shared" si="824"/>
        <v>1196.0987178995547</v>
      </c>
      <c r="CX714" s="68">
        <f t="shared" si="825"/>
        <v>1299.0067277121889</v>
      </c>
      <c r="CY714" s="68">
        <f t="shared" si="826"/>
        <v>1405.2351716449548</v>
      </c>
      <c r="CZ714" s="68">
        <f t="shared" si="827"/>
        <v>728.18280073486767</v>
      </c>
    </row>
    <row r="715" spans="1:104" x14ac:dyDescent="0.25">
      <c r="A715" s="54">
        <v>44338</v>
      </c>
      <c r="B715" s="63">
        <v>9779</v>
      </c>
      <c r="C715" s="59">
        <f t="shared" si="777"/>
        <v>9.1879925083122753</v>
      </c>
      <c r="D715" s="57">
        <v>8.683483262171201</v>
      </c>
      <c r="E715" s="58">
        <v>2.1133186347749997E-2</v>
      </c>
      <c r="F715" s="58">
        <v>1.5086236502399999E-2</v>
      </c>
      <c r="G715" s="58">
        <v>4.8230926140480003E-2</v>
      </c>
      <c r="H715" s="58">
        <v>1.3239667038E-4</v>
      </c>
      <c r="I715" s="58">
        <v>0</v>
      </c>
      <c r="J715" s="58">
        <v>2.2816313969999999E-5</v>
      </c>
      <c r="K715" s="58">
        <v>3.0970306310999997E-3</v>
      </c>
      <c r="L715" s="58">
        <v>6.1606170119549997E-2</v>
      </c>
      <c r="M715" s="58">
        <v>3.819447035944E-2</v>
      </c>
      <c r="N715" s="58">
        <v>0</v>
      </c>
      <c r="O715" s="58">
        <v>0</v>
      </c>
      <c r="P715" s="58">
        <v>1.89635083568E-3</v>
      </c>
      <c r="Q715" s="58">
        <v>1.6339089000000001E-2</v>
      </c>
      <c r="R715" s="58">
        <v>0.12136146795780001</v>
      </c>
      <c r="S715" s="58">
        <v>0</v>
      </c>
      <c r="T715" s="58">
        <v>2.3045692282580001E-2</v>
      </c>
      <c r="U715" s="58">
        <v>0</v>
      </c>
      <c r="V715" s="58">
        <v>0</v>
      </c>
      <c r="W715" s="58">
        <v>1.33898E-2</v>
      </c>
      <c r="X715" s="59">
        <v>4.0812582765479999E-2</v>
      </c>
      <c r="Y715" s="65">
        <f t="shared" si="779"/>
        <v>9.0878314780978133</v>
      </c>
      <c r="Z715" s="63">
        <f t="shared" si="778"/>
        <v>8846.980365117628</v>
      </c>
      <c r="AA715" s="66">
        <f t="shared" ref="AA715:AA778" si="828">Z715*$Z$811</f>
        <v>8990.425304757644</v>
      </c>
      <c r="AB715" s="4">
        <f t="shared" si="780"/>
        <v>5523.2922497499294</v>
      </c>
      <c r="AC715" s="4">
        <f t="shared" si="781"/>
        <v>185.00314635996801</v>
      </c>
      <c r="AD715" s="4">
        <f t="shared" si="769"/>
        <v>132.46591965697735</v>
      </c>
      <c r="AE715" s="4">
        <f t="shared" si="770"/>
        <v>416.57149209746785</v>
      </c>
      <c r="AF715" s="4">
        <f t="shared" si="771"/>
        <v>1.1712332078659529</v>
      </c>
      <c r="AG715" s="4">
        <f t="shared" si="772"/>
        <v>0</v>
      </c>
      <c r="AH715" s="4">
        <f t="shared" si="773"/>
        <v>0.20185317892173771</v>
      </c>
      <c r="AI715" s="4">
        <f t="shared" si="774"/>
        <v>27.356984607424238</v>
      </c>
      <c r="AJ715" s="4">
        <f t="shared" si="775"/>
        <v>528.57953037602783</v>
      </c>
      <c r="AK715" s="4">
        <f t="shared" si="776"/>
        <v>331.53404274771674</v>
      </c>
      <c r="AL715" s="4">
        <f t="shared" si="758"/>
        <v>0</v>
      </c>
      <c r="AM715" s="4">
        <f t="shared" si="759"/>
        <v>0</v>
      </c>
      <c r="AN715" s="4">
        <f t="shared" si="760"/>
        <v>16.761081140586612</v>
      </c>
      <c r="AO715" s="4">
        <f t="shared" si="761"/>
        <v>143.37708437814581</v>
      </c>
      <c r="AP715" s="4">
        <f t="shared" si="762"/>
        <v>1011.0882576665899</v>
      </c>
      <c r="AQ715" s="4">
        <f t="shared" si="763"/>
        <v>0</v>
      </c>
      <c r="AR715" s="4">
        <f t="shared" si="764"/>
        <v>201.55339792639825</v>
      </c>
      <c r="AS715" s="4">
        <f t="shared" si="765"/>
        <v>0</v>
      </c>
      <c r="AT715" s="4">
        <f t="shared" si="766"/>
        <v>0</v>
      </c>
      <c r="AU715" s="4">
        <f t="shared" si="767"/>
        <v>117.66975242039916</v>
      </c>
      <c r="AV715" s="4">
        <f t="shared" si="768"/>
        <v>353.7992792432251</v>
      </c>
      <c r="AW715" s="69">
        <f t="shared" si="782"/>
        <v>47.608395944800577</v>
      </c>
      <c r="AX715" s="69">
        <f t="shared" si="783"/>
        <v>60.409375216130684</v>
      </c>
      <c r="AY715" s="69">
        <f t="shared" si="784"/>
        <v>40.434394793524916</v>
      </c>
      <c r="AZ715" s="69">
        <f>(AK715+AP715)- (EXP($Y715)-EXP($Y715-M715-R715) )</f>
        <v>37.889784288505325</v>
      </c>
      <c r="BA715" s="69">
        <f>(AC715+AP715)- (EXP($Y715)-EXP($Y715-R715-E715) )</f>
        <v>21.143316837626116</v>
      </c>
      <c r="BB715" s="69">
        <f t="shared" si="785"/>
        <v>15.139033927808669</v>
      </c>
      <c r="BC715" s="69">
        <f t="shared" si="786"/>
        <v>23.034783115342179</v>
      </c>
      <c r="BD715" s="69">
        <f t="shared" si="787"/>
        <v>24.888849593146006</v>
      </c>
      <c r="BE715" s="69">
        <f>(AE715+AV715)- (EXP($Y715)-EXP($Y715-X715-G715) )</f>
        <v>16.659095824205906</v>
      </c>
      <c r="BF715" s="69">
        <f t="shared" si="788"/>
        <v>15.610708419006187</v>
      </c>
      <c r="BG715" s="69">
        <f t="shared" si="789"/>
        <v>8.711111988646735</v>
      </c>
      <c r="BH715" s="69">
        <f t="shared" si="790"/>
        <v>6.2373288428607339</v>
      </c>
      <c r="BI715" s="69">
        <f t="shared" si="791"/>
        <v>9.4904019503137533</v>
      </c>
      <c r="BJ715" s="69">
        <f t="shared" si="792"/>
        <v>21.138405326085376</v>
      </c>
      <c r="BK715" s="69">
        <f t="shared" si="793"/>
        <v>19.808126771730713</v>
      </c>
      <c r="BL715" s="69">
        <f t="shared" si="794"/>
        <v>11.053361959139693</v>
      </c>
      <c r="BM715" s="69">
        <f t="shared" si="795"/>
        <v>7.914426246405128</v>
      </c>
      <c r="BN715" s="69">
        <f t="shared" si="796"/>
        <v>12.042187958469185</v>
      </c>
      <c r="BO715" s="69">
        <f t="shared" si="797"/>
        <v>6.9328560144203948</v>
      </c>
      <c r="BP715" s="69">
        <f t="shared" si="797"/>
        <v>0</v>
      </c>
      <c r="BQ715" s="69">
        <f t="shared" si="798"/>
        <v>7.3984542904563568</v>
      </c>
      <c r="BR715" s="69">
        <f t="shared" si="799"/>
        <v>13.258366191386813</v>
      </c>
      <c r="BS715" s="69">
        <f t="shared" si="800"/>
        <v>130.06216733246856</v>
      </c>
      <c r="BT715" s="69">
        <f t="shared" si="801"/>
        <v>168.25017021445274</v>
      </c>
      <c r="BU715" s="69">
        <f t="shared" si="802"/>
        <v>203.09275173720926</v>
      </c>
      <c r="BV715" s="69">
        <f t="shared" si="803"/>
        <v>44.132861723002861</v>
      </c>
      <c r="BW715" s="5"/>
      <c r="BX715" s="5"/>
      <c r="BY715" s="5"/>
      <c r="CA715" s="56">
        <f>(EXP($Y715)-EXP($Y715-R715-G715) )</f>
        <v>1380.0513538192572</v>
      </c>
      <c r="CB715" s="68">
        <f t="shared" si="804"/>
        <v>1479.2584128264871</v>
      </c>
      <c r="CC715" s="56">
        <f>(EXP($Y715)-EXP($Y715-R715-X715) )</f>
        <v>1324.4531421162901</v>
      </c>
      <c r="CD715" s="68">
        <f t="shared" si="805"/>
        <v>1304.7325161258013</v>
      </c>
      <c r="CE715" s="68">
        <f t="shared" si="806"/>
        <v>1174.9480871889318</v>
      </c>
      <c r="CF715" s="68">
        <f t="shared" si="807"/>
        <v>1128.4151433957586</v>
      </c>
      <c r="CG715" s="68">
        <f t="shared" si="808"/>
        <v>1189.606872477646</v>
      </c>
      <c r="CH715" s="68">
        <f t="shared" si="809"/>
        <v>920.26217288034968</v>
      </c>
      <c r="CI715" s="68">
        <f t="shared" si="810"/>
        <v>753.71167551648705</v>
      </c>
      <c r="CJ715" s="68">
        <f t="shared" si="811"/>
        <v>732.49482642617841</v>
      </c>
      <c r="CK715" s="68">
        <f t="shared" si="812"/>
        <v>592.86352646878913</v>
      </c>
      <c r="CL715" s="68">
        <f t="shared" si="813"/>
        <v>542.80008291158447</v>
      </c>
      <c r="CM715" s="68">
        <f t="shared" si="814"/>
        <v>608.63448807355235</v>
      </c>
      <c r="CN715" s="68">
        <f t="shared" si="815"/>
        <v>861.24040429316756</v>
      </c>
      <c r="CO715" s="68">
        <f t="shared" si="816"/>
        <v>840.30544635201386</v>
      </c>
      <c r="CP715" s="68">
        <f t="shared" si="817"/>
        <v>702.52931477685615</v>
      </c>
      <c r="CQ715" s="68">
        <f t="shared" si="818"/>
        <v>653.13102378660005</v>
      </c>
      <c r="CR715" s="68">
        <f t="shared" si="819"/>
        <v>718.0907403439569</v>
      </c>
      <c r="CS715" s="68">
        <f t="shared" si="820"/>
        <v>509.60433309326436</v>
      </c>
      <c r="CT715" s="68">
        <f t="shared" si="821"/>
        <v>132.46591965697735</v>
      </c>
      <c r="CU715" s="68">
        <f t="shared" si="822"/>
        <v>531.40397131273676</v>
      </c>
      <c r="CV715" s="68">
        <f t="shared" si="823"/>
        <v>672.07495579955503</v>
      </c>
      <c r="CW715" s="68">
        <f t="shared" si="824"/>
        <v>1826.177112807617</v>
      </c>
      <c r="CX715" s="68">
        <f t="shared" si="825"/>
        <v>1972.9922562856009</v>
      </c>
      <c r="CY715" s="68">
        <f t="shared" si="826"/>
        <v>2106.9458076461015</v>
      </c>
      <c r="CZ715" s="68">
        <f t="shared" si="827"/>
        <v>1086.0213071104608</v>
      </c>
    </row>
    <row r="716" spans="1:104" x14ac:dyDescent="0.25">
      <c r="A716" s="54">
        <v>44339</v>
      </c>
      <c r="B716" s="63">
        <v>8852</v>
      </c>
      <c r="C716" s="59">
        <f t="shared" si="777"/>
        <v>9.0883987011709397</v>
      </c>
      <c r="D716" s="57">
        <v>8.5155559630695485</v>
      </c>
      <c r="E716" s="58">
        <v>2.0931161096749997E-2</v>
      </c>
      <c r="F716" s="58">
        <v>1.6333226273279999E-2</v>
      </c>
      <c r="G716" s="58">
        <v>5.1201740027999994E-2</v>
      </c>
      <c r="H716" s="58">
        <v>3.9966272930999999E-4</v>
      </c>
      <c r="I716" s="58">
        <v>0</v>
      </c>
      <c r="J716" s="58">
        <v>9.6406051299999986E-6</v>
      </c>
      <c r="K716" s="58">
        <v>3.4084407065999999E-3</v>
      </c>
      <c r="L716" s="58">
        <v>6.5257278569699997E-2</v>
      </c>
      <c r="M716" s="58">
        <v>3.931274484392E-2</v>
      </c>
      <c r="N716" s="58">
        <v>0</v>
      </c>
      <c r="O716" s="58">
        <v>0</v>
      </c>
      <c r="P716" s="58">
        <v>1.89635083568E-3</v>
      </c>
      <c r="Q716" s="58">
        <v>1.6339089000000001E-2</v>
      </c>
      <c r="R716" s="58">
        <v>0.13846685493220001</v>
      </c>
      <c r="S716" s="58">
        <v>0</v>
      </c>
      <c r="T716" s="58">
        <v>2.4770755264599997E-2</v>
      </c>
      <c r="U716" s="58">
        <v>0</v>
      </c>
      <c r="V716" s="58">
        <v>0</v>
      </c>
      <c r="W716" s="58">
        <v>1.33898E-2</v>
      </c>
      <c r="X716" s="59">
        <v>3.9236799013680004E-2</v>
      </c>
      <c r="Y716" s="65">
        <f t="shared" si="779"/>
        <v>8.9465095069684022</v>
      </c>
      <c r="Z716" s="63">
        <f t="shared" si="778"/>
        <v>7681.0344184055348</v>
      </c>
      <c r="AA716" s="66">
        <f t="shared" si="828"/>
        <v>7805.574710465562</v>
      </c>
      <c r="AB716" s="4">
        <f t="shared" si="780"/>
        <v>4610.1453319804341</v>
      </c>
      <c r="AC716" s="4">
        <f t="shared" si="781"/>
        <v>159.10206464056319</v>
      </c>
      <c r="AD716" s="4">
        <f t="shared" si="769"/>
        <v>124.43707732628081</v>
      </c>
      <c r="AE716" s="4">
        <f t="shared" si="770"/>
        <v>383.38361975944008</v>
      </c>
      <c r="AF716" s="4">
        <f t="shared" si="771"/>
        <v>3.0692098143399562</v>
      </c>
      <c r="AG716" s="4">
        <f t="shared" si="772"/>
        <v>0</v>
      </c>
      <c r="AH716" s="4">
        <f t="shared" si="773"/>
        <v>7.4049462877155747E-2</v>
      </c>
      <c r="AI716" s="4">
        <f t="shared" si="774"/>
        <v>26.135783942915623</v>
      </c>
      <c r="AJ716" s="4">
        <f t="shared" si="775"/>
        <v>485.23854208007197</v>
      </c>
      <c r="AK716" s="4">
        <f t="shared" si="776"/>
        <v>296.10407960775683</v>
      </c>
      <c r="AL716" s="4">
        <f t="shared" si="758"/>
        <v>0</v>
      </c>
      <c r="AM716" s="4">
        <f t="shared" si="759"/>
        <v>0</v>
      </c>
      <c r="AN716" s="4">
        <f t="shared" si="760"/>
        <v>14.552133701816274</v>
      </c>
      <c r="AO716" s="4">
        <f t="shared" si="761"/>
        <v>124.4813794615593</v>
      </c>
      <c r="AP716" s="4">
        <f t="shared" si="762"/>
        <v>993.218354123268</v>
      </c>
      <c r="AQ716" s="4">
        <f t="shared" si="763"/>
        <v>0</v>
      </c>
      <c r="AR716" s="4">
        <f t="shared" si="764"/>
        <v>187.92785715100126</v>
      </c>
      <c r="AS716" s="4">
        <f t="shared" si="765"/>
        <v>0</v>
      </c>
      <c r="AT716" s="4">
        <f t="shared" si="766"/>
        <v>0</v>
      </c>
      <c r="AU716" s="4">
        <f t="shared" si="767"/>
        <v>102.16202376914862</v>
      </c>
      <c r="AV716" s="4">
        <f t="shared" si="768"/>
        <v>295.54320364408886</v>
      </c>
      <c r="AW716" s="69">
        <f t="shared" si="782"/>
        <v>49.574526954707835</v>
      </c>
      <c r="AX716" s="69">
        <f t="shared" si="783"/>
        <v>62.745172052227645</v>
      </c>
      <c r="AY716" s="69">
        <f t="shared" si="784"/>
        <v>38.216068084828294</v>
      </c>
      <c r="AZ716" s="69">
        <f>(AK716+AP716)- (EXP($Y716)-EXP($Y716-M716-R716) )</f>
        <v>38.288593772275817</v>
      </c>
      <c r="BA716" s="69">
        <f>(AC716+AP716)- (EXP($Y716)-EXP($Y716-R716-E716) )</f>
        <v>20.573152282880983</v>
      </c>
      <c r="BB716" s="69">
        <f t="shared" si="785"/>
        <v>16.090695914310345</v>
      </c>
      <c r="BC716" s="69">
        <f t="shared" si="786"/>
        <v>24.30055469171748</v>
      </c>
      <c r="BD716" s="69">
        <f t="shared" si="787"/>
        <v>24.219720753193542</v>
      </c>
      <c r="BE716" s="69">
        <f>(AE716+AV716)- (EXP($Y716)-EXP($Y716-X716-G716) )</f>
        <v>14.7514536501576</v>
      </c>
      <c r="BF716" s="69">
        <f t="shared" si="788"/>
        <v>14.77944866299913</v>
      </c>
      <c r="BG716" s="69">
        <f t="shared" si="789"/>
        <v>7.9412644352860298</v>
      </c>
      <c r="BH716" s="69">
        <f t="shared" si="790"/>
        <v>6.211030251773991</v>
      </c>
      <c r="BI716" s="69">
        <f t="shared" si="791"/>
        <v>9.3800467754108467</v>
      </c>
      <c r="BJ716" s="69">
        <f t="shared" si="792"/>
        <v>18.670526057569987</v>
      </c>
      <c r="BK716" s="69">
        <f t="shared" si="793"/>
        <v>18.705958607415596</v>
      </c>
      <c r="BL716" s="69">
        <f t="shared" si="794"/>
        <v>10.051049075254014</v>
      </c>
      <c r="BM716" s="69">
        <f t="shared" si="795"/>
        <v>7.8611372757059144</v>
      </c>
      <c r="BN716" s="69">
        <f t="shared" si="796"/>
        <v>11.872077958883892</v>
      </c>
      <c r="BO716" s="69">
        <f t="shared" si="797"/>
        <v>6.1333887921646237</v>
      </c>
      <c r="BP716" s="69">
        <f t="shared" si="797"/>
        <v>0</v>
      </c>
      <c r="BQ716" s="69">
        <f t="shared" si="798"/>
        <v>6.1217710179216738</v>
      </c>
      <c r="BR716" s="69">
        <f t="shared" si="799"/>
        <v>11.393198302778728</v>
      </c>
      <c r="BS716" s="69">
        <f t="shared" si="800"/>
        <v>133.40761877168916</v>
      </c>
      <c r="BT716" s="69">
        <f t="shared" si="801"/>
        <v>169.209729210982</v>
      </c>
      <c r="BU716" s="69">
        <f t="shared" si="802"/>
        <v>199.91254088161077</v>
      </c>
      <c r="BV716" s="69">
        <f t="shared" si="803"/>
        <v>41.71035605648467</v>
      </c>
      <c r="BW716" s="5"/>
      <c r="BX716" s="5"/>
      <c r="BY716" s="5"/>
      <c r="CA716" s="56">
        <f>(EXP($Y716)-EXP($Y716-R716-G716) )</f>
        <v>1327.0274469280002</v>
      </c>
      <c r="CB716" s="68">
        <f t="shared" si="804"/>
        <v>1415.7117241511123</v>
      </c>
      <c r="CC716" s="56">
        <f>(EXP($Y716)-EXP($Y716-R716-X716) )</f>
        <v>1250.5454896825286</v>
      </c>
      <c r="CD716" s="68">
        <f t="shared" si="805"/>
        <v>1251.033839958749</v>
      </c>
      <c r="CE716" s="68">
        <f t="shared" si="806"/>
        <v>1131.7472664809502</v>
      </c>
      <c r="CF716" s="68">
        <f t="shared" si="807"/>
        <v>1101.5647355352385</v>
      </c>
      <c r="CG716" s="68">
        <f t="shared" si="808"/>
        <v>1156.8456565825518</v>
      </c>
      <c r="CH716" s="68">
        <f t="shared" si="809"/>
        <v>844.4024410863185</v>
      </c>
      <c r="CI716" s="68">
        <f t="shared" si="810"/>
        <v>664.17536975337134</v>
      </c>
      <c r="CJ716" s="68">
        <f t="shared" si="811"/>
        <v>664.70825070419778</v>
      </c>
      <c r="CK716" s="68">
        <f t="shared" si="812"/>
        <v>534.54441996471724</v>
      </c>
      <c r="CL716" s="68">
        <f t="shared" si="813"/>
        <v>501.6096668339469</v>
      </c>
      <c r="CM716" s="68">
        <f t="shared" si="814"/>
        <v>561.9314301350305</v>
      </c>
      <c r="CN716" s="68">
        <f t="shared" si="815"/>
        <v>762.11121966659084</v>
      </c>
      <c r="CO716" s="68">
        <f t="shared" si="816"/>
        <v>762.6366630804132</v>
      </c>
      <c r="CP716" s="68">
        <f t="shared" si="817"/>
        <v>634.28955764538114</v>
      </c>
      <c r="CQ716" s="68">
        <f t="shared" si="818"/>
        <v>601.81448213064687</v>
      </c>
      <c r="CR716" s="68">
        <f t="shared" si="819"/>
        <v>661.29432127218934</v>
      </c>
      <c r="CS716" s="68">
        <f t="shared" si="820"/>
        <v>449.07275545615539</v>
      </c>
      <c r="CT716" s="68">
        <f t="shared" si="821"/>
        <v>124.43707732628081</v>
      </c>
      <c r="CU716" s="68">
        <f t="shared" si="822"/>
        <v>448.52349726673037</v>
      </c>
      <c r="CV716" s="68">
        <f t="shared" si="823"/>
        <v>580.25408494906696</v>
      </c>
      <c r="CW716" s="68">
        <f t="shared" si="824"/>
        <v>1728.4328971910909</v>
      </c>
      <c r="CX716" s="68">
        <f t="shared" si="825"/>
        <v>1851.7328513923612</v>
      </c>
      <c r="CY716" s="68">
        <f t="shared" si="826"/>
        <v>1957.4711787252581</v>
      </c>
      <c r="CZ716" s="68">
        <f t="shared" si="827"/>
        <v>986.01387042359056</v>
      </c>
    </row>
    <row r="717" spans="1:104" x14ac:dyDescent="0.25">
      <c r="A717" s="54">
        <v>44340</v>
      </c>
      <c r="B717" s="63">
        <v>4348</v>
      </c>
      <c r="C717" s="59">
        <f t="shared" si="777"/>
        <v>8.3774712482411005</v>
      </c>
      <c r="D717" s="57">
        <v>8.1154905122214558</v>
      </c>
      <c r="E717" s="58">
        <v>2.0791289679E-2</v>
      </c>
      <c r="F717" s="58">
        <v>1.7190784302719999E-2</v>
      </c>
      <c r="G717" s="58">
        <v>5.4053738993919999E-2</v>
      </c>
      <c r="H717" s="58">
        <v>7.0387375760000003E-4</v>
      </c>
      <c r="I717" s="58">
        <v>0</v>
      </c>
      <c r="J717" s="58">
        <v>0</v>
      </c>
      <c r="K717" s="58">
        <v>3.7190990857499996E-3</v>
      </c>
      <c r="L717" s="58">
        <v>6.9140445071250001E-2</v>
      </c>
      <c r="M717" s="58">
        <v>4.0244342135999998E-2</v>
      </c>
      <c r="N717" s="58">
        <v>0</v>
      </c>
      <c r="O717" s="58">
        <v>0</v>
      </c>
      <c r="P717" s="58">
        <v>1.89635083568E-3</v>
      </c>
      <c r="Q717" s="58">
        <v>1.6339089000000001E-2</v>
      </c>
      <c r="R717" s="58">
        <v>0.15730408993260001</v>
      </c>
      <c r="S717" s="58">
        <v>0</v>
      </c>
      <c r="T717" s="58">
        <v>2.5646927731599996E-2</v>
      </c>
      <c r="U717" s="58">
        <v>0</v>
      </c>
      <c r="V717" s="58">
        <v>0</v>
      </c>
      <c r="W717" s="58">
        <v>1.33898E-2</v>
      </c>
      <c r="X717" s="59">
        <v>3.7591331200419999E-2</v>
      </c>
      <c r="Y717" s="65">
        <f t="shared" si="779"/>
        <v>8.5735016739479981</v>
      </c>
      <c r="Z717" s="63">
        <f t="shared" si="778"/>
        <v>5289.619922370629</v>
      </c>
      <c r="AA717" s="66">
        <f t="shared" si="828"/>
        <v>5375.3858197919462</v>
      </c>
      <c r="AB717" s="4">
        <f t="shared" si="780"/>
        <v>3047.5486561894932</v>
      </c>
      <c r="AC717" s="4">
        <f t="shared" si="781"/>
        <v>108.84261015448919</v>
      </c>
      <c r="AD717" s="4">
        <f t="shared" si="769"/>
        <v>90.155572386232961</v>
      </c>
      <c r="AE717" s="4">
        <f t="shared" si="770"/>
        <v>278.33348545263561</v>
      </c>
      <c r="AF717" s="4">
        <f t="shared" si="771"/>
        <v>3.7219146183524572</v>
      </c>
      <c r="AG717" s="4">
        <f t="shared" si="772"/>
        <v>0</v>
      </c>
      <c r="AH717" s="4">
        <f t="shared" si="773"/>
        <v>0</v>
      </c>
      <c r="AI717" s="4">
        <f t="shared" si="774"/>
        <v>19.636083713398875</v>
      </c>
      <c r="AJ717" s="4">
        <f t="shared" si="775"/>
        <v>353.36984202877193</v>
      </c>
      <c r="AK717" s="4">
        <f t="shared" si="776"/>
        <v>208.65061040894761</v>
      </c>
      <c r="AL717" s="4">
        <f t="shared" si="758"/>
        <v>0</v>
      </c>
      <c r="AM717" s="4">
        <f t="shared" si="759"/>
        <v>0</v>
      </c>
      <c r="AN717" s="4">
        <f t="shared" si="760"/>
        <v>10.021470045451679</v>
      </c>
      <c r="AO717" s="4">
        <f t="shared" si="761"/>
        <v>85.725326680769285</v>
      </c>
      <c r="AP717" s="4">
        <f t="shared" si="762"/>
        <v>769.93490482029665</v>
      </c>
      <c r="AQ717" s="4">
        <f t="shared" si="763"/>
        <v>0</v>
      </c>
      <c r="AR717" s="4">
        <f t="shared" si="764"/>
        <v>133.93761417964379</v>
      </c>
      <c r="AS717" s="4">
        <f t="shared" si="765"/>
        <v>0</v>
      </c>
      <c r="AT717" s="4">
        <f t="shared" si="766"/>
        <v>0</v>
      </c>
      <c r="AU717" s="4">
        <f t="shared" si="767"/>
        <v>70.354882793400066</v>
      </c>
      <c r="AV717" s="4">
        <f t="shared" si="768"/>
        <v>195.15284632006296</v>
      </c>
      <c r="AW717" s="69">
        <f t="shared" si="782"/>
        <v>40.513055526726021</v>
      </c>
      <c r="AX717" s="69">
        <f t="shared" si="783"/>
        <v>51.435033080193534</v>
      </c>
      <c r="AY717" s="69">
        <f t="shared" si="784"/>
        <v>28.40563034054594</v>
      </c>
      <c r="AZ717" s="69">
        <f>(AK717+AP717)- (EXP($Y717)-EXP($Y717-M717-R717) )</f>
        <v>30.370308306369225</v>
      </c>
      <c r="BA717" s="69">
        <f>(AC717+AP717)- (EXP($Y717)-EXP($Y717-R717-E717) )</f>
        <v>15.842674127734426</v>
      </c>
      <c r="BB717" s="69">
        <f t="shared" si="785"/>
        <v>13.122667235626977</v>
      </c>
      <c r="BC717" s="69">
        <f t="shared" si="786"/>
        <v>19.495397729642718</v>
      </c>
      <c r="BD717" s="69">
        <f t="shared" si="787"/>
        <v>18.59389922700484</v>
      </c>
      <c r="BE717" s="69">
        <f>(AE717+AV717)- (EXP($Y717)-EXP($Y717-X717-G717) )</f>
        <v>10.26870979567957</v>
      </c>
      <c r="BF717" s="69">
        <f t="shared" si="788"/>
        <v>10.978946028114478</v>
      </c>
      <c r="BG717" s="69">
        <f t="shared" si="789"/>
        <v>5.7271682076707293</v>
      </c>
      <c r="BH717" s="69">
        <f t="shared" si="790"/>
        <v>4.7438785892945816</v>
      </c>
      <c r="BI717" s="69">
        <f t="shared" si="791"/>
        <v>7.0476373605160916</v>
      </c>
      <c r="BJ717" s="69">
        <f t="shared" si="792"/>
        <v>13.037067216103424</v>
      </c>
      <c r="BK717" s="69">
        <f t="shared" si="793"/>
        <v>13.93877713738857</v>
      </c>
      <c r="BL717" s="69">
        <f t="shared" si="794"/>
        <v>7.2711643786788045</v>
      </c>
      <c r="BM717" s="69">
        <f t="shared" si="795"/>
        <v>6.0227881851023994</v>
      </c>
      <c r="BN717" s="69">
        <f t="shared" si="796"/>
        <v>8.9476208610385584</v>
      </c>
      <c r="BO717" s="69">
        <f t="shared" si="797"/>
        <v>4.2933287042405937</v>
      </c>
      <c r="BP717" s="69">
        <f t="shared" si="797"/>
        <v>0</v>
      </c>
      <c r="BQ717" s="69">
        <f t="shared" si="798"/>
        <v>4.0155900583185939</v>
      </c>
      <c r="BR717" s="69">
        <f t="shared" si="799"/>
        <v>7.6978613029486951</v>
      </c>
      <c r="BS717" s="69">
        <f t="shared" si="800"/>
        <v>107.83553779749809</v>
      </c>
      <c r="BT717" s="69">
        <f t="shared" si="801"/>
        <v>134.45765136357795</v>
      </c>
      <c r="BU717" s="69">
        <f t="shared" si="802"/>
        <v>155.56850956381459</v>
      </c>
      <c r="BV717" s="69">
        <f t="shared" si="803"/>
        <v>31.209631824222015</v>
      </c>
      <c r="BW717" s="5"/>
      <c r="BX717" s="5"/>
      <c r="BY717" s="5"/>
      <c r="CA717" s="56">
        <f>(EXP($Y717)-EXP($Y717-R717-G717) )</f>
        <v>1007.7553347462062</v>
      </c>
      <c r="CB717" s="68">
        <f t="shared" si="804"/>
        <v>1071.869713768875</v>
      </c>
      <c r="CC717" s="56">
        <f>(EXP($Y717)-EXP($Y717-R717-X717) )</f>
        <v>936.68212079981367</v>
      </c>
      <c r="CD717" s="68">
        <f t="shared" si="805"/>
        <v>948.21520692287504</v>
      </c>
      <c r="CE717" s="68">
        <f t="shared" si="806"/>
        <v>862.93484084705142</v>
      </c>
      <c r="CF717" s="68">
        <f t="shared" si="807"/>
        <v>846.96780997090264</v>
      </c>
      <c r="CG717" s="68">
        <f t="shared" si="808"/>
        <v>884.37712127029772</v>
      </c>
      <c r="CH717" s="68">
        <f t="shared" si="809"/>
        <v>613.1094282544027</v>
      </c>
      <c r="CI717" s="68">
        <f t="shared" si="810"/>
        <v>463.21762197701901</v>
      </c>
      <c r="CJ717" s="68">
        <f t="shared" si="811"/>
        <v>476.00514983346875</v>
      </c>
      <c r="CK717" s="68">
        <f t="shared" si="812"/>
        <v>381.44892739945408</v>
      </c>
      <c r="CL717" s="68">
        <f t="shared" si="813"/>
        <v>363.74517924957399</v>
      </c>
      <c r="CM717" s="68">
        <f t="shared" si="814"/>
        <v>405.22346227176331</v>
      </c>
      <c r="CN717" s="68">
        <f t="shared" si="815"/>
        <v>535.48562113273147</v>
      </c>
      <c r="CO717" s="68">
        <f t="shared" si="816"/>
        <v>548.08167530033097</v>
      </c>
      <c r="CP717" s="68">
        <f t="shared" si="817"/>
        <v>454.94128780458232</v>
      </c>
      <c r="CQ717" s="68">
        <f t="shared" si="818"/>
        <v>437.50262622990249</v>
      </c>
      <c r="CR717" s="68">
        <f t="shared" si="819"/>
        <v>478.35983534737716</v>
      </c>
      <c r="CS717" s="68">
        <f t="shared" si="820"/>
        <v>313.19989185919621</v>
      </c>
      <c r="CT717" s="68">
        <f t="shared" si="821"/>
        <v>90.155572386232961</v>
      </c>
      <c r="CU717" s="68">
        <f t="shared" si="822"/>
        <v>299.97986641623356</v>
      </c>
      <c r="CV717" s="68">
        <f t="shared" si="823"/>
        <v>396.10559542606188</v>
      </c>
      <c r="CW717" s="68">
        <f t="shared" si="824"/>
        <v>1293.8026945042061</v>
      </c>
      <c r="CX717" s="68">
        <f t="shared" si="825"/>
        <v>1376.0231910926154</v>
      </c>
      <c r="CY717" s="68">
        <f t="shared" si="826"/>
        <v>1441.2225690579526</v>
      </c>
      <c r="CZ717" s="68">
        <f t="shared" si="827"/>
        <v>709.33630581167472</v>
      </c>
    </row>
    <row r="718" spans="1:104" x14ac:dyDescent="0.25">
      <c r="A718" s="54">
        <v>44341</v>
      </c>
      <c r="B718" s="63">
        <v>4163</v>
      </c>
      <c r="C718" s="59">
        <f t="shared" si="777"/>
        <v>8.3339912471949749</v>
      </c>
      <c r="D718" s="57">
        <v>8.0140410259064296</v>
      </c>
      <c r="E718" s="58">
        <v>2.07269660555E-2</v>
      </c>
      <c r="F718" s="58">
        <v>1.7641231305599997E-2</v>
      </c>
      <c r="G718" s="58">
        <v>5.6576478765599993E-2</v>
      </c>
      <c r="H718" s="58">
        <v>9.6872289527000005E-4</v>
      </c>
      <c r="I718" s="58">
        <v>0</v>
      </c>
      <c r="J718" s="58">
        <v>0</v>
      </c>
      <c r="K718" s="58">
        <v>4.1036402671499996E-3</v>
      </c>
      <c r="L718" s="58">
        <v>7.205871301019999E-2</v>
      </c>
      <c r="M718" s="58">
        <v>4.0963467860879996E-2</v>
      </c>
      <c r="N718" s="58">
        <v>0</v>
      </c>
      <c r="O718" s="58">
        <v>0</v>
      </c>
      <c r="P718" s="58">
        <v>1.89635083568E-3</v>
      </c>
      <c r="Q718" s="58">
        <v>1.6339089000000001E-2</v>
      </c>
      <c r="R718" s="58">
        <v>0.17362000785359999</v>
      </c>
      <c r="S718" s="58">
        <v>0</v>
      </c>
      <c r="T718" s="58">
        <v>2.5970987429379998E-2</v>
      </c>
      <c r="U718" s="58">
        <v>0</v>
      </c>
      <c r="V718" s="58">
        <v>0</v>
      </c>
      <c r="W718" s="58">
        <v>1.33898E-2</v>
      </c>
      <c r="X718" s="59">
        <v>3.5903712123039999E-2</v>
      </c>
      <c r="Y718" s="65">
        <f t="shared" si="779"/>
        <v>8.4942001933083322</v>
      </c>
      <c r="Z718" s="63">
        <f t="shared" si="778"/>
        <v>4886.3466324184637</v>
      </c>
      <c r="AA718" s="66">
        <f t="shared" si="828"/>
        <v>4965.5738567164963</v>
      </c>
      <c r="AB718" s="4">
        <f t="shared" si="780"/>
        <v>2720.7000770202994</v>
      </c>
      <c r="AC718" s="4">
        <f t="shared" si="781"/>
        <v>100.23675041440947</v>
      </c>
      <c r="AD718" s="4">
        <f t="shared" si="769"/>
        <v>85.445275287002005</v>
      </c>
      <c r="AE718" s="4">
        <f t="shared" si="770"/>
        <v>268.77735799665425</v>
      </c>
      <c r="AF718" s="4">
        <f t="shared" si="771"/>
        <v>4.7312238646145488</v>
      </c>
      <c r="AG718" s="4">
        <f t="shared" si="772"/>
        <v>0</v>
      </c>
      <c r="AH718" s="4">
        <f t="shared" si="773"/>
        <v>0</v>
      </c>
      <c r="AI718" s="4">
        <f t="shared" si="774"/>
        <v>20.010722315633757</v>
      </c>
      <c r="AJ718" s="4">
        <f t="shared" si="775"/>
        <v>339.71707745424465</v>
      </c>
      <c r="AK718" s="4">
        <f t="shared" si="776"/>
        <v>196.11745462581166</v>
      </c>
      <c r="AL718" s="4">
        <f t="shared" si="758"/>
        <v>0</v>
      </c>
      <c r="AM718" s="4">
        <f t="shared" si="759"/>
        <v>0</v>
      </c>
      <c r="AN718" s="4">
        <f t="shared" si="760"/>
        <v>9.2574470618164924</v>
      </c>
      <c r="AO718" s="4">
        <f t="shared" si="761"/>
        <v>79.189746614501928</v>
      </c>
      <c r="AP718" s="4">
        <f t="shared" si="762"/>
        <v>778.80417895493247</v>
      </c>
      <c r="AQ718" s="4">
        <f t="shared" si="763"/>
        <v>0</v>
      </c>
      <c r="AR718" s="4">
        <f t="shared" si="764"/>
        <v>125.26951937939066</v>
      </c>
      <c r="AS718" s="4">
        <f t="shared" si="765"/>
        <v>0</v>
      </c>
      <c r="AT718" s="4">
        <f t="shared" si="766"/>
        <v>0</v>
      </c>
      <c r="AU718" s="4">
        <f t="shared" si="767"/>
        <v>64.9911240612646</v>
      </c>
      <c r="AV718" s="4">
        <f t="shared" si="768"/>
        <v>172.32590166592036</v>
      </c>
      <c r="AW718" s="69">
        <f t="shared" si="782"/>
        <v>42.838739320598961</v>
      </c>
      <c r="AX718" s="69">
        <f t="shared" si="783"/>
        <v>54.145376799184305</v>
      </c>
      <c r="AY718" s="69">
        <f t="shared" si="784"/>
        <v>27.465945921476759</v>
      </c>
      <c r="AZ718" s="69">
        <f>(AK718+AP718)- (EXP($Y718)-EXP($Y718-M718-R718) )</f>
        <v>31.257932504266591</v>
      </c>
      <c r="BA718" s="69">
        <f>(AC718+AP718)- (EXP($Y718)-EXP($Y718-R718-E718) )</f>
        <v>15.976107709936969</v>
      </c>
      <c r="BB718" s="69">
        <f t="shared" si="785"/>
        <v>13.618587151385782</v>
      </c>
      <c r="BC718" s="69">
        <f t="shared" si="786"/>
        <v>19.965923936112631</v>
      </c>
      <c r="BD718" s="69">
        <f t="shared" si="787"/>
        <v>18.686406309923768</v>
      </c>
      <c r="BE718" s="69">
        <f>(AE718+AV718)- (EXP($Y718)-EXP($Y718-X718-G718) )</f>
        <v>9.478922403267461</v>
      </c>
      <c r="BF718" s="69">
        <f t="shared" si="788"/>
        <v>10.787595575319756</v>
      </c>
      <c r="BG718" s="69">
        <f t="shared" si="789"/>
        <v>5.5136016695614671</v>
      </c>
      <c r="BH718" s="69">
        <f t="shared" si="790"/>
        <v>4.6999848910782021</v>
      </c>
      <c r="BI718" s="69">
        <f t="shared" si="791"/>
        <v>6.8905489088565446</v>
      </c>
      <c r="BJ718" s="69">
        <f t="shared" si="792"/>
        <v>11.980740640710792</v>
      </c>
      <c r="BK718" s="69">
        <f t="shared" si="793"/>
        <v>13.634818308064496</v>
      </c>
      <c r="BL718" s="69">
        <f t="shared" si="794"/>
        <v>6.9688334590055092</v>
      </c>
      <c r="BM718" s="69">
        <f t="shared" si="795"/>
        <v>5.9404748345505141</v>
      </c>
      <c r="BN718" s="69">
        <f t="shared" si="796"/>
        <v>8.7092051012768934</v>
      </c>
      <c r="BO718" s="69">
        <f t="shared" si="797"/>
        <v>4.0230826484585123</v>
      </c>
      <c r="BP718" s="69">
        <f t="shared" si="797"/>
        <v>0</v>
      </c>
      <c r="BQ718" s="69">
        <f t="shared" si="798"/>
        <v>3.535031321893257</v>
      </c>
      <c r="BR718" s="69">
        <f t="shared" si="799"/>
        <v>6.9164387513155816</v>
      </c>
      <c r="BS718" s="69">
        <f t="shared" si="800"/>
        <v>112.69221318998461</v>
      </c>
      <c r="BT718" s="69">
        <f t="shared" si="801"/>
        <v>138.83902865895743</v>
      </c>
      <c r="BU718" s="69">
        <f t="shared" si="802"/>
        <v>157.64352628378401</v>
      </c>
      <c r="BV718" s="69">
        <f t="shared" si="803"/>
        <v>30.785515246892828</v>
      </c>
      <c r="BW718" s="5"/>
      <c r="BX718" s="5"/>
      <c r="BY718" s="5"/>
      <c r="CA718" s="56">
        <f>(EXP($Y718)-EXP($Y718-R718-G718) )</f>
        <v>1004.7427976309878</v>
      </c>
      <c r="CB718" s="68">
        <f t="shared" si="804"/>
        <v>1064.3758796099928</v>
      </c>
      <c r="CC718" s="56">
        <f>(EXP($Y718)-EXP($Y718-R718-X718) )</f>
        <v>923.66413469937606</v>
      </c>
      <c r="CD718" s="68">
        <f t="shared" si="805"/>
        <v>943.66370107647754</v>
      </c>
      <c r="CE718" s="68">
        <f t="shared" si="806"/>
        <v>863.06482165940497</v>
      </c>
      <c r="CF718" s="68">
        <f t="shared" si="807"/>
        <v>850.63086709054869</v>
      </c>
      <c r="CG718" s="68">
        <f t="shared" si="808"/>
        <v>884.10777439821049</v>
      </c>
      <c r="CH718" s="68">
        <f t="shared" si="809"/>
        <v>589.80802914097512</v>
      </c>
      <c r="CI718" s="68">
        <f t="shared" si="810"/>
        <v>431.62433725930714</v>
      </c>
      <c r="CJ718" s="68">
        <f t="shared" si="811"/>
        <v>454.10721704714615</v>
      </c>
      <c r="CK718" s="68">
        <f t="shared" si="812"/>
        <v>363.50050674150225</v>
      </c>
      <c r="CL718" s="68">
        <f t="shared" si="813"/>
        <v>349.52264839257805</v>
      </c>
      <c r="CM718" s="68">
        <f t="shared" si="814"/>
        <v>387.15632846718836</v>
      </c>
      <c r="CN718" s="68">
        <f t="shared" si="815"/>
        <v>500.06223847945421</v>
      </c>
      <c r="CO718" s="68">
        <f t="shared" si="816"/>
        <v>522.19971377199181</v>
      </c>
      <c r="CP718" s="68">
        <f t="shared" si="817"/>
        <v>432.98499440964861</v>
      </c>
      <c r="CQ718" s="68">
        <f t="shared" si="818"/>
        <v>419.22187790669614</v>
      </c>
      <c r="CR718" s="68">
        <f t="shared" si="819"/>
        <v>456.27739173235841</v>
      </c>
      <c r="CS718" s="68">
        <f t="shared" si="820"/>
        <v>292.33112239176262</v>
      </c>
      <c r="CT718" s="68">
        <f t="shared" si="821"/>
        <v>85.445275287002005</v>
      </c>
      <c r="CU718" s="68">
        <f t="shared" si="822"/>
        <v>269.02762075843657</v>
      </c>
      <c r="CV718" s="68">
        <f t="shared" si="823"/>
        <v>361.52691754041643</v>
      </c>
      <c r="CW718" s="68">
        <f t="shared" si="824"/>
        <v>1274.6064012158467</v>
      </c>
      <c r="CX718" s="68">
        <f t="shared" si="825"/>
        <v>1348.6963361612834</v>
      </c>
      <c r="CY718" s="68">
        <f t="shared" si="826"/>
        <v>1401.9809897879677</v>
      </c>
      <c r="CZ718" s="68">
        <f t="shared" si="827"/>
        <v>677.94567061841553</v>
      </c>
    </row>
    <row r="719" spans="1:104" x14ac:dyDescent="0.25">
      <c r="A719" s="54">
        <v>44342</v>
      </c>
      <c r="B719" s="63">
        <v>4136</v>
      </c>
      <c r="C719" s="59">
        <f t="shared" si="777"/>
        <v>8.3274844161882644</v>
      </c>
      <c r="D719" s="57">
        <v>7.9760301498299802</v>
      </c>
      <c r="E719" s="58">
        <v>2.0643833326750002E-2</v>
      </c>
      <c r="F719" s="58">
        <v>1.8208824144000001E-2</v>
      </c>
      <c r="G719" s="58">
        <v>5.8646330928159997E-2</v>
      </c>
      <c r="H719" s="58">
        <v>1.1848746096200001E-3</v>
      </c>
      <c r="I719" s="58">
        <v>0</v>
      </c>
      <c r="J719" s="58">
        <v>0</v>
      </c>
      <c r="K719" s="58">
        <v>4.2987604543499999E-3</v>
      </c>
      <c r="L719" s="58">
        <v>7.4011251138299997E-2</v>
      </c>
      <c r="M719" s="58">
        <v>4.1802616017960002E-2</v>
      </c>
      <c r="N719" s="58">
        <v>0</v>
      </c>
      <c r="O719" s="58">
        <v>0</v>
      </c>
      <c r="P719" s="58">
        <v>1.89635083568E-3</v>
      </c>
      <c r="Q719" s="58">
        <v>1.6339089000000001E-2</v>
      </c>
      <c r="R719" s="58">
        <v>0.18426134336800001</v>
      </c>
      <c r="S719" s="58">
        <v>0</v>
      </c>
      <c r="T719" s="58">
        <v>2.5984028562119999E-2</v>
      </c>
      <c r="U719" s="58">
        <v>0</v>
      </c>
      <c r="V719" s="58">
        <v>0</v>
      </c>
      <c r="W719" s="58">
        <v>1.33898E-2</v>
      </c>
      <c r="X719" s="59">
        <v>3.419686544772E-2</v>
      </c>
      <c r="Y719" s="65">
        <f t="shared" si="779"/>
        <v>8.4708941176626436</v>
      </c>
      <c r="Z719" s="63">
        <f t="shared" si="778"/>
        <v>4773.7818845695083</v>
      </c>
      <c r="AA719" s="66">
        <f t="shared" si="828"/>
        <v>4851.1839840459179</v>
      </c>
      <c r="AB719" s="4">
        <f t="shared" si="780"/>
        <v>2597.2879612945744</v>
      </c>
      <c r="AC719" s="4">
        <f t="shared" si="781"/>
        <v>97.538905142106159</v>
      </c>
      <c r="AD719" s="4">
        <f t="shared" si="769"/>
        <v>86.138335934166207</v>
      </c>
      <c r="AE719" s="4">
        <f t="shared" si="770"/>
        <v>271.91349741000704</v>
      </c>
      <c r="AF719" s="4">
        <f t="shared" si="771"/>
        <v>5.6529832473688657</v>
      </c>
      <c r="AG719" s="4">
        <f t="shared" si="772"/>
        <v>0</v>
      </c>
      <c r="AH719" s="4">
        <f t="shared" si="773"/>
        <v>0</v>
      </c>
      <c r="AI719" s="4">
        <f t="shared" si="774"/>
        <v>20.47729974599406</v>
      </c>
      <c r="AJ719" s="4">
        <f t="shared" si="775"/>
        <v>340.55565491951347</v>
      </c>
      <c r="AK719" s="4">
        <f t="shared" si="776"/>
        <v>195.44309485117356</v>
      </c>
      <c r="AL719" s="4">
        <f t="shared" si="758"/>
        <v>0</v>
      </c>
      <c r="AM719" s="4">
        <f t="shared" si="759"/>
        <v>0</v>
      </c>
      <c r="AN719" s="4">
        <f t="shared" si="760"/>
        <v>9.0441870799468234</v>
      </c>
      <c r="AO719" s="4">
        <f t="shared" si="761"/>
        <v>77.36548515078448</v>
      </c>
      <c r="AP719" s="4">
        <f t="shared" si="762"/>
        <v>803.33959949932432</v>
      </c>
      <c r="AQ719" s="4">
        <f t="shared" si="763"/>
        <v>0</v>
      </c>
      <c r="AR719" s="4">
        <f t="shared" si="764"/>
        <v>122.44439634034006</v>
      </c>
      <c r="AS719" s="4">
        <f t="shared" si="765"/>
        <v>0</v>
      </c>
      <c r="AT719" s="4">
        <f t="shared" si="766"/>
        <v>0</v>
      </c>
      <c r="AU719" s="4">
        <f t="shared" si="767"/>
        <v>63.493950397029948</v>
      </c>
      <c r="AV719" s="4">
        <f t="shared" si="768"/>
        <v>160.48863303358848</v>
      </c>
      <c r="AW719" s="69">
        <f t="shared" si="782"/>
        <v>45.758035324966386</v>
      </c>
      <c r="AX719" s="69">
        <f t="shared" si="783"/>
        <v>57.309246640400943</v>
      </c>
      <c r="AY719" s="69">
        <f t="shared" si="784"/>
        <v>27.007282130365638</v>
      </c>
      <c r="AZ719" s="69">
        <f>(AK719+AP719)- (EXP($Y719)-EXP($Y719-M719-R719) )</f>
        <v>32.889474496133062</v>
      </c>
      <c r="BA719" s="69">
        <f>(AC719+AP719)- (EXP($Y719)-EXP($Y719-R719-E719) )</f>
        <v>16.414001914444725</v>
      </c>
      <c r="BB719" s="69">
        <f t="shared" si="785"/>
        <v>14.495496016389552</v>
      </c>
      <c r="BC719" s="69">
        <f t="shared" si="786"/>
        <v>20.605137539888801</v>
      </c>
      <c r="BD719" s="69">
        <f t="shared" si="787"/>
        <v>19.397970295048253</v>
      </c>
      <c r="BE719" s="69">
        <f>(AE719+AV719)- (EXP($Y719)-EXP($Y719-X719-G719) )</f>
        <v>9.1413949271054662</v>
      </c>
      <c r="BF719" s="69">
        <f t="shared" si="788"/>
        <v>11.132392880662337</v>
      </c>
      <c r="BG719" s="69">
        <f t="shared" si="789"/>
        <v>5.5557931786670451</v>
      </c>
      <c r="BH719" s="69">
        <f t="shared" si="790"/>
        <v>4.9064194283037068</v>
      </c>
      <c r="BI719" s="69">
        <f t="shared" si="791"/>
        <v>6.9744041207195551</v>
      </c>
      <c r="BJ719" s="69">
        <f t="shared" si="792"/>
        <v>11.449059226302779</v>
      </c>
      <c r="BK719" s="69">
        <f t="shared" si="793"/>
        <v>13.942667004053874</v>
      </c>
      <c r="BL719" s="69">
        <f t="shared" si="794"/>
        <v>6.9583040289653582</v>
      </c>
      <c r="BM719" s="69">
        <f t="shared" si="795"/>
        <v>6.1450016186445282</v>
      </c>
      <c r="BN719" s="69">
        <f t="shared" si="796"/>
        <v>8.7350307565775438</v>
      </c>
      <c r="BO719" s="69">
        <f t="shared" si="797"/>
        <v>3.9933339960480225</v>
      </c>
      <c r="BP719" s="69">
        <f t="shared" si="797"/>
        <v>0</v>
      </c>
      <c r="BQ719" s="69">
        <f t="shared" si="798"/>
        <v>3.2791371563180292</v>
      </c>
      <c r="BR719" s="69">
        <f t="shared" si="799"/>
        <v>6.5705547272500553</v>
      </c>
      <c r="BS719" s="69">
        <f t="shared" si="800"/>
        <v>119.20093100219174</v>
      </c>
      <c r="BT719" s="69">
        <f t="shared" si="801"/>
        <v>145.69349189001105</v>
      </c>
      <c r="BU719" s="69">
        <f t="shared" si="802"/>
        <v>162.7912796558976</v>
      </c>
      <c r="BV719" s="69">
        <f t="shared" si="803"/>
        <v>31.515724135868368</v>
      </c>
      <c r="BW719" s="5"/>
      <c r="BX719" s="5"/>
      <c r="BY719" s="5"/>
      <c r="CA719" s="56">
        <f>(EXP($Y719)-EXP($Y719-R719-G719) )</f>
        <v>1029.495061584365</v>
      </c>
      <c r="CB719" s="68">
        <f t="shared" si="804"/>
        <v>1086.5860077784369</v>
      </c>
      <c r="CC719" s="56">
        <f>(EXP($Y719)-EXP($Y719-R719-X719) )</f>
        <v>936.82095040254717</v>
      </c>
      <c r="CD719" s="68">
        <f t="shared" si="805"/>
        <v>965.89321985436482</v>
      </c>
      <c r="CE719" s="68">
        <f t="shared" si="806"/>
        <v>884.46450272698576</v>
      </c>
      <c r="CF719" s="68">
        <f t="shared" si="807"/>
        <v>874.98243941710098</v>
      </c>
      <c r="CG719" s="68">
        <f t="shared" si="808"/>
        <v>905.17885829977558</v>
      </c>
      <c r="CH719" s="68">
        <f t="shared" si="809"/>
        <v>593.07118203447226</v>
      </c>
      <c r="CI719" s="68">
        <f t="shared" si="810"/>
        <v>423.26073551649006</v>
      </c>
      <c r="CJ719" s="68">
        <f t="shared" si="811"/>
        <v>456.22419938051826</v>
      </c>
      <c r="CK719" s="68">
        <f t="shared" si="812"/>
        <v>363.89660937344615</v>
      </c>
      <c r="CL719" s="68">
        <f t="shared" si="813"/>
        <v>353.14541391586954</v>
      </c>
      <c r="CM719" s="68">
        <f t="shared" si="814"/>
        <v>387.38348962962755</v>
      </c>
      <c r="CN719" s="68">
        <f t="shared" si="815"/>
        <v>489.59522872679918</v>
      </c>
      <c r="CO719" s="68">
        <f t="shared" si="816"/>
        <v>522.05608276663315</v>
      </c>
      <c r="CP719" s="68">
        <f t="shared" si="817"/>
        <v>431.13625603265427</v>
      </c>
      <c r="CQ719" s="68">
        <f t="shared" si="818"/>
        <v>420.54898923503515</v>
      </c>
      <c r="CR719" s="68">
        <f t="shared" si="819"/>
        <v>454.26502050327599</v>
      </c>
      <c r="CS719" s="68">
        <f t="shared" si="820"/>
        <v>288.98866599723169</v>
      </c>
      <c r="CT719" s="68">
        <f t="shared" si="821"/>
        <v>86.138335934166207</v>
      </c>
      <c r="CU719" s="68">
        <f t="shared" si="822"/>
        <v>254.74840101937662</v>
      </c>
      <c r="CV719" s="68">
        <f t="shared" si="823"/>
        <v>349.36117315751198</v>
      </c>
      <c r="CW719" s="68">
        <f t="shared" si="824"/>
        <v>1296.6078208266531</v>
      </c>
      <c r="CX719" s="68">
        <f t="shared" si="825"/>
        <v>1367.6541650809399</v>
      </c>
      <c r="CY719" s="68">
        <f t="shared" si="826"/>
        <v>1413.5061052065357</v>
      </c>
      <c r="CZ719" s="68">
        <f t="shared" si="827"/>
        <v>678.4923333357583</v>
      </c>
    </row>
    <row r="720" spans="1:104" x14ac:dyDescent="0.25">
      <c r="A720" s="54">
        <v>44343</v>
      </c>
      <c r="B720" s="63">
        <v>4867</v>
      </c>
      <c r="C720" s="59">
        <f t="shared" si="777"/>
        <v>8.4902330098334549</v>
      </c>
      <c r="D720" s="57">
        <v>8.0345604584477854</v>
      </c>
      <c r="E720" s="58">
        <v>2.0558956122E-2</v>
      </c>
      <c r="F720" s="58">
        <v>1.8275868602879997E-2</v>
      </c>
      <c r="G720" s="58">
        <v>5.9922678752480002E-2</v>
      </c>
      <c r="H720" s="58">
        <v>1.3663118240200001E-3</v>
      </c>
      <c r="I720" s="58">
        <v>0</v>
      </c>
      <c r="J720" s="58">
        <v>0</v>
      </c>
      <c r="K720" s="58">
        <v>4.4026490071499991E-3</v>
      </c>
      <c r="L720" s="58">
        <v>7.6083034262550003E-2</v>
      </c>
      <c r="M720" s="58">
        <v>4.2721208899920003E-2</v>
      </c>
      <c r="N720" s="58">
        <v>0</v>
      </c>
      <c r="O720" s="58">
        <v>0</v>
      </c>
      <c r="P720" s="58">
        <v>1.89635083568E-3</v>
      </c>
      <c r="Q720" s="58">
        <v>1.6339089000000001E-2</v>
      </c>
      <c r="R720" s="58">
        <v>0.1951765948752</v>
      </c>
      <c r="S720" s="58">
        <v>0</v>
      </c>
      <c r="T720" s="58">
        <v>2.609807443484E-2</v>
      </c>
      <c r="U720" s="58">
        <v>0</v>
      </c>
      <c r="V720" s="58">
        <v>0</v>
      </c>
      <c r="W720" s="58">
        <v>1.33898E-2</v>
      </c>
      <c r="X720" s="59">
        <v>3.2489733608459997E-2</v>
      </c>
      <c r="Y720" s="65">
        <f t="shared" si="779"/>
        <v>8.5432808086729661</v>
      </c>
      <c r="Z720" s="63">
        <f t="shared" si="778"/>
        <v>5132.1543879571473</v>
      </c>
      <c r="AA720" s="66">
        <f t="shared" si="828"/>
        <v>5215.3671392034839</v>
      </c>
      <c r="AB720" s="4">
        <f t="shared" si="780"/>
        <v>2731.9055693587097</v>
      </c>
      <c r="AC720" s="4">
        <f t="shared" si="781"/>
        <v>104.43452602914476</v>
      </c>
      <c r="AD720" s="4">
        <f t="shared" si="769"/>
        <v>92.942688118642764</v>
      </c>
      <c r="AE720" s="4">
        <f t="shared" si="770"/>
        <v>298.49967473663492</v>
      </c>
      <c r="AF720" s="4">
        <f t="shared" si="771"/>
        <v>7.0073350304955966</v>
      </c>
      <c r="AG720" s="4">
        <f t="shared" si="772"/>
        <v>0</v>
      </c>
      <c r="AH720" s="4">
        <f t="shared" si="773"/>
        <v>0</v>
      </c>
      <c r="AI720" s="4">
        <f t="shared" si="774"/>
        <v>22.545408244008286</v>
      </c>
      <c r="AJ720" s="4">
        <f t="shared" si="775"/>
        <v>375.9854680090566</v>
      </c>
      <c r="AK720" s="4">
        <f t="shared" si="776"/>
        <v>214.63447445222755</v>
      </c>
      <c r="AL720" s="4">
        <f t="shared" si="758"/>
        <v>0</v>
      </c>
      <c r="AM720" s="4">
        <f t="shared" si="759"/>
        <v>0</v>
      </c>
      <c r="AN720" s="4">
        <f t="shared" si="760"/>
        <v>9.7231431033505942</v>
      </c>
      <c r="AO720" s="4">
        <f t="shared" si="761"/>
        <v>83.173388247259027</v>
      </c>
      <c r="AP720" s="4">
        <f t="shared" si="762"/>
        <v>909.98556626749814</v>
      </c>
      <c r="AQ720" s="4">
        <f t="shared" si="763"/>
        <v>0</v>
      </c>
      <c r="AR720" s="4">
        <f t="shared" si="764"/>
        <v>132.20667357432194</v>
      </c>
      <c r="AS720" s="4">
        <f t="shared" si="765"/>
        <v>0</v>
      </c>
      <c r="AT720" s="4">
        <f t="shared" si="766"/>
        <v>0</v>
      </c>
      <c r="AU720" s="4">
        <f t="shared" si="767"/>
        <v>68.260503730207347</v>
      </c>
      <c r="AV720" s="4">
        <f t="shared" si="768"/>
        <v>164.06272030192667</v>
      </c>
      <c r="AW720" s="69">
        <f t="shared" si="782"/>
        <v>52.927167620536238</v>
      </c>
      <c r="AX720" s="69">
        <f t="shared" si="783"/>
        <v>66.666223022717986</v>
      </c>
      <c r="AY720" s="69">
        <f t="shared" si="784"/>
        <v>29.090065526411308</v>
      </c>
      <c r="AZ720" s="69">
        <f>(AK720+AP720)- (EXP($Y720)-EXP($Y720-M720-R720) )</f>
        <v>38.056975494199833</v>
      </c>
      <c r="BA720" s="69">
        <f>(AC720+AP720)- (EXP($Y720)-EXP($Y720-R720-E720) )</f>
        <v>18.517352387041683</v>
      </c>
      <c r="BB720" s="69">
        <f t="shared" si="785"/>
        <v>16.479727281105625</v>
      </c>
      <c r="BC720" s="69">
        <f t="shared" si="786"/>
        <v>23.441649572969254</v>
      </c>
      <c r="BD720" s="69">
        <f t="shared" si="787"/>
        <v>21.868309373108787</v>
      </c>
      <c r="BE720" s="69">
        <f>(AE720+AV720)- (EXP($Y720)-EXP($Y720-X720-G720) )</f>
        <v>9.5423217901334283</v>
      </c>
      <c r="BF720" s="69">
        <f t="shared" si="788"/>
        <v>12.483708783507609</v>
      </c>
      <c r="BG720" s="69">
        <f t="shared" si="789"/>
        <v>6.0741882832135161</v>
      </c>
      <c r="BH720" s="69">
        <f t="shared" si="790"/>
        <v>5.4057925922224968</v>
      </c>
      <c r="BI720" s="69">
        <f t="shared" si="791"/>
        <v>7.6894898471000488</v>
      </c>
      <c r="BJ720" s="69">
        <f t="shared" si="792"/>
        <v>12.019357566543476</v>
      </c>
      <c r="BK720" s="69">
        <f t="shared" si="793"/>
        <v>15.724282090414818</v>
      </c>
      <c r="BL720" s="69">
        <f t="shared" si="794"/>
        <v>7.6509514673816739</v>
      </c>
      <c r="BM720" s="69">
        <f t="shared" si="795"/>
        <v>6.809050829084299</v>
      </c>
      <c r="BN720" s="69">
        <f t="shared" si="796"/>
        <v>9.6855597630510601</v>
      </c>
      <c r="BO720" s="69">
        <f t="shared" si="797"/>
        <v>4.3676101524788464</v>
      </c>
      <c r="BP720" s="69">
        <f t="shared" si="797"/>
        <v>0</v>
      </c>
      <c r="BQ720" s="69">
        <f t="shared" si="798"/>
        <v>3.3385224096118691</v>
      </c>
      <c r="BR720" s="69">
        <f t="shared" si="799"/>
        <v>6.861351605445634</v>
      </c>
      <c r="BS720" s="69">
        <f t="shared" si="800"/>
        <v>137.58421614041117</v>
      </c>
      <c r="BT720" s="69">
        <f t="shared" si="801"/>
        <v>167.02699858197457</v>
      </c>
      <c r="BU720" s="69">
        <f t="shared" si="802"/>
        <v>183.83772218182048</v>
      </c>
      <c r="BV720" s="69">
        <f t="shared" si="803"/>
        <v>35.148449548127246</v>
      </c>
      <c r="BW720" s="5"/>
      <c r="BX720" s="5"/>
      <c r="BY720" s="5"/>
      <c r="CA720" s="56">
        <f>(EXP($Y720)-EXP($Y720-R720-G720) )</f>
        <v>1155.5580733835968</v>
      </c>
      <c r="CB720" s="68">
        <f t="shared" si="804"/>
        <v>1219.3048112538368</v>
      </c>
      <c r="CC720" s="56">
        <f>(EXP($Y720)-EXP($Y720-R720-X720) )</f>
        <v>1044.9582210430135</v>
      </c>
      <c r="CD720" s="68">
        <f t="shared" si="805"/>
        <v>1086.5630652255259</v>
      </c>
      <c r="CE720" s="68">
        <f t="shared" si="806"/>
        <v>995.90273990960122</v>
      </c>
      <c r="CF720" s="68">
        <f t="shared" si="807"/>
        <v>986.44852710503528</v>
      </c>
      <c r="CG720" s="68">
        <f t="shared" si="808"/>
        <v>1018.7505902688508</v>
      </c>
      <c r="CH720" s="68">
        <f t="shared" si="809"/>
        <v>652.61683337258273</v>
      </c>
      <c r="CI720" s="68">
        <f t="shared" si="810"/>
        <v>453.02007324842816</v>
      </c>
      <c r="CJ720" s="68">
        <f t="shared" si="811"/>
        <v>500.65044040535486</v>
      </c>
      <c r="CK720" s="68">
        <f t="shared" si="812"/>
        <v>396.86001248256616</v>
      </c>
      <c r="CL720" s="68">
        <f t="shared" si="813"/>
        <v>386.03657026305518</v>
      </c>
      <c r="CM720" s="68">
        <f t="shared" si="814"/>
        <v>423.01685846385681</v>
      </c>
      <c r="CN720" s="68">
        <f t="shared" si="815"/>
        <v>528.0288307444398</v>
      </c>
      <c r="CO720" s="68">
        <f t="shared" si="816"/>
        <v>574.89566037086934</v>
      </c>
      <c r="CP720" s="68">
        <f t="shared" si="817"/>
        <v>472.76904257081969</v>
      </c>
      <c r="CQ720" s="68">
        <f t="shared" si="818"/>
        <v>462.11910529861507</v>
      </c>
      <c r="CR720" s="68">
        <f t="shared" si="819"/>
        <v>498.50658182032748</v>
      </c>
      <c r="CS720" s="68">
        <f t="shared" si="820"/>
        <v>314.70139032889347</v>
      </c>
      <c r="CT720" s="68">
        <f t="shared" si="821"/>
        <v>92.942688118642764</v>
      </c>
      <c r="CU720" s="68">
        <f t="shared" si="822"/>
        <v>265.15872392145957</v>
      </c>
      <c r="CV720" s="68">
        <f t="shared" si="823"/>
        <v>371.83584314870859</v>
      </c>
      <c r="CW720" s="68">
        <f t="shared" si="824"/>
        <v>1446.8864928727785</v>
      </c>
      <c r="CX720" s="68">
        <f t="shared" si="825"/>
        <v>1521.8782364603599</v>
      </c>
      <c r="CY720" s="68">
        <f t="shared" si="826"/>
        <v>1564.6957071332959</v>
      </c>
      <c r="CZ720" s="68">
        <f t="shared" si="827"/>
        <v>743.77121922670904</v>
      </c>
    </row>
    <row r="721" spans="1:104" x14ac:dyDescent="0.25">
      <c r="A721" s="54">
        <v>44344</v>
      </c>
      <c r="B721" s="63">
        <v>8124</v>
      </c>
      <c r="C721" s="59">
        <f t="shared" si="777"/>
        <v>9.0025779227002758</v>
      </c>
      <c r="D721" s="57">
        <v>8.4708991026287315</v>
      </c>
      <c r="E721" s="58">
        <v>2.0352376177749997E-2</v>
      </c>
      <c r="F721" s="58">
        <v>1.8472887242880001E-2</v>
      </c>
      <c r="G721" s="58">
        <v>6.0557907289280004E-2</v>
      </c>
      <c r="H721" s="58">
        <v>1.50272763836E-3</v>
      </c>
      <c r="I721" s="58">
        <v>0</v>
      </c>
      <c r="J721" s="58">
        <v>1.6413566289999997E-5</v>
      </c>
      <c r="K721" s="58">
        <v>4.4843555123999998E-3</v>
      </c>
      <c r="L721" s="58">
        <v>7.8818489253000001E-2</v>
      </c>
      <c r="M721" s="58">
        <v>4.3955294887960003E-2</v>
      </c>
      <c r="N721" s="58">
        <v>0</v>
      </c>
      <c r="O721" s="58">
        <v>0</v>
      </c>
      <c r="P721" s="58">
        <v>1.89635083568E-3</v>
      </c>
      <c r="Q721" s="58">
        <v>1.6339089000000001E-2</v>
      </c>
      <c r="R721" s="58">
        <v>0.20561157315000003</v>
      </c>
      <c r="S721" s="58">
        <v>0</v>
      </c>
      <c r="T721" s="58">
        <v>2.6374109247599996E-2</v>
      </c>
      <c r="U721" s="58">
        <v>0</v>
      </c>
      <c r="V721" s="58">
        <v>0</v>
      </c>
      <c r="W721" s="58">
        <v>1.33898E-2</v>
      </c>
      <c r="X721" s="59">
        <v>3.0797827940979999E-2</v>
      </c>
      <c r="Y721" s="65">
        <f t="shared" si="779"/>
        <v>8.9934683043709107</v>
      </c>
      <c r="Z721" s="63">
        <f t="shared" si="778"/>
        <v>8050.3295251086656</v>
      </c>
      <c r="AA721" s="66">
        <f t="shared" si="828"/>
        <v>8180.8575680287768</v>
      </c>
      <c r="AB721" s="4">
        <f t="shared" si="780"/>
        <v>4191.0451786100457</v>
      </c>
      <c r="AC721" s="4">
        <f t="shared" si="781"/>
        <v>162.18728811474375</v>
      </c>
      <c r="AD721" s="4">
        <f t="shared" si="769"/>
        <v>147.34767098392058</v>
      </c>
      <c r="AE721" s="4">
        <f t="shared" si="770"/>
        <v>473.04329738904835</v>
      </c>
      <c r="AF721" s="4">
        <f t="shared" si="771"/>
        <v>12.088367638394629</v>
      </c>
      <c r="AG721" s="4">
        <f t="shared" si="772"/>
        <v>0</v>
      </c>
      <c r="AH721" s="4">
        <f t="shared" si="773"/>
        <v>0.13213353291575913</v>
      </c>
      <c r="AI721" s="4">
        <f t="shared" si="774"/>
        <v>36.01971661382504</v>
      </c>
      <c r="AJ721" s="4">
        <f t="shared" si="775"/>
        <v>610.1532895780565</v>
      </c>
      <c r="AK721" s="4">
        <f t="shared" si="776"/>
        <v>346.19042039039323</v>
      </c>
      <c r="AL721" s="4">
        <f t="shared" ref="AL721:AL784" si="829">$Z721-EXP($Y721-N721)</f>
        <v>0</v>
      </c>
      <c r="AM721" s="4">
        <f t="shared" ref="AM721:AM784" si="830">$Z721-EXP($Y721-O721)</f>
        <v>0</v>
      </c>
      <c r="AN721" s="4">
        <f t="shared" ref="AN721:AN784" si="831">$Z721-EXP($Y721-P721)</f>
        <v>15.251783185914064</v>
      </c>
      <c r="AO721" s="4">
        <f t="shared" ref="AO721:AO784" si="832">$Z721-EXP($Y721-Q721)</f>
        <v>130.46629787315396</v>
      </c>
      <c r="AP721" s="4">
        <f t="shared" ref="AP721:AP784" si="833">$Z721-EXP($Y721-R721)</f>
        <v>1496.1597614501306</v>
      </c>
      <c r="AQ721" s="4">
        <f t="shared" ref="AQ721:AQ784" si="834">$Z721-EXP($Y721-S721)</f>
        <v>0</v>
      </c>
      <c r="AR721" s="4">
        <f t="shared" ref="AR721:AR784" si="835">$Z721-EXP($Y721-T721)</f>
        <v>209.544844696974</v>
      </c>
      <c r="AS721" s="4">
        <f t="shared" ref="AS721:AS784" si="836">$Z721-EXP($Y721-U721)</f>
        <v>0</v>
      </c>
      <c r="AT721" s="4">
        <f t="shared" ref="AT721:AT784" si="837">$Z721-EXP($Y721-V721)</f>
        <v>0</v>
      </c>
      <c r="AU721" s="4">
        <f t="shared" ref="AU721:AU784" si="838">$Z721-EXP($Y721-W721)</f>
        <v>107.07385379277548</v>
      </c>
      <c r="AV721" s="4">
        <f t="shared" ref="AV721:AV784" si="839">$Z721-EXP($Y721-X721)</f>
        <v>244.15366417848509</v>
      </c>
      <c r="AW721" s="69">
        <f t="shared" si="782"/>
        <v>87.915450512894495</v>
      </c>
      <c r="AX721" s="69">
        <f t="shared" si="783"/>
        <v>113.39744507797604</v>
      </c>
      <c r="AY721" s="69">
        <f t="shared" si="784"/>
        <v>45.37614104057684</v>
      </c>
      <c r="AZ721" s="69">
        <f>(AK721+AP721)- (EXP($Y721)-EXP($Y721-M721-R721) )</f>
        <v>64.33974847515583</v>
      </c>
      <c r="BA721" s="69">
        <f>(AC721+AP721)- (EXP($Y721)-EXP($Y721-R721-E721) )</f>
        <v>30.142628763102948</v>
      </c>
      <c r="BB721" s="69">
        <f t="shared" si="785"/>
        <v>27.384674823799287</v>
      </c>
      <c r="BC721" s="69">
        <f t="shared" si="786"/>
        <v>38.944066063021637</v>
      </c>
      <c r="BD721" s="69">
        <f t="shared" si="787"/>
        <v>35.853057084750617</v>
      </c>
      <c r="BE721" s="69">
        <f>(AE721+AV721)- (EXP($Y721)-EXP($Y721-X721-G721) )</f>
        <v>14.346649290861933</v>
      </c>
      <c r="BF721" s="69">
        <f t="shared" si="788"/>
        <v>20.342404304718912</v>
      </c>
      <c r="BG721" s="69">
        <f t="shared" si="789"/>
        <v>9.5302446098748987</v>
      </c>
      <c r="BH721" s="69">
        <f t="shared" si="790"/>
        <v>8.6582577678882444</v>
      </c>
      <c r="BI721" s="69">
        <f t="shared" si="791"/>
        <v>12.313009545406203</v>
      </c>
      <c r="BJ721" s="69">
        <f t="shared" si="792"/>
        <v>18.50497683310914</v>
      </c>
      <c r="BK721" s="69">
        <f t="shared" si="793"/>
        <v>26.238581062152662</v>
      </c>
      <c r="BL721" s="69">
        <f t="shared" si="794"/>
        <v>12.292553623091408</v>
      </c>
      <c r="BM721" s="69">
        <f t="shared" si="795"/>
        <v>11.167824358256439</v>
      </c>
      <c r="BN721" s="69">
        <f t="shared" si="796"/>
        <v>15.881893518420839</v>
      </c>
      <c r="BO721" s="69">
        <f t="shared" si="797"/>
        <v>6.9745822552104073</v>
      </c>
      <c r="BP721" s="69">
        <f t="shared" si="797"/>
        <v>0</v>
      </c>
      <c r="BQ721" s="69">
        <f t="shared" si="798"/>
        <v>4.9188819604059972</v>
      </c>
      <c r="BR721" s="69">
        <f t="shared" si="799"/>
        <v>10.499403704926408</v>
      </c>
      <c r="BS721" s="69">
        <f t="shared" si="800"/>
        <v>230.50263520918998</v>
      </c>
      <c r="BT721" s="69">
        <f t="shared" si="801"/>
        <v>277.8242029456751</v>
      </c>
      <c r="BU721" s="69">
        <f t="shared" si="802"/>
        <v>301.73962481443778</v>
      </c>
      <c r="BV721" s="69">
        <f t="shared" si="803"/>
        <v>56.953535805073443</v>
      </c>
      <c r="BW721" s="5"/>
      <c r="BX721" s="5"/>
      <c r="BY721" s="5"/>
      <c r="CA721" s="56">
        <f>(EXP($Y721)-EXP($Y721-R721-G721) )</f>
        <v>1881.2876083262845</v>
      </c>
      <c r="CB721" s="68">
        <f t="shared" si="804"/>
        <v>1992.9156059502111</v>
      </c>
      <c r="CC721" s="56">
        <f>(EXP($Y721)-EXP($Y721-R721-X721) )</f>
        <v>1694.9372845880389</v>
      </c>
      <c r="CD721" s="68">
        <f t="shared" si="805"/>
        <v>1778.010433365368</v>
      </c>
      <c r="CE721" s="68">
        <f t="shared" si="806"/>
        <v>1628.2044208017714</v>
      </c>
      <c r="CF721" s="68">
        <f t="shared" si="807"/>
        <v>1616.1227576102519</v>
      </c>
      <c r="CG721" s="68">
        <f t="shared" si="808"/>
        <v>1666.760540084083</v>
      </c>
      <c r="CH721" s="68">
        <f t="shared" si="809"/>
        <v>1047.3435298823542</v>
      </c>
      <c r="CI721" s="68">
        <f t="shared" si="810"/>
        <v>702.8503122766715</v>
      </c>
      <c r="CJ721" s="68">
        <f t="shared" si="811"/>
        <v>798.89131347472266</v>
      </c>
      <c r="CK721" s="68">
        <f t="shared" si="812"/>
        <v>625.7003408939172</v>
      </c>
      <c r="CL721" s="68">
        <f t="shared" si="813"/>
        <v>611.73271060508068</v>
      </c>
      <c r="CM721" s="68">
        <f t="shared" si="814"/>
        <v>670.27513254061614</v>
      </c>
      <c r="CN721" s="68">
        <f t="shared" si="815"/>
        <v>835.80197692343245</v>
      </c>
      <c r="CO721" s="68">
        <f t="shared" si="816"/>
        <v>930.10512890629707</v>
      </c>
      <c r="CP721" s="68">
        <f t="shared" si="817"/>
        <v>760.04802406970884</v>
      </c>
      <c r="CQ721" s="68">
        <f t="shared" si="818"/>
        <v>746.33313620372064</v>
      </c>
      <c r="CR721" s="68">
        <f t="shared" si="819"/>
        <v>803.81624075660966</v>
      </c>
      <c r="CS721" s="68">
        <f t="shared" si="820"/>
        <v>501.40312624992657</v>
      </c>
      <c r="CT721" s="68">
        <f t="shared" si="821"/>
        <v>147.34767098392058</v>
      </c>
      <c r="CU721" s="68">
        <f t="shared" si="822"/>
        <v>401.42207033282284</v>
      </c>
      <c r="CV721" s="68">
        <f t="shared" si="823"/>
        <v>579.84468086395191</v>
      </c>
      <c r="CW721" s="68">
        <f t="shared" si="824"/>
        <v>2348.8537132080455</v>
      </c>
      <c r="CX721" s="68">
        <f t="shared" si="825"/>
        <v>2463.7194335863041</v>
      </c>
      <c r="CY721" s="68">
        <f t="shared" si="826"/>
        <v>2521.7703877812828</v>
      </c>
      <c r="CZ721" s="68">
        <f t="shared" si="827"/>
        <v>1188.4303392767752</v>
      </c>
    </row>
    <row r="722" spans="1:104" x14ac:dyDescent="0.25">
      <c r="A722" s="54">
        <v>44345</v>
      </c>
      <c r="B722" s="63">
        <v>13399</v>
      </c>
      <c r="C722" s="59">
        <f t="shared" si="777"/>
        <v>9.5029353562886083</v>
      </c>
      <c r="D722" s="57">
        <v>9.1736858066375113</v>
      </c>
      <c r="E722" s="58">
        <v>2.0294301628750001E-2</v>
      </c>
      <c r="F722" s="58">
        <v>1.8991747783679999E-2</v>
      </c>
      <c r="G722" s="58">
        <v>6.1208207331199992E-2</v>
      </c>
      <c r="H722" s="58">
        <v>1.60714703149E-3</v>
      </c>
      <c r="I722" s="58">
        <v>0</v>
      </c>
      <c r="J722" s="58">
        <v>1.0981425428600001E-3</v>
      </c>
      <c r="K722" s="58">
        <v>4.6917676183499991E-3</v>
      </c>
      <c r="L722" s="58">
        <v>8.2572525140699987E-2</v>
      </c>
      <c r="M722" s="58">
        <v>4.5794600737479998E-2</v>
      </c>
      <c r="N722" s="58">
        <v>0</v>
      </c>
      <c r="O722" s="58">
        <v>0</v>
      </c>
      <c r="P722" s="58">
        <v>1.89635083568E-3</v>
      </c>
      <c r="Q722" s="58">
        <v>1.6339089000000001E-2</v>
      </c>
      <c r="R722" s="58">
        <v>0.21638059679540003</v>
      </c>
      <c r="S722" s="58">
        <v>0</v>
      </c>
      <c r="T722" s="58">
        <v>2.6995737263819999E-2</v>
      </c>
      <c r="U722" s="58">
        <v>0</v>
      </c>
      <c r="V722" s="58">
        <v>0</v>
      </c>
      <c r="W722" s="58">
        <v>1.33898E-2</v>
      </c>
      <c r="X722" s="59">
        <v>2.9133710165939998E-2</v>
      </c>
      <c r="Y722" s="65">
        <f t="shared" si="779"/>
        <v>9.714079530512862</v>
      </c>
      <c r="Z722" s="63">
        <f t="shared" si="778"/>
        <v>16548.976409316674</v>
      </c>
      <c r="AA722" s="66">
        <f t="shared" si="828"/>
        <v>16817.301512817336</v>
      </c>
      <c r="AB722" s="4">
        <f t="shared" si="780"/>
        <v>8360.8232530222485</v>
      </c>
      <c r="AC722" s="4">
        <f t="shared" si="781"/>
        <v>332.46493641169218</v>
      </c>
      <c r="AD722" s="4">
        <f t="shared" ref="AD722:AD785" si="840">$Z722-EXP($Y722-F722)</f>
        <v>311.32829422020768</v>
      </c>
      <c r="AE722" s="4">
        <f t="shared" ref="AE722:AE785" si="841">$Z722-EXP($Y722-G722)</f>
        <v>982.55618916483218</v>
      </c>
      <c r="AF722" s="4">
        <f t="shared" ref="AF722:AF785" si="842">$Z722-EXP($Y722-H722)</f>
        <v>26.575277401167114</v>
      </c>
      <c r="AG722" s="4">
        <f t="shared" ref="AG722:AG785" si="843">$Z722-EXP($Y722-I722)</f>
        <v>0</v>
      </c>
      <c r="AH722" s="4">
        <f t="shared" ref="AH722:AH785" si="844">$Z722-EXP($Y722-J722)</f>
        <v>18.163160341042385</v>
      </c>
      <c r="AI722" s="4">
        <f t="shared" ref="AI722:AI785" si="845">$Z722-EXP($Y722-K722)</f>
        <v>77.462092469868367</v>
      </c>
      <c r="AJ722" s="4">
        <f t="shared" ref="AJ722:AJ785" si="846">$Z722-EXP($Y722-L722)</f>
        <v>1311.5947801164912</v>
      </c>
      <c r="AK722" s="4">
        <f t="shared" ref="AK722:AK785" si="847">$Z722-EXP($Y722-M722)</f>
        <v>740.76284514959298</v>
      </c>
      <c r="AL722" s="4">
        <f t="shared" si="829"/>
        <v>0</v>
      </c>
      <c r="AM722" s="4">
        <f t="shared" si="830"/>
        <v>0</v>
      </c>
      <c r="AN722" s="4">
        <f t="shared" si="831"/>
        <v>31.35292777227005</v>
      </c>
      <c r="AO722" s="4">
        <f t="shared" si="832"/>
        <v>268.19817486720422</v>
      </c>
      <c r="AP722" s="4">
        <f t="shared" si="833"/>
        <v>3219.9558544707288</v>
      </c>
      <c r="AQ722" s="4">
        <f t="shared" si="834"/>
        <v>0</v>
      </c>
      <c r="AR722" s="4">
        <f t="shared" si="835"/>
        <v>440.77552072284925</v>
      </c>
      <c r="AS722" s="4">
        <f t="shared" si="836"/>
        <v>0</v>
      </c>
      <c r="AT722" s="4">
        <f t="shared" si="837"/>
        <v>0</v>
      </c>
      <c r="AU722" s="4">
        <f t="shared" si="838"/>
        <v>220.11057745457219</v>
      </c>
      <c r="AV722" s="4">
        <f t="shared" si="839"/>
        <v>475.17762923256851</v>
      </c>
      <c r="AW722" s="69">
        <f t="shared" si="782"/>
        <v>191.17723509875759</v>
      </c>
      <c r="AX722" s="69">
        <f t="shared" si="783"/>
        <v>255.19870150710449</v>
      </c>
      <c r="AY722" s="69">
        <f t="shared" si="784"/>
        <v>92.455929074834785</v>
      </c>
      <c r="AZ722" s="69">
        <f>(AK722+AP722)- (EXP($Y722)-EXP($Y722-M722-R722) )</f>
        <v>144.13118981008301</v>
      </c>
      <c r="BA722" s="69">
        <f>(AC722+AP722)- (EXP($Y722)-EXP($Y722-R722-E722) )</f>
        <v>64.688134898926364</v>
      </c>
      <c r="BB722" s="69">
        <f t="shared" si="785"/>
        <v>60.575550949022727</v>
      </c>
      <c r="BC722" s="69">
        <f t="shared" si="786"/>
        <v>85.762266097610336</v>
      </c>
      <c r="BD722" s="69">
        <f t="shared" si="787"/>
        <v>77.87282651235364</v>
      </c>
      <c r="BE722" s="69">
        <f>(AE722+AV722)- (EXP($Y722)-EXP($Y722-X722-G722) )</f>
        <v>28.212543725197975</v>
      </c>
      <c r="BF722" s="69">
        <f t="shared" si="788"/>
        <v>43.981035455177334</v>
      </c>
      <c r="BG722" s="69">
        <f t="shared" si="789"/>
        <v>19.739316370509187</v>
      </c>
      <c r="BH722" s="69">
        <f t="shared" si="790"/>
        <v>18.484378416054824</v>
      </c>
      <c r="BI722" s="69">
        <f t="shared" si="791"/>
        <v>26.17000019860825</v>
      </c>
      <c r="BJ722" s="69">
        <f t="shared" si="792"/>
        <v>37.660365373334571</v>
      </c>
      <c r="BK722" s="69">
        <f t="shared" si="793"/>
        <v>58.709412411481026</v>
      </c>
      <c r="BL722" s="69">
        <f t="shared" si="794"/>
        <v>26.349622138795894</v>
      </c>
      <c r="BM722" s="69">
        <f t="shared" si="795"/>
        <v>24.674430339504397</v>
      </c>
      <c r="BN722" s="69">
        <f t="shared" si="796"/>
        <v>34.933814508174692</v>
      </c>
      <c r="BO722" s="69">
        <f t="shared" si="797"/>
        <v>14.881746527244104</v>
      </c>
      <c r="BP722" s="69">
        <f t="shared" si="797"/>
        <v>0</v>
      </c>
      <c r="BQ722" s="69">
        <f t="shared" si="798"/>
        <v>9.5462037276283809</v>
      </c>
      <c r="BR722" s="69">
        <f t="shared" si="799"/>
        <v>21.269831068439089</v>
      </c>
      <c r="BS722" s="69">
        <f t="shared" si="800"/>
        <v>509.09694602507807</v>
      </c>
      <c r="BT722" s="69">
        <f t="shared" si="801"/>
        <v>609.64638482913506</v>
      </c>
      <c r="BU722" s="69">
        <f t="shared" si="802"/>
        <v>652.80787225765016</v>
      </c>
      <c r="BV722" s="69">
        <f t="shared" si="803"/>
        <v>122.39731875777397</v>
      </c>
      <c r="BW722" s="5"/>
      <c r="BX722" s="5"/>
      <c r="BY722" s="5"/>
      <c r="CA722" s="56">
        <f>(EXP($Y722)-EXP($Y722-R722-G722) )</f>
        <v>4011.3348085368034</v>
      </c>
      <c r="CB722" s="68">
        <f t="shared" si="804"/>
        <v>4276.3519330801155</v>
      </c>
      <c r="CC722" s="56">
        <f>(EXP($Y722)-EXP($Y722-R722-X722) )</f>
        <v>3602.6775546284625</v>
      </c>
      <c r="CD722" s="68">
        <f t="shared" si="805"/>
        <v>3816.5875098102388</v>
      </c>
      <c r="CE722" s="68">
        <f t="shared" si="806"/>
        <v>3487.7326559834946</v>
      </c>
      <c r="CF722" s="68">
        <f t="shared" si="807"/>
        <v>3470.7085977419138</v>
      </c>
      <c r="CG722" s="68">
        <f t="shared" si="808"/>
        <v>3574.9691090959677</v>
      </c>
      <c r="CH722" s="68">
        <f t="shared" si="809"/>
        <v>2216.2781427689697</v>
      </c>
      <c r="CI722" s="68">
        <f t="shared" si="810"/>
        <v>1429.5212746722027</v>
      </c>
      <c r="CJ722" s="68">
        <f t="shared" si="811"/>
        <v>1679.3379988592478</v>
      </c>
      <c r="CK722" s="68">
        <f t="shared" si="812"/>
        <v>1295.2818092060152</v>
      </c>
      <c r="CL722" s="68">
        <f t="shared" si="813"/>
        <v>1275.400104968985</v>
      </c>
      <c r="CM722" s="68">
        <f t="shared" si="814"/>
        <v>1397.1617096890732</v>
      </c>
      <c r="CN722" s="68">
        <f t="shared" si="815"/>
        <v>1749.1120439757251</v>
      </c>
      <c r="CO722" s="68">
        <f t="shared" si="816"/>
        <v>1993.6482128546031</v>
      </c>
      <c r="CP722" s="68">
        <f t="shared" si="817"/>
        <v>1617.7100943893875</v>
      </c>
      <c r="CQ722" s="68">
        <f t="shared" si="818"/>
        <v>1598.2486439971944</v>
      </c>
      <c r="CR722" s="68">
        <f t="shared" si="819"/>
        <v>1717.4364863311657</v>
      </c>
      <c r="CS722" s="68">
        <f t="shared" si="820"/>
        <v>1058.3460350340411</v>
      </c>
      <c r="CT722" s="68">
        <f t="shared" si="821"/>
        <v>311.32829422020768</v>
      </c>
      <c r="CU722" s="68">
        <f t="shared" si="822"/>
        <v>798.0963619166323</v>
      </c>
      <c r="CV722" s="68">
        <f t="shared" si="823"/>
        <v>1194.6706433137224</v>
      </c>
      <c r="CW722" s="68">
        <f t="shared" si="824"/>
        <v>5005.0098777269741</v>
      </c>
      <c r="CX722" s="68">
        <f t="shared" si="825"/>
        <v>5236.9253753346093</v>
      </c>
      <c r="CY722" s="68">
        <f t="shared" si="826"/>
        <v>5336.4765807269705</v>
      </c>
      <c r="CZ722" s="68">
        <f t="shared" si="827"/>
        <v>2504.2185869352415</v>
      </c>
    </row>
    <row r="723" spans="1:104" x14ac:dyDescent="0.25">
      <c r="A723" s="54">
        <v>44346</v>
      </c>
      <c r="B723" s="63">
        <v>11155</v>
      </c>
      <c r="C723" s="59">
        <f t="shared" si="777"/>
        <v>9.3196431068666321</v>
      </c>
      <c r="D723" s="57">
        <v>8.6267480065284907</v>
      </c>
      <c r="E723" s="58">
        <v>1.974644776225E-2</v>
      </c>
      <c r="F723" s="58">
        <v>1.9571371935360002E-2</v>
      </c>
      <c r="G723" s="58">
        <v>6.1692325159359997E-2</v>
      </c>
      <c r="H723" s="58">
        <v>1.69476131552E-3</v>
      </c>
      <c r="I723" s="58">
        <v>0</v>
      </c>
      <c r="J723" s="58">
        <v>2.9010820897599999E-3</v>
      </c>
      <c r="K723" s="58">
        <v>5.0042331282000004E-3</v>
      </c>
      <c r="L723" s="58">
        <v>8.5272502180950005E-2</v>
      </c>
      <c r="M723" s="58">
        <v>4.791706351392E-2</v>
      </c>
      <c r="N723" s="58">
        <v>0</v>
      </c>
      <c r="O723" s="58">
        <v>0</v>
      </c>
      <c r="P723" s="58">
        <v>1.89635083568E-3</v>
      </c>
      <c r="Q723" s="58">
        <v>1.6339089000000001E-2</v>
      </c>
      <c r="R723" s="58">
        <v>0.22638024716640001</v>
      </c>
      <c r="S723" s="58">
        <v>0</v>
      </c>
      <c r="T723" s="58">
        <v>2.8175713230039999E-2</v>
      </c>
      <c r="U723" s="58">
        <v>0</v>
      </c>
      <c r="V723" s="58">
        <v>0</v>
      </c>
      <c r="W723" s="58">
        <v>1.33898E-2</v>
      </c>
      <c r="X723" s="59">
        <v>2.7507413305439998E-2</v>
      </c>
      <c r="Y723" s="65">
        <f t="shared" si="779"/>
        <v>9.1842364071513725</v>
      </c>
      <c r="Z723" s="63">
        <f t="shared" si="778"/>
        <v>9742.3379829730966</v>
      </c>
      <c r="AA723" s="66">
        <f t="shared" si="828"/>
        <v>9900.3002510290225</v>
      </c>
      <c r="AB723" s="4">
        <f t="shared" si="780"/>
        <v>4778.0668794412632</v>
      </c>
      <c r="AC723" s="4">
        <f t="shared" si="781"/>
        <v>190.48963164491579</v>
      </c>
      <c r="AD723" s="4">
        <f t="shared" si="840"/>
        <v>188.81718749847823</v>
      </c>
      <c r="AE723" s="4">
        <f t="shared" si="841"/>
        <v>582.86352908982553</v>
      </c>
      <c r="AF723" s="4">
        <f t="shared" si="842"/>
        <v>16.496954387632286</v>
      </c>
      <c r="AG723" s="4">
        <f t="shared" si="843"/>
        <v>0</v>
      </c>
      <c r="AH723" s="4">
        <f t="shared" si="844"/>
        <v>28.222364742417994</v>
      </c>
      <c r="AI723" s="4">
        <f t="shared" si="845"/>
        <v>48.631148192625915</v>
      </c>
      <c r="AJ723" s="4">
        <f t="shared" si="846"/>
        <v>796.31900868711273</v>
      </c>
      <c r="AK723" s="4">
        <f t="shared" si="847"/>
        <v>455.81632673645618</v>
      </c>
      <c r="AL723" s="4">
        <f t="shared" si="829"/>
        <v>0</v>
      </c>
      <c r="AM723" s="4">
        <f t="shared" si="830"/>
        <v>0</v>
      </c>
      <c r="AN723" s="4">
        <f t="shared" si="831"/>
        <v>18.457384406037818</v>
      </c>
      <c r="AO723" s="4">
        <f t="shared" si="832"/>
        <v>157.88754551017701</v>
      </c>
      <c r="AP723" s="4">
        <f t="shared" si="833"/>
        <v>1973.6532034845914</v>
      </c>
      <c r="AQ723" s="4">
        <f t="shared" si="834"/>
        <v>0</v>
      </c>
      <c r="AR723" s="4">
        <f t="shared" si="835"/>
        <v>270.66630713632367</v>
      </c>
      <c r="AS723" s="4">
        <f t="shared" si="836"/>
        <v>0</v>
      </c>
      <c r="AT723" s="4">
        <f t="shared" si="837"/>
        <v>0</v>
      </c>
      <c r="AU723" s="4">
        <f t="shared" si="838"/>
        <v>129.57850601458267</v>
      </c>
      <c r="AV723" s="4">
        <f t="shared" si="839"/>
        <v>264.33427405658222</v>
      </c>
      <c r="AW723" s="69">
        <f t="shared" si="782"/>
        <v>118.07950754664853</v>
      </c>
      <c r="AX723" s="69">
        <f t="shared" si="783"/>
        <v>161.32242232181034</v>
      </c>
      <c r="AY723" s="69">
        <f t="shared" si="784"/>
        <v>53.55020403668459</v>
      </c>
      <c r="AZ723" s="69">
        <f>(AK723+AP723)- (EXP($Y723)-EXP($Y723-M723-R723) )</f>
        <v>92.341628368497368</v>
      </c>
      <c r="BA723" s="69">
        <f>(AC723+AP723)- (EXP($Y723)-EXP($Y723-R723-E723) )</f>
        <v>38.590374547020474</v>
      </c>
      <c r="BB723" s="69">
        <f t="shared" si="785"/>
        <v>38.251562164095958</v>
      </c>
      <c r="BC723" s="69">
        <f t="shared" si="786"/>
        <v>54.832980039142967</v>
      </c>
      <c r="BD723" s="69">
        <f t="shared" si="787"/>
        <v>47.642086375557483</v>
      </c>
      <c r="BE723" s="69">
        <f>(AE723+AV723)- (EXP($Y723)-EXP($Y723-X723-G723) )</f>
        <v>15.814561977349513</v>
      </c>
      <c r="BF723" s="69">
        <f t="shared" si="788"/>
        <v>27.270529238741801</v>
      </c>
      <c r="BG723" s="69">
        <f t="shared" si="789"/>
        <v>11.39659280448177</v>
      </c>
      <c r="BH723" s="69">
        <f t="shared" si="790"/>
        <v>11.296533999387975</v>
      </c>
      <c r="BI723" s="69">
        <f t="shared" si="791"/>
        <v>16.193394158455703</v>
      </c>
      <c r="BJ723" s="69">
        <f t="shared" si="792"/>
        <v>21.606149103701682</v>
      </c>
      <c r="BK723" s="69">
        <f t="shared" si="793"/>
        <v>37.257504932036682</v>
      </c>
      <c r="BL723" s="69">
        <f t="shared" si="794"/>
        <v>15.570237339514279</v>
      </c>
      <c r="BM723" s="69">
        <f t="shared" si="795"/>
        <v>15.433535136500723</v>
      </c>
      <c r="BN723" s="69">
        <f t="shared" si="796"/>
        <v>22.123716684895044</v>
      </c>
      <c r="BO723" s="69">
        <f t="shared" si="797"/>
        <v>8.9124688888368837</v>
      </c>
      <c r="BP723" s="69">
        <f t="shared" si="797"/>
        <v>0</v>
      </c>
      <c r="BQ723" s="69">
        <f t="shared" si="798"/>
        <v>5.168465576145536</v>
      </c>
      <c r="BR723" s="69">
        <f t="shared" si="799"/>
        <v>12.367449994200797</v>
      </c>
      <c r="BS723" s="69">
        <f t="shared" si="800"/>
        <v>317.3924360422061</v>
      </c>
      <c r="BT723" s="69">
        <f t="shared" si="801"/>
        <v>376.74374145789079</v>
      </c>
      <c r="BU723" s="69">
        <f t="shared" si="802"/>
        <v>399.75169148246914</v>
      </c>
      <c r="BV723" s="69">
        <f t="shared" si="803"/>
        <v>73.677382066496648</v>
      </c>
      <c r="BW723" s="5"/>
      <c r="BX723" s="5"/>
      <c r="BY723" s="5"/>
      <c r="CA723" s="56">
        <f>(EXP($Y723)-EXP($Y723-R723-G723) )</f>
        <v>2438.4372250277684</v>
      </c>
      <c r="CB723" s="68">
        <f t="shared" si="804"/>
        <v>2608.6497898498938</v>
      </c>
      <c r="CC723" s="56">
        <f>(EXP($Y723)-EXP($Y723-R723-X723) )</f>
        <v>2184.437273504489</v>
      </c>
      <c r="CD723" s="68">
        <f t="shared" si="805"/>
        <v>2337.1279018525502</v>
      </c>
      <c r="CE723" s="68">
        <f t="shared" si="806"/>
        <v>2125.5524605824867</v>
      </c>
      <c r="CF723" s="68">
        <f t="shared" si="807"/>
        <v>2124.2188288189736</v>
      </c>
      <c r="CG723" s="68">
        <f t="shared" si="808"/>
        <v>2189.4865305817721</v>
      </c>
      <c r="CH723" s="68">
        <f t="shared" si="809"/>
        <v>1331.5404514013808</v>
      </c>
      <c r="CI723" s="68">
        <f t="shared" si="810"/>
        <v>831.38324116905824</v>
      </c>
      <c r="CJ723" s="68">
        <f t="shared" si="811"/>
        <v>1011.4093265875399</v>
      </c>
      <c r="CK723" s="68">
        <f t="shared" si="812"/>
        <v>761.95656793025955</v>
      </c>
      <c r="CL723" s="68">
        <f t="shared" si="813"/>
        <v>760.38418258891579</v>
      </c>
      <c r="CM723" s="68">
        <f t="shared" si="814"/>
        <v>837.3364420676935</v>
      </c>
      <c r="CN723" s="68">
        <f t="shared" si="815"/>
        <v>1039.0471336399933</v>
      </c>
      <c r="CO723" s="68">
        <f t="shared" si="816"/>
        <v>1214.8778304915322</v>
      </c>
      <c r="CP723" s="68">
        <f t="shared" si="817"/>
        <v>971.23840299251424</v>
      </c>
      <c r="CQ723" s="68">
        <f t="shared" si="818"/>
        <v>969.70266104909024</v>
      </c>
      <c r="CR723" s="68">
        <f t="shared" si="819"/>
        <v>1044.8615991385414</v>
      </c>
      <c r="CS723" s="68">
        <f t="shared" si="820"/>
        <v>637.39348949253508</v>
      </c>
      <c r="CT723" s="68">
        <f t="shared" si="821"/>
        <v>188.81718749847823</v>
      </c>
      <c r="CU723" s="68">
        <f t="shared" si="822"/>
        <v>449.65544012535247</v>
      </c>
      <c r="CV723" s="68">
        <f t="shared" si="823"/>
        <v>707.7831507988376</v>
      </c>
      <c r="CW723" s="68">
        <f t="shared" si="824"/>
        <v>3035.4433052193235</v>
      </c>
      <c r="CX723" s="68">
        <f t="shared" si="825"/>
        <v>3166.5816314485546</v>
      </c>
      <c r="CY723" s="68">
        <f t="shared" si="826"/>
        <v>3217.4183238356427</v>
      </c>
      <c r="CZ723" s="68">
        <f t="shared" si="827"/>
        <v>1495.9947873553574</v>
      </c>
    </row>
    <row r="724" spans="1:104" x14ac:dyDescent="0.25">
      <c r="A724" s="54">
        <v>44347</v>
      </c>
      <c r="B724" s="63">
        <v>7391</v>
      </c>
      <c r="C724" s="59">
        <f t="shared" si="777"/>
        <v>8.908018322784887</v>
      </c>
      <c r="D724" s="57">
        <v>8.5056576700340081</v>
      </c>
      <c r="E724" s="58">
        <v>1.9540786221749998E-2</v>
      </c>
      <c r="F724" s="58">
        <v>2.0043612126719998E-2</v>
      </c>
      <c r="G724" s="58">
        <v>6.2178793950879996E-2</v>
      </c>
      <c r="H724" s="58">
        <v>1.7231276100999999E-3</v>
      </c>
      <c r="I724" s="58">
        <v>0</v>
      </c>
      <c r="J724" s="58">
        <v>4.9501937327499999E-3</v>
      </c>
      <c r="K724" s="58">
        <v>5.2264371781499995E-3</v>
      </c>
      <c r="L724" s="58">
        <v>8.7188220476699996E-2</v>
      </c>
      <c r="M724" s="58">
        <v>4.9682188299359997E-2</v>
      </c>
      <c r="N724" s="58">
        <v>0</v>
      </c>
      <c r="O724" s="58">
        <v>0</v>
      </c>
      <c r="P724" s="58">
        <v>1.89635083568E-3</v>
      </c>
      <c r="Q724" s="58">
        <v>1.6339089000000001E-2</v>
      </c>
      <c r="R724" s="58">
        <v>0.23551156916240001</v>
      </c>
      <c r="S724" s="58">
        <v>0</v>
      </c>
      <c r="T724" s="58">
        <v>2.9497455267119999E-2</v>
      </c>
      <c r="U724" s="58">
        <v>0</v>
      </c>
      <c r="V724" s="58">
        <v>0</v>
      </c>
      <c r="W724" s="58">
        <v>1.33898E-2</v>
      </c>
      <c r="X724" s="59">
        <v>2.5926809200139997E-2</v>
      </c>
      <c r="Y724" s="65">
        <f t="shared" si="779"/>
        <v>9.0787521030957592</v>
      </c>
      <c r="Z724" s="63">
        <f t="shared" si="778"/>
        <v>8767.0188622836831</v>
      </c>
      <c r="AA724" s="66">
        <f t="shared" si="828"/>
        <v>8909.1673061167512</v>
      </c>
      <c r="AB724" s="4">
        <f t="shared" si="780"/>
        <v>4181.8896049008017</v>
      </c>
      <c r="AC724" s="4">
        <f t="shared" si="781"/>
        <v>169.65148141598911</v>
      </c>
      <c r="AD724" s="4">
        <f t="shared" si="840"/>
        <v>173.97337377885742</v>
      </c>
      <c r="AE724" s="4">
        <f t="shared" si="841"/>
        <v>528.52099072135752</v>
      </c>
      <c r="AF724" s="4">
        <f t="shared" si="842"/>
        <v>15.093684353108983</v>
      </c>
      <c r="AG724" s="4">
        <f t="shared" si="843"/>
        <v>0</v>
      </c>
      <c r="AH724" s="4">
        <f t="shared" si="844"/>
        <v>43.291203502736607</v>
      </c>
      <c r="AI724" s="4">
        <f t="shared" si="845"/>
        <v>45.700743262827018</v>
      </c>
      <c r="AJ724" s="4">
        <f t="shared" si="846"/>
        <v>732.00597053810543</v>
      </c>
      <c r="AK724" s="4">
        <f t="shared" si="847"/>
        <v>424.92176050897615</v>
      </c>
      <c r="AL724" s="4">
        <f t="shared" si="829"/>
        <v>0</v>
      </c>
      <c r="AM724" s="4">
        <f t="shared" si="830"/>
        <v>0</v>
      </c>
      <c r="AN724" s="4">
        <f t="shared" si="831"/>
        <v>16.609589763666008</v>
      </c>
      <c r="AO724" s="4">
        <f t="shared" si="832"/>
        <v>142.08120186618544</v>
      </c>
      <c r="AP724" s="4">
        <f t="shared" si="833"/>
        <v>1839.6140649026502</v>
      </c>
      <c r="AQ724" s="4">
        <f t="shared" si="834"/>
        <v>0</v>
      </c>
      <c r="AR724" s="4">
        <f t="shared" si="835"/>
        <v>254.82788280497152</v>
      </c>
      <c r="AS724" s="4">
        <f t="shared" si="836"/>
        <v>0</v>
      </c>
      <c r="AT724" s="4">
        <f t="shared" si="837"/>
        <v>0</v>
      </c>
      <c r="AU724" s="4">
        <f t="shared" si="838"/>
        <v>116.60622002252785</v>
      </c>
      <c r="AV724" s="4">
        <f t="shared" si="839"/>
        <v>224.37953377399026</v>
      </c>
      <c r="AW724" s="69">
        <f t="shared" si="782"/>
        <v>110.90139800087491</v>
      </c>
      <c r="AX724" s="69">
        <f t="shared" si="783"/>
        <v>153.59935916048016</v>
      </c>
      <c r="AY724" s="69">
        <f t="shared" si="784"/>
        <v>47.082338100434754</v>
      </c>
      <c r="AZ724" s="69">
        <f>(AK724+AP724)- (EXP($Y724)-EXP($Y724-M724-R724) )</f>
        <v>89.162811144208717</v>
      </c>
      <c r="BA724" s="69">
        <f>(AC724+AP724)- (EXP($Y724)-EXP($Y724-R724-E724) )</f>
        <v>35.598560496666323</v>
      </c>
      <c r="BB724" s="69">
        <f t="shared" si="785"/>
        <v>36.505438205342216</v>
      </c>
      <c r="BC724" s="69">
        <f t="shared" si="786"/>
        <v>53.471421095504411</v>
      </c>
      <c r="BD724" s="69">
        <f t="shared" si="787"/>
        <v>44.129085021950232</v>
      </c>
      <c r="BE724" s="69">
        <f>(AE724+AV724)- (EXP($Y724)-EXP($Y724-X724-G724) )</f>
        <v>13.526752405884508</v>
      </c>
      <c r="BF724" s="69">
        <f t="shared" si="788"/>
        <v>25.616469334798239</v>
      </c>
      <c r="BG724" s="69">
        <f t="shared" si="789"/>
        <v>10.227463912628082</v>
      </c>
      <c r="BH724" s="69">
        <f t="shared" si="790"/>
        <v>10.488009814182988</v>
      </c>
      <c r="BI724" s="69">
        <f t="shared" si="791"/>
        <v>15.362335498436551</v>
      </c>
      <c r="BJ724" s="69">
        <f t="shared" si="792"/>
        <v>18.734664652738502</v>
      </c>
      <c r="BK724" s="69">
        <f t="shared" si="793"/>
        <v>35.479023210761625</v>
      </c>
      <c r="BL724" s="69">
        <f t="shared" si="794"/>
        <v>14.165122632664861</v>
      </c>
      <c r="BM724" s="69">
        <f t="shared" si="795"/>
        <v>14.525980874600464</v>
      </c>
      <c r="BN724" s="69">
        <f t="shared" si="796"/>
        <v>21.2769625117744</v>
      </c>
      <c r="BO724" s="69">
        <f t="shared" si="797"/>
        <v>8.222704580502068</v>
      </c>
      <c r="BP724" s="69">
        <f t="shared" si="797"/>
        <v>0</v>
      </c>
      <c r="BQ724" s="69">
        <f t="shared" si="798"/>
        <v>4.3419913772449945</v>
      </c>
      <c r="BR724" s="69">
        <f t="shared" si="799"/>
        <v>10.875275622322079</v>
      </c>
      <c r="BS724" s="69">
        <f t="shared" si="800"/>
        <v>299.37008276532197</v>
      </c>
      <c r="BT724" s="69">
        <f t="shared" si="801"/>
        <v>353.56808862319394</v>
      </c>
      <c r="BU724" s="69">
        <f t="shared" si="802"/>
        <v>371.05188114614702</v>
      </c>
      <c r="BV724" s="69">
        <f t="shared" si="803"/>
        <v>67.667725115762551</v>
      </c>
      <c r="BW724" s="5"/>
      <c r="BX724" s="5"/>
      <c r="BY724" s="5"/>
      <c r="CA724" s="56">
        <f>(EXP($Y724)-EXP($Y724-R724-G724) )</f>
        <v>2257.2336576231328</v>
      </c>
      <c r="CB724" s="68">
        <f t="shared" si="804"/>
        <v>2418.0206762802754</v>
      </c>
      <c r="CC724" s="56">
        <f>(EXP($Y724)-EXP($Y724-R724-X724) )</f>
        <v>2016.9112605762057</v>
      </c>
      <c r="CD724" s="68">
        <f t="shared" si="805"/>
        <v>2175.3730142674176</v>
      </c>
      <c r="CE724" s="68">
        <f t="shared" si="806"/>
        <v>1973.666985821973</v>
      </c>
      <c r="CF724" s="68">
        <f t="shared" si="807"/>
        <v>1977.0820004761654</v>
      </c>
      <c r="CG724" s="68">
        <f t="shared" si="808"/>
        <v>2040.9705266121173</v>
      </c>
      <c r="CH724" s="68">
        <f t="shared" si="809"/>
        <v>1216.3978762375127</v>
      </c>
      <c r="CI724" s="68">
        <f t="shared" si="810"/>
        <v>739.37377208946327</v>
      </c>
      <c r="CJ724" s="68">
        <f t="shared" si="811"/>
        <v>927.82628189553543</v>
      </c>
      <c r="CK724" s="68">
        <f t="shared" si="812"/>
        <v>687.94500822471855</v>
      </c>
      <c r="CL724" s="68">
        <f t="shared" si="813"/>
        <v>692.00635468603195</v>
      </c>
      <c r="CM724" s="68">
        <f t="shared" si="814"/>
        <v>767.98653802789249</v>
      </c>
      <c r="CN724" s="68">
        <f t="shared" si="815"/>
        <v>937.65083965935719</v>
      </c>
      <c r="CO724" s="68">
        <f t="shared" si="816"/>
        <v>1121.44870783632</v>
      </c>
      <c r="CP724" s="68">
        <f t="shared" si="817"/>
        <v>887.49232932142968</v>
      </c>
      <c r="CQ724" s="68">
        <f t="shared" si="818"/>
        <v>891.45336344236239</v>
      </c>
      <c r="CR724" s="68">
        <f t="shared" si="819"/>
        <v>965.55689083130255</v>
      </c>
      <c r="CS724" s="68">
        <f t="shared" si="820"/>
        <v>586.35053734446319</v>
      </c>
      <c r="CT724" s="68">
        <f t="shared" si="821"/>
        <v>173.97337377885742</v>
      </c>
      <c r="CU724" s="68">
        <f t="shared" si="822"/>
        <v>389.68902381273438</v>
      </c>
      <c r="CV724" s="68">
        <f t="shared" si="823"/>
        <v>638.42601866064433</v>
      </c>
      <c r="CW724" s="68">
        <f t="shared" si="824"/>
        <v>2800.7709433967912</v>
      </c>
      <c r="CX724" s="68">
        <f t="shared" si="825"/>
        <v>2916.2244189549083</v>
      </c>
      <c r="CY724" s="68">
        <f t="shared" si="826"/>
        <v>2953.4686787899564</v>
      </c>
      <c r="CZ724" s="68">
        <f t="shared" si="827"/>
        <v>1362.5107175596895</v>
      </c>
    </row>
    <row r="725" spans="1:104" x14ac:dyDescent="0.25">
      <c r="A725" s="54">
        <v>44348</v>
      </c>
      <c r="B725" s="63">
        <v>5392</v>
      </c>
      <c r="C725" s="59">
        <f t="shared" si="777"/>
        <v>8.5926716525921432</v>
      </c>
      <c r="D725" s="57">
        <v>8.1392967678087587</v>
      </c>
      <c r="E725" s="58">
        <v>1.9429991368499998E-2</v>
      </c>
      <c r="F725" s="58">
        <v>2.0693793845759999E-2</v>
      </c>
      <c r="G725" s="58">
        <v>6.3031303685439993E-2</v>
      </c>
      <c r="H725" s="58">
        <v>1.6229439244199999E-3</v>
      </c>
      <c r="I725" s="58">
        <v>0</v>
      </c>
      <c r="J725" s="58">
        <v>5.8004941505799996E-3</v>
      </c>
      <c r="K725" s="58">
        <v>4.9950559695000002E-3</v>
      </c>
      <c r="L725" s="58">
        <v>9.0052016889449998E-2</v>
      </c>
      <c r="M725" s="58">
        <v>5.1142045127200005E-2</v>
      </c>
      <c r="N725" s="58">
        <v>0</v>
      </c>
      <c r="O725" s="58">
        <v>0</v>
      </c>
      <c r="P725" s="58">
        <v>1.7212973392799998E-3</v>
      </c>
      <c r="Q725" s="58">
        <v>1.3794399072720001E-2</v>
      </c>
      <c r="R725" s="58">
        <v>0.22449560308100003</v>
      </c>
      <c r="S725" s="58">
        <v>0</v>
      </c>
      <c r="T725" s="58">
        <v>3.0504274002899998E-2</v>
      </c>
      <c r="U725" s="58">
        <v>0</v>
      </c>
      <c r="V725" s="58">
        <v>0</v>
      </c>
      <c r="W725" s="58">
        <v>1.33898E-2</v>
      </c>
      <c r="X725" s="59">
        <v>2.4397928978320001E-2</v>
      </c>
      <c r="Y725" s="65">
        <f t="shared" si="779"/>
        <v>8.7043677152438317</v>
      </c>
      <c r="Z725" s="63">
        <f t="shared" si="778"/>
        <v>6029.1885705013565</v>
      </c>
      <c r="AA725" s="66">
        <f t="shared" si="828"/>
        <v>6126.9458339834655</v>
      </c>
      <c r="AB725" s="4">
        <f t="shared" si="780"/>
        <v>2912.6799383707785</v>
      </c>
      <c r="AC725" s="4">
        <f t="shared" si="781"/>
        <v>116.01633380664407</v>
      </c>
      <c r="AD725" s="4">
        <f t="shared" si="840"/>
        <v>123.4846952669468</v>
      </c>
      <c r="AE725" s="4">
        <f t="shared" si="841"/>
        <v>368.29852008308262</v>
      </c>
      <c r="AF725" s="4">
        <f t="shared" si="842"/>
        <v>9.7770989719638237</v>
      </c>
      <c r="AG725" s="4">
        <f t="shared" si="843"/>
        <v>0</v>
      </c>
      <c r="AH725" s="4">
        <f t="shared" si="844"/>
        <v>34.871040630586322</v>
      </c>
      <c r="AI725" s="4">
        <f t="shared" si="845"/>
        <v>30.041043551591429</v>
      </c>
      <c r="AJ725" s="4">
        <f t="shared" si="846"/>
        <v>519.21173334977721</v>
      </c>
      <c r="AK725" s="4">
        <f t="shared" si="847"/>
        <v>300.59304821081787</v>
      </c>
      <c r="AL725" s="4">
        <f t="shared" si="829"/>
        <v>0</v>
      </c>
      <c r="AM725" s="4">
        <f t="shared" si="830"/>
        <v>0</v>
      </c>
      <c r="AN725" s="4">
        <f t="shared" si="831"/>
        <v>10.369099532517794</v>
      </c>
      <c r="AO725" s="4">
        <f t="shared" si="832"/>
        <v>82.598028380397409</v>
      </c>
      <c r="AP725" s="4">
        <f t="shared" si="833"/>
        <v>1212.3547274850025</v>
      </c>
      <c r="AQ725" s="4">
        <f t="shared" si="834"/>
        <v>0</v>
      </c>
      <c r="AR725" s="4">
        <f t="shared" si="835"/>
        <v>181.13921427648984</v>
      </c>
      <c r="AS725" s="4">
        <f t="shared" si="836"/>
        <v>0</v>
      </c>
      <c r="AT725" s="4">
        <f t="shared" si="837"/>
        <v>0</v>
      </c>
      <c r="AU725" s="4">
        <f t="shared" si="838"/>
        <v>80.191556565906467</v>
      </c>
      <c r="AV725" s="4">
        <f t="shared" si="839"/>
        <v>145.31975550096286</v>
      </c>
      <c r="AW725" s="69">
        <f t="shared" si="782"/>
        <v>74.057801763417956</v>
      </c>
      <c r="AX725" s="69">
        <f t="shared" si="783"/>
        <v>104.40356809738023</v>
      </c>
      <c r="AY725" s="69">
        <f t="shared" si="784"/>
        <v>29.221028753443534</v>
      </c>
      <c r="AZ725" s="69">
        <f>(AK725+AP725)- (EXP($Y725)-EXP($Y725-M725-R725) )</f>
        <v>60.443523831800121</v>
      </c>
      <c r="BA725" s="69">
        <f>(AC725+AP725)- (EXP($Y725)-EXP($Y725-R725-E725) )</f>
        <v>23.32867003764477</v>
      </c>
      <c r="BB725" s="69">
        <f t="shared" si="785"/>
        <v>24.830414960213602</v>
      </c>
      <c r="BC725" s="69">
        <f t="shared" si="786"/>
        <v>36.423638138549904</v>
      </c>
      <c r="BD725" s="69">
        <f t="shared" si="787"/>
        <v>31.716525493677182</v>
      </c>
      <c r="BE725" s="69">
        <f>(AE725+AV725)- (EXP($Y725)-EXP($Y725-X725-G725) )</f>
        <v>8.876990703474803</v>
      </c>
      <c r="BF725" s="69">
        <f t="shared" si="788"/>
        <v>18.362002367111927</v>
      </c>
      <c r="BG725" s="69">
        <f t="shared" si="789"/>
        <v>7.0869642816460328</v>
      </c>
      <c r="BH725" s="69">
        <f t="shared" si="790"/>
        <v>7.5431759992115985</v>
      </c>
      <c r="BI725" s="69">
        <f t="shared" si="791"/>
        <v>11.065055233709245</v>
      </c>
      <c r="BJ725" s="69">
        <f t="shared" si="792"/>
        <v>12.514407413425033</v>
      </c>
      <c r="BK725" s="69">
        <f t="shared" si="793"/>
        <v>25.885977154212014</v>
      </c>
      <c r="BL725" s="69">
        <f t="shared" si="794"/>
        <v>9.9909035964392388</v>
      </c>
      <c r="BM725" s="69">
        <f t="shared" si="795"/>
        <v>10.634051650898982</v>
      </c>
      <c r="BN725" s="69">
        <f t="shared" si="796"/>
        <v>15.599048582136675</v>
      </c>
      <c r="BO725" s="69">
        <f t="shared" si="797"/>
        <v>5.784145414161685</v>
      </c>
      <c r="BP725" s="69">
        <f t="shared" si="797"/>
        <v>0</v>
      </c>
      <c r="BQ725" s="69">
        <f t="shared" si="798"/>
        <v>2.796307507345773</v>
      </c>
      <c r="BR725" s="69">
        <f t="shared" si="799"/>
        <v>7.2451056656291257</v>
      </c>
      <c r="BS725" s="69">
        <f t="shared" si="800"/>
        <v>203.80030752950915</v>
      </c>
      <c r="BT725" s="69">
        <f t="shared" si="801"/>
        <v>240.28522908977766</v>
      </c>
      <c r="BU725" s="69">
        <f t="shared" si="802"/>
        <v>249.50059564106459</v>
      </c>
      <c r="BV725" s="69">
        <f t="shared" si="803"/>
        <v>48.184089851507451</v>
      </c>
      <c r="BW725" s="5"/>
      <c r="BX725" s="5"/>
      <c r="BY725" s="5"/>
      <c r="CA725" s="56">
        <f>(EXP($Y725)-EXP($Y725-R725-G725) )</f>
        <v>1506.5954458046672</v>
      </c>
      <c r="CB725" s="68">
        <f t="shared" si="804"/>
        <v>1627.1628927373995</v>
      </c>
      <c r="CC725" s="56">
        <f>(EXP($Y725)-EXP($Y725-R725-X725) )</f>
        <v>1328.4534542325218</v>
      </c>
      <c r="CD725" s="68">
        <f t="shared" si="805"/>
        <v>1452.5042518640203</v>
      </c>
      <c r="CE725" s="68">
        <f t="shared" si="806"/>
        <v>1305.0423912540018</v>
      </c>
      <c r="CF725" s="68">
        <f t="shared" si="807"/>
        <v>1311.0090077917357</v>
      </c>
      <c r="CG725" s="68">
        <f t="shared" si="808"/>
        <v>1357.0703036229424</v>
      </c>
      <c r="CH725" s="68">
        <f t="shared" si="809"/>
        <v>855.79372793918265</v>
      </c>
      <c r="CI725" s="68">
        <f t="shared" si="810"/>
        <v>504.74128488057067</v>
      </c>
      <c r="CJ725" s="68">
        <f t="shared" si="811"/>
        <v>650.52956592678856</v>
      </c>
      <c r="CK725" s="68">
        <f t="shared" si="812"/>
        <v>477.22788960808066</v>
      </c>
      <c r="CL725" s="68">
        <f t="shared" si="813"/>
        <v>484.24003935081782</v>
      </c>
      <c r="CM725" s="68">
        <f t="shared" si="814"/>
        <v>538.37267912586321</v>
      </c>
      <c r="CN725" s="68">
        <f t="shared" si="815"/>
        <v>652.01708143731503</v>
      </c>
      <c r="CO725" s="68">
        <f t="shared" si="816"/>
        <v>793.91880440638306</v>
      </c>
      <c r="CP725" s="68">
        <f t="shared" si="817"/>
        <v>625.23716355998204</v>
      </c>
      <c r="CQ725" s="68">
        <f t="shared" si="818"/>
        <v>632.06237696582502</v>
      </c>
      <c r="CR725" s="68">
        <f t="shared" si="819"/>
        <v>684.75189904413037</v>
      </c>
      <c r="CS725" s="68">
        <f t="shared" si="820"/>
        <v>410.82523660330025</v>
      </c>
      <c r="CT725" s="68">
        <f t="shared" si="821"/>
        <v>123.4846952669468</v>
      </c>
      <c r="CU725" s="68">
        <f t="shared" si="822"/>
        <v>258.53978180026115</v>
      </c>
      <c r="CV725" s="68">
        <f t="shared" si="823"/>
        <v>438.6676980461516</v>
      </c>
      <c r="CW725" s="68">
        <f t="shared" si="824"/>
        <v>1896.0646733883532</v>
      </c>
      <c r="CX725" s="68">
        <f t="shared" si="825"/>
        <v>1975.5960856347288</v>
      </c>
      <c r="CY725" s="68">
        <f t="shared" si="826"/>
        <v>1995.6841407777606</v>
      </c>
      <c r="CZ725" s="68">
        <f t="shared" si="827"/>
        <v>955.34249738799645</v>
      </c>
    </row>
    <row r="726" spans="1:104" x14ac:dyDescent="0.25">
      <c r="A726" s="54">
        <v>44349</v>
      </c>
      <c r="B726" s="63">
        <v>4954</v>
      </c>
      <c r="C726" s="59">
        <f t="shared" si="777"/>
        <v>8.5079506100493045</v>
      </c>
      <c r="D726" s="57">
        <v>8.1632949032541688</v>
      </c>
      <c r="E726" s="58">
        <v>1.9472523775749997E-2</v>
      </c>
      <c r="F726" s="58">
        <v>2.1021986590080002E-2</v>
      </c>
      <c r="G726" s="58">
        <v>6.3632001082559994E-2</v>
      </c>
      <c r="H726" s="58">
        <v>1.4589403841999999E-3</v>
      </c>
      <c r="I726" s="58">
        <v>0</v>
      </c>
      <c r="J726" s="58">
        <v>5.9373022502800001E-3</v>
      </c>
      <c r="K726" s="58">
        <v>4.4523107324999991E-3</v>
      </c>
      <c r="L726" s="58">
        <v>9.3763447237949993E-2</v>
      </c>
      <c r="M726" s="58">
        <v>5.2370646916799997E-2</v>
      </c>
      <c r="N726" s="58">
        <v>0</v>
      </c>
      <c r="O726" s="58">
        <v>0</v>
      </c>
      <c r="P726" s="58">
        <v>1.4866135652799998E-3</v>
      </c>
      <c r="Q726" s="58">
        <v>1.0707534150930001E-2</v>
      </c>
      <c r="R726" s="58">
        <v>0.22160318425760001</v>
      </c>
      <c r="S726" s="58">
        <v>5.1648240455999994E-4</v>
      </c>
      <c r="T726" s="58">
        <v>3.2715221771779997E-2</v>
      </c>
      <c r="U726" s="58">
        <v>0</v>
      </c>
      <c r="V726" s="58">
        <v>0</v>
      </c>
      <c r="W726" s="58">
        <v>1.33898E-2</v>
      </c>
      <c r="X726" s="59">
        <v>2.2925242103059996E-2</v>
      </c>
      <c r="Y726" s="65">
        <f t="shared" si="779"/>
        <v>8.7287481404774994</v>
      </c>
      <c r="Z726" s="63">
        <f t="shared" si="778"/>
        <v>6177.9892935289281</v>
      </c>
      <c r="AA726" s="66">
        <f t="shared" si="828"/>
        <v>6278.1592119342058</v>
      </c>
      <c r="AB726" s="4">
        <f t="shared" si="780"/>
        <v>2981.2678157335058</v>
      </c>
      <c r="AC726" s="4">
        <f t="shared" si="781"/>
        <v>119.13732668232024</v>
      </c>
      <c r="AD726" s="4">
        <f t="shared" si="840"/>
        <v>128.51802310554649</v>
      </c>
      <c r="AE726" s="4">
        <f t="shared" si="841"/>
        <v>380.87150856631888</v>
      </c>
      <c r="AF726" s="4">
        <f t="shared" si="842"/>
        <v>9.0067463229388522</v>
      </c>
      <c r="AG726" s="4">
        <f t="shared" si="843"/>
        <v>0</v>
      </c>
      <c r="AH726" s="4">
        <f t="shared" si="844"/>
        <v>36.57191304916887</v>
      </c>
      <c r="AI726" s="4">
        <f t="shared" si="845"/>
        <v>27.445185452667829</v>
      </c>
      <c r="AJ726" s="4">
        <f t="shared" si="846"/>
        <v>552.94167113837011</v>
      </c>
      <c r="AK726" s="4">
        <f t="shared" si="847"/>
        <v>315.21913857836171</v>
      </c>
      <c r="AL726" s="4">
        <f t="shared" si="829"/>
        <v>0</v>
      </c>
      <c r="AM726" s="4">
        <f t="shared" si="830"/>
        <v>0</v>
      </c>
      <c r="AN726" s="4">
        <f t="shared" si="831"/>
        <v>9.1774593319496489</v>
      </c>
      <c r="AO726" s="4">
        <f t="shared" si="832"/>
        <v>65.798134804590518</v>
      </c>
      <c r="AP726" s="4">
        <f t="shared" si="833"/>
        <v>1227.9788952650451</v>
      </c>
      <c r="AQ726" s="4">
        <f t="shared" si="834"/>
        <v>3.1899989056028062</v>
      </c>
      <c r="AR726" s="4">
        <f t="shared" si="835"/>
        <v>198.84394331964268</v>
      </c>
      <c r="AS726" s="4">
        <f t="shared" si="836"/>
        <v>0</v>
      </c>
      <c r="AT726" s="4">
        <f t="shared" si="837"/>
        <v>0</v>
      </c>
      <c r="AU726" s="4">
        <f t="shared" si="838"/>
        <v>82.170688825277466</v>
      </c>
      <c r="AV726" s="4">
        <f t="shared" si="839"/>
        <v>140.02076285289877</v>
      </c>
      <c r="AW726" s="69">
        <f t="shared" si="782"/>
        <v>75.704594505706154</v>
      </c>
      <c r="AX726" s="69">
        <f t="shared" si="783"/>
        <v>109.90642265788938</v>
      </c>
      <c r="AY726" s="69">
        <f t="shared" si="784"/>
        <v>27.831472913423568</v>
      </c>
      <c r="AZ726" s="69">
        <f>(AK726+AP726)- (EXP($Y726)-EXP($Y726-M726-R726) )</f>
        <v>62.655085848610724</v>
      </c>
      <c r="BA726" s="69">
        <f>(AC726+AP726)- (EXP($Y726)-EXP($Y726-R726-E726) )</f>
        <v>23.680540035481499</v>
      </c>
      <c r="BB726" s="69">
        <f t="shared" si="785"/>
        <v>25.545110639816812</v>
      </c>
      <c r="BC726" s="69">
        <f t="shared" si="786"/>
        <v>39.523565717985548</v>
      </c>
      <c r="BD726" s="69">
        <f t="shared" si="787"/>
        <v>34.088716964311061</v>
      </c>
      <c r="BE726" s="69">
        <f>(AE726+AV726)- (EXP($Y726)-EXP($Y726-X726-G726) )</f>
        <v>8.6322453219927411</v>
      </c>
      <c r="BF726" s="69">
        <f t="shared" si="788"/>
        <v>19.433181757868624</v>
      </c>
      <c r="BG726" s="69">
        <f t="shared" si="789"/>
        <v>7.3447866585938755</v>
      </c>
      <c r="BH726" s="69">
        <f t="shared" si="790"/>
        <v>7.9231042678302401</v>
      </c>
      <c r="BI726" s="69">
        <f t="shared" si="791"/>
        <v>12.258679816870426</v>
      </c>
      <c r="BJ726" s="69">
        <f t="shared" si="792"/>
        <v>12.532121848616043</v>
      </c>
      <c r="BK726" s="69">
        <f t="shared" si="793"/>
        <v>28.212706267212525</v>
      </c>
      <c r="BL726" s="69">
        <f t="shared" si="794"/>
        <v>10.663015000637643</v>
      </c>
      <c r="BM726" s="69">
        <f t="shared" si="795"/>
        <v>11.502604988619169</v>
      </c>
      <c r="BN726" s="69">
        <f t="shared" si="796"/>
        <v>17.796907228387681</v>
      </c>
      <c r="BO726" s="69">
        <f t="shared" si="797"/>
        <v>6.078735929287177</v>
      </c>
      <c r="BP726" s="69">
        <f t="shared" si="797"/>
        <v>0</v>
      </c>
      <c r="BQ726" s="69">
        <f t="shared" si="798"/>
        <v>2.7001826279920351</v>
      </c>
      <c r="BR726" s="69">
        <f t="shared" si="799"/>
        <v>7.1442701099858823</v>
      </c>
      <c r="BS726" s="69">
        <f t="shared" si="800"/>
        <v>212.92403041429043</v>
      </c>
      <c r="BT726" s="69">
        <f t="shared" si="801"/>
        <v>250.50631129136036</v>
      </c>
      <c r="BU726" s="69">
        <f t="shared" si="802"/>
        <v>257.0940633057553</v>
      </c>
      <c r="BV726" s="69">
        <f t="shared" si="803"/>
        <v>51.439146391867325</v>
      </c>
      <c r="BW726" s="5"/>
      <c r="BX726" s="5"/>
      <c r="BY726" s="5"/>
      <c r="CA726" s="56">
        <f>(EXP($Y726)-EXP($Y726-R726-G726) )</f>
        <v>1533.1458093256579</v>
      </c>
      <c r="CB726" s="68">
        <f t="shared" si="804"/>
        <v>1671.0141437455259</v>
      </c>
      <c r="CC726" s="56">
        <f>(EXP($Y726)-EXP($Y726-R726-X726) )</f>
        <v>1340.1681852045203</v>
      </c>
      <c r="CD726" s="68">
        <f t="shared" si="805"/>
        <v>1480.5429479947961</v>
      </c>
      <c r="CE726" s="68">
        <f t="shared" si="806"/>
        <v>1323.4356819118839</v>
      </c>
      <c r="CF726" s="68">
        <f t="shared" si="807"/>
        <v>1330.9518077307748</v>
      </c>
      <c r="CG726" s="68">
        <f t="shared" si="808"/>
        <v>1387.2992728667023</v>
      </c>
      <c r="CH726" s="68">
        <f t="shared" si="809"/>
        <v>899.72446274037793</v>
      </c>
      <c r="CI726" s="68">
        <f t="shared" si="810"/>
        <v>512.26002609722491</v>
      </c>
      <c r="CJ726" s="68">
        <f t="shared" si="811"/>
        <v>676.65746538681196</v>
      </c>
      <c r="CK726" s="68">
        <f t="shared" si="812"/>
        <v>492.66404859004524</v>
      </c>
      <c r="CL726" s="68">
        <f t="shared" si="813"/>
        <v>501.46642740403513</v>
      </c>
      <c r="CM726" s="68">
        <f t="shared" si="814"/>
        <v>567.45677206909113</v>
      </c>
      <c r="CN726" s="68">
        <f t="shared" si="815"/>
        <v>680.43031214265284</v>
      </c>
      <c r="CO726" s="68">
        <f t="shared" si="816"/>
        <v>839.94810344951929</v>
      </c>
      <c r="CP726" s="68">
        <f t="shared" si="817"/>
        <v>661.4159828200527</v>
      </c>
      <c r="CQ726" s="68">
        <f t="shared" si="818"/>
        <v>669.95708925529743</v>
      </c>
      <c r="CR726" s="68">
        <f t="shared" si="819"/>
        <v>733.98870722962511</v>
      </c>
      <c r="CS726" s="68">
        <f t="shared" si="820"/>
        <v>428.27772933139477</v>
      </c>
      <c r="CT726" s="68">
        <f t="shared" si="821"/>
        <v>128.51802310554649</v>
      </c>
      <c r="CU726" s="68">
        <f t="shared" si="822"/>
        <v>256.45790690722697</v>
      </c>
      <c r="CV726" s="68">
        <f t="shared" si="823"/>
        <v>448.0956313212746</v>
      </c>
      <c r="CW726" s="68">
        <f t="shared" si="824"/>
        <v>1948.8680445554437</v>
      </c>
      <c r="CX726" s="68">
        <f t="shared" si="825"/>
        <v>2030.423090360694</v>
      </c>
      <c r="CY726" s="68">
        <f t="shared" si="826"/>
        <v>2044.7187745168776</v>
      </c>
      <c r="CZ726" s="68">
        <f t="shared" si="827"/>
        <v>1001.5113599951419</v>
      </c>
    </row>
    <row r="727" spans="1:104" x14ac:dyDescent="0.25">
      <c r="A727" s="54">
        <v>44350</v>
      </c>
      <c r="B727" s="63">
        <v>4855</v>
      </c>
      <c r="C727" s="59">
        <f t="shared" si="777"/>
        <v>8.4877643807254248</v>
      </c>
      <c r="D727" s="57">
        <v>8.131612709926209</v>
      </c>
      <c r="E727" s="58">
        <v>1.9574002970000001E-2</v>
      </c>
      <c r="F727" s="58">
        <v>2.0707704205439999E-2</v>
      </c>
      <c r="G727" s="58">
        <v>6.415320844736E-2</v>
      </c>
      <c r="H727" s="58">
        <v>1.2709287266000002E-3</v>
      </c>
      <c r="I727" s="58">
        <v>0</v>
      </c>
      <c r="J727" s="58">
        <v>5.7124840222E-3</v>
      </c>
      <c r="K727" s="58">
        <v>3.8810545989E-3</v>
      </c>
      <c r="L727" s="58">
        <v>9.612561294944999E-2</v>
      </c>
      <c r="M727" s="58">
        <v>5.3231337093079999E-2</v>
      </c>
      <c r="N727" s="58">
        <v>0</v>
      </c>
      <c r="O727" s="58">
        <v>0</v>
      </c>
      <c r="P727" s="58">
        <v>1.2506437447199999E-3</v>
      </c>
      <c r="Q727" s="58">
        <v>7.899116825040001E-3</v>
      </c>
      <c r="R727" s="58">
        <v>0.21932318737619999</v>
      </c>
      <c r="S727" s="58">
        <v>1.1445206515799998E-3</v>
      </c>
      <c r="T727" s="58">
        <v>3.3768217884879999E-2</v>
      </c>
      <c r="U727" s="58">
        <v>0</v>
      </c>
      <c r="V727" s="58">
        <v>0</v>
      </c>
      <c r="W727" s="58">
        <v>1.33898E-2</v>
      </c>
      <c r="X727" s="59">
        <v>2.151189897878E-2</v>
      </c>
      <c r="Y727" s="65">
        <f t="shared" si="779"/>
        <v>8.6945564284004391</v>
      </c>
      <c r="Z727" s="63">
        <f t="shared" si="778"/>
        <v>5970.3237141984728</v>
      </c>
      <c r="AA727" s="66">
        <f t="shared" si="828"/>
        <v>6067.1265429004861</v>
      </c>
      <c r="AB727" s="4">
        <f t="shared" si="780"/>
        <v>2894.89532975784</v>
      </c>
      <c r="AC727" s="4">
        <f t="shared" si="781"/>
        <v>115.72682059232557</v>
      </c>
      <c r="AD727" s="4">
        <f t="shared" si="840"/>
        <v>122.36042335128968</v>
      </c>
      <c r="AE727" s="4">
        <f t="shared" si="841"/>
        <v>370.98815269053466</v>
      </c>
      <c r="AF727" s="4">
        <f t="shared" si="842"/>
        <v>7.583036145522783</v>
      </c>
      <c r="AG727" s="4">
        <f t="shared" si="843"/>
        <v>0</v>
      </c>
      <c r="AH727" s="4">
        <f t="shared" si="844"/>
        <v>34.008150834791195</v>
      </c>
      <c r="AI727" s="4">
        <f t="shared" si="845"/>
        <v>23.126246167473255</v>
      </c>
      <c r="AJ727" s="4">
        <f t="shared" si="846"/>
        <v>547.18071534149931</v>
      </c>
      <c r="AK727" s="4">
        <f t="shared" si="847"/>
        <v>309.49774611392786</v>
      </c>
      <c r="AL727" s="4">
        <f t="shared" si="829"/>
        <v>0</v>
      </c>
      <c r="AM727" s="4">
        <f t="shared" si="830"/>
        <v>0</v>
      </c>
      <c r="AN727" s="4">
        <f t="shared" si="831"/>
        <v>7.4620808321342338</v>
      </c>
      <c r="AO727" s="4">
        <f t="shared" si="832"/>
        <v>46.97451167228246</v>
      </c>
      <c r="AP727" s="4">
        <f t="shared" si="833"/>
        <v>1175.7827956968131</v>
      </c>
      <c r="AQ727" s="4">
        <f t="shared" si="834"/>
        <v>6.8292499332446823</v>
      </c>
      <c r="AR727" s="4">
        <f t="shared" si="835"/>
        <v>198.24122814007114</v>
      </c>
      <c r="AS727" s="4">
        <f t="shared" si="836"/>
        <v>0</v>
      </c>
      <c r="AT727" s="4">
        <f t="shared" si="837"/>
        <v>0</v>
      </c>
      <c r="AU727" s="4">
        <f t="shared" si="838"/>
        <v>79.408621283860157</v>
      </c>
      <c r="AV727" s="4">
        <f t="shared" si="839"/>
        <v>127.06143434687601</v>
      </c>
      <c r="AW727" s="69">
        <f t="shared" si="782"/>
        <v>73.061614113738869</v>
      </c>
      <c r="AX727" s="69">
        <f t="shared" si="783"/>
        <v>107.76060093786418</v>
      </c>
      <c r="AY727" s="69">
        <f t="shared" si="784"/>
        <v>25.023207392645418</v>
      </c>
      <c r="AZ727" s="69">
        <f>(AK727+AP727)- (EXP($Y727)-EXP($Y727-M727-R727) )</f>
        <v>60.951824826897791</v>
      </c>
      <c r="BA727" s="69">
        <f>(AC727+AP727)- (EXP($Y727)-EXP($Y727-R727-E727) )</f>
        <v>22.790992778088366</v>
      </c>
      <c r="BB727" s="69">
        <f t="shared" si="785"/>
        <v>24.0974003316569</v>
      </c>
      <c r="BC727" s="69">
        <f t="shared" si="786"/>
        <v>39.041203894954378</v>
      </c>
      <c r="BD727" s="69">
        <f t="shared" si="787"/>
        <v>34.001098179930523</v>
      </c>
      <c r="BE727" s="69">
        <f>(AE727+AV727)- (EXP($Y727)-EXP($Y727-X727-G727) )</f>
        <v>7.8954323187626869</v>
      </c>
      <c r="BF727" s="69">
        <f t="shared" si="788"/>
        <v>19.231787519264799</v>
      </c>
      <c r="BG727" s="69">
        <f t="shared" si="789"/>
        <v>7.1911141578793831</v>
      </c>
      <c r="BH727" s="69">
        <f t="shared" si="790"/>
        <v>7.6033176079836267</v>
      </c>
      <c r="BI727" s="69">
        <f t="shared" si="791"/>
        <v>12.318452153588623</v>
      </c>
      <c r="BJ727" s="69">
        <f t="shared" si="792"/>
        <v>11.645192097858853</v>
      </c>
      <c r="BK727" s="69">
        <f t="shared" si="793"/>
        <v>28.365496784112111</v>
      </c>
      <c r="BL727" s="69">
        <f t="shared" si="794"/>
        <v>10.606373708901629</v>
      </c>
      <c r="BM727" s="69">
        <f t="shared" si="795"/>
        <v>11.214344009457818</v>
      </c>
      <c r="BN727" s="69">
        <f t="shared" si="796"/>
        <v>18.168826719712342</v>
      </c>
      <c r="BO727" s="69">
        <f t="shared" si="797"/>
        <v>5.9992040386487133</v>
      </c>
      <c r="BP727" s="69">
        <f t="shared" si="797"/>
        <v>0</v>
      </c>
      <c r="BQ727" s="69">
        <f t="shared" si="798"/>
        <v>2.4629176776288659</v>
      </c>
      <c r="BR727" s="69">
        <f t="shared" si="799"/>
        <v>6.586783134529469</v>
      </c>
      <c r="BS727" s="69">
        <f t="shared" si="800"/>
        <v>208.12720960491015</v>
      </c>
      <c r="BT727" s="69">
        <f t="shared" si="801"/>
        <v>244.68141984848671</v>
      </c>
      <c r="BU727" s="69">
        <f t="shared" si="802"/>
        <v>248.26164310263721</v>
      </c>
      <c r="BV727" s="69">
        <f t="shared" si="803"/>
        <v>51.139519775371809</v>
      </c>
      <c r="BW727" s="5"/>
      <c r="BX727" s="5"/>
      <c r="BY727" s="5"/>
      <c r="CA727" s="56">
        <f>(EXP($Y727)-EXP($Y727-R727-G727) )</f>
        <v>1473.7093342736089</v>
      </c>
      <c r="CB727" s="68">
        <f t="shared" si="804"/>
        <v>1615.2029101004482</v>
      </c>
      <c r="CC727" s="56">
        <f>(EXP($Y727)-EXP($Y727-R727-X727) )</f>
        <v>1277.8210226510437</v>
      </c>
      <c r="CD727" s="68">
        <f t="shared" si="805"/>
        <v>1424.3287169838432</v>
      </c>
      <c r="CE727" s="68">
        <f t="shared" si="806"/>
        <v>1268.7186235110503</v>
      </c>
      <c r="CF727" s="68">
        <f t="shared" si="807"/>
        <v>1274.0458187164459</v>
      </c>
      <c r="CG727" s="68">
        <f t="shared" si="808"/>
        <v>1334.9828199419298</v>
      </c>
      <c r="CH727" s="68">
        <f t="shared" si="809"/>
        <v>884.16776985210345</v>
      </c>
      <c r="CI727" s="68">
        <f t="shared" si="810"/>
        <v>490.15415471864799</v>
      </c>
      <c r="CJ727" s="68">
        <f t="shared" si="811"/>
        <v>661.25411128519772</v>
      </c>
      <c r="CK727" s="68">
        <f t="shared" si="812"/>
        <v>479.52385912498085</v>
      </c>
      <c r="CL727" s="68">
        <f t="shared" si="813"/>
        <v>485.74525843384072</v>
      </c>
      <c r="CM727" s="68">
        <f t="shared" si="814"/>
        <v>556.91092867701718</v>
      </c>
      <c r="CN727" s="68">
        <f t="shared" si="815"/>
        <v>662.59695759051647</v>
      </c>
      <c r="CO727" s="68">
        <f t="shared" si="816"/>
        <v>828.31296467131506</v>
      </c>
      <c r="CP727" s="68">
        <f t="shared" si="817"/>
        <v>652.30116222492325</v>
      </c>
      <c r="CQ727" s="68">
        <f t="shared" si="818"/>
        <v>658.32679468333117</v>
      </c>
      <c r="CR727" s="68">
        <f t="shared" si="819"/>
        <v>727.25311676185811</v>
      </c>
      <c r="CS727" s="68">
        <f t="shared" si="820"/>
        <v>419.22536266760471</v>
      </c>
      <c r="CT727" s="68">
        <f t="shared" si="821"/>
        <v>122.36042335128968</v>
      </c>
      <c r="CU727" s="68">
        <f t="shared" si="822"/>
        <v>240.32533726157271</v>
      </c>
      <c r="CV727" s="68">
        <f t="shared" si="823"/>
        <v>429.9723973262744</v>
      </c>
      <c r="CW727" s="68">
        <f t="shared" si="824"/>
        <v>1885.8244541239369</v>
      </c>
      <c r="CX727" s="68">
        <f t="shared" si="825"/>
        <v>1964.9970644726859</v>
      </c>
      <c r="CY727" s="68">
        <f t="shared" si="826"/>
        <v>1972.7514549730859</v>
      </c>
      <c r="CZ727" s="68">
        <f t="shared" si="827"/>
        <v>982.75616884898773</v>
      </c>
    </row>
    <row r="728" spans="1:104" x14ac:dyDescent="0.25">
      <c r="A728" s="54">
        <v>44351</v>
      </c>
      <c r="B728" s="63">
        <v>7006</v>
      </c>
      <c r="C728" s="59">
        <f t="shared" si="777"/>
        <v>8.8545222037574316</v>
      </c>
      <c r="D728" s="57">
        <v>8.4669158390436579</v>
      </c>
      <c r="E728" s="58">
        <v>1.981668060175E-2</v>
      </c>
      <c r="F728" s="58">
        <v>1.9866375970559999E-2</v>
      </c>
      <c r="G728" s="58">
        <v>6.4383627030719995E-2</v>
      </c>
      <c r="H728" s="58">
        <v>1.08237085905E-3</v>
      </c>
      <c r="I728" s="58">
        <v>0</v>
      </c>
      <c r="J728" s="58">
        <v>5.4083455017499994E-3</v>
      </c>
      <c r="K728" s="58">
        <v>3.5814911747999996E-3</v>
      </c>
      <c r="L728" s="58">
        <v>9.7796387526599998E-2</v>
      </c>
      <c r="M728" s="58">
        <v>5.3991764278639998E-2</v>
      </c>
      <c r="N728" s="58">
        <v>0</v>
      </c>
      <c r="O728" s="58">
        <v>0</v>
      </c>
      <c r="P728" s="58">
        <v>1.03974333232E-3</v>
      </c>
      <c r="Q728" s="58">
        <v>5.62792854123E-3</v>
      </c>
      <c r="R728" s="58">
        <v>0.21976323304480003</v>
      </c>
      <c r="S728" s="58">
        <v>1.5427179327900001E-3</v>
      </c>
      <c r="T728" s="58">
        <v>3.3554295855580001E-2</v>
      </c>
      <c r="U728" s="58">
        <v>0</v>
      </c>
      <c r="V728" s="58">
        <v>0</v>
      </c>
      <c r="W728" s="58">
        <v>1.33898E-2</v>
      </c>
      <c r="X728" s="59">
        <v>3.7840428768359996E-2</v>
      </c>
      <c r="Y728" s="65">
        <f t="shared" si="779"/>
        <v>9.0456010294626097</v>
      </c>
      <c r="Z728" s="63">
        <f t="shared" si="778"/>
        <v>8481.1474273601834</v>
      </c>
      <c r="AA728" s="66">
        <f t="shared" si="828"/>
        <v>8618.6607517474004</v>
      </c>
      <c r="AB728" s="4">
        <f t="shared" si="780"/>
        <v>3985.0747835776256</v>
      </c>
      <c r="AC728" s="4">
        <f t="shared" si="781"/>
        <v>166.41385869224905</v>
      </c>
      <c r="AD728" s="4">
        <f t="shared" si="840"/>
        <v>166.8270521765171</v>
      </c>
      <c r="AE728" s="4">
        <f t="shared" si="841"/>
        <v>528.84004405215546</v>
      </c>
      <c r="AF728" s="4">
        <f t="shared" si="842"/>
        <v>9.1747806733565085</v>
      </c>
      <c r="AG728" s="4">
        <f t="shared" si="843"/>
        <v>0</v>
      </c>
      <c r="AH728" s="4">
        <f t="shared" si="844"/>
        <v>45.745161215463668</v>
      </c>
      <c r="AI728" s="4">
        <f t="shared" si="845"/>
        <v>30.320825368396982</v>
      </c>
      <c r="AJ728" s="4">
        <f t="shared" si="846"/>
        <v>790.1585879240356</v>
      </c>
      <c r="AK728" s="4">
        <f t="shared" si="847"/>
        <v>445.76987784600715</v>
      </c>
      <c r="AL728" s="4">
        <f t="shared" si="829"/>
        <v>0</v>
      </c>
      <c r="AM728" s="4">
        <f t="shared" si="830"/>
        <v>0</v>
      </c>
      <c r="AN728" s="4">
        <f t="shared" si="831"/>
        <v>8.8136337355608703</v>
      </c>
      <c r="AO728" s="4">
        <f t="shared" si="832"/>
        <v>47.597229135501038</v>
      </c>
      <c r="AP728" s="4">
        <f t="shared" si="833"/>
        <v>1673.2554955738569</v>
      </c>
      <c r="AQ728" s="4">
        <f t="shared" si="834"/>
        <v>13.073930939988713</v>
      </c>
      <c r="AR728" s="4">
        <f t="shared" si="835"/>
        <v>279.85746299850325</v>
      </c>
      <c r="AS728" s="4">
        <f t="shared" si="836"/>
        <v>0</v>
      </c>
      <c r="AT728" s="4">
        <f t="shared" si="837"/>
        <v>0</v>
      </c>
      <c r="AU728" s="4">
        <f t="shared" si="838"/>
        <v>112.80397116661879</v>
      </c>
      <c r="AV728" s="4">
        <f t="shared" si="839"/>
        <v>314.93405667156367</v>
      </c>
      <c r="AW728" s="69">
        <f t="shared" si="782"/>
        <v>104.33547082734913</v>
      </c>
      <c r="AX728" s="69">
        <f t="shared" si="783"/>
        <v>155.89131198846462</v>
      </c>
      <c r="AY728" s="69">
        <f t="shared" si="784"/>
        <v>62.133708390573702</v>
      </c>
      <c r="AZ728" s="69">
        <f>(AK728+AP728)- (EXP($Y728)-EXP($Y728-M728-R728) )</f>
        <v>87.946460576888967</v>
      </c>
      <c r="BA728" s="69">
        <f>(AC728+AP728)- (EXP($Y728)-EXP($Y728-R728-E728) )</f>
        <v>32.831984820611069</v>
      </c>
      <c r="BB728" s="69">
        <f t="shared" si="785"/>
        <v>32.913504246396769</v>
      </c>
      <c r="BC728" s="69">
        <f t="shared" si="786"/>
        <v>55.213406198900884</v>
      </c>
      <c r="BD728" s="69">
        <f t="shared" si="787"/>
        <v>49.270161381453363</v>
      </c>
      <c r="BE728" s="69">
        <f>(AE728+AV728)- (EXP($Y728)-EXP($Y728-X728-G728) )</f>
        <v>19.637642409848922</v>
      </c>
      <c r="BF728" s="69">
        <f t="shared" si="788"/>
        <v>27.795880670191764</v>
      </c>
      <c r="BG728" s="69">
        <f t="shared" si="789"/>
        <v>10.37669880348767</v>
      </c>
      <c r="BH728" s="69">
        <f t="shared" si="790"/>
        <v>10.402463390449157</v>
      </c>
      <c r="BI728" s="69">
        <f t="shared" si="791"/>
        <v>17.450449285081959</v>
      </c>
      <c r="BJ728" s="69">
        <f t="shared" si="792"/>
        <v>29.341295106603866</v>
      </c>
      <c r="BK728" s="69">
        <f t="shared" si="793"/>
        <v>41.53080703226351</v>
      </c>
      <c r="BL728" s="69">
        <f t="shared" si="794"/>
        <v>15.504192176998913</v>
      </c>
      <c r="BM728" s="69">
        <f t="shared" si="795"/>
        <v>15.54268795635744</v>
      </c>
      <c r="BN728" s="69">
        <f t="shared" si="796"/>
        <v>26.073332609397767</v>
      </c>
      <c r="BO728" s="69">
        <f t="shared" si="797"/>
        <v>8.7467275031458485</v>
      </c>
      <c r="BP728" s="69">
        <f t="shared" si="797"/>
        <v>0</v>
      </c>
      <c r="BQ728" s="69">
        <f t="shared" si="798"/>
        <v>6.1795166341807999</v>
      </c>
      <c r="BR728" s="69">
        <f t="shared" si="799"/>
        <v>16.552962576636673</v>
      </c>
      <c r="BS728" s="69">
        <f t="shared" si="800"/>
        <v>299.776376431475</v>
      </c>
      <c r="BT728" s="69">
        <f t="shared" si="801"/>
        <v>352.60715385213553</v>
      </c>
      <c r="BU728" s="69">
        <f t="shared" si="802"/>
        <v>399.75729857913211</v>
      </c>
      <c r="BV728" s="69">
        <f t="shared" si="803"/>
        <v>74.184291939002833</v>
      </c>
      <c r="BW728" s="5"/>
      <c r="BX728" s="5"/>
      <c r="BY728" s="5"/>
      <c r="CA728" s="56">
        <f>(EXP($Y728)-EXP($Y728-R728-G728) )</f>
        <v>2097.7600687986633</v>
      </c>
      <c r="CB728" s="68">
        <f t="shared" si="804"/>
        <v>2307.5227715094279</v>
      </c>
      <c r="CC728" s="56">
        <f>(EXP($Y728)-EXP($Y728-R728-X728) )</f>
        <v>1926.0558438548469</v>
      </c>
      <c r="CD728" s="68">
        <f t="shared" si="805"/>
        <v>2031.0789128429751</v>
      </c>
      <c r="CE728" s="68">
        <f t="shared" si="806"/>
        <v>1806.8373694454949</v>
      </c>
      <c r="CF728" s="68">
        <f t="shared" si="807"/>
        <v>1807.1690435039773</v>
      </c>
      <c r="CG728" s="68">
        <f t="shared" si="808"/>
        <v>1897.8995523734593</v>
      </c>
      <c r="CH728" s="68">
        <f t="shared" si="809"/>
        <v>1269.7284705947377</v>
      </c>
      <c r="CI728" s="68">
        <f t="shared" si="810"/>
        <v>824.13645831387021</v>
      </c>
      <c r="CJ728" s="68">
        <f t="shared" si="811"/>
        <v>946.81404122797085</v>
      </c>
      <c r="CK728" s="68">
        <f t="shared" si="812"/>
        <v>684.87720394091684</v>
      </c>
      <c r="CL728" s="68">
        <f t="shared" si="813"/>
        <v>685.26463283822341</v>
      </c>
      <c r="CM728" s="68">
        <f t="shared" si="814"/>
        <v>791.24705776557676</v>
      </c>
      <c r="CN728" s="68">
        <f t="shared" si="815"/>
        <v>1075.7513494889954</v>
      </c>
      <c r="CO728" s="68">
        <f t="shared" si="816"/>
        <v>1194.3976587377792</v>
      </c>
      <c r="CP728" s="68">
        <f t="shared" si="817"/>
        <v>941.06825443928574</v>
      </c>
      <c r="CQ728" s="68">
        <f t="shared" si="818"/>
        <v>941.44295214419526</v>
      </c>
      <c r="CR728" s="68">
        <f t="shared" si="819"/>
        <v>1043.9427183131411</v>
      </c>
      <c r="CS728" s="68">
        <f t="shared" si="820"/>
        <v>603.43700903511035</v>
      </c>
      <c r="CT728" s="68">
        <f t="shared" si="821"/>
        <v>166.8270521765171</v>
      </c>
      <c r="CU728" s="68">
        <f t="shared" si="822"/>
        <v>475.16839872963192</v>
      </c>
      <c r="CV728" s="68">
        <f t="shared" si="823"/>
        <v>744.15097194093414</v>
      </c>
      <c r="CW728" s="68">
        <f t="shared" si="824"/>
        <v>2692.477751118573</v>
      </c>
      <c r="CX728" s="68">
        <f t="shared" si="825"/>
        <v>2806.0608323901615</v>
      </c>
      <c r="CY728" s="68">
        <f t="shared" si="826"/>
        <v>2907.4308856424796</v>
      </c>
      <c r="CZ728" s="68">
        <f t="shared" si="827"/>
        <v>1411.2281987294373</v>
      </c>
    </row>
    <row r="729" spans="1:104" x14ac:dyDescent="0.25">
      <c r="A729" s="54">
        <v>44352</v>
      </c>
      <c r="B729" s="63">
        <v>8924</v>
      </c>
      <c r="C729" s="59">
        <f t="shared" si="777"/>
        <v>9.0964995555524233</v>
      </c>
      <c r="D729" s="57">
        <v>8.8509743966840873</v>
      </c>
      <c r="E729" s="58">
        <v>1.9830067686999998E-2</v>
      </c>
      <c r="F729" s="58">
        <v>1.859853586752E-2</v>
      </c>
      <c r="G729" s="58">
        <v>6.4337480870399991E-2</v>
      </c>
      <c r="H729" s="58">
        <v>8.7639915896000004E-4</v>
      </c>
      <c r="I729" s="58">
        <v>0</v>
      </c>
      <c r="J729" s="58">
        <v>5.0325191547999993E-3</v>
      </c>
      <c r="K729" s="58">
        <v>3.4803872653499999E-3</v>
      </c>
      <c r="L729" s="58">
        <v>0.10038315615509999</v>
      </c>
      <c r="M729" s="58">
        <v>5.4599547737879998E-2</v>
      </c>
      <c r="N729" s="58">
        <v>0</v>
      </c>
      <c r="O729" s="58">
        <v>0</v>
      </c>
      <c r="P729" s="58">
        <v>8.6302989383999992E-4</v>
      </c>
      <c r="Q729" s="58">
        <v>3.9059968809899998E-3</v>
      </c>
      <c r="R729" s="58">
        <v>0.22052420895460001</v>
      </c>
      <c r="S729" s="58">
        <v>1.89617733003E-3</v>
      </c>
      <c r="T729" s="58">
        <v>3.3078476205459999E-2</v>
      </c>
      <c r="U729" s="58">
        <v>0</v>
      </c>
      <c r="V729" s="58">
        <v>0</v>
      </c>
      <c r="W729" s="58">
        <v>1.33898E-2</v>
      </c>
      <c r="X729" s="59">
        <v>5.0866418477279997E-2</v>
      </c>
      <c r="Y729" s="65">
        <f t="shared" si="779"/>
        <v>9.4426365983232987</v>
      </c>
      <c r="Z729" s="63">
        <f t="shared" si="778"/>
        <v>12614.933610559989</v>
      </c>
      <c r="AA729" s="66">
        <f t="shared" si="828"/>
        <v>12819.472144121608</v>
      </c>
      <c r="AB729" s="4">
        <f t="shared" si="780"/>
        <v>5775.5758657430142</v>
      </c>
      <c r="AC729" s="4">
        <f t="shared" si="781"/>
        <v>247.69100604933374</v>
      </c>
      <c r="AD729" s="4">
        <f t="shared" si="840"/>
        <v>232.4509708947171</v>
      </c>
      <c r="AE729" s="4">
        <f t="shared" si="841"/>
        <v>786.05550887507889</v>
      </c>
      <c r="AF729" s="4">
        <f t="shared" si="842"/>
        <v>11.050874010959888</v>
      </c>
      <c r="AG729" s="4">
        <f t="shared" si="843"/>
        <v>0</v>
      </c>
      <c r="AH729" s="4">
        <f t="shared" si="844"/>
        <v>63.325418192111101</v>
      </c>
      <c r="AI729" s="4">
        <f t="shared" si="845"/>
        <v>43.828539903761339</v>
      </c>
      <c r="AJ729" s="4">
        <f t="shared" si="846"/>
        <v>1204.8423380441309</v>
      </c>
      <c r="AK729" s="4">
        <f t="shared" si="847"/>
        <v>670.304009406369</v>
      </c>
      <c r="AL729" s="4">
        <f t="shared" si="829"/>
        <v>0</v>
      </c>
      <c r="AM729" s="4">
        <f t="shared" si="830"/>
        <v>0</v>
      </c>
      <c r="AN729" s="4">
        <f t="shared" si="831"/>
        <v>10.882368234708338</v>
      </c>
      <c r="AO729" s="4">
        <f t="shared" si="832"/>
        <v>49.177784675295698</v>
      </c>
      <c r="AP729" s="4">
        <f t="shared" si="833"/>
        <v>2496.5178076952852</v>
      </c>
      <c r="AQ729" s="4">
        <f t="shared" si="834"/>
        <v>23.897487035335871</v>
      </c>
      <c r="AR729" s="4">
        <f t="shared" si="835"/>
        <v>410.45671430566836</v>
      </c>
      <c r="AS729" s="4">
        <f t="shared" si="836"/>
        <v>0</v>
      </c>
      <c r="AT729" s="4">
        <f t="shared" si="837"/>
        <v>0</v>
      </c>
      <c r="AU729" s="4">
        <f t="shared" si="838"/>
        <v>167.78562328533189</v>
      </c>
      <c r="AV729" s="4">
        <f t="shared" si="839"/>
        <v>625.62982777050638</v>
      </c>
      <c r="AW729" s="69">
        <f t="shared" si="782"/>
        <v>155.5617838607468</v>
      </c>
      <c r="AX729" s="69">
        <f t="shared" si="783"/>
        <v>238.44044251445484</v>
      </c>
      <c r="AY729" s="69">
        <f t="shared" si="784"/>
        <v>123.8132561194725</v>
      </c>
      <c r="AZ729" s="69">
        <f>(AK729+AP729)- (EXP($Y729)-EXP($Y729-M729-R729) )</f>
        <v>132.65435615544629</v>
      </c>
      <c r="BA729" s="69">
        <f>(AC729+AP729)- (EXP($Y729)-EXP($Y729-R729-E729) )</f>
        <v>49.018490821899832</v>
      </c>
      <c r="BB729" s="69">
        <f t="shared" si="785"/>
        <v>46.002460747706209</v>
      </c>
      <c r="BC729" s="69">
        <f t="shared" si="786"/>
        <v>81.23011410019717</v>
      </c>
      <c r="BD729" s="69">
        <f t="shared" si="787"/>
        <v>75.075540338375504</v>
      </c>
      <c r="BE729" s="69">
        <f>(AE729+AV729)- (EXP($Y729)-EXP($Y729-X729-G729) )</f>
        <v>38.983936643464403</v>
      </c>
      <c r="BF729" s="69">
        <f t="shared" si="788"/>
        <v>41.767652171696682</v>
      </c>
      <c r="BG729" s="69">
        <f t="shared" si="789"/>
        <v>15.433999560718803</v>
      </c>
      <c r="BH729" s="69">
        <f t="shared" si="790"/>
        <v>14.484370021747964</v>
      </c>
      <c r="BI729" s="69">
        <f t="shared" si="791"/>
        <v>25.57617593521536</v>
      </c>
      <c r="BJ729" s="69">
        <f t="shared" si="792"/>
        <v>59.75341033980294</v>
      </c>
      <c r="BK729" s="69">
        <f t="shared" si="793"/>
        <v>64.020206116460031</v>
      </c>
      <c r="BL729" s="69">
        <f t="shared" si="794"/>
        <v>23.656772207756148</v>
      </c>
      <c r="BM729" s="69">
        <f t="shared" si="795"/>
        <v>22.201208496171603</v>
      </c>
      <c r="BN729" s="69">
        <f t="shared" si="796"/>
        <v>39.202396349986884</v>
      </c>
      <c r="BO729" s="69">
        <f t="shared" si="797"/>
        <v>13.161248372307455</v>
      </c>
      <c r="BP729" s="69">
        <f t="shared" si="797"/>
        <v>0</v>
      </c>
      <c r="BQ729" s="69">
        <f t="shared" si="798"/>
        <v>12.284082202797435</v>
      </c>
      <c r="BR729" s="69">
        <f t="shared" si="799"/>
        <v>33.243312640799559</v>
      </c>
      <c r="BS729" s="69">
        <f t="shared" si="800"/>
        <v>454.22018369623947</v>
      </c>
      <c r="BT729" s="69">
        <f t="shared" si="801"/>
        <v>533.41094875497038</v>
      </c>
      <c r="BU729" s="69">
        <f t="shared" si="802"/>
        <v>654.24401780687822</v>
      </c>
      <c r="BV729" s="69">
        <f t="shared" si="803"/>
        <v>112.69222300815272</v>
      </c>
      <c r="BW729" s="5"/>
      <c r="BX729" s="5"/>
      <c r="BY729" s="5"/>
      <c r="CA729" s="56">
        <f>(EXP($Y729)-EXP($Y729-R729-G729) )</f>
        <v>3127.0115327096173</v>
      </c>
      <c r="CB729" s="68">
        <f t="shared" si="804"/>
        <v>3462.9197032249613</v>
      </c>
      <c r="CC729" s="56">
        <f>(EXP($Y729)-EXP($Y729-R729-X729) )</f>
        <v>2998.3343793463191</v>
      </c>
      <c r="CD729" s="68">
        <f t="shared" si="805"/>
        <v>3034.1674609462079</v>
      </c>
      <c r="CE729" s="68">
        <f t="shared" si="806"/>
        <v>2695.1903229227191</v>
      </c>
      <c r="CF729" s="68">
        <f t="shared" si="807"/>
        <v>2682.9663178422961</v>
      </c>
      <c r="CG729" s="68">
        <f t="shared" si="808"/>
        <v>2825.7444079007564</v>
      </c>
      <c r="CH729" s="68">
        <f t="shared" si="809"/>
        <v>1915.8223065808343</v>
      </c>
      <c r="CI729" s="68">
        <f t="shared" si="810"/>
        <v>1372.7014000021209</v>
      </c>
      <c r="CJ729" s="68">
        <f t="shared" si="811"/>
        <v>1414.5918661097512</v>
      </c>
      <c r="CK729" s="68">
        <f t="shared" si="812"/>
        <v>1018.3125153636938</v>
      </c>
      <c r="CL729" s="68">
        <f t="shared" si="813"/>
        <v>1004.022109748048</v>
      </c>
      <c r="CM729" s="68">
        <f t="shared" si="814"/>
        <v>1170.9360472455319</v>
      </c>
      <c r="CN729" s="68">
        <f t="shared" si="815"/>
        <v>1770.7187554748343</v>
      </c>
      <c r="CO729" s="68">
        <f t="shared" si="816"/>
        <v>1811.1261413340399</v>
      </c>
      <c r="CP729" s="68">
        <f t="shared" si="817"/>
        <v>1428.8765718857085</v>
      </c>
      <c r="CQ729" s="68">
        <f t="shared" si="818"/>
        <v>1415.0921004426764</v>
      </c>
      <c r="CR729" s="68">
        <f t="shared" si="819"/>
        <v>1576.0966559998124</v>
      </c>
      <c r="CS729" s="68">
        <f t="shared" si="820"/>
        <v>904.83376708339529</v>
      </c>
      <c r="CT729" s="68">
        <f t="shared" si="821"/>
        <v>232.4509708947171</v>
      </c>
      <c r="CU729" s="68">
        <f t="shared" si="822"/>
        <v>861.03675161704268</v>
      </c>
      <c r="CV729" s="68">
        <f t="shared" si="823"/>
        <v>1262.6905245360758</v>
      </c>
      <c r="CW729" s="68">
        <f t="shared" si="824"/>
        <v>4033.1954709182555</v>
      </c>
      <c r="CX729" s="68">
        <f t="shared" si="825"/>
        <v>4201.6957119088584</v>
      </c>
      <c r="CY729" s="68">
        <f t="shared" si="826"/>
        <v>4458.8014645781232</v>
      </c>
      <c r="CZ729" s="68">
        <f t="shared" si="827"/>
        <v>2125.8966299603908</v>
      </c>
    </row>
    <row r="730" spans="1:104" x14ac:dyDescent="0.25">
      <c r="A730" s="54">
        <v>44353</v>
      </c>
      <c r="B730" s="63">
        <v>7087</v>
      </c>
      <c r="C730" s="59">
        <f t="shared" si="777"/>
        <v>8.8660173988102553</v>
      </c>
      <c r="D730" s="57">
        <v>8.6008501786632792</v>
      </c>
      <c r="E730" s="58">
        <v>1.9582361917499999E-2</v>
      </c>
      <c r="F730" s="58">
        <v>1.7423081101440002E-2</v>
      </c>
      <c r="G730" s="58">
        <v>6.3734590607039995E-2</v>
      </c>
      <c r="H730" s="58">
        <v>6.7930455931000005E-4</v>
      </c>
      <c r="I730" s="58">
        <v>0</v>
      </c>
      <c r="J730" s="58">
        <v>4.6513987570999992E-3</v>
      </c>
      <c r="K730" s="58">
        <v>3.4987870123500001E-3</v>
      </c>
      <c r="L730" s="58">
        <v>0.10475536624769999</v>
      </c>
      <c r="M730" s="58">
        <v>5.5158804387239996E-2</v>
      </c>
      <c r="N730" s="58">
        <v>0</v>
      </c>
      <c r="O730" s="58">
        <v>0</v>
      </c>
      <c r="P730" s="58">
        <v>7.2088436880000007E-4</v>
      </c>
      <c r="Q730" s="58">
        <v>2.6527116651900002E-3</v>
      </c>
      <c r="R730" s="58">
        <v>0.2208246615436</v>
      </c>
      <c r="S730" s="58">
        <v>2.1903550191600001E-3</v>
      </c>
      <c r="T730" s="58">
        <v>3.2489281739919995E-2</v>
      </c>
      <c r="U730" s="58">
        <v>0</v>
      </c>
      <c r="V730" s="58">
        <v>0</v>
      </c>
      <c r="W730" s="58">
        <v>1.33898E-2</v>
      </c>
      <c r="X730" s="59">
        <v>4.3426675903079998E-2</v>
      </c>
      <c r="Y730" s="65">
        <f t="shared" si="779"/>
        <v>9.186028243492709</v>
      </c>
      <c r="Z730" s="63">
        <f t="shared" si="778"/>
        <v>9759.810307318603</v>
      </c>
      <c r="AA730" s="66">
        <f t="shared" si="828"/>
        <v>9918.0558716414671</v>
      </c>
      <c r="AB730" s="4">
        <f t="shared" si="780"/>
        <v>4532.5121361629854</v>
      </c>
      <c r="AC730" s="4">
        <f t="shared" si="781"/>
        <v>189.26100103749377</v>
      </c>
      <c r="AD730" s="4">
        <f t="shared" si="840"/>
        <v>168.5731701411587</v>
      </c>
      <c r="AE730" s="4">
        <f t="shared" si="841"/>
        <v>602.62936524436009</v>
      </c>
      <c r="AF730" s="4">
        <f t="shared" si="842"/>
        <v>6.6276322944740969</v>
      </c>
      <c r="AG730" s="4">
        <f t="shared" si="843"/>
        <v>0</v>
      </c>
      <c r="AH730" s="4">
        <f t="shared" si="844"/>
        <v>45.291353801165315</v>
      </c>
      <c r="AI730" s="4">
        <f t="shared" si="845"/>
        <v>34.087829744390547</v>
      </c>
      <c r="AJ730" s="4">
        <f t="shared" si="846"/>
        <v>970.66389295735098</v>
      </c>
      <c r="AK730" s="4">
        <f t="shared" si="847"/>
        <v>523.76164611373133</v>
      </c>
      <c r="AL730" s="4">
        <f t="shared" si="829"/>
        <v>0</v>
      </c>
      <c r="AM730" s="4">
        <f t="shared" si="830"/>
        <v>0</v>
      </c>
      <c r="AN730" s="4">
        <f t="shared" si="831"/>
        <v>7.0331593411028734</v>
      </c>
      <c r="AO730" s="4">
        <f t="shared" si="832"/>
        <v>25.855653693262866</v>
      </c>
      <c r="AP730" s="4">
        <f t="shared" si="833"/>
        <v>1933.8355134251096</v>
      </c>
      <c r="AQ730" s="4">
        <f t="shared" si="834"/>
        <v>21.35405447503399</v>
      </c>
      <c r="AR730" s="4">
        <f t="shared" si="835"/>
        <v>311.99356012482167</v>
      </c>
      <c r="AS730" s="4">
        <f t="shared" si="836"/>
        <v>0</v>
      </c>
      <c r="AT730" s="4">
        <f t="shared" si="837"/>
        <v>0</v>
      </c>
      <c r="AU730" s="4">
        <f t="shared" si="838"/>
        <v>129.81089763241289</v>
      </c>
      <c r="AV730" s="4">
        <f t="shared" si="839"/>
        <v>414.76500545261297</v>
      </c>
      <c r="AW730" s="69">
        <f t="shared" si="782"/>
        <v>119.40663099450649</v>
      </c>
      <c r="AX730" s="69">
        <f t="shared" si="783"/>
        <v>192.32999911820116</v>
      </c>
      <c r="AY730" s="69">
        <f t="shared" si="784"/>
        <v>82.182672819856634</v>
      </c>
      <c r="AZ730" s="69">
        <f>(AK730+AP730)- (EXP($Y730)-EXP($Y730-M730-R730) )</f>
        <v>103.77956537384853</v>
      </c>
      <c r="BA730" s="69">
        <f>(AC730+AP730)- (EXP($Y730)-EXP($Y730-R730-E730) )</f>
        <v>37.500692491763402</v>
      </c>
      <c r="BB730" s="69">
        <f t="shared" si="785"/>
        <v>33.401549083918326</v>
      </c>
      <c r="BC730" s="69">
        <f t="shared" si="786"/>
        <v>61.819257498978914</v>
      </c>
      <c r="BD730" s="69">
        <f t="shared" si="787"/>
        <v>59.934624471119605</v>
      </c>
      <c r="BE730" s="69">
        <f>(AE730+AV730)- (EXP($Y730)-EXP($Y730-X730-G730) )</f>
        <v>25.610085041718776</v>
      </c>
      <c r="BF730" s="69">
        <f t="shared" si="788"/>
        <v>32.340192933890648</v>
      </c>
      <c r="BG730" s="69">
        <f t="shared" si="789"/>
        <v>11.686112058470826</v>
      </c>
      <c r="BH730" s="69">
        <f t="shared" si="790"/>
        <v>10.408721001802405</v>
      </c>
      <c r="BI730" s="69">
        <f t="shared" si="791"/>
        <v>19.264358135871589</v>
      </c>
      <c r="BJ730" s="69">
        <f t="shared" si="792"/>
        <v>41.25053686271167</v>
      </c>
      <c r="BK730" s="69">
        <f t="shared" si="793"/>
        <v>52.090819635835942</v>
      </c>
      <c r="BL730" s="69">
        <f t="shared" si="794"/>
        <v>18.822990843818843</v>
      </c>
      <c r="BM730" s="69">
        <f t="shared" si="795"/>
        <v>16.765478469871596</v>
      </c>
      <c r="BN730" s="69">
        <f t="shared" si="796"/>
        <v>31.029382140890448</v>
      </c>
      <c r="BO730" s="69">
        <f t="shared" si="797"/>
        <v>10.156719272936243</v>
      </c>
      <c r="BP730" s="69">
        <f t="shared" si="797"/>
        <v>0</v>
      </c>
      <c r="BQ730" s="69">
        <f t="shared" si="798"/>
        <v>8.0430702703743009</v>
      </c>
      <c r="BR730" s="69">
        <f t="shared" si="799"/>
        <v>22.258424617468336</v>
      </c>
      <c r="BS730" s="69">
        <f t="shared" si="800"/>
        <v>359.79564413275784</v>
      </c>
      <c r="BT730" s="69">
        <f t="shared" si="801"/>
        <v>420.82832812471315</v>
      </c>
      <c r="BU730" s="69">
        <f t="shared" si="802"/>
        <v>493.54861685266678</v>
      </c>
      <c r="BV730" s="69">
        <f t="shared" si="803"/>
        <v>89.281482753171986</v>
      </c>
      <c r="BW730" s="5"/>
      <c r="BX730" s="5"/>
      <c r="BY730" s="5"/>
      <c r="CA730" s="56">
        <f>(EXP($Y730)-EXP($Y730-R730-G730) )</f>
        <v>2417.0582476749632</v>
      </c>
      <c r="CB730" s="68">
        <f t="shared" si="804"/>
        <v>2712.1694072642595</v>
      </c>
      <c r="CC730" s="56">
        <f>(EXP($Y730)-EXP($Y730-R730-X730) )</f>
        <v>2266.417846057866</v>
      </c>
      <c r="CD730" s="68">
        <f t="shared" si="805"/>
        <v>2353.8175941649924</v>
      </c>
      <c r="CE730" s="68">
        <f t="shared" si="806"/>
        <v>2085.59582197084</v>
      </c>
      <c r="CF730" s="68">
        <f t="shared" si="807"/>
        <v>2069.00713448235</v>
      </c>
      <c r="CG730" s="68">
        <f t="shared" si="808"/>
        <v>2184.0098160509524</v>
      </c>
      <c r="CH730" s="68">
        <f t="shared" si="809"/>
        <v>1513.3586337305915</v>
      </c>
      <c r="CI730" s="68">
        <f t="shared" si="810"/>
        <v>991.78428565525428</v>
      </c>
      <c r="CJ730" s="68">
        <f t="shared" si="811"/>
        <v>1094.0508184242008</v>
      </c>
      <c r="CK730" s="68">
        <f t="shared" si="812"/>
        <v>780.20425422338303</v>
      </c>
      <c r="CL730" s="68">
        <f t="shared" si="813"/>
        <v>760.79381438371638</v>
      </c>
      <c r="CM730" s="68">
        <f t="shared" si="814"/>
        <v>895.35856723331017</v>
      </c>
      <c r="CN730" s="68">
        <f t="shared" si="815"/>
        <v>1344.1783615472523</v>
      </c>
      <c r="CO730" s="68">
        <f t="shared" si="816"/>
        <v>1442.3347194352464</v>
      </c>
      <c r="CP730" s="68">
        <f t="shared" si="817"/>
        <v>1141.1019031510259</v>
      </c>
      <c r="CQ730" s="68">
        <f t="shared" si="818"/>
        <v>1122.4715846286381</v>
      </c>
      <c r="CR730" s="68">
        <f t="shared" si="819"/>
        <v>1251.6280709412822</v>
      </c>
      <c r="CS730" s="68">
        <f t="shared" si="820"/>
        <v>702.86592787828886</v>
      </c>
      <c r="CT730" s="68">
        <f t="shared" si="821"/>
        <v>168.5731701411587</v>
      </c>
      <c r="CU730" s="68">
        <f t="shared" si="822"/>
        <v>595.98293621973244</v>
      </c>
      <c r="CV730" s="68">
        <f t="shared" si="823"/>
        <v>916.26822694887596</v>
      </c>
      <c r="CW730" s="68">
        <f t="shared" si="824"/>
        <v>3147.3331274940629</v>
      </c>
      <c r="CX730" s="68">
        <f t="shared" si="825"/>
        <v>3275.5614445396013</v>
      </c>
      <c r="CY730" s="68">
        <f t="shared" si="826"/>
        <v>3428.3451602267669</v>
      </c>
      <c r="CZ730" s="68">
        <f t="shared" si="827"/>
        <v>1673.2727764860329</v>
      </c>
    </row>
    <row r="731" spans="1:104" x14ac:dyDescent="0.25">
      <c r="A731" s="54">
        <v>44354</v>
      </c>
      <c r="B731" s="63">
        <v>4133</v>
      </c>
      <c r="C731" s="59">
        <f t="shared" si="777"/>
        <v>8.3267588145117326</v>
      </c>
      <c r="D731" s="57">
        <v>8.1450748253367315</v>
      </c>
      <c r="E731" s="58">
        <v>1.9794276461499997E-2</v>
      </c>
      <c r="F731" s="58">
        <v>1.636239024E-2</v>
      </c>
      <c r="G731" s="58">
        <v>6.307333963872E-2</v>
      </c>
      <c r="H731" s="58">
        <v>5.1568050585999996E-4</v>
      </c>
      <c r="I731" s="58">
        <v>0</v>
      </c>
      <c r="J731" s="58">
        <v>4.3271902835699998E-3</v>
      </c>
      <c r="K731" s="58">
        <v>4.0411452490499997E-3</v>
      </c>
      <c r="L731" s="58">
        <v>0.1083205950267</v>
      </c>
      <c r="M731" s="58">
        <v>5.5347513937559996E-2</v>
      </c>
      <c r="N731" s="58">
        <v>0</v>
      </c>
      <c r="O731" s="58">
        <v>2.6638453311999999E-3</v>
      </c>
      <c r="P731" s="58">
        <v>6.097208915999999E-4</v>
      </c>
      <c r="Q731" s="58">
        <v>1.7658631059299999E-3</v>
      </c>
      <c r="R731" s="58">
        <v>0.2211517498486</v>
      </c>
      <c r="S731" s="58">
        <v>2.3432280926700003E-3</v>
      </c>
      <c r="T731" s="58">
        <v>3.1207551125839998E-2</v>
      </c>
      <c r="U731" s="58">
        <v>0</v>
      </c>
      <c r="V731" s="58">
        <v>0</v>
      </c>
      <c r="W731" s="58">
        <v>1.33898E-2</v>
      </c>
      <c r="X731" s="59">
        <v>5.2392108397379997E-2</v>
      </c>
      <c r="Y731" s="65">
        <f t="shared" si="779"/>
        <v>8.7423808234729119</v>
      </c>
      <c r="Z731" s="63">
        <f t="shared" si="778"/>
        <v>6262.7885706230345</v>
      </c>
      <c r="AA731" s="66">
        <f t="shared" si="828"/>
        <v>6364.3334245071164</v>
      </c>
      <c r="AB731" s="4">
        <f t="shared" si="780"/>
        <v>2837.2962874768909</v>
      </c>
      <c r="AC731" s="4">
        <f t="shared" si="781"/>
        <v>122.74850164911823</v>
      </c>
      <c r="AD731" s="4">
        <f t="shared" si="840"/>
        <v>101.64038312371849</v>
      </c>
      <c r="AE731" s="4">
        <f t="shared" si="841"/>
        <v>382.81536606584632</v>
      </c>
      <c r="AF731" s="4">
        <f t="shared" si="842"/>
        <v>3.2287654009523976</v>
      </c>
      <c r="AG731" s="4">
        <f t="shared" si="843"/>
        <v>0</v>
      </c>
      <c r="AH731" s="4">
        <f t="shared" si="844"/>
        <v>27.041728303477612</v>
      </c>
      <c r="AI731" s="4">
        <f t="shared" si="845"/>
        <v>25.257768748479975</v>
      </c>
      <c r="AJ731" s="4">
        <f t="shared" si="846"/>
        <v>642.9387037790375</v>
      </c>
      <c r="AK731" s="4">
        <f t="shared" si="847"/>
        <v>337.21178212295854</v>
      </c>
      <c r="AL731" s="4">
        <f t="shared" si="829"/>
        <v>0</v>
      </c>
      <c r="AM731" s="4">
        <f t="shared" si="830"/>
        <v>16.660899212616641</v>
      </c>
      <c r="AN731" s="4">
        <f t="shared" si="831"/>
        <v>3.8173891419619395</v>
      </c>
      <c r="AO731" s="4">
        <f t="shared" si="832"/>
        <v>11.049468481470285</v>
      </c>
      <c r="AP731" s="4">
        <f t="shared" si="833"/>
        <v>1242.5683838828154</v>
      </c>
      <c r="AQ731" s="4">
        <f t="shared" si="834"/>
        <v>14.657961936146421</v>
      </c>
      <c r="AR731" s="4">
        <f t="shared" si="835"/>
        <v>192.4280729767579</v>
      </c>
      <c r="AS731" s="4">
        <f t="shared" si="836"/>
        <v>0</v>
      </c>
      <c r="AT731" s="4">
        <f t="shared" si="837"/>
        <v>0</v>
      </c>
      <c r="AU731" s="4">
        <f t="shared" si="838"/>
        <v>83.298566307682449</v>
      </c>
      <c r="AV731" s="4">
        <f t="shared" si="839"/>
        <v>319.6733958971854</v>
      </c>
      <c r="AW731" s="69">
        <f t="shared" si="782"/>
        <v>75.952471550644077</v>
      </c>
      <c r="AX731" s="69">
        <f t="shared" si="783"/>
        <v>127.5622347907165</v>
      </c>
      <c r="AY731" s="69">
        <f t="shared" si="784"/>
        <v>63.424790799025686</v>
      </c>
      <c r="AZ731" s="69">
        <f>(AK731+AP731)- (EXP($Y731)-EXP($Y731-M731-R731) )</f>
        <v>66.904493807154722</v>
      </c>
      <c r="BA731" s="69">
        <f>(AC731+AP731)- (EXP($Y731)-EXP($Y731-R731-E731) )</f>
        <v>24.353912893311644</v>
      </c>
      <c r="BB731" s="69">
        <f t="shared" si="785"/>
        <v>20.165957252283079</v>
      </c>
      <c r="BC731" s="69">
        <f t="shared" si="786"/>
        <v>38.178686212399043</v>
      </c>
      <c r="BD731" s="69">
        <f t="shared" si="787"/>
        <v>39.299876160530403</v>
      </c>
      <c r="BE731" s="69">
        <f>(AE731+AV731)- (EXP($Y731)-EXP($Y731-X731-G731) )</f>
        <v>19.540159577783015</v>
      </c>
      <c r="BF731" s="69">
        <f t="shared" si="788"/>
        <v>20.612200197950187</v>
      </c>
      <c r="BG731" s="69">
        <f t="shared" si="789"/>
        <v>7.5030494903267027</v>
      </c>
      <c r="BH731" s="69">
        <f t="shared" si="790"/>
        <v>6.2128076069966482</v>
      </c>
      <c r="BI731" s="69">
        <f t="shared" si="791"/>
        <v>11.762240153449056</v>
      </c>
      <c r="BJ731" s="69">
        <f t="shared" si="792"/>
        <v>32.817713143767833</v>
      </c>
      <c r="BK731" s="69">
        <f t="shared" si="793"/>
        <v>34.618206195580569</v>
      </c>
      <c r="BL731" s="69">
        <f t="shared" si="794"/>
        <v>12.60137742974257</v>
      </c>
      <c r="BM731" s="69">
        <f t="shared" si="795"/>
        <v>10.434415187461127</v>
      </c>
      <c r="BN731" s="69">
        <f t="shared" si="796"/>
        <v>19.754691446986726</v>
      </c>
      <c r="BO731" s="69">
        <f t="shared" si="797"/>
        <v>6.6092349322125301</v>
      </c>
      <c r="BP731" s="69">
        <f t="shared" si="797"/>
        <v>0</v>
      </c>
      <c r="BQ731" s="69">
        <f t="shared" si="798"/>
        <v>6.2654885952124459</v>
      </c>
      <c r="BR731" s="69">
        <f t="shared" si="799"/>
        <v>17.212402161145292</v>
      </c>
      <c r="BS731" s="69">
        <f t="shared" si="800"/>
        <v>235.01729171729676</v>
      </c>
      <c r="BT731" s="69">
        <f t="shared" si="801"/>
        <v>274.86937345656042</v>
      </c>
      <c r="BU731" s="69">
        <f t="shared" si="802"/>
        <v>338.80389710967347</v>
      </c>
      <c r="BV731" s="69">
        <f t="shared" si="803"/>
        <v>58.634039026609571</v>
      </c>
      <c r="BW731" s="5"/>
      <c r="BX731" s="5"/>
      <c r="BY731" s="5"/>
      <c r="CA731" s="56">
        <f>(EXP($Y731)-EXP($Y731-R731-G731) )</f>
        <v>1549.4312783980176</v>
      </c>
      <c r="CB731" s="68">
        <f t="shared" si="804"/>
        <v>1757.9448528711364</v>
      </c>
      <c r="CC731" s="56">
        <f>(EXP($Y731)-EXP($Y731-R731-X731) )</f>
        <v>1498.8169889809751</v>
      </c>
      <c r="CD731" s="68">
        <f t="shared" si="805"/>
        <v>1512.8756721986192</v>
      </c>
      <c r="CE731" s="68">
        <f t="shared" si="806"/>
        <v>1340.962972638622</v>
      </c>
      <c r="CF731" s="68">
        <f t="shared" si="807"/>
        <v>1324.0428097542508</v>
      </c>
      <c r="CG731" s="68">
        <f t="shared" si="808"/>
        <v>1396.8177706471743</v>
      </c>
      <c r="CH731" s="68">
        <f t="shared" si="809"/>
        <v>986.45419368435341</v>
      </c>
      <c r="CI731" s="68">
        <f t="shared" si="810"/>
        <v>682.94860238524871</v>
      </c>
      <c r="CJ731" s="68">
        <f t="shared" si="811"/>
        <v>699.41494799085467</v>
      </c>
      <c r="CK731" s="68">
        <f t="shared" si="812"/>
        <v>498.06081822463784</v>
      </c>
      <c r="CL731" s="68">
        <f t="shared" si="813"/>
        <v>478.24294158256816</v>
      </c>
      <c r="CM731" s="68">
        <f t="shared" si="814"/>
        <v>563.48119888915517</v>
      </c>
      <c r="CN731" s="68">
        <f t="shared" si="815"/>
        <v>929.79438653245506</v>
      </c>
      <c r="CO731" s="68">
        <f t="shared" si="816"/>
        <v>945.53227970641547</v>
      </c>
      <c r="CP731" s="68">
        <f t="shared" si="817"/>
        <v>753.08582799841315</v>
      </c>
      <c r="CQ731" s="68">
        <f t="shared" si="818"/>
        <v>734.14467171529486</v>
      </c>
      <c r="CR731" s="68">
        <f t="shared" si="819"/>
        <v>815.61208530880867</v>
      </c>
      <c r="CS731" s="68">
        <f t="shared" si="820"/>
        <v>453.35104883986423</v>
      </c>
      <c r="CT731" s="68">
        <f t="shared" si="821"/>
        <v>101.64038312371849</v>
      </c>
      <c r="CU731" s="68">
        <f t="shared" si="822"/>
        <v>436.15640895109118</v>
      </c>
      <c r="CV731" s="68">
        <f t="shared" si="823"/>
        <v>639.67277585899865</v>
      </c>
      <c r="CW731" s="68">
        <f t="shared" si="824"/>
        <v>2033.3051620104025</v>
      </c>
      <c r="CX731" s="68">
        <f t="shared" si="825"/>
        <v>2116.201581920257</v>
      </c>
      <c r="CY731" s="68">
        <f t="shared" si="826"/>
        <v>2249.1919525152111</v>
      </c>
      <c r="CZ731" s="68">
        <f t="shared" si="827"/>
        <v>1089.8685324673925</v>
      </c>
    </row>
    <row r="732" spans="1:104" x14ac:dyDescent="0.25">
      <c r="A732" s="54">
        <v>44355</v>
      </c>
      <c r="B732" s="63">
        <v>4223</v>
      </c>
      <c r="C732" s="59">
        <f t="shared" si="777"/>
        <v>8.3483010549339429</v>
      </c>
      <c r="D732" s="57">
        <v>8.1320789400859894</v>
      </c>
      <c r="E732" s="58">
        <v>1.9769917643749999E-2</v>
      </c>
      <c r="F732" s="58">
        <v>1.5234723248639998E-2</v>
      </c>
      <c r="G732" s="58">
        <v>6.2263253619680006E-2</v>
      </c>
      <c r="H732" s="58">
        <v>3.8726132432000002E-4</v>
      </c>
      <c r="I732" s="58">
        <v>0</v>
      </c>
      <c r="J732" s="58">
        <v>4.0321519415599996E-3</v>
      </c>
      <c r="K732" s="58">
        <v>5.4311748337499991E-3</v>
      </c>
      <c r="L732" s="58">
        <v>0.107960675949</v>
      </c>
      <c r="M732" s="58">
        <v>5.5524023248159998E-2</v>
      </c>
      <c r="N732" s="58">
        <v>0</v>
      </c>
      <c r="O732" s="58">
        <v>7.7474696447999997E-3</v>
      </c>
      <c r="P732" s="58">
        <v>5.2456080999999989E-4</v>
      </c>
      <c r="Q732" s="58">
        <v>1.1511192862199999E-3</v>
      </c>
      <c r="R732" s="58">
        <v>0.2171914091946</v>
      </c>
      <c r="S732" s="58">
        <v>2.4051451522800003E-3</v>
      </c>
      <c r="T732" s="58">
        <v>2.9597111685639999E-2</v>
      </c>
      <c r="U732" s="58">
        <v>0</v>
      </c>
      <c r="V732" s="58">
        <v>0</v>
      </c>
      <c r="W732" s="58">
        <v>1.33898E-2</v>
      </c>
      <c r="X732" s="59">
        <v>5.925792510972E-2</v>
      </c>
      <c r="Y732" s="65">
        <f t="shared" si="779"/>
        <v>8.7339466627781093</v>
      </c>
      <c r="Z732" s="63">
        <f t="shared" si="778"/>
        <v>6210.1893324382863</v>
      </c>
      <c r="AA732" s="66">
        <f t="shared" si="828"/>
        <v>6310.8813422744406</v>
      </c>
      <c r="AB732" s="4">
        <f t="shared" si="780"/>
        <v>2781.9158488560106</v>
      </c>
      <c r="AC732" s="4">
        <f t="shared" si="781"/>
        <v>121.56926489405123</v>
      </c>
      <c r="AD732" s="4">
        <f t="shared" si="840"/>
        <v>93.893479191923689</v>
      </c>
      <c r="AE732" s="4">
        <f t="shared" si="841"/>
        <v>374.87502497895821</v>
      </c>
      <c r="AF732" s="4">
        <f t="shared" si="842"/>
        <v>2.404500530079531</v>
      </c>
      <c r="AG732" s="4">
        <f t="shared" si="843"/>
        <v>0</v>
      </c>
      <c r="AH732" s="4">
        <f t="shared" si="844"/>
        <v>24.990011355034767</v>
      </c>
      <c r="AI732" s="4">
        <f t="shared" si="845"/>
        <v>33.637196582545585</v>
      </c>
      <c r="AJ732" s="4">
        <f t="shared" si="846"/>
        <v>635.53279481600293</v>
      </c>
      <c r="AK732" s="4">
        <f t="shared" si="847"/>
        <v>335.4166874981629</v>
      </c>
      <c r="AL732" s="4">
        <f t="shared" si="829"/>
        <v>0</v>
      </c>
      <c r="AM732" s="4">
        <f t="shared" si="830"/>
        <v>47.92735574508697</v>
      </c>
      <c r="AN732" s="4">
        <f t="shared" si="831"/>
        <v>3.2567676854487217</v>
      </c>
      <c r="AO732" s="4">
        <f t="shared" si="832"/>
        <v>7.1445558047362283</v>
      </c>
      <c r="AP732" s="4">
        <f t="shared" si="833"/>
        <v>1212.3785421980474</v>
      </c>
      <c r="AQ732" s="4">
        <f t="shared" si="834"/>
        <v>14.918459046336466</v>
      </c>
      <c r="AR732" s="4">
        <f t="shared" si="835"/>
        <v>181.11027603609455</v>
      </c>
      <c r="AS732" s="4">
        <f t="shared" si="836"/>
        <v>0</v>
      </c>
      <c r="AT732" s="4">
        <f t="shared" si="837"/>
        <v>0</v>
      </c>
      <c r="AU732" s="4">
        <f t="shared" si="838"/>
        <v>82.598967226496825</v>
      </c>
      <c r="AV732" s="4">
        <f t="shared" si="839"/>
        <v>357.31160982942401</v>
      </c>
      <c r="AW732" s="69">
        <f t="shared" si="782"/>
        <v>73.184634471039317</v>
      </c>
      <c r="AX732" s="69">
        <f t="shared" si="783"/>
        <v>124.07130959331789</v>
      </c>
      <c r="AY732" s="69">
        <f t="shared" si="784"/>
        <v>69.755832784786435</v>
      </c>
      <c r="AZ732" s="69">
        <f>(AK732+AP732)- (EXP($Y732)-EXP($Y732-M732-R732) )</f>
        <v>65.481416563873609</v>
      </c>
      <c r="BA732" s="69">
        <f>(AC732+AP732)- (EXP($Y732)-EXP($Y732-R732-E732) )</f>
        <v>23.733248739851661</v>
      </c>
      <c r="BB732" s="69">
        <f t="shared" si="785"/>
        <v>18.330268745592548</v>
      </c>
      <c r="BC732" s="69">
        <f t="shared" si="786"/>
        <v>35.357088276005015</v>
      </c>
      <c r="BD732" s="69">
        <f t="shared" si="787"/>
        <v>38.363624614010405</v>
      </c>
      <c r="BE732" s="69">
        <f>(AE732+AV732)- (EXP($Y732)-EXP($Y732-X732-G732) )</f>
        <v>21.568939607109314</v>
      </c>
      <c r="BF732" s="69">
        <f t="shared" si="788"/>
        <v>20.247263388162537</v>
      </c>
      <c r="BG732" s="69">
        <f t="shared" si="789"/>
        <v>7.3384688894720966</v>
      </c>
      <c r="BH732" s="69">
        <f t="shared" si="790"/>
        <v>5.667833696080379</v>
      </c>
      <c r="BI732" s="69">
        <f t="shared" si="791"/>
        <v>10.932632745726551</v>
      </c>
      <c r="BJ732" s="69">
        <f t="shared" si="792"/>
        <v>36.566235562087058</v>
      </c>
      <c r="BK732" s="69">
        <f t="shared" si="793"/>
        <v>34.325572606968308</v>
      </c>
      <c r="BL732" s="69">
        <f t="shared" si="794"/>
        <v>12.441046568141246</v>
      </c>
      <c r="BM732" s="69">
        <f t="shared" si="795"/>
        <v>9.6087867940113938</v>
      </c>
      <c r="BN732" s="69">
        <f t="shared" si="796"/>
        <v>18.534301248738302</v>
      </c>
      <c r="BO732" s="69">
        <f t="shared" si="797"/>
        <v>6.5660413796649664</v>
      </c>
      <c r="BP732" s="69">
        <f t="shared" si="797"/>
        <v>0</v>
      </c>
      <c r="BQ732" s="69">
        <f t="shared" si="798"/>
        <v>6.994651438109031</v>
      </c>
      <c r="BR732" s="69">
        <f t="shared" si="799"/>
        <v>19.298651000478458</v>
      </c>
      <c r="BS732" s="69">
        <f t="shared" si="800"/>
        <v>228.13006509109164</v>
      </c>
      <c r="BT732" s="69">
        <f t="shared" si="801"/>
        <v>267.17700661734034</v>
      </c>
      <c r="BU732" s="69">
        <f t="shared" si="802"/>
        <v>342.89530240513477</v>
      </c>
      <c r="BV732" s="69">
        <f t="shared" si="803"/>
        <v>57.392142413849797</v>
      </c>
      <c r="BW732" s="5"/>
      <c r="BX732" s="5"/>
      <c r="BY732" s="5"/>
      <c r="CA732" s="56">
        <f>(EXP($Y732)-EXP($Y732-R732-G732) )</f>
        <v>1514.0689327059663</v>
      </c>
      <c r="CB732" s="68">
        <f t="shared" si="804"/>
        <v>1723.8400274207324</v>
      </c>
      <c r="CC732" s="56">
        <f>(EXP($Y732)-EXP($Y732-R732-X732) )</f>
        <v>1499.934319242685</v>
      </c>
      <c r="CD732" s="68">
        <f t="shared" si="805"/>
        <v>1482.3138131323367</v>
      </c>
      <c r="CE732" s="68">
        <f t="shared" si="806"/>
        <v>1310.214558352247</v>
      </c>
      <c r="CF732" s="68">
        <f t="shared" si="807"/>
        <v>1287.9417526443785</v>
      </c>
      <c r="CG732" s="68">
        <f t="shared" si="808"/>
        <v>1358.1317299581369</v>
      </c>
      <c r="CH732" s="68">
        <f t="shared" si="809"/>
        <v>972.04419518095074</v>
      </c>
      <c r="CI732" s="68">
        <f t="shared" si="810"/>
        <v>710.61769520127291</v>
      </c>
      <c r="CJ732" s="68">
        <f t="shared" si="811"/>
        <v>690.04444908895857</v>
      </c>
      <c r="CK732" s="68">
        <f t="shared" si="812"/>
        <v>489.10582098353734</v>
      </c>
      <c r="CL732" s="68">
        <f t="shared" si="813"/>
        <v>463.10067047480152</v>
      </c>
      <c r="CM732" s="68">
        <f t="shared" si="814"/>
        <v>545.0526682693262</v>
      </c>
      <c r="CN732" s="68">
        <f t="shared" si="815"/>
        <v>956.27816908333989</v>
      </c>
      <c r="CO732" s="68">
        <f t="shared" si="816"/>
        <v>936.62390970719753</v>
      </c>
      <c r="CP732" s="68">
        <f t="shared" si="817"/>
        <v>744.66101314191292</v>
      </c>
      <c r="CQ732" s="68">
        <f t="shared" si="818"/>
        <v>719.81748721391523</v>
      </c>
      <c r="CR732" s="68">
        <f t="shared" si="819"/>
        <v>798.10876960335918</v>
      </c>
      <c r="CS732" s="68">
        <f t="shared" si="820"/>
        <v>450.41991101254916</v>
      </c>
      <c r="CT732" s="68">
        <f t="shared" si="821"/>
        <v>93.893479191923689</v>
      </c>
      <c r="CU732" s="68">
        <f t="shared" si="822"/>
        <v>471.88622328536621</v>
      </c>
      <c r="CV732" s="68">
        <f t="shared" si="823"/>
        <v>673.42964632710846</v>
      </c>
      <c r="CW732" s="68">
        <f t="shared" si="824"/>
        <v>1994.6562969019169</v>
      </c>
      <c r="CX732" s="68">
        <f t="shared" si="825"/>
        <v>2077.1786202697194</v>
      </c>
      <c r="CY732" s="68">
        <f t="shared" si="826"/>
        <v>2237.2026694172978</v>
      </c>
      <c r="CZ732" s="68">
        <f t="shared" si="827"/>
        <v>1074.5849422751626</v>
      </c>
    </row>
    <row r="733" spans="1:104" x14ac:dyDescent="0.25">
      <c r="A733" s="55">
        <v>44356</v>
      </c>
      <c r="B733" s="63">
        <v>4170</v>
      </c>
      <c r="C733" s="59">
        <f t="shared" si="777"/>
        <v>8.3356713147928474</v>
      </c>
      <c r="D733" s="57">
        <v>8.1559520003818271</v>
      </c>
      <c r="E733" s="58">
        <v>1.9742747626499999E-2</v>
      </c>
      <c r="F733" s="58">
        <v>1.4054039233919999E-2</v>
      </c>
      <c r="G733" s="58">
        <v>6.1501266465439998E-2</v>
      </c>
      <c r="H733" s="58">
        <v>2.8278534348999998E-4</v>
      </c>
      <c r="I733" s="58">
        <v>0</v>
      </c>
      <c r="J733" s="58">
        <v>3.7681369131699997E-3</v>
      </c>
      <c r="K733" s="58">
        <v>7.2440576911499991E-3</v>
      </c>
      <c r="L733" s="58">
        <v>0.10529623617345001</v>
      </c>
      <c r="M733" s="58">
        <v>5.5537125133479998E-2</v>
      </c>
      <c r="N733" s="58">
        <v>0</v>
      </c>
      <c r="O733" s="58">
        <v>1.32455414848E-2</v>
      </c>
      <c r="P733" s="58">
        <v>4.6034070895999997E-4</v>
      </c>
      <c r="Q733" s="58">
        <v>7.3165069026000001E-4</v>
      </c>
      <c r="R733" s="58">
        <v>0.22653350302</v>
      </c>
      <c r="S733" s="58">
        <v>2.3736235082999998E-3</v>
      </c>
      <c r="T733" s="58">
        <v>2.9115792966779998E-2</v>
      </c>
      <c r="U733" s="58">
        <v>0</v>
      </c>
      <c r="V733" s="58">
        <v>0</v>
      </c>
      <c r="W733" s="58">
        <v>1.33898E-2</v>
      </c>
      <c r="X733" s="59">
        <v>6.4342545545280003E-2</v>
      </c>
      <c r="Y733" s="65">
        <f t="shared" si="779"/>
        <v>8.7735711928868074</v>
      </c>
      <c r="Z733" s="63">
        <f t="shared" si="778"/>
        <v>6461.2055233411184</v>
      </c>
      <c r="AA733" s="66">
        <f t="shared" si="828"/>
        <v>6565.9675096965711</v>
      </c>
      <c r="AB733" s="4">
        <f t="shared" si="780"/>
        <v>2804.7649609126856</v>
      </c>
      <c r="AC733" s="4">
        <f t="shared" si="781"/>
        <v>126.3109843436805</v>
      </c>
      <c r="AD733" s="4">
        <f t="shared" si="840"/>
        <v>90.170918928746687</v>
      </c>
      <c r="AE733" s="4">
        <f t="shared" si="841"/>
        <v>385.39957124256034</v>
      </c>
      <c r="AF733" s="4">
        <f t="shared" si="842"/>
        <v>1.8268759042393867</v>
      </c>
      <c r="AG733" s="4">
        <f t="shared" si="843"/>
        <v>0</v>
      </c>
      <c r="AH733" s="4">
        <f t="shared" si="844"/>
        <v>24.300893734991405</v>
      </c>
      <c r="AI733" s="4">
        <f t="shared" si="845"/>
        <v>46.636223875857468</v>
      </c>
      <c r="AJ733" s="4">
        <f t="shared" si="846"/>
        <v>645.74674965677696</v>
      </c>
      <c r="AK733" s="4">
        <f t="shared" si="847"/>
        <v>349.05432949568331</v>
      </c>
      <c r="AL733" s="4">
        <f t="shared" si="829"/>
        <v>0</v>
      </c>
      <c r="AM733" s="4">
        <f t="shared" si="830"/>
        <v>85.017868957553219</v>
      </c>
      <c r="AN733" s="4">
        <f t="shared" si="831"/>
        <v>2.9736714278315048</v>
      </c>
      <c r="AO733" s="4">
        <f t="shared" si="832"/>
        <v>4.725616519968753</v>
      </c>
      <c r="AP733" s="4">
        <f t="shared" si="833"/>
        <v>1309.7339776671388</v>
      </c>
      <c r="AQ733" s="4">
        <f t="shared" si="834"/>
        <v>15.318282212728263</v>
      </c>
      <c r="AR733" s="4">
        <f t="shared" si="835"/>
        <v>185.41083262571283</v>
      </c>
      <c r="AS733" s="4">
        <f t="shared" si="836"/>
        <v>0</v>
      </c>
      <c r="AT733" s="4">
        <f t="shared" si="837"/>
        <v>0</v>
      </c>
      <c r="AU733" s="4">
        <f t="shared" si="838"/>
        <v>85.937621978519928</v>
      </c>
      <c r="AV733" s="4">
        <f t="shared" si="839"/>
        <v>402.63813021189617</v>
      </c>
      <c r="AW733" s="69">
        <f t="shared" si="782"/>
        <v>78.123333426129648</v>
      </c>
      <c r="AX733" s="69">
        <f t="shared" si="783"/>
        <v>130.89762520915065</v>
      </c>
      <c r="AY733" s="69">
        <f t="shared" si="784"/>
        <v>81.617716374728843</v>
      </c>
      <c r="AZ733" s="69">
        <f>(AK733+AP733)- (EXP($Y733)-EXP($Y733-M733-R733) )</f>
        <v>70.755885065223993</v>
      </c>
      <c r="BA733" s="69">
        <f>(AC733+AP733)- (EXP($Y733)-EXP($Y733-R733-E733) )</f>
        <v>25.604167418892757</v>
      </c>
      <c r="BB733" s="69">
        <f t="shared" si="785"/>
        <v>18.278309812591033</v>
      </c>
      <c r="BC733" s="69">
        <f t="shared" si="786"/>
        <v>37.584142222406626</v>
      </c>
      <c r="BD733" s="69">
        <f t="shared" si="787"/>
        <v>38.517660450507719</v>
      </c>
      <c r="BE733" s="69">
        <f>(AE733+AV733)- (EXP($Y733)-EXP($Y733-X733-G733) )</f>
        <v>24.016657911436596</v>
      </c>
      <c r="BF733" s="69">
        <f t="shared" si="788"/>
        <v>20.820478228408319</v>
      </c>
      <c r="BG733" s="69">
        <f t="shared" si="789"/>
        <v>7.5342285636052111</v>
      </c>
      <c r="BH733" s="69">
        <f t="shared" si="790"/>
        <v>5.3785370807581785</v>
      </c>
      <c r="BI733" s="69">
        <f t="shared" si="791"/>
        <v>11.05943080428824</v>
      </c>
      <c r="BJ733" s="69">
        <f t="shared" si="792"/>
        <v>40.240519038275124</v>
      </c>
      <c r="BK733" s="69">
        <f t="shared" si="793"/>
        <v>34.885238971458421</v>
      </c>
      <c r="BL733" s="69">
        <f t="shared" si="794"/>
        <v>12.623790915058635</v>
      </c>
      <c r="BM733" s="69">
        <f t="shared" si="795"/>
        <v>9.0118751990567034</v>
      </c>
      <c r="BN733" s="69">
        <f t="shared" si="796"/>
        <v>18.530356616376594</v>
      </c>
      <c r="BO733" s="69">
        <f t="shared" si="797"/>
        <v>6.8237104962454396</v>
      </c>
      <c r="BP733" s="69">
        <f t="shared" si="797"/>
        <v>0</v>
      </c>
      <c r="BQ733" s="69">
        <f t="shared" si="798"/>
        <v>7.8712274942563454</v>
      </c>
      <c r="BR733" s="69">
        <f t="shared" si="799"/>
        <v>21.751758563134899</v>
      </c>
      <c r="BS733" s="69">
        <f t="shared" si="800"/>
        <v>239.73080544326695</v>
      </c>
      <c r="BT733" s="69">
        <f t="shared" si="801"/>
        <v>280.80646226471708</v>
      </c>
      <c r="BU733" s="69">
        <f t="shared" si="802"/>
        <v>370.66657279358787</v>
      </c>
      <c r="BV733" s="69">
        <f t="shared" si="803"/>
        <v>57.922692953514343</v>
      </c>
      <c r="BW733" s="5"/>
      <c r="BX733" s="5"/>
      <c r="BY733" s="5"/>
      <c r="CA733" s="56">
        <f>(EXP($Y733)-EXP($Y733-R733-G733) )</f>
        <v>1617.0102154835695</v>
      </c>
      <c r="CB733" s="68">
        <f t="shared" si="804"/>
        <v>1824.5831021147651</v>
      </c>
      <c r="CC733" s="56">
        <f>(EXP($Y733)-EXP($Y733-R733-X733) )</f>
        <v>1630.7543915043061</v>
      </c>
      <c r="CD733" s="68">
        <f t="shared" si="805"/>
        <v>1588.0324220975981</v>
      </c>
      <c r="CE733" s="68">
        <f t="shared" si="806"/>
        <v>1410.4407945919265</v>
      </c>
      <c r="CF733" s="68">
        <f t="shared" si="807"/>
        <v>1381.6265867832944</v>
      </c>
      <c r="CG733" s="68">
        <f t="shared" si="808"/>
        <v>1457.560668070445</v>
      </c>
      <c r="CH733" s="68">
        <f t="shared" si="809"/>
        <v>992.62866044882958</v>
      </c>
      <c r="CI733" s="68">
        <f t="shared" si="810"/>
        <v>764.02104354301991</v>
      </c>
      <c r="CJ733" s="68">
        <f t="shared" si="811"/>
        <v>713.63342250983533</v>
      </c>
      <c r="CK733" s="68">
        <f t="shared" si="812"/>
        <v>504.17632702263563</v>
      </c>
      <c r="CL733" s="68">
        <f t="shared" si="813"/>
        <v>470.19195309054885</v>
      </c>
      <c r="CM733" s="68">
        <f t="shared" si="814"/>
        <v>559.75097306398493</v>
      </c>
      <c r="CN733" s="68">
        <f t="shared" si="815"/>
        <v>1008.144360830398</v>
      </c>
      <c r="CO733" s="68">
        <f t="shared" si="816"/>
        <v>959.91584018100184</v>
      </c>
      <c r="CP733" s="68">
        <f t="shared" si="817"/>
        <v>759.43394308539882</v>
      </c>
      <c r="CQ733" s="68">
        <f t="shared" si="818"/>
        <v>726.90579338646694</v>
      </c>
      <c r="CR733" s="68">
        <f t="shared" si="819"/>
        <v>812.62722566611319</v>
      </c>
      <c r="CS733" s="68">
        <f t="shared" si="820"/>
        <v>468.54160334311837</v>
      </c>
      <c r="CT733" s="68">
        <f t="shared" si="821"/>
        <v>90.170918928746687</v>
      </c>
      <c r="CU733" s="68">
        <f t="shared" si="822"/>
        <v>521.07788706132033</v>
      </c>
      <c r="CV733" s="68">
        <f t="shared" si="823"/>
        <v>729.94070114444457</v>
      </c>
      <c r="CW733" s="68">
        <f t="shared" si="824"/>
        <v>2101.1494931232091</v>
      </c>
      <c r="CX733" s="68">
        <f t="shared" si="825"/>
        <v>2186.3848206454395</v>
      </c>
      <c r="CY733" s="68">
        <f t="shared" si="826"/>
        <v>2372.8518559847844</v>
      </c>
      <c r="CZ733" s="68">
        <f t="shared" si="827"/>
        <v>1099.5346122895035</v>
      </c>
    </row>
    <row r="734" spans="1:104" x14ac:dyDescent="0.25">
      <c r="A734" s="54">
        <v>44357</v>
      </c>
      <c r="B734" s="63">
        <v>4461</v>
      </c>
      <c r="C734" s="59">
        <f t="shared" si="777"/>
        <v>8.4031282351282641</v>
      </c>
      <c r="D734" s="57">
        <v>8.1718555170014469</v>
      </c>
      <c r="E734" s="58">
        <v>1.9441695859500001E-2</v>
      </c>
      <c r="F734" s="58">
        <v>1.2924588190079999E-2</v>
      </c>
      <c r="G734" s="58">
        <v>6.0702863888319997E-2</v>
      </c>
      <c r="H734" s="58">
        <v>1.9555177862999999E-4</v>
      </c>
      <c r="I734" s="58">
        <v>0</v>
      </c>
      <c r="J734" s="58">
        <v>3.3701170616099998E-3</v>
      </c>
      <c r="K734" s="58">
        <v>8.3633167513500004E-3</v>
      </c>
      <c r="L734" s="58">
        <v>0.10262419603485</v>
      </c>
      <c r="M734" s="58">
        <v>5.5408844114959999E-2</v>
      </c>
      <c r="N734" s="58">
        <v>0</v>
      </c>
      <c r="O734" s="58">
        <v>1.8278021414399999E-2</v>
      </c>
      <c r="P734" s="58">
        <v>4.1250955399999999E-4</v>
      </c>
      <c r="Q734" s="58">
        <v>4.4896117386000007E-4</v>
      </c>
      <c r="R734" s="58">
        <v>0.23597270184819999</v>
      </c>
      <c r="S734" s="58">
        <v>2.3477684078999999E-3</v>
      </c>
      <c r="T734" s="58">
        <v>2.8546060957159999E-2</v>
      </c>
      <c r="U734" s="58">
        <v>0</v>
      </c>
      <c r="V734" s="58">
        <v>0</v>
      </c>
      <c r="W734" s="58">
        <v>1.33898E-2</v>
      </c>
      <c r="X734" s="59">
        <v>6.7922799911280002E-2</v>
      </c>
      <c r="Y734" s="65">
        <f t="shared" si="779"/>
        <v>8.8022053139475425</v>
      </c>
      <c r="Z734" s="63">
        <f t="shared" si="778"/>
        <v>6648.8907415049816</v>
      </c>
      <c r="AA734" s="66">
        <f t="shared" si="828"/>
        <v>6756.695855987743</v>
      </c>
      <c r="AB734" s="4">
        <f t="shared" si="780"/>
        <v>2814.2820034193337</v>
      </c>
      <c r="AC734" s="4">
        <f t="shared" si="781"/>
        <v>128.01724314690455</v>
      </c>
      <c r="AD734" s="4">
        <f t="shared" si="840"/>
        <v>85.381227612942894</v>
      </c>
      <c r="AE734" s="4">
        <f t="shared" si="841"/>
        <v>391.6008225696778</v>
      </c>
      <c r="AF734" s="4">
        <f t="shared" si="842"/>
        <v>1.3000752902544264</v>
      </c>
      <c r="AG734" s="4">
        <f t="shared" si="843"/>
        <v>0</v>
      </c>
      <c r="AH734" s="4">
        <f t="shared" si="844"/>
        <v>22.369824492680891</v>
      </c>
      <c r="AI734" s="4">
        <f t="shared" si="845"/>
        <v>55.374897645413512</v>
      </c>
      <c r="AJ734" s="4">
        <f t="shared" si="846"/>
        <v>648.49251007487055</v>
      </c>
      <c r="AK734" s="4">
        <f t="shared" si="847"/>
        <v>358.38676564731304</v>
      </c>
      <c r="AL734" s="4">
        <f t="shared" si="829"/>
        <v>0</v>
      </c>
      <c r="AM734" s="4">
        <f t="shared" si="830"/>
        <v>120.42465250206351</v>
      </c>
      <c r="AN734" s="4">
        <f t="shared" si="831"/>
        <v>2.7421653307874294</v>
      </c>
      <c r="AO734" s="4">
        <f t="shared" si="832"/>
        <v>2.9844237968318339</v>
      </c>
      <c r="AP734" s="4">
        <f t="shared" si="833"/>
        <v>1397.5819817065185</v>
      </c>
      <c r="AQ734" s="4">
        <f t="shared" si="834"/>
        <v>15.591745564820485</v>
      </c>
      <c r="AR734" s="4">
        <f t="shared" si="835"/>
        <v>187.11621868354814</v>
      </c>
      <c r="AS734" s="4">
        <f t="shared" si="836"/>
        <v>0</v>
      </c>
      <c r="AT734" s="4">
        <f t="shared" si="837"/>
        <v>0</v>
      </c>
      <c r="AU734" s="4">
        <f t="shared" si="838"/>
        <v>88.433939619438206</v>
      </c>
      <c r="AV734" s="4">
        <f t="shared" si="839"/>
        <v>436.61535888434355</v>
      </c>
      <c r="AW734" s="69">
        <f t="shared" si="782"/>
        <v>82.313618154138567</v>
      </c>
      <c r="AX734" s="69">
        <f t="shared" si="783"/>
        <v>136.3116770282686</v>
      </c>
      <c r="AY734" s="69">
        <f t="shared" si="784"/>
        <v>91.775573134919796</v>
      </c>
      <c r="AZ734" s="69">
        <f>(AK734+AP734)- (EXP($Y734)-EXP($Y734-M734-R734) )</f>
        <v>75.332097581946982</v>
      </c>
      <c r="BA734" s="69">
        <f>(AC734+AP734)- (EXP($Y734)-EXP($Y734-R734-E734) )</f>
        <v>26.908938547147045</v>
      </c>
      <c r="BB734" s="69">
        <f t="shared" si="785"/>
        <v>17.946943321378058</v>
      </c>
      <c r="BC734" s="69">
        <f t="shared" si="786"/>
        <v>39.331411190852123</v>
      </c>
      <c r="BD734" s="69">
        <f t="shared" si="787"/>
        <v>38.194371098676129</v>
      </c>
      <c r="BE734" s="69">
        <f>(AE734+AV734)- (EXP($Y734)-EXP($Y734-X734-G734) )</f>
        <v>25.715407326269087</v>
      </c>
      <c r="BF734" s="69">
        <f t="shared" si="788"/>
        <v>21.107964874424397</v>
      </c>
      <c r="BG734" s="69">
        <f t="shared" si="789"/>
        <v>7.5398528368777988</v>
      </c>
      <c r="BH734" s="69">
        <f t="shared" si="790"/>
        <v>5.0287123469352082</v>
      </c>
      <c r="BI734" s="69">
        <f t="shared" si="791"/>
        <v>11.020615017057025</v>
      </c>
      <c r="BJ734" s="69">
        <f t="shared" si="792"/>
        <v>42.584816178835354</v>
      </c>
      <c r="BK734" s="69">
        <f t="shared" si="793"/>
        <v>34.954873266519826</v>
      </c>
      <c r="BL734" s="69">
        <f t="shared" si="794"/>
        <v>12.486026101010793</v>
      </c>
      <c r="BM734" s="69">
        <f t="shared" si="795"/>
        <v>8.3275675237609903</v>
      </c>
      <c r="BN734" s="69">
        <f t="shared" si="796"/>
        <v>18.25018202996489</v>
      </c>
      <c r="BO734" s="69">
        <f t="shared" si="797"/>
        <v>6.9003518785630149</v>
      </c>
      <c r="BP734" s="69">
        <f t="shared" si="797"/>
        <v>0</v>
      </c>
      <c r="BQ734" s="69">
        <f t="shared" si="798"/>
        <v>8.4065593394479947</v>
      </c>
      <c r="BR734" s="69">
        <f t="shared" si="799"/>
        <v>23.534326609657001</v>
      </c>
      <c r="BS734" s="69">
        <f t="shared" si="800"/>
        <v>248.79129479395579</v>
      </c>
      <c r="BT734" s="69">
        <f t="shared" si="801"/>
        <v>290.93590336795569</v>
      </c>
      <c r="BU734" s="69">
        <f t="shared" si="802"/>
        <v>392.5296142987836</v>
      </c>
      <c r="BV734" s="69">
        <f t="shared" si="803"/>
        <v>57.48485848301425</v>
      </c>
      <c r="BW734" s="5"/>
      <c r="BX734" s="5"/>
      <c r="BY734" s="5"/>
      <c r="CA734" s="56">
        <f>(EXP($Y734)-EXP($Y734-R734-G734) )</f>
        <v>1706.8691861220577</v>
      </c>
      <c r="CB734" s="68">
        <f t="shared" si="804"/>
        <v>1909.7628147531204</v>
      </c>
      <c r="CC734" s="56">
        <f>(EXP($Y734)-EXP($Y734-R734-X734) )</f>
        <v>1742.4217674559422</v>
      </c>
      <c r="CD734" s="68">
        <f t="shared" si="805"/>
        <v>1680.6366497718845</v>
      </c>
      <c r="CE734" s="68">
        <f t="shared" si="806"/>
        <v>1498.690286306276</v>
      </c>
      <c r="CF734" s="68">
        <f t="shared" si="807"/>
        <v>1465.0162659980833</v>
      </c>
      <c r="CG734" s="68">
        <f t="shared" si="808"/>
        <v>1545.3667891992145</v>
      </c>
      <c r="CH734" s="68">
        <f t="shared" si="809"/>
        <v>1001.8989615458722</v>
      </c>
      <c r="CI734" s="68">
        <f t="shared" si="810"/>
        <v>802.50077412775227</v>
      </c>
      <c r="CJ734" s="68">
        <f t="shared" si="811"/>
        <v>728.87962334256645</v>
      </c>
      <c r="CK734" s="68">
        <f t="shared" si="812"/>
        <v>512.07821287970455</v>
      </c>
      <c r="CL734" s="68">
        <f t="shared" si="813"/>
        <v>471.95333783568549</v>
      </c>
      <c r="CM734" s="68">
        <f t="shared" si="814"/>
        <v>567.69642623616892</v>
      </c>
      <c r="CN734" s="68">
        <f t="shared" si="815"/>
        <v>1042.5230527803787</v>
      </c>
      <c r="CO734" s="68">
        <f t="shared" si="816"/>
        <v>971.92440245566377</v>
      </c>
      <c r="CP734" s="68">
        <f t="shared" si="817"/>
        <v>764.02372712076431</v>
      </c>
      <c r="CQ734" s="68">
        <f t="shared" si="818"/>
        <v>725.54617016405246</v>
      </c>
      <c r="CR734" s="68">
        <f t="shared" si="819"/>
        <v>817.3585467284538</v>
      </c>
      <c r="CS734" s="68">
        <f t="shared" si="820"/>
        <v>479.50365691565457</v>
      </c>
      <c r="CT734" s="68">
        <f t="shared" si="821"/>
        <v>85.381227612942894</v>
      </c>
      <c r="CU734" s="68">
        <f t="shared" si="822"/>
        <v>556.2260426918001</v>
      </c>
      <c r="CV734" s="68">
        <f t="shared" si="823"/>
        <v>771.46779792199959</v>
      </c>
      <c r="CW734" s="68">
        <f t="shared" si="824"/>
        <v>2188.8840195571111</v>
      </c>
      <c r="CX734" s="68">
        <f t="shared" si="825"/>
        <v>2274.7566541300157</v>
      </c>
      <c r="CY734" s="68">
        <f t="shared" si="826"/>
        <v>2481.7610589366268</v>
      </c>
      <c r="CZ734" s="68">
        <f t="shared" si="827"/>
        <v>1110.6257173084387</v>
      </c>
    </row>
    <row r="735" spans="1:104" x14ac:dyDescent="0.25">
      <c r="A735" s="54">
        <v>44358</v>
      </c>
      <c r="B735" s="63">
        <v>6569</v>
      </c>
      <c r="C735" s="59">
        <f t="shared" si="777"/>
        <v>8.7901168928924722</v>
      </c>
      <c r="D735" s="57">
        <v>8.6291552030073291</v>
      </c>
      <c r="E735" s="58">
        <v>1.90541117965E-2</v>
      </c>
      <c r="F735" s="58">
        <v>1.1773806844799999E-2</v>
      </c>
      <c r="G735" s="58">
        <v>5.9878819246560001E-2</v>
      </c>
      <c r="H735" s="58">
        <v>1.2775671519E-4</v>
      </c>
      <c r="I735" s="58">
        <v>0</v>
      </c>
      <c r="J735" s="58">
        <v>2.92159889909E-3</v>
      </c>
      <c r="K735" s="58">
        <v>8.8296104161499998E-3</v>
      </c>
      <c r="L735" s="58">
        <v>0.10058214560834999</v>
      </c>
      <c r="M735" s="58">
        <v>5.5338660752520002E-2</v>
      </c>
      <c r="N735" s="58">
        <v>0</v>
      </c>
      <c r="O735" s="58">
        <v>2.2331763596799999E-2</v>
      </c>
      <c r="P735" s="58">
        <v>3.7724118519999998E-4</v>
      </c>
      <c r="Q735" s="58">
        <v>2.6035532960999998E-4</v>
      </c>
      <c r="R735" s="58">
        <v>0.23803004636640002</v>
      </c>
      <c r="S735" s="58">
        <v>2.2411343126700002E-3</v>
      </c>
      <c r="T735" s="58">
        <v>2.7660821700539996E-2</v>
      </c>
      <c r="U735" s="58">
        <v>0</v>
      </c>
      <c r="V735" s="58">
        <v>0</v>
      </c>
      <c r="W735" s="58">
        <v>1.33898E-2</v>
      </c>
      <c r="X735" s="59">
        <v>7.0238961025680002E-2</v>
      </c>
      <c r="Y735" s="65">
        <f t="shared" si="779"/>
        <v>9.2621918368033871</v>
      </c>
      <c r="Z735" s="63">
        <f t="shared" si="778"/>
        <v>10532.192907850116</v>
      </c>
      <c r="AA735" s="66">
        <f t="shared" si="828"/>
        <v>10702.961883657998</v>
      </c>
      <c r="AB735" s="4">
        <f t="shared" si="780"/>
        <v>4433.6444299485356</v>
      </c>
      <c r="AC735" s="4">
        <f t="shared" si="781"/>
        <v>198.78176207743672</v>
      </c>
      <c r="AD735" s="4">
        <f t="shared" si="840"/>
        <v>123.27686189313135</v>
      </c>
      <c r="AE735" s="4">
        <f t="shared" si="841"/>
        <v>612.14512033815845</v>
      </c>
      <c r="AF735" s="4">
        <f t="shared" si="842"/>
        <v>1.345472421246086</v>
      </c>
      <c r="AG735" s="4">
        <f t="shared" si="843"/>
        <v>0</v>
      </c>
      <c r="AH735" s="4">
        <f t="shared" si="844"/>
        <v>30.725936917118815</v>
      </c>
      <c r="AI735" s="4">
        <f t="shared" si="845"/>
        <v>92.585810372276683</v>
      </c>
      <c r="AJ735" s="4">
        <f t="shared" si="846"/>
        <v>1007.8168587314631</v>
      </c>
      <c r="AK735" s="4">
        <f t="shared" si="847"/>
        <v>567.00413504154312</v>
      </c>
      <c r="AL735" s="4">
        <f t="shared" si="829"/>
        <v>0</v>
      </c>
      <c r="AM735" s="4">
        <f t="shared" si="830"/>
        <v>232.59564039117686</v>
      </c>
      <c r="AN735" s="4">
        <f t="shared" si="831"/>
        <v>3.9724276065535378</v>
      </c>
      <c r="AO735" s="4">
        <f t="shared" si="832"/>
        <v>2.7417556252075883</v>
      </c>
      <c r="AP735" s="4">
        <f t="shared" si="833"/>
        <v>2230.9395410113339</v>
      </c>
      <c r="AQ735" s="4">
        <f t="shared" si="834"/>
        <v>23.577628728477066</v>
      </c>
      <c r="AR735" s="4">
        <f t="shared" si="835"/>
        <v>287.33680370577895</v>
      </c>
      <c r="AS735" s="4">
        <f t="shared" si="836"/>
        <v>0</v>
      </c>
      <c r="AT735" s="4">
        <f t="shared" si="837"/>
        <v>0</v>
      </c>
      <c r="AU735" s="4">
        <f t="shared" si="838"/>
        <v>140.08401519653671</v>
      </c>
      <c r="AV735" s="4">
        <f t="shared" si="839"/>
        <v>714.38768365202304</v>
      </c>
      <c r="AW735" s="69">
        <f t="shared" si="782"/>
        <v>129.6651861343762</v>
      </c>
      <c r="AX735" s="69">
        <f t="shared" si="783"/>
        <v>213.47676594169116</v>
      </c>
      <c r="AY735" s="69">
        <f t="shared" si="784"/>
        <v>151.32230723602697</v>
      </c>
      <c r="AZ735" s="69">
        <f>(AK735+AP735)- (EXP($Y735)-EXP($Y735-M735-R735) )</f>
        <v>120.10337788612742</v>
      </c>
      <c r="BA735" s="69">
        <f>(AC735+AP735)- (EXP($Y735)-EXP($Y735-R735-E735) )</f>
        <v>42.106149871213347</v>
      </c>
      <c r="BB735" s="69">
        <f t="shared" si="785"/>
        <v>26.112627075430282</v>
      </c>
      <c r="BC735" s="69">
        <f t="shared" si="786"/>
        <v>60.863966562676069</v>
      </c>
      <c r="BD735" s="69">
        <f t="shared" si="787"/>
        <v>58.575662035887945</v>
      </c>
      <c r="BE735" s="69">
        <f>(AE735+AV735)- (EXP($Y735)-EXP($Y735-X735-G735) )</f>
        <v>41.521166427868593</v>
      </c>
      <c r="BF735" s="69">
        <f t="shared" si="788"/>
        <v>32.955037712852572</v>
      </c>
      <c r="BG735" s="69">
        <f t="shared" si="789"/>
        <v>11.553461537647308</v>
      </c>
      <c r="BH735" s="69">
        <f t="shared" si="790"/>
        <v>7.1650158821375953</v>
      </c>
      <c r="BI735" s="69">
        <f t="shared" si="791"/>
        <v>16.700398845805466</v>
      </c>
      <c r="BJ735" s="69">
        <f t="shared" si="792"/>
        <v>68.359168651193613</v>
      </c>
      <c r="BK735" s="69">
        <f t="shared" si="793"/>
        <v>54.256158358000903</v>
      </c>
      <c r="BL735" s="69">
        <f t="shared" si="794"/>
        <v>19.021262977501465</v>
      </c>
      <c r="BM735" s="69">
        <f t="shared" si="795"/>
        <v>11.796261309913461</v>
      </c>
      <c r="BN735" s="69">
        <f t="shared" si="796"/>
        <v>27.49502192395812</v>
      </c>
      <c r="BO735" s="69">
        <f t="shared" si="797"/>
        <v>10.701482782826133</v>
      </c>
      <c r="BP735" s="69">
        <f t="shared" si="797"/>
        <v>0</v>
      </c>
      <c r="BQ735" s="69">
        <f t="shared" si="798"/>
        <v>13.483160041336305</v>
      </c>
      <c r="BR735" s="69">
        <f t="shared" si="799"/>
        <v>38.459300375285238</v>
      </c>
      <c r="BS735" s="69">
        <f t="shared" si="800"/>
        <v>389.31005932064636</v>
      </c>
      <c r="BT735" s="69">
        <f t="shared" si="801"/>
        <v>454.64320087839951</v>
      </c>
      <c r="BU735" s="69">
        <f t="shared" si="802"/>
        <v>624.10620548304723</v>
      </c>
      <c r="BV735" s="69">
        <f t="shared" si="803"/>
        <v>88.044845338847153</v>
      </c>
      <c r="BW735" s="5"/>
      <c r="BX735" s="5"/>
      <c r="BY735" s="5"/>
      <c r="CA735" s="56">
        <f>(EXP($Y735)-EXP($Y735-R735-G735) )</f>
        <v>2713.4194752151161</v>
      </c>
      <c r="CB735" s="68">
        <f t="shared" si="804"/>
        <v>3025.2796338011058</v>
      </c>
      <c r="CC735" s="56">
        <f>(EXP($Y735)-EXP($Y735-R735-X735) )</f>
        <v>2794.0049174273299</v>
      </c>
      <c r="CD735" s="68">
        <f t="shared" si="805"/>
        <v>2677.8402981667496</v>
      </c>
      <c r="CE735" s="68">
        <f t="shared" si="806"/>
        <v>2387.6151532175572</v>
      </c>
      <c r="CF735" s="68">
        <f t="shared" si="807"/>
        <v>2328.1037758290349</v>
      </c>
      <c r="CG735" s="68">
        <f t="shared" si="808"/>
        <v>2457.4123781544367</v>
      </c>
      <c r="CH735" s="68">
        <f t="shared" si="809"/>
        <v>1561.3863170337336</v>
      </c>
      <c r="CI735" s="68">
        <f t="shared" si="810"/>
        <v>1285.0116375623129</v>
      </c>
      <c r="CJ735" s="68">
        <f t="shared" si="811"/>
        <v>1146.194217666849</v>
      </c>
      <c r="CK735" s="68">
        <f t="shared" si="812"/>
        <v>799.37342087794786</v>
      </c>
      <c r="CL735" s="68">
        <f t="shared" si="813"/>
        <v>728.25696634915221</v>
      </c>
      <c r="CM735" s="68">
        <f t="shared" si="814"/>
        <v>882.78152519813193</v>
      </c>
      <c r="CN735" s="68">
        <f t="shared" si="815"/>
        <v>1653.8453737322925</v>
      </c>
      <c r="CO735" s="68">
        <f t="shared" si="816"/>
        <v>1520.5648354150053</v>
      </c>
      <c r="CP735" s="68">
        <f t="shared" si="817"/>
        <v>1187.5773578313983</v>
      </c>
      <c r="CQ735" s="68">
        <f t="shared" si="818"/>
        <v>1119.297459314681</v>
      </c>
      <c r="CR735" s="68">
        <f t="shared" si="819"/>
        <v>1267.6586405132839</v>
      </c>
      <c r="CS735" s="68">
        <f t="shared" si="820"/>
        <v>755.08441433615371</v>
      </c>
      <c r="CT735" s="68">
        <f t="shared" si="821"/>
        <v>123.27686189313135</v>
      </c>
      <c r="CU735" s="68">
        <f t="shared" si="822"/>
        <v>899.68628568812346</v>
      </c>
      <c r="CV735" s="68">
        <f t="shared" si="823"/>
        <v>1242.9325183182809</v>
      </c>
      <c r="CW735" s="68">
        <f t="shared" si="824"/>
        <v>3461.591460760309</v>
      </c>
      <c r="CX735" s="68">
        <f t="shared" si="825"/>
        <v>3595.0400812799926</v>
      </c>
      <c r="CY735" s="68">
        <f t="shared" si="826"/>
        <v>3941.1829982499312</v>
      </c>
      <c r="CZ735" s="68">
        <f t="shared" si="827"/>
        <v>1730.6988958082111</v>
      </c>
    </row>
    <row r="736" spans="1:104" x14ac:dyDescent="0.25">
      <c r="A736" s="54">
        <v>44359</v>
      </c>
      <c r="B736" s="63">
        <v>9179</v>
      </c>
      <c r="C736" s="59">
        <f t="shared" si="777"/>
        <v>9.1246735452190908</v>
      </c>
      <c r="D736" s="57">
        <v>8.9116944569278189</v>
      </c>
      <c r="E736" s="58">
        <v>1.8921749679999999E-2</v>
      </c>
      <c r="F736" s="58">
        <v>1.0719001023359999E-2</v>
      </c>
      <c r="G736" s="58">
        <v>5.9294131520159991E-2</v>
      </c>
      <c r="H736" s="58">
        <v>7.2618574339999999E-5</v>
      </c>
      <c r="I736" s="58">
        <v>0</v>
      </c>
      <c r="J736" s="58">
        <v>2.2402016043999999E-3</v>
      </c>
      <c r="K736" s="58">
        <v>9.0931953841499984E-3</v>
      </c>
      <c r="L736" s="58">
        <v>9.9893385957750006E-2</v>
      </c>
      <c r="M736" s="58">
        <v>5.5105336803159995E-2</v>
      </c>
      <c r="N736" s="58">
        <v>0</v>
      </c>
      <c r="O736" s="58">
        <v>2.5363058403199999E-2</v>
      </c>
      <c r="P736" s="58">
        <v>3.5145089407999998E-4</v>
      </c>
      <c r="Q736" s="58">
        <v>1.3556053599000001E-4</v>
      </c>
      <c r="R736" s="58">
        <v>0.24259911840140003</v>
      </c>
      <c r="S736" s="58">
        <v>2.2031162179500003E-3</v>
      </c>
      <c r="T736" s="58">
        <v>2.7039326234699998E-2</v>
      </c>
      <c r="U736" s="58">
        <v>0</v>
      </c>
      <c r="V736" s="58">
        <v>0</v>
      </c>
      <c r="W736" s="58">
        <v>1.33898E-2</v>
      </c>
      <c r="X736" s="59">
        <v>7.1499195157500001E-2</v>
      </c>
      <c r="Y736" s="65">
        <f t="shared" si="779"/>
        <v>9.5496147033199605</v>
      </c>
      <c r="Z736" s="63">
        <f t="shared" si="778"/>
        <v>14039.284339632108</v>
      </c>
      <c r="AA736" s="66">
        <f t="shared" si="828"/>
        <v>14266.917295914902</v>
      </c>
      <c r="AB736" s="4">
        <f t="shared" si="780"/>
        <v>5855.3451628703297</v>
      </c>
      <c r="AC736" s="4">
        <f t="shared" si="781"/>
        <v>263.15034020795974</v>
      </c>
      <c r="AD736" s="4">
        <f t="shared" si="840"/>
        <v>149.68344154365332</v>
      </c>
      <c r="AE736" s="4">
        <f t="shared" si="841"/>
        <v>808.24819570071304</v>
      </c>
      <c r="AF736" s="4">
        <f t="shared" si="842"/>
        <v>1.0194757966037287</v>
      </c>
      <c r="AG736" s="4">
        <f t="shared" si="843"/>
        <v>0</v>
      </c>
      <c r="AH736" s="4">
        <f t="shared" si="844"/>
        <v>31.415625496658322</v>
      </c>
      <c r="AI736" s="4">
        <f t="shared" si="845"/>
        <v>127.08328332295241</v>
      </c>
      <c r="AJ736" s="4">
        <f t="shared" si="846"/>
        <v>1334.6601275455359</v>
      </c>
      <c r="AK736" s="4">
        <f t="shared" si="847"/>
        <v>752.7098632701327</v>
      </c>
      <c r="AL736" s="4">
        <f t="shared" si="829"/>
        <v>0</v>
      </c>
      <c r="AM736" s="4">
        <f t="shared" si="830"/>
        <v>351.60149588704371</v>
      </c>
      <c r="AN736" s="4">
        <f t="shared" si="831"/>
        <v>4.9332520846946863</v>
      </c>
      <c r="AO736" s="4">
        <f t="shared" si="832"/>
        <v>1.9030439182461123</v>
      </c>
      <c r="AP736" s="4">
        <f t="shared" si="833"/>
        <v>3024.25872221381</v>
      </c>
      <c r="AQ736" s="4">
        <f t="shared" si="834"/>
        <v>30.896128639258677</v>
      </c>
      <c r="AR736" s="4">
        <f t="shared" si="835"/>
        <v>374.52649873536211</v>
      </c>
      <c r="AS736" s="4">
        <f t="shared" si="836"/>
        <v>0</v>
      </c>
      <c r="AT736" s="4">
        <f t="shared" si="837"/>
        <v>0</v>
      </c>
      <c r="AU736" s="4">
        <f t="shared" si="838"/>
        <v>186.73027905856907</v>
      </c>
      <c r="AV736" s="4">
        <f t="shared" si="839"/>
        <v>968.75235962337865</v>
      </c>
      <c r="AW736" s="69">
        <f t="shared" si="782"/>
        <v>174.10799556649727</v>
      </c>
      <c r="AX736" s="69">
        <f t="shared" si="783"/>
        <v>287.50450765686037</v>
      </c>
      <c r="AY736" s="69">
        <f t="shared" si="784"/>
        <v>208.68284325474269</v>
      </c>
      <c r="AZ736" s="69">
        <f>(AK736+AP736)- (EXP($Y736)-EXP($Y736-M736-R736) )</f>
        <v>162.14425993675468</v>
      </c>
      <c r="BA736" s="69">
        <f>(AC736+AP736)- (EXP($Y736)-EXP($Y736-R736-E736) )</f>
        <v>56.686273486238861</v>
      </c>
      <c r="BB736" s="69">
        <f t="shared" si="785"/>
        <v>32.243912346833895</v>
      </c>
      <c r="BC736" s="69">
        <f t="shared" si="786"/>
        <v>80.678259881322447</v>
      </c>
      <c r="BD736" s="69">
        <f t="shared" si="787"/>
        <v>76.837010624334653</v>
      </c>
      <c r="BE736" s="69">
        <f>(AE736+AV736)- (EXP($Y736)-EXP($Y736-X736-G736) )</f>
        <v>55.77152850562743</v>
      </c>
      <c r="BF736" s="69">
        <f t="shared" si="788"/>
        <v>43.333860484382967</v>
      </c>
      <c r="BG736" s="69">
        <f t="shared" si="789"/>
        <v>15.149688725277883</v>
      </c>
      <c r="BH736" s="69">
        <f t="shared" si="790"/>
        <v>8.6173460574773344</v>
      </c>
      <c r="BI736" s="69">
        <f t="shared" si="791"/>
        <v>21.561666501078435</v>
      </c>
      <c r="BJ736" s="69">
        <f t="shared" si="792"/>
        <v>92.095516877954651</v>
      </c>
      <c r="BK736" s="69">
        <f t="shared" si="793"/>
        <v>71.557197490539693</v>
      </c>
      <c r="BL736" s="69">
        <f t="shared" si="794"/>
        <v>25.016678779995345</v>
      </c>
      <c r="BM736" s="69">
        <f t="shared" si="795"/>
        <v>14.229822286464696</v>
      </c>
      <c r="BN736" s="69">
        <f t="shared" si="796"/>
        <v>35.604776744939954</v>
      </c>
      <c r="BO736" s="69">
        <f t="shared" si="797"/>
        <v>14.108686155621399</v>
      </c>
      <c r="BP736" s="69">
        <f t="shared" si="797"/>
        <v>0</v>
      </c>
      <c r="BQ736" s="69">
        <f t="shared" si="798"/>
        <v>18.158155846484078</v>
      </c>
      <c r="BR736" s="69">
        <f t="shared" si="799"/>
        <v>51.939218446930681</v>
      </c>
      <c r="BS736" s="69">
        <f t="shared" si="800"/>
        <v>521.89774425972792</v>
      </c>
      <c r="BT736" s="69">
        <f t="shared" si="801"/>
        <v>608.96800848378552</v>
      </c>
      <c r="BU736" s="69">
        <f t="shared" si="802"/>
        <v>842.4351368902262</v>
      </c>
      <c r="BV736" s="69">
        <f t="shared" si="803"/>
        <v>115.56315617831751</v>
      </c>
      <c r="BW736" s="5"/>
      <c r="BX736" s="5"/>
      <c r="BY736" s="5"/>
      <c r="CA736" s="56">
        <f>(EXP($Y736)-EXP($Y736-R736-G736) )</f>
        <v>3658.3989223480257</v>
      </c>
      <c r="CB736" s="68">
        <f t="shared" si="804"/>
        <v>4071.4143421024855</v>
      </c>
      <c r="CC736" s="56">
        <f>(EXP($Y736)-EXP($Y736-R736-X736) )</f>
        <v>3784.3282385824459</v>
      </c>
      <c r="CD736" s="68">
        <f t="shared" si="805"/>
        <v>3614.8243255472062</v>
      </c>
      <c r="CE736" s="68">
        <f t="shared" si="806"/>
        <v>3230.7227889355308</v>
      </c>
      <c r="CF736" s="68">
        <f t="shared" si="807"/>
        <v>3141.6982514106294</v>
      </c>
      <c r="CG736" s="68">
        <f t="shared" si="808"/>
        <v>3318.1069610678496</v>
      </c>
      <c r="CH736" s="68">
        <f t="shared" si="809"/>
        <v>2066.0713126219143</v>
      </c>
      <c r="CI736" s="68">
        <f t="shared" si="810"/>
        <v>1721.2290268184643</v>
      </c>
      <c r="CJ736" s="68">
        <f t="shared" si="811"/>
        <v>1517.6241984864628</v>
      </c>
      <c r="CK736" s="68">
        <f t="shared" si="812"/>
        <v>1056.2488471833949</v>
      </c>
      <c r="CL736" s="68">
        <f t="shared" si="813"/>
        <v>949.31429118688902</v>
      </c>
      <c r="CM736" s="68">
        <f t="shared" si="814"/>
        <v>1161.2130279349967</v>
      </c>
      <c r="CN736" s="68">
        <f t="shared" si="815"/>
        <v>2211.3169702909599</v>
      </c>
      <c r="CO736" s="68">
        <f t="shared" si="816"/>
        <v>2015.812793325129</v>
      </c>
      <c r="CP736" s="68">
        <f t="shared" si="817"/>
        <v>1572.7937889735003</v>
      </c>
      <c r="CQ736" s="68">
        <f t="shared" si="818"/>
        <v>1470.1137468027246</v>
      </c>
      <c r="CR736" s="68">
        <f t="shared" si="819"/>
        <v>1673.5818495359581</v>
      </c>
      <c r="CS736" s="68">
        <f t="shared" si="820"/>
        <v>1001.751517322471</v>
      </c>
      <c r="CT736" s="68">
        <f t="shared" si="821"/>
        <v>149.68344154365332</v>
      </c>
      <c r="CU736" s="68">
        <f t="shared" si="822"/>
        <v>1213.7445439848543</v>
      </c>
      <c r="CV736" s="68">
        <f t="shared" si="823"/>
        <v>1669.5230044465807</v>
      </c>
      <c r="CW736" s="68">
        <f t="shared" si="824"/>
        <v>4645.269301200331</v>
      </c>
      <c r="CX736" s="68">
        <f t="shared" si="825"/>
        <v>4821.3493771842332</v>
      </c>
      <c r="CY736" s="68">
        <f t="shared" si="826"/>
        <v>5293.4842681932114</v>
      </c>
      <c r="CZ736" s="68">
        <f t="shared" si="827"/>
        <v>2290.4955072758912</v>
      </c>
    </row>
    <row r="737" spans="1:104" x14ac:dyDescent="0.25">
      <c r="A737" s="54">
        <v>44360</v>
      </c>
      <c r="B737" s="63">
        <v>8805</v>
      </c>
      <c r="C737" s="59">
        <f t="shared" si="777"/>
        <v>9.0830750209303073</v>
      </c>
      <c r="D737" s="57">
        <v>8.7907251340212724</v>
      </c>
      <c r="E737" s="58">
        <v>1.8924261293249998E-2</v>
      </c>
      <c r="F737" s="58">
        <v>9.9847401024000006E-3</v>
      </c>
      <c r="G737" s="58">
        <v>5.8674433534719996E-2</v>
      </c>
      <c r="H737" s="58">
        <v>2.667476396E-5</v>
      </c>
      <c r="I737" s="58">
        <v>0</v>
      </c>
      <c r="J737" s="58">
        <v>1.59416497373E-3</v>
      </c>
      <c r="K737" s="58">
        <v>9.2698144943999979E-3</v>
      </c>
      <c r="L737" s="58">
        <v>0.1021418931435</v>
      </c>
      <c r="M737" s="58">
        <v>5.4854841378879998E-2</v>
      </c>
      <c r="N737" s="58">
        <v>0</v>
      </c>
      <c r="O737" s="58">
        <v>2.7583992252799998E-2</v>
      </c>
      <c r="P737" s="58">
        <v>3.3272249471999997E-4</v>
      </c>
      <c r="Q737" s="58">
        <v>5.3561012040000003E-5</v>
      </c>
      <c r="R737" s="58">
        <v>0.24575043254119999</v>
      </c>
      <c r="S737" s="58">
        <v>2.2140218183699998E-3</v>
      </c>
      <c r="T737" s="58">
        <v>2.7098581979580001E-2</v>
      </c>
      <c r="U737" s="58">
        <v>0</v>
      </c>
      <c r="V737" s="58">
        <v>0</v>
      </c>
      <c r="W737" s="58">
        <v>1.33898E-2</v>
      </c>
      <c r="X737" s="59">
        <v>7.1883496819979992E-2</v>
      </c>
      <c r="Y737" s="65">
        <f t="shared" si="779"/>
        <v>9.4345025666248041</v>
      </c>
      <c r="Z737" s="63">
        <f t="shared" si="778"/>
        <v>12512.739529096763</v>
      </c>
      <c r="AA737" s="66">
        <f t="shared" si="828"/>
        <v>12715.621087821537</v>
      </c>
      <c r="AB737" s="4">
        <f t="shared" si="780"/>
        <v>5157.0053259728866</v>
      </c>
      <c r="AC737" s="4">
        <f t="shared" si="781"/>
        <v>234.56784039736522</v>
      </c>
      <c r="AD737" s="4">
        <f t="shared" si="840"/>
        <v>124.31479391739049</v>
      </c>
      <c r="AE737" s="4">
        <f t="shared" si="841"/>
        <v>713.05431778919774</v>
      </c>
      <c r="AF737" s="4">
        <f t="shared" si="842"/>
        <v>0.33376992179910303</v>
      </c>
      <c r="AG737" s="4">
        <f t="shared" si="843"/>
        <v>0</v>
      </c>
      <c r="AH737" s="4">
        <f t="shared" si="844"/>
        <v>19.931479828088413</v>
      </c>
      <c r="AI737" s="4">
        <f t="shared" si="845"/>
        <v>115.45482509951398</v>
      </c>
      <c r="AJ737" s="4">
        <f t="shared" si="846"/>
        <v>1214.9691518785821</v>
      </c>
      <c r="AK737" s="4">
        <f t="shared" si="847"/>
        <v>667.89814853945973</v>
      </c>
      <c r="AL737" s="4">
        <f t="shared" si="829"/>
        <v>0</v>
      </c>
      <c r="AM737" s="4">
        <f t="shared" si="830"/>
        <v>340.43445411489301</v>
      </c>
      <c r="AN737" s="4">
        <f t="shared" si="831"/>
        <v>4.1625773819396272</v>
      </c>
      <c r="AO737" s="4">
        <f t="shared" si="832"/>
        <v>0.67017704472709738</v>
      </c>
      <c r="AP737" s="4">
        <f t="shared" si="833"/>
        <v>2726.3083265698006</v>
      </c>
      <c r="AQ737" s="4">
        <f t="shared" si="834"/>
        <v>27.672832892993029</v>
      </c>
      <c r="AR737" s="4">
        <f t="shared" si="835"/>
        <v>334.52445791232458</v>
      </c>
      <c r="AS737" s="4">
        <f t="shared" si="836"/>
        <v>0</v>
      </c>
      <c r="AT737" s="4">
        <f t="shared" si="837"/>
        <v>0</v>
      </c>
      <c r="AU737" s="4">
        <f t="shared" si="838"/>
        <v>166.42638524383983</v>
      </c>
      <c r="AV737" s="4">
        <f t="shared" si="839"/>
        <v>867.89222331673591</v>
      </c>
      <c r="AW737" s="69">
        <f>(AP737+AE737) - (EXP($Y737)-EXP($Y737-R737-G737) )</f>
        <v>155.36213467599919</v>
      </c>
      <c r="AX737" s="69">
        <f t="shared" si="783"/>
        <v>264.72064791163393</v>
      </c>
      <c r="AY737" s="69">
        <f t="shared" si="784"/>
        <v>189.09862140832047</v>
      </c>
      <c r="AZ737" s="69">
        <f>(AK737+AP737)- (EXP($Y737)-EXP($Y737-M737-R737) )</f>
        <v>145.52339073545227</v>
      </c>
      <c r="BA737" s="69">
        <f>(AC737+AP737)- (EXP($Y737)-EXP($Y737-R737-E737) )</f>
        <v>51.108252907664792</v>
      </c>
      <c r="BB737" s="69">
        <f t="shared" si="785"/>
        <v>27.086031558850664</v>
      </c>
      <c r="BC737" s="69">
        <f t="shared" si="786"/>
        <v>72.887061456593074</v>
      </c>
      <c r="BD737" s="69">
        <f t="shared" si="787"/>
        <v>69.236556687936172</v>
      </c>
      <c r="BE737" s="69">
        <f>(AE737+AV737)- (EXP($Y737)-EXP($Y737-X737-G737) )</f>
        <v>49.457938109604584</v>
      </c>
      <c r="BF737" s="69">
        <f t="shared" si="788"/>
        <v>38.061022332642096</v>
      </c>
      <c r="BG737" s="69">
        <f t="shared" si="789"/>
        <v>13.367145621537929</v>
      </c>
      <c r="BH737" s="69">
        <f t="shared" si="790"/>
        <v>7.0842360589176678</v>
      </c>
      <c r="BI737" s="69">
        <f t="shared" si="791"/>
        <v>19.063300132300355</v>
      </c>
      <c r="BJ737" s="69">
        <f t="shared" si="792"/>
        <v>84.271096352091263</v>
      </c>
      <c r="BK737" s="69">
        <f t="shared" si="793"/>
        <v>64.851957094229874</v>
      </c>
      <c r="BL737" s="69">
        <f t="shared" si="794"/>
        <v>22.776202560826277</v>
      </c>
      <c r="BM737" s="69">
        <f t="shared" si="795"/>
        <v>12.070789085040815</v>
      </c>
      <c r="BN737" s="69">
        <f t="shared" si="796"/>
        <v>32.481847477703923</v>
      </c>
      <c r="BO737" s="69">
        <f t="shared" si="797"/>
        <v>12.52063354663369</v>
      </c>
      <c r="BP737" s="69">
        <f t="shared" si="797"/>
        <v>0</v>
      </c>
      <c r="BQ737" s="69">
        <f t="shared" si="798"/>
        <v>16.269786807890341</v>
      </c>
      <c r="BR737" s="69">
        <f t="shared" si="799"/>
        <v>46.325875140060816</v>
      </c>
      <c r="BS737" s="69">
        <f t="shared" si="800"/>
        <v>474.23389770920585</v>
      </c>
      <c r="BT737" s="69">
        <f t="shared" si="801"/>
        <v>552.59535759792925</v>
      </c>
      <c r="BU737" s="69">
        <f t="shared" si="802"/>
        <v>764.16836413034798</v>
      </c>
      <c r="BV737" s="69">
        <f t="shared" si="803"/>
        <v>104.08197410613502</v>
      </c>
      <c r="BW737" s="5"/>
      <c r="BX737" s="5"/>
      <c r="BY737" s="5"/>
      <c r="CA737" s="56">
        <f>(EXP($Y737)-EXP($Y737-R737-G737) )</f>
        <v>3284.0005096829991</v>
      </c>
      <c r="CB737" s="68">
        <f t="shared" si="804"/>
        <v>3676.5568305367487</v>
      </c>
      <c r="CC737" s="56">
        <f>(EXP($Y737)-EXP($Y737-R737-X737) )</f>
        <v>3405.101928478216</v>
      </c>
      <c r="CD737" s="68">
        <f t="shared" si="805"/>
        <v>3248.683084373808</v>
      </c>
      <c r="CE737" s="68">
        <f t="shared" si="806"/>
        <v>2909.767914059501</v>
      </c>
      <c r="CF737" s="68">
        <f t="shared" si="807"/>
        <v>2823.5370889283404</v>
      </c>
      <c r="CG737" s="68">
        <f t="shared" si="808"/>
        <v>2987.9457230255321</v>
      </c>
      <c r="CH737" s="68">
        <f t="shared" si="809"/>
        <v>1858.7869129798437</v>
      </c>
      <c r="CI737" s="68">
        <f t="shared" si="810"/>
        <v>1531.4886029963291</v>
      </c>
      <c r="CJ737" s="68">
        <f t="shared" si="811"/>
        <v>1342.8914439960154</v>
      </c>
      <c r="CK737" s="68">
        <f t="shared" si="812"/>
        <v>934.25501256502503</v>
      </c>
      <c r="CL737" s="68">
        <f t="shared" si="813"/>
        <v>830.28487564767056</v>
      </c>
      <c r="CM737" s="68">
        <f t="shared" si="814"/>
        <v>1028.515475569222</v>
      </c>
      <c r="CN737" s="68">
        <f t="shared" si="815"/>
        <v>1998.5902788432268</v>
      </c>
      <c r="CO737" s="68">
        <f t="shared" si="816"/>
        <v>1818.015343323812</v>
      </c>
      <c r="CP737" s="68">
        <f t="shared" si="817"/>
        <v>1426.7607897151211</v>
      </c>
      <c r="CQ737" s="68">
        <f t="shared" si="818"/>
        <v>1327.2131567109318</v>
      </c>
      <c r="CR737" s="68">
        <f t="shared" si="819"/>
        <v>1517.0117623132028</v>
      </c>
      <c r="CS737" s="68">
        <f t="shared" si="820"/>
        <v>889.94535539019125</v>
      </c>
      <c r="CT737" s="68">
        <f t="shared" si="821"/>
        <v>124.31479391739049</v>
      </c>
      <c r="CU737" s="68">
        <f t="shared" si="822"/>
        <v>1086.1902769062108</v>
      </c>
      <c r="CV737" s="68">
        <f t="shared" si="823"/>
        <v>1489.4644967161348</v>
      </c>
      <c r="CW737" s="68">
        <f t="shared" si="824"/>
        <v>4180.0978985283746</v>
      </c>
      <c r="CX737" s="68">
        <f t="shared" si="825"/>
        <v>4336.3042790370164</v>
      </c>
      <c r="CY737" s="68">
        <f t="shared" si="826"/>
        <v>4758.0556554239683</v>
      </c>
      <c r="CZ737" s="68">
        <f t="shared" si="827"/>
        <v>2058.5093359590101</v>
      </c>
    </row>
    <row r="738" spans="1:104" x14ac:dyDescent="0.25">
      <c r="A738" s="54">
        <v>44361</v>
      </c>
      <c r="B738" s="63">
        <v>4802</v>
      </c>
      <c r="C738" s="59">
        <f t="shared" si="777"/>
        <v>8.4767877767811992</v>
      </c>
      <c r="D738" s="57">
        <v>8.2940374006091986</v>
      </c>
      <c r="E738" s="58">
        <v>1.9409538958999998E-2</v>
      </c>
      <c r="F738" s="58">
        <v>9.2616959635199985E-3</v>
      </c>
      <c r="G738" s="58">
        <v>5.7857207255840003E-2</v>
      </c>
      <c r="H738" s="58">
        <v>0</v>
      </c>
      <c r="I738" s="58">
        <v>0</v>
      </c>
      <c r="J738" s="58">
        <v>1.0498871834200001E-3</v>
      </c>
      <c r="K738" s="58">
        <v>9.2992585504499993E-3</v>
      </c>
      <c r="L738" s="58">
        <v>0.1047118790613</v>
      </c>
      <c r="M738" s="58">
        <v>5.4591291588439998E-2</v>
      </c>
      <c r="N738" s="58">
        <v>0</v>
      </c>
      <c r="O738" s="58">
        <v>2.9363019599999998E-2</v>
      </c>
      <c r="P738" s="58">
        <v>3.1920275768E-4</v>
      </c>
      <c r="Q738" s="58">
        <v>0</v>
      </c>
      <c r="R738" s="58">
        <v>0.243888975722</v>
      </c>
      <c r="S738" s="58">
        <v>2.20328583306E-3</v>
      </c>
      <c r="T738" s="58">
        <v>2.6637954180399999E-2</v>
      </c>
      <c r="U738" s="58">
        <v>0</v>
      </c>
      <c r="V738" s="58">
        <v>0</v>
      </c>
      <c r="W738" s="58">
        <v>1.33898E-2</v>
      </c>
      <c r="X738" s="59">
        <v>7.1547165428160003E-2</v>
      </c>
      <c r="Y738" s="65">
        <f t="shared" si="779"/>
        <v>8.93756756269247</v>
      </c>
      <c r="Z738" s="63">
        <f t="shared" si="778"/>
        <v>7612.6572048814296</v>
      </c>
      <c r="AA738" s="66">
        <f t="shared" si="828"/>
        <v>7736.0888288013766</v>
      </c>
      <c r="AB738" s="4">
        <f t="shared" si="780"/>
        <v>3137.8758728817638</v>
      </c>
      <c r="AC738" s="4">
        <f t="shared" si="781"/>
        <v>146.33344030431999</v>
      </c>
      <c r="AD738" s="4">
        <f t="shared" si="840"/>
        <v>70.180619060015488</v>
      </c>
      <c r="AE738" s="4">
        <f t="shared" si="841"/>
        <v>427.94778251007847</v>
      </c>
      <c r="AF738" s="4">
        <f t="shared" si="842"/>
        <v>0</v>
      </c>
      <c r="AG738" s="4">
        <f t="shared" si="843"/>
        <v>0</v>
      </c>
      <c r="AH738" s="4">
        <f t="shared" si="844"/>
        <v>7.9882371235271421</v>
      </c>
      <c r="AI738" s="4">
        <f t="shared" si="845"/>
        <v>70.463928671489157</v>
      </c>
      <c r="AJ738" s="4">
        <f t="shared" si="846"/>
        <v>756.82021563153103</v>
      </c>
      <c r="AK738" s="4">
        <f t="shared" si="847"/>
        <v>404.44476890232272</v>
      </c>
      <c r="AL738" s="4">
        <f t="shared" si="829"/>
        <v>0</v>
      </c>
      <c r="AM738" s="4">
        <f t="shared" si="830"/>
        <v>220.28072242756571</v>
      </c>
      <c r="AN738" s="4">
        <f t="shared" si="831"/>
        <v>2.4295933859875731</v>
      </c>
      <c r="AO738" s="4">
        <f t="shared" si="832"/>
        <v>0</v>
      </c>
      <c r="AP738" s="4">
        <f t="shared" si="833"/>
        <v>1647.572188480206</v>
      </c>
      <c r="AQ738" s="4">
        <f t="shared" si="834"/>
        <v>16.754395632381602</v>
      </c>
      <c r="AR738" s="4">
        <f t="shared" si="835"/>
        <v>200.10854013154403</v>
      </c>
      <c r="AS738" s="4">
        <f t="shared" si="836"/>
        <v>0</v>
      </c>
      <c r="AT738" s="4">
        <f t="shared" si="837"/>
        <v>0</v>
      </c>
      <c r="AU738" s="4">
        <f t="shared" si="838"/>
        <v>101.25256885294857</v>
      </c>
      <c r="AV738" s="4">
        <f t="shared" si="839"/>
        <v>525.63595480569529</v>
      </c>
      <c r="AW738" s="69">
        <f t="shared" si="782"/>
        <v>92.618759207135554</v>
      </c>
      <c r="AX738" s="69">
        <f t="shared" si="783"/>
        <v>163.79509879343368</v>
      </c>
      <c r="AY738" s="69">
        <f t="shared" si="784"/>
        <v>113.76095850576075</v>
      </c>
      <c r="AZ738" s="69">
        <f>(AK738+AP738)- (EXP($Y738)-EXP($Y738-M738-R738) )</f>
        <v>87.532110679105244</v>
      </c>
      <c r="BA738" s="69">
        <f>(AC738+AP738)- (EXP($Y738)-EXP($Y738-R738-E738) )</f>
        <v>31.670269657673089</v>
      </c>
      <c r="BB738" s="69">
        <f t="shared" si="785"/>
        <v>15.188866780899843</v>
      </c>
      <c r="BC738" s="69">
        <f t="shared" si="786"/>
        <v>43.308565790495777</v>
      </c>
      <c r="BD738" s="69">
        <f t="shared" si="787"/>
        <v>42.544872877059788</v>
      </c>
      <c r="BE738" s="69">
        <f>(AE738+AV738)- (EXP($Y738)-EXP($Y738-X738-G738) )</f>
        <v>29.548781090841658</v>
      </c>
      <c r="BF738" s="69">
        <f t="shared" si="788"/>
        <v>22.735982632788364</v>
      </c>
      <c r="BG738" s="69">
        <f t="shared" si="789"/>
        <v>8.226177745813402</v>
      </c>
      <c r="BH738" s="69">
        <f t="shared" si="790"/>
        <v>3.9452243144032764</v>
      </c>
      <c r="BI738" s="69">
        <f t="shared" si="791"/>
        <v>11.249160931049119</v>
      </c>
      <c r="BJ738" s="69">
        <f t="shared" si="792"/>
        <v>52.256643896252172</v>
      </c>
      <c r="BK738" s="69">
        <f t="shared" si="793"/>
        <v>40.208296390310352</v>
      </c>
      <c r="BL738" s="69">
        <f t="shared" si="794"/>
        <v>14.547890817178086</v>
      </c>
      <c r="BM738" s="69">
        <f t="shared" si="795"/>
        <v>6.9770790698539713</v>
      </c>
      <c r="BN738" s="69">
        <f t="shared" si="796"/>
        <v>19.893998168596227</v>
      </c>
      <c r="BO738" s="69">
        <f t="shared" si="797"/>
        <v>7.7743937305640429</v>
      </c>
      <c r="BP738" s="69">
        <f t="shared" si="797"/>
        <v>0</v>
      </c>
      <c r="BQ738" s="69">
        <f t="shared" si="798"/>
        <v>10.103977565814603</v>
      </c>
      <c r="BR738" s="69">
        <f t="shared" si="799"/>
        <v>27.925953651481905</v>
      </c>
      <c r="BS738" s="69">
        <f t="shared" si="800"/>
        <v>289.75094082112719</v>
      </c>
      <c r="BT738" s="69">
        <f t="shared" si="801"/>
        <v>338.62557442215166</v>
      </c>
      <c r="BU738" s="69">
        <f t="shared" si="802"/>
        <v>465.31070792034097</v>
      </c>
      <c r="BV738" s="69">
        <f t="shared" si="803"/>
        <v>64.50112744319631</v>
      </c>
      <c r="BW738" s="5"/>
      <c r="BX738" s="5"/>
      <c r="BY738" s="5"/>
      <c r="CA738" s="56">
        <f>(EXP($Y738)-EXP($Y738-R738-G738) )</f>
        <v>1982.9012117831489</v>
      </c>
      <c r="CB738" s="68">
        <f t="shared" si="804"/>
        <v>2240.5973053183034</v>
      </c>
      <c r="CC738" s="56">
        <f>(EXP($Y738)-EXP($Y738-R738-X738) )</f>
        <v>2059.4471847801406</v>
      </c>
      <c r="CD738" s="68">
        <f t="shared" si="805"/>
        <v>1964.4848467034235</v>
      </c>
      <c r="CE738" s="68">
        <f t="shared" si="806"/>
        <v>1762.2353591268529</v>
      </c>
      <c r="CF738" s="68">
        <f t="shared" si="807"/>
        <v>1702.5639407593217</v>
      </c>
      <c r="CG738" s="68">
        <f t="shared" si="808"/>
        <v>1804.3721628212543</v>
      </c>
      <c r="CH738" s="68">
        <f t="shared" si="809"/>
        <v>1142.2231252645497</v>
      </c>
      <c r="CI738" s="68">
        <f t="shared" si="810"/>
        <v>924.0349562249321</v>
      </c>
      <c r="CJ738" s="68">
        <f t="shared" si="811"/>
        <v>809.65656877961283</v>
      </c>
      <c r="CK738" s="68">
        <f t="shared" si="812"/>
        <v>566.05504506858506</v>
      </c>
      <c r="CL738" s="68">
        <f t="shared" si="813"/>
        <v>494.18317725569068</v>
      </c>
      <c r="CM738" s="68">
        <f t="shared" si="814"/>
        <v>616.80716171057338</v>
      </c>
      <c r="CN738" s="68">
        <f t="shared" si="815"/>
        <v>1230.1995265409741</v>
      </c>
      <c r="CO738" s="68">
        <f t="shared" si="816"/>
        <v>1121.0566881435434</v>
      </c>
      <c r="CP738" s="68">
        <f t="shared" si="817"/>
        <v>888.60576511867293</v>
      </c>
      <c r="CQ738" s="68">
        <f t="shared" si="818"/>
        <v>820.02375562169254</v>
      </c>
      <c r="CR738" s="68">
        <f t="shared" si="819"/>
        <v>937.03475759447883</v>
      </c>
      <c r="CS738" s="68">
        <f t="shared" si="820"/>
        <v>543.00381547607867</v>
      </c>
      <c r="CT738" s="68">
        <f t="shared" si="821"/>
        <v>70.180619060015488</v>
      </c>
      <c r="CU738" s="68">
        <f t="shared" si="822"/>
        <v>661.86541754420068</v>
      </c>
      <c r="CV738" s="68">
        <f t="shared" si="823"/>
        <v>902.15477005653611</v>
      </c>
      <c r="CW738" s="68">
        <f t="shared" si="824"/>
        <v>2542.5892458006883</v>
      </c>
      <c r="CX738" s="68">
        <f t="shared" si="825"/>
        <v>2640.0480525039839</v>
      </c>
      <c r="CY738" s="68">
        <f t="shared" si="826"/>
        <v>2892.6654335071698</v>
      </c>
      <c r="CZ738" s="68">
        <f t="shared" si="827"/>
        <v>1266.6003110027332</v>
      </c>
    </row>
    <row r="739" spans="1:104" x14ac:dyDescent="0.25">
      <c r="A739" s="54">
        <v>44362</v>
      </c>
      <c r="B739" s="63">
        <v>4557</v>
      </c>
      <c r="C739" s="59">
        <f t="shared" si="777"/>
        <v>8.4244197912638832</v>
      </c>
      <c r="D739" s="57">
        <v>8.2350198414332603</v>
      </c>
      <c r="E739" s="58">
        <v>1.9723202815999999E-2</v>
      </c>
      <c r="F739" s="58">
        <v>8.365680395519999E-3</v>
      </c>
      <c r="G739" s="58">
        <v>5.67273249112E-2</v>
      </c>
      <c r="H739" s="58">
        <v>0</v>
      </c>
      <c r="I739" s="58">
        <v>0</v>
      </c>
      <c r="J739" s="58">
        <v>8.6266159457999985E-4</v>
      </c>
      <c r="K739" s="58">
        <v>9.1993041326999987E-3</v>
      </c>
      <c r="L739" s="58">
        <v>0.10495349298735</v>
      </c>
      <c r="M739" s="58">
        <v>5.4510155668839995E-2</v>
      </c>
      <c r="N739" s="58">
        <v>0</v>
      </c>
      <c r="O739" s="58">
        <v>3.0592173049599998E-2</v>
      </c>
      <c r="P739" s="58">
        <v>3.1920275768E-4</v>
      </c>
      <c r="Q739" s="58">
        <v>0</v>
      </c>
      <c r="R739" s="58">
        <v>0.23987237993839999</v>
      </c>
      <c r="S739" s="58">
        <v>2.1309961911299999E-3</v>
      </c>
      <c r="T739" s="58">
        <v>2.5794559367579999E-2</v>
      </c>
      <c r="U739" s="58">
        <v>0</v>
      </c>
      <c r="V739" s="58">
        <v>0</v>
      </c>
      <c r="W739" s="58">
        <v>1.33898E-2</v>
      </c>
      <c r="X739" s="59">
        <v>7.0623875382359994E-2</v>
      </c>
      <c r="Y739" s="65">
        <f t="shared" si="779"/>
        <v>8.8720846506262028</v>
      </c>
      <c r="Z739" s="63">
        <f t="shared" si="778"/>
        <v>7130.129319536095</v>
      </c>
      <c r="AA739" s="66">
        <f t="shared" si="828"/>
        <v>7245.7372363230525</v>
      </c>
      <c r="AB739" s="4">
        <f t="shared" si="780"/>
        <v>2978.2495060474084</v>
      </c>
      <c r="AC739" s="4">
        <f t="shared" si="781"/>
        <v>139.25123243724738</v>
      </c>
      <c r="AD739" s="4">
        <f t="shared" si="840"/>
        <v>59.399577703677096</v>
      </c>
      <c r="AE739" s="4">
        <f t="shared" si="841"/>
        <v>393.2147121249036</v>
      </c>
      <c r="AF739" s="4">
        <f t="shared" si="842"/>
        <v>0</v>
      </c>
      <c r="AG739" s="4">
        <f t="shared" si="843"/>
        <v>0</v>
      </c>
      <c r="AH739" s="4">
        <f t="shared" si="844"/>
        <v>6.1482364233470435</v>
      </c>
      <c r="AI739" s="4">
        <f t="shared" si="845"/>
        <v>65.291449712264694</v>
      </c>
      <c r="AJ739" s="4">
        <f t="shared" si="846"/>
        <v>710.40048847898925</v>
      </c>
      <c r="AK739" s="4">
        <f t="shared" si="847"/>
        <v>378.26126122897494</v>
      </c>
      <c r="AL739" s="4">
        <f t="shared" si="829"/>
        <v>0</v>
      </c>
      <c r="AM739" s="4">
        <f t="shared" si="830"/>
        <v>214.82343827244767</v>
      </c>
      <c r="AN739" s="4">
        <f t="shared" si="831"/>
        <v>2.2755937341926256</v>
      </c>
      <c r="AO739" s="4">
        <f t="shared" si="832"/>
        <v>0</v>
      </c>
      <c r="AP739" s="4">
        <f t="shared" si="833"/>
        <v>1520.6551080155577</v>
      </c>
      <c r="AQ739" s="4">
        <f t="shared" si="834"/>
        <v>15.178100441257811</v>
      </c>
      <c r="AR739" s="4">
        <f t="shared" si="835"/>
        <v>181.56675960216035</v>
      </c>
      <c r="AS739" s="4">
        <f t="shared" si="836"/>
        <v>0</v>
      </c>
      <c r="AT739" s="4">
        <f t="shared" si="837"/>
        <v>0</v>
      </c>
      <c r="AU739" s="4">
        <f t="shared" si="838"/>
        <v>94.834679984517606</v>
      </c>
      <c r="AV739" s="4">
        <f t="shared" si="839"/>
        <v>486.18709211610621</v>
      </c>
      <c r="AW739" s="69">
        <f t="shared" si="782"/>
        <v>83.86158704040281</v>
      </c>
      <c r="AX739" s="69">
        <f t="shared" si="783"/>
        <v>151.50835042815379</v>
      </c>
      <c r="AY739" s="69">
        <f t="shared" si="784"/>
        <v>103.68996857488855</v>
      </c>
      <c r="AZ739" s="69">
        <f>(AK739+AP739)- (EXP($Y739)-EXP($Y739-M739-R739) )</f>
        <v>80.672438503495869</v>
      </c>
      <c r="BA739" s="69">
        <f>(AC739+AP739)- (EXP($Y739)-EXP($Y739-R739-E739) )</f>
        <v>29.698353061139642</v>
      </c>
      <c r="BB739" s="69">
        <f t="shared" si="785"/>
        <v>12.668251472182419</v>
      </c>
      <c r="BC739" s="69">
        <f t="shared" si="786"/>
        <v>38.723059296885367</v>
      </c>
      <c r="BD739" s="69">
        <f t="shared" si="787"/>
        <v>39.177399322237761</v>
      </c>
      <c r="BE739" s="69">
        <f>(AE739+AV739)- (EXP($Y739)-EXP($Y739-X739-G739) )</f>
        <v>26.812405343262981</v>
      </c>
      <c r="BF739" s="69">
        <f t="shared" si="788"/>
        <v>20.86047619565943</v>
      </c>
      <c r="BG739" s="69">
        <f t="shared" si="789"/>
        <v>7.6794726746156812</v>
      </c>
      <c r="BH739" s="69">
        <f t="shared" si="790"/>
        <v>3.2757874086655647</v>
      </c>
      <c r="BI739" s="69">
        <f t="shared" si="791"/>
        <v>10.013103256458635</v>
      </c>
      <c r="BJ739" s="69">
        <f t="shared" si="792"/>
        <v>48.440572709547268</v>
      </c>
      <c r="BK739" s="69">
        <f t="shared" si="793"/>
        <v>37.68753310174543</v>
      </c>
      <c r="BL739" s="69">
        <f t="shared" si="794"/>
        <v>13.874102293443684</v>
      </c>
      <c r="BM739" s="69">
        <f t="shared" si="795"/>
        <v>5.9181940642401969</v>
      </c>
      <c r="BN739" s="69">
        <f t="shared" si="796"/>
        <v>18.090150813886794</v>
      </c>
      <c r="BO739" s="69">
        <f t="shared" si="797"/>
        <v>7.3874321837447496</v>
      </c>
      <c r="BP739" s="69">
        <f t="shared" si="797"/>
        <v>0</v>
      </c>
      <c r="BQ739" s="69">
        <f t="shared" si="798"/>
        <v>9.4952207369860844</v>
      </c>
      <c r="BR739" s="69">
        <f t="shared" si="799"/>
        <v>25.792763975990965</v>
      </c>
      <c r="BS739" s="69">
        <f t="shared" si="800"/>
        <v>266.19190454990894</v>
      </c>
      <c r="BT739" s="69">
        <f t="shared" si="801"/>
        <v>312.2451118950612</v>
      </c>
      <c r="BU739" s="69">
        <f t="shared" si="802"/>
        <v>426.98383845146054</v>
      </c>
      <c r="BV739" s="69">
        <f t="shared" si="803"/>
        <v>59.965840742947876</v>
      </c>
      <c r="BW739" s="5"/>
      <c r="BX739" s="5"/>
      <c r="BY739" s="5"/>
      <c r="CA739" s="56">
        <f>(EXP($Y739)-EXP($Y739-R739-G739) )</f>
        <v>1830.0082331000585</v>
      </c>
      <c r="CB739" s="68">
        <f t="shared" si="804"/>
        <v>2079.5472460663932</v>
      </c>
      <c r="CC739" s="56">
        <f>(EXP($Y739)-EXP($Y739-R739-X739) )</f>
        <v>1903.1522315567754</v>
      </c>
      <c r="CD739" s="68">
        <f t="shared" si="805"/>
        <v>1818.2439307410368</v>
      </c>
      <c r="CE739" s="68">
        <f t="shared" si="806"/>
        <v>1630.2079873916655</v>
      </c>
      <c r="CF739" s="68">
        <f t="shared" si="807"/>
        <v>1567.3864342470524</v>
      </c>
      <c r="CG739" s="68">
        <f t="shared" si="808"/>
        <v>1663.4988083208327</v>
      </c>
      <c r="CH739" s="68">
        <f t="shared" si="809"/>
        <v>1064.4378012816551</v>
      </c>
      <c r="CI739" s="68">
        <f t="shared" si="810"/>
        <v>852.58939889774683</v>
      </c>
      <c r="CJ739" s="68">
        <f t="shared" si="811"/>
        <v>750.61549715821911</v>
      </c>
      <c r="CK739" s="68">
        <f t="shared" si="812"/>
        <v>524.7864718875353</v>
      </c>
      <c r="CL739" s="68">
        <f t="shared" si="813"/>
        <v>449.33850241991513</v>
      </c>
      <c r="CM739" s="68">
        <f t="shared" si="814"/>
        <v>564.76836847060531</v>
      </c>
      <c r="CN739" s="68">
        <f t="shared" si="815"/>
        <v>1148.1470078855482</v>
      </c>
      <c r="CO739" s="68">
        <f t="shared" si="816"/>
        <v>1050.9742166062188</v>
      </c>
      <c r="CP739" s="68">
        <f t="shared" si="817"/>
        <v>835.77761862279294</v>
      </c>
      <c r="CQ739" s="68">
        <f t="shared" si="818"/>
        <v>763.88187211842614</v>
      </c>
      <c r="CR739" s="68">
        <f t="shared" si="819"/>
        <v>873.8770972672628</v>
      </c>
      <c r="CS739" s="68">
        <f t="shared" si="820"/>
        <v>510.12506148247758</v>
      </c>
      <c r="CT739" s="68">
        <f t="shared" si="821"/>
        <v>59.399577703677096</v>
      </c>
      <c r="CU739" s="68">
        <f t="shared" si="822"/>
        <v>615.94310381636751</v>
      </c>
      <c r="CV739" s="68">
        <f t="shared" si="823"/>
        <v>838.65558936909019</v>
      </c>
      <c r="CW739" s="68">
        <f t="shared" si="824"/>
        <v>2358.0784040695416</v>
      </c>
      <c r="CX739" s="68">
        <f t="shared" si="825"/>
        <v>2451.2764291616368</v>
      </c>
      <c r="CY739" s="68">
        <f t="shared" si="826"/>
        <v>2683.4735622840963</v>
      </c>
      <c r="CZ739" s="68">
        <f t="shared" si="827"/>
        <v>1182.9005922981924</v>
      </c>
    </row>
    <row r="740" spans="1:104" x14ac:dyDescent="0.25">
      <c r="A740" s="54">
        <v>44363</v>
      </c>
      <c r="B740" s="63">
        <v>5388</v>
      </c>
      <c r="C740" s="59">
        <f t="shared" si="777"/>
        <v>8.5919295375302553</v>
      </c>
      <c r="D740" s="57">
        <v>8.2573093013907126</v>
      </c>
      <c r="E740" s="58">
        <v>2.013284723175E-2</v>
      </c>
      <c r="F740" s="58">
        <v>7.6829161785599998E-3</v>
      </c>
      <c r="G740" s="58">
        <v>5.5278367600959999E-2</v>
      </c>
      <c r="H740" s="58">
        <v>0</v>
      </c>
      <c r="I740" s="58">
        <v>0</v>
      </c>
      <c r="J740" s="58">
        <v>6.9756898965000005E-4</v>
      </c>
      <c r="K740" s="58">
        <v>9.02320561365E-3</v>
      </c>
      <c r="L740" s="58">
        <v>0.10337988341099999</v>
      </c>
      <c r="M740" s="58">
        <v>5.4328012291680002E-2</v>
      </c>
      <c r="N740" s="58">
        <v>0</v>
      </c>
      <c r="O740" s="58">
        <v>3.0414993414399998E-2</v>
      </c>
      <c r="P740" s="58">
        <v>3.1920275768E-4</v>
      </c>
      <c r="Q740" s="58">
        <v>0</v>
      </c>
      <c r="R740" s="58">
        <v>0.23625958961720001</v>
      </c>
      <c r="S740" s="58">
        <v>2.0366347056900002E-3</v>
      </c>
      <c r="T740" s="58">
        <v>2.5437033802280001E-2</v>
      </c>
      <c r="U740" s="58">
        <v>0</v>
      </c>
      <c r="V740" s="58">
        <v>0</v>
      </c>
      <c r="W740" s="58">
        <v>1.33898E-2</v>
      </c>
      <c r="X740" s="59">
        <v>6.9228385473719997E-2</v>
      </c>
      <c r="Y740" s="65">
        <f t="shared" si="779"/>
        <v>8.8849177424789332</v>
      </c>
      <c r="Z740" s="63">
        <f t="shared" si="778"/>
        <v>7222.2205678812561</v>
      </c>
      <c r="AA740" s="66">
        <f t="shared" si="828"/>
        <v>7339.3216521688828</v>
      </c>
      <c r="AB740" s="4">
        <f t="shared" si="780"/>
        <v>3076.9410495482953</v>
      </c>
      <c r="AC740" s="4">
        <f t="shared" si="781"/>
        <v>143.94994003656939</v>
      </c>
      <c r="AD740" s="4">
        <f t="shared" si="840"/>
        <v>55.275106347387009</v>
      </c>
      <c r="AE740" s="4">
        <f t="shared" si="841"/>
        <v>388.39864454761027</v>
      </c>
      <c r="AF740" s="4">
        <f t="shared" si="842"/>
        <v>0</v>
      </c>
      <c r="AG740" s="4">
        <f t="shared" si="843"/>
        <v>0</v>
      </c>
      <c r="AH740" s="4">
        <f t="shared" si="844"/>
        <v>5.0362403378094314</v>
      </c>
      <c r="AI740" s="4">
        <f t="shared" si="845"/>
        <v>64.874453242730851</v>
      </c>
      <c r="AJ740" s="4">
        <f t="shared" si="846"/>
        <v>709.33519227585111</v>
      </c>
      <c r="AK740" s="4">
        <f t="shared" si="847"/>
        <v>381.90099855295284</v>
      </c>
      <c r="AL740" s="4">
        <f t="shared" si="829"/>
        <v>0</v>
      </c>
      <c r="AM740" s="4">
        <f t="shared" si="830"/>
        <v>216.35686613388134</v>
      </c>
      <c r="AN740" s="4">
        <f t="shared" si="831"/>
        <v>2.3049848235150421</v>
      </c>
      <c r="AO740" s="4">
        <f t="shared" si="832"/>
        <v>0</v>
      </c>
      <c r="AP740" s="4">
        <f t="shared" si="833"/>
        <v>1519.7308397670631</v>
      </c>
      <c r="AQ740" s="4">
        <f t="shared" si="834"/>
        <v>14.694056768599694</v>
      </c>
      <c r="AR740" s="4">
        <f t="shared" si="835"/>
        <v>181.39501242714505</v>
      </c>
      <c r="AS740" s="4">
        <f t="shared" si="836"/>
        <v>0</v>
      </c>
      <c r="AT740" s="4">
        <f t="shared" si="837"/>
        <v>0</v>
      </c>
      <c r="AU740" s="4">
        <f t="shared" si="838"/>
        <v>96.059544734482188</v>
      </c>
      <c r="AV740" s="4">
        <f t="shared" si="839"/>
        <v>483.06872262499019</v>
      </c>
      <c r="AW740" s="69">
        <f t="shared" si="782"/>
        <v>81.72852001609499</v>
      </c>
      <c r="AX740" s="69">
        <f t="shared" si="783"/>
        <v>149.26137429640403</v>
      </c>
      <c r="AY740" s="69">
        <f t="shared" si="784"/>
        <v>101.6494066610112</v>
      </c>
      <c r="AZ740" s="69">
        <f>(AK740+AP740)- (EXP($Y740)-EXP($Y740-M740-R740) )</f>
        <v>80.361257286971522</v>
      </c>
      <c r="BA740" s="69">
        <f>(AC740+AP740)- (EXP($Y740)-EXP($Y740-R740-E740) )</f>
        <v>30.290568004678789</v>
      </c>
      <c r="BB740" s="69">
        <f t="shared" si="785"/>
        <v>11.631226573321328</v>
      </c>
      <c r="BC740" s="69">
        <f t="shared" si="786"/>
        <v>38.169921836980393</v>
      </c>
      <c r="BD740" s="69">
        <f t="shared" si="787"/>
        <v>38.146830967069945</v>
      </c>
      <c r="BE740" s="69">
        <f>(AE740+AV740)- (EXP($Y740)-EXP($Y740-X740-G740) )</f>
        <v>25.97860800946637</v>
      </c>
      <c r="BF740" s="69">
        <f t="shared" si="788"/>
        <v>20.537981192239386</v>
      </c>
      <c r="BG740" s="69">
        <f t="shared" si="789"/>
        <v>7.7413810707412267</v>
      </c>
      <c r="BH740" s="69">
        <f t="shared" si="790"/>
        <v>2.972600487726595</v>
      </c>
      <c r="BI740" s="69">
        <f t="shared" si="791"/>
        <v>9.7551128897566741</v>
      </c>
      <c r="BJ740" s="69">
        <f t="shared" si="792"/>
        <v>47.444915594175654</v>
      </c>
      <c r="BK740" s="69">
        <f t="shared" si="793"/>
        <v>37.508660347986734</v>
      </c>
      <c r="BL740" s="69">
        <f t="shared" si="794"/>
        <v>14.138139016140485</v>
      </c>
      <c r="BM740" s="69">
        <f t="shared" si="795"/>
        <v>5.4288813004905023</v>
      </c>
      <c r="BN740" s="69">
        <f t="shared" si="796"/>
        <v>17.815831683416945</v>
      </c>
      <c r="BO740" s="69">
        <f t="shared" si="797"/>
        <v>7.6118730139714899</v>
      </c>
      <c r="BP740" s="69">
        <f t="shared" si="797"/>
        <v>0</v>
      </c>
      <c r="BQ740" s="69">
        <f t="shared" si="798"/>
        <v>9.6283010193092196</v>
      </c>
      <c r="BR740" s="69">
        <f t="shared" si="799"/>
        <v>25.544003510585753</v>
      </c>
      <c r="BS740" s="69">
        <f t="shared" si="800"/>
        <v>261.10970437718061</v>
      </c>
      <c r="BT740" s="69">
        <f t="shared" si="801"/>
        <v>308.07547532904846</v>
      </c>
      <c r="BU740" s="69">
        <f t="shared" si="802"/>
        <v>418.71793245322715</v>
      </c>
      <c r="BV740" s="69">
        <f t="shared" si="803"/>
        <v>59.266026167902965</v>
      </c>
      <c r="BW740" s="5"/>
      <c r="BX740" s="5"/>
      <c r="BY740" s="5"/>
      <c r="CA740" s="56">
        <f>(EXP($Y740)-EXP($Y740-R740-G740) )</f>
        <v>1826.4009642985784</v>
      </c>
      <c r="CB740" s="68">
        <f t="shared" si="804"/>
        <v>2079.8046577465102</v>
      </c>
      <c r="CC740" s="56">
        <f>(EXP($Y740)-EXP($Y740-R740-X740) )</f>
        <v>1901.1501557310421</v>
      </c>
      <c r="CD740" s="68">
        <f t="shared" si="805"/>
        <v>1821.2705810330444</v>
      </c>
      <c r="CE740" s="68">
        <f t="shared" si="806"/>
        <v>1633.3902117989537</v>
      </c>
      <c r="CF740" s="68">
        <f t="shared" si="807"/>
        <v>1563.3747195411288</v>
      </c>
      <c r="CG740" s="68">
        <f t="shared" si="808"/>
        <v>1662.9559303572278</v>
      </c>
      <c r="CH740" s="68">
        <f t="shared" si="809"/>
        <v>1059.5870058563914</v>
      </c>
      <c r="CI740" s="68">
        <f t="shared" si="810"/>
        <v>845.48875916313409</v>
      </c>
      <c r="CJ740" s="68">
        <f t="shared" si="811"/>
        <v>749.76166190832373</v>
      </c>
      <c r="CK740" s="68">
        <f t="shared" si="812"/>
        <v>524.60720351343844</v>
      </c>
      <c r="CL740" s="68">
        <f t="shared" si="813"/>
        <v>440.70115040727069</v>
      </c>
      <c r="CM740" s="68">
        <f t="shared" si="814"/>
        <v>560.03854408499865</v>
      </c>
      <c r="CN740" s="68">
        <f t="shared" si="815"/>
        <v>1144.9589993066656</v>
      </c>
      <c r="CO740" s="68">
        <f t="shared" si="816"/>
        <v>1053.7275304808172</v>
      </c>
      <c r="CP740" s="68">
        <f t="shared" si="817"/>
        <v>839.14699329628002</v>
      </c>
      <c r="CQ740" s="68">
        <f t="shared" si="818"/>
        <v>759.18141732274762</v>
      </c>
      <c r="CR740" s="68">
        <f t="shared" si="819"/>
        <v>872.91437301957922</v>
      </c>
      <c r="CS740" s="68">
        <f t="shared" si="820"/>
        <v>518.23906557555074</v>
      </c>
      <c r="CT740" s="68">
        <f t="shared" si="821"/>
        <v>55.275106347387009</v>
      </c>
      <c r="CU740" s="68">
        <f t="shared" si="822"/>
        <v>617.39036164225035</v>
      </c>
      <c r="CV740" s="68">
        <f t="shared" si="823"/>
        <v>839.42571766735728</v>
      </c>
      <c r="CW740" s="68">
        <f t="shared" si="824"/>
        <v>2356.3549722133439</v>
      </c>
      <c r="CX740" s="68">
        <f t="shared" si="825"/>
        <v>2453.3391412980454</v>
      </c>
      <c r="CY740" s="68">
        <f t="shared" si="826"/>
        <v>2681.8154667622875</v>
      </c>
      <c r="CZ740" s="68">
        <f t="shared" si="827"/>
        <v>1182.4177506921278</v>
      </c>
    </row>
    <row r="741" spans="1:104" x14ac:dyDescent="0.25">
      <c r="A741" s="54">
        <v>44364</v>
      </c>
      <c r="B741" s="63">
        <v>5333</v>
      </c>
      <c r="C741" s="59">
        <f t="shared" si="777"/>
        <v>8.5816692106006016</v>
      </c>
      <c r="D741" s="57">
        <v>8.2511958639603584</v>
      </c>
      <c r="E741" s="58">
        <v>2.0641753903499996E-2</v>
      </c>
      <c r="F741" s="58">
        <v>7.5756784588799997E-3</v>
      </c>
      <c r="G741" s="58">
        <v>5.3840344881439996E-2</v>
      </c>
      <c r="H741" s="58">
        <v>0</v>
      </c>
      <c r="I741" s="58">
        <v>0</v>
      </c>
      <c r="J741" s="58">
        <v>5.4715099292000006E-4</v>
      </c>
      <c r="K741" s="58">
        <v>8.912793090149999E-3</v>
      </c>
      <c r="L741" s="58">
        <v>0.10299217451984999</v>
      </c>
      <c r="M741" s="58">
        <v>5.4242555783839998E-2</v>
      </c>
      <c r="N741" s="58">
        <v>0</v>
      </c>
      <c r="O741" s="58">
        <v>2.9404918022400001E-2</v>
      </c>
      <c r="P741" s="58">
        <v>3.1920275768E-4</v>
      </c>
      <c r="Q741" s="58">
        <v>0</v>
      </c>
      <c r="R741" s="58">
        <v>0.22274004123579999</v>
      </c>
      <c r="S741" s="58">
        <v>1.9879788257699997E-3</v>
      </c>
      <c r="T741" s="58">
        <v>2.5038477842839999E-2</v>
      </c>
      <c r="U741" s="58">
        <v>0</v>
      </c>
      <c r="V741" s="58">
        <v>0</v>
      </c>
      <c r="W741" s="58">
        <v>1.33898E-2</v>
      </c>
      <c r="X741" s="59">
        <v>6.7458928456559999E-2</v>
      </c>
      <c r="Y741" s="65">
        <f t="shared" si="779"/>
        <v>8.8602876627319915</v>
      </c>
      <c r="Z741" s="63">
        <f t="shared" si="778"/>
        <v>7046.5094712100154</v>
      </c>
      <c r="AA741" s="66">
        <f t="shared" si="828"/>
        <v>7160.7615757762142</v>
      </c>
      <c r="AB741" s="4">
        <f t="shared" si="780"/>
        <v>3111.1409151377375</v>
      </c>
      <c r="AC741" s="4">
        <f t="shared" si="781"/>
        <v>143.96139496317937</v>
      </c>
      <c r="AD741" s="4">
        <f t="shared" si="840"/>
        <v>53.180396878788997</v>
      </c>
      <c r="AE741" s="4">
        <f t="shared" si="841"/>
        <v>369.35420249557046</v>
      </c>
      <c r="AF741" s="4">
        <f t="shared" si="842"/>
        <v>0</v>
      </c>
      <c r="AG741" s="4">
        <f t="shared" si="843"/>
        <v>0</v>
      </c>
      <c r="AH741" s="4">
        <f t="shared" si="844"/>
        <v>3.8544500745429104</v>
      </c>
      <c r="AI741" s="4">
        <f t="shared" si="845"/>
        <v>62.525030689820596</v>
      </c>
      <c r="AJ741" s="4">
        <f t="shared" si="846"/>
        <v>689.61346276959284</v>
      </c>
      <c r="AK741" s="4">
        <f t="shared" si="847"/>
        <v>372.03928712031666</v>
      </c>
      <c r="AL741" s="4">
        <f t="shared" si="829"/>
        <v>0</v>
      </c>
      <c r="AM741" s="4">
        <f t="shared" si="830"/>
        <v>204.18529523537836</v>
      </c>
      <c r="AN741" s="4">
        <f t="shared" si="831"/>
        <v>2.2489063075863669</v>
      </c>
      <c r="AO741" s="4">
        <f t="shared" si="832"/>
        <v>0</v>
      </c>
      <c r="AP741" s="4">
        <f t="shared" si="833"/>
        <v>1407.0267651827289</v>
      </c>
      <c r="AQ741" s="4">
        <f t="shared" si="834"/>
        <v>13.994396733272879</v>
      </c>
      <c r="AR741" s="4">
        <f t="shared" si="835"/>
        <v>174.24337379962162</v>
      </c>
      <c r="AS741" s="4">
        <f t="shared" si="836"/>
        <v>0</v>
      </c>
      <c r="AT741" s="4">
        <f t="shared" si="837"/>
        <v>0</v>
      </c>
      <c r="AU741" s="4">
        <f t="shared" si="838"/>
        <v>93.722489559775568</v>
      </c>
      <c r="AV741" s="4">
        <f t="shared" si="839"/>
        <v>459.67120882830113</v>
      </c>
      <c r="AW741" s="69">
        <f t="shared" si="782"/>
        <v>73.751585925952895</v>
      </c>
      <c r="AX741" s="69">
        <f t="shared" si="783"/>
        <v>137.70003484867811</v>
      </c>
      <c r="AY741" s="69">
        <f t="shared" si="784"/>
        <v>91.78582625168292</v>
      </c>
      <c r="AZ741" s="69">
        <f>(AK741+AP741)- (EXP($Y741)-EXP($Y741-M741-R741) )</f>
        <v>74.287735909038929</v>
      </c>
      <c r="BA741" s="69">
        <f>(AC741+AP741)- (EXP($Y741)-EXP($Y741-R741-E741) )</f>
        <v>28.745797716419474</v>
      </c>
      <c r="BB741" s="69">
        <f t="shared" si="785"/>
        <v>10.618908850859043</v>
      </c>
      <c r="BC741" s="69">
        <f t="shared" si="786"/>
        <v>34.792416244309607</v>
      </c>
      <c r="BD741" s="69">
        <f t="shared" si="787"/>
        <v>36.147206161028407</v>
      </c>
      <c r="BE741" s="69">
        <f>(AE741+AV741)- (EXP($Y741)-EXP($Y741-X741-G741) )</f>
        <v>24.094410635595523</v>
      </c>
      <c r="BF741" s="69">
        <f t="shared" si="788"/>
        <v>19.501041579916091</v>
      </c>
      <c r="BG741" s="69">
        <f t="shared" si="789"/>
        <v>7.5459695958716111</v>
      </c>
      <c r="BH741" s="69">
        <f t="shared" si="790"/>
        <v>2.7875366034504623</v>
      </c>
      <c r="BI741" s="69">
        <f t="shared" si="791"/>
        <v>9.1332485442389952</v>
      </c>
      <c r="BJ741" s="69">
        <f t="shared" si="792"/>
        <v>44.986167314571503</v>
      </c>
      <c r="BK741" s="69">
        <f t="shared" si="793"/>
        <v>36.409984564075785</v>
      </c>
      <c r="BL741" s="69">
        <f t="shared" si="794"/>
        <v>14.088921116379424</v>
      </c>
      <c r="BM741" s="69">
        <f t="shared" si="795"/>
        <v>5.2045509614199545</v>
      </c>
      <c r="BN741" s="69">
        <f t="shared" si="796"/>
        <v>17.052496255280857</v>
      </c>
      <c r="BO741" s="69">
        <f t="shared" si="797"/>
        <v>7.600826334482008</v>
      </c>
      <c r="BP741" s="69">
        <f t="shared" si="797"/>
        <v>0</v>
      </c>
      <c r="BQ741" s="69">
        <f t="shared" si="798"/>
        <v>9.3911614988537622</v>
      </c>
      <c r="BR741" s="69">
        <f t="shared" si="799"/>
        <v>24.269569144969864</v>
      </c>
      <c r="BS741" s="69">
        <f t="shared" si="800"/>
        <v>240.38105666756564</v>
      </c>
      <c r="BT741" s="69">
        <f t="shared" si="801"/>
        <v>285.85071895173587</v>
      </c>
      <c r="BU741" s="69">
        <f t="shared" si="802"/>
        <v>385.56646996899144</v>
      </c>
      <c r="BV741" s="69">
        <f t="shared" si="803"/>
        <v>57.043603262475699</v>
      </c>
      <c r="BW741" s="5"/>
      <c r="BX741" s="5"/>
      <c r="BY741" s="5"/>
      <c r="CA741" s="56">
        <f>(EXP($Y741)-EXP($Y741-R741-G741) )</f>
        <v>1702.6293817523465</v>
      </c>
      <c r="CB741" s="68">
        <f t="shared" si="804"/>
        <v>1958.9401931036437</v>
      </c>
      <c r="CC741" s="56">
        <f>(EXP($Y741)-EXP($Y741-R741-X741) )</f>
        <v>1774.9121477593471</v>
      </c>
      <c r="CD741" s="68">
        <f t="shared" si="805"/>
        <v>1704.7783163940067</v>
      </c>
      <c r="CE741" s="68">
        <f t="shared" si="806"/>
        <v>1522.2423624294888</v>
      </c>
      <c r="CF741" s="68">
        <f t="shared" si="807"/>
        <v>1449.5882532106589</v>
      </c>
      <c r="CG741" s="68">
        <f t="shared" si="808"/>
        <v>1546.4777227380409</v>
      </c>
      <c r="CH741" s="68">
        <f t="shared" si="809"/>
        <v>1022.8204591041349</v>
      </c>
      <c r="CI741" s="68">
        <f t="shared" si="810"/>
        <v>804.93100068827607</v>
      </c>
      <c r="CJ741" s="68">
        <f t="shared" si="811"/>
        <v>721.89244803597103</v>
      </c>
      <c r="CK741" s="68">
        <f t="shared" si="812"/>
        <v>505.76962786287822</v>
      </c>
      <c r="CL741" s="68">
        <f t="shared" si="813"/>
        <v>419.747062770909</v>
      </c>
      <c r="CM741" s="68">
        <f t="shared" si="814"/>
        <v>534.46432775095309</v>
      </c>
      <c r="CN741" s="68">
        <f t="shared" si="815"/>
        <v>1104.2985042833225</v>
      </c>
      <c r="CO741" s="68">
        <f t="shared" si="816"/>
        <v>1025.2427653258337</v>
      </c>
      <c r="CP741" s="68">
        <f t="shared" si="817"/>
        <v>819.48593661639279</v>
      </c>
      <c r="CQ741" s="68">
        <f t="shared" si="818"/>
        <v>737.58930868696189</v>
      </c>
      <c r="CR741" s="68">
        <f t="shared" si="819"/>
        <v>846.80434031393361</v>
      </c>
      <c r="CS741" s="68">
        <f t="shared" si="820"/>
        <v>508.39985574901402</v>
      </c>
      <c r="CT741" s="68">
        <f t="shared" si="821"/>
        <v>53.180396878788997</v>
      </c>
      <c r="CU741" s="68">
        <f t="shared" si="822"/>
        <v>594.24144229262674</v>
      </c>
      <c r="CV741" s="68">
        <f t="shared" si="823"/>
        <v>807.44092680364793</v>
      </c>
      <c r="CW741" s="68">
        <f t="shared" si="824"/>
        <v>2225.6133737803266</v>
      </c>
      <c r="CX741" s="68">
        <f t="shared" si="825"/>
        <v>2324.1051064593357</v>
      </c>
      <c r="CY741" s="68">
        <f t="shared" si="826"/>
        <v>2540.0991693072019</v>
      </c>
      <c r="CZ741" s="68">
        <f t="shared" si="827"/>
        <v>1145.885456965867</v>
      </c>
    </row>
    <row r="742" spans="1:104" x14ac:dyDescent="0.25">
      <c r="A742" s="54">
        <v>44365</v>
      </c>
      <c r="B742" s="63">
        <v>9881</v>
      </c>
      <c r="C742" s="59">
        <f t="shared" si="777"/>
        <v>9.1983690001949636</v>
      </c>
      <c r="D742" s="57">
        <v>8.616456332087548</v>
      </c>
      <c r="E742" s="58">
        <v>2.1337465862500002E-2</v>
      </c>
      <c r="F742" s="58">
        <v>7.4926096089599995E-3</v>
      </c>
      <c r="G742" s="58">
        <v>5.2651675956800002E-2</v>
      </c>
      <c r="H742" s="58">
        <v>0</v>
      </c>
      <c r="I742" s="58">
        <v>0</v>
      </c>
      <c r="J742" s="58">
        <v>3.9757512007999998E-4</v>
      </c>
      <c r="K742" s="58">
        <v>8.8206324362999997E-3</v>
      </c>
      <c r="L742" s="58">
        <v>0.10321519817909999</v>
      </c>
      <c r="M742" s="58">
        <v>5.4685887614719993E-2</v>
      </c>
      <c r="N742" s="58">
        <v>0</v>
      </c>
      <c r="O742" s="58">
        <v>2.8055943804800001E-2</v>
      </c>
      <c r="P742" s="58">
        <v>3.1920275768E-4</v>
      </c>
      <c r="Q742" s="58">
        <v>0</v>
      </c>
      <c r="R742" s="58">
        <v>0.20708204727500001</v>
      </c>
      <c r="S742" s="58">
        <v>1.9626135881100001E-3</v>
      </c>
      <c r="T742" s="58">
        <v>2.4363882366359998E-2</v>
      </c>
      <c r="U742" s="58">
        <v>0</v>
      </c>
      <c r="V742" s="58">
        <v>0</v>
      </c>
      <c r="W742" s="58">
        <v>1.33898E-2</v>
      </c>
      <c r="X742" s="59">
        <v>6.5399317123019995E-2</v>
      </c>
      <c r="Y742" s="65">
        <f t="shared" si="779"/>
        <v>9.2056301837809826</v>
      </c>
      <c r="Z742" s="63">
        <f t="shared" si="778"/>
        <v>9953.0088734510045</v>
      </c>
      <c r="AA742" s="66">
        <f t="shared" si="828"/>
        <v>10114.386959325138</v>
      </c>
      <c r="AB742" s="4">
        <f t="shared" si="780"/>
        <v>4560.61574836404</v>
      </c>
      <c r="AC742" s="4">
        <f t="shared" si="781"/>
        <v>210.12227650634486</v>
      </c>
      <c r="AD742" s="4">
        <f t="shared" si="840"/>
        <v>74.295329400765695</v>
      </c>
      <c r="AE742" s="4">
        <f t="shared" si="841"/>
        <v>510.48570872683558</v>
      </c>
      <c r="AF742" s="4">
        <f t="shared" si="842"/>
        <v>0</v>
      </c>
      <c r="AG742" s="4">
        <f t="shared" si="843"/>
        <v>0</v>
      </c>
      <c r="AH742" s="4">
        <f t="shared" si="844"/>
        <v>3.9562821862327837</v>
      </c>
      <c r="AI742" s="4">
        <f t="shared" si="845"/>
        <v>87.405779076954786</v>
      </c>
      <c r="AJ742" s="4">
        <f t="shared" si="846"/>
        <v>976.06313166472682</v>
      </c>
      <c r="AK742" s="4">
        <f t="shared" si="847"/>
        <v>529.67427600817973</v>
      </c>
      <c r="AL742" s="4">
        <f t="shared" si="829"/>
        <v>0</v>
      </c>
      <c r="AM742" s="4">
        <f t="shared" si="830"/>
        <v>275.36024986757911</v>
      </c>
      <c r="AN742" s="4">
        <f t="shared" si="831"/>
        <v>3.1765208755368803</v>
      </c>
      <c r="AO742" s="4">
        <f t="shared" si="832"/>
        <v>0</v>
      </c>
      <c r="AP742" s="4">
        <f t="shared" si="833"/>
        <v>1861.6809814745102</v>
      </c>
      <c r="AQ742" s="4">
        <f t="shared" si="834"/>
        <v>19.51475423271404</v>
      </c>
      <c r="AR742" s="4">
        <f t="shared" si="835"/>
        <v>239.56373576780788</v>
      </c>
      <c r="AS742" s="4">
        <f t="shared" si="836"/>
        <v>0</v>
      </c>
      <c r="AT742" s="4">
        <f t="shared" si="837"/>
        <v>0</v>
      </c>
      <c r="AU742" s="4">
        <f t="shared" si="838"/>
        <v>132.38054586339422</v>
      </c>
      <c r="AV742" s="4">
        <f t="shared" si="839"/>
        <v>630.09163930951581</v>
      </c>
      <c r="AW742" s="69">
        <f t="shared" si="782"/>
        <v>95.484847580745736</v>
      </c>
      <c r="AX742" s="69">
        <f t="shared" si="783"/>
        <v>182.56973263489363</v>
      </c>
      <c r="AY742" s="69">
        <f t="shared" si="784"/>
        <v>117.85678445616577</v>
      </c>
      <c r="AZ742" s="69">
        <f>(AK742+AP742)- (EXP($Y742)-EXP($Y742-M742-R742) )</f>
        <v>99.074012548207975</v>
      </c>
      <c r="BA742" s="69">
        <f>(AC742+AP742)- (EXP($Y742)-EXP($Y742-R742-E742) )</f>
        <v>39.302752657985366</v>
      </c>
      <c r="BB742" s="69">
        <f t="shared" si="785"/>
        <v>13.896722440057601</v>
      </c>
      <c r="BC742" s="69">
        <f t="shared" si="786"/>
        <v>44.809690858365684</v>
      </c>
      <c r="BD742" s="69">
        <f t="shared" si="787"/>
        <v>50.061874340239228</v>
      </c>
      <c r="BE742" s="69">
        <f>(AE742+AV742)- (EXP($Y742)-EXP($Y742-X742-G742) )</f>
        <v>32.31713958517139</v>
      </c>
      <c r="BF742" s="69">
        <f t="shared" si="788"/>
        <v>27.166774552331844</v>
      </c>
      <c r="BG742" s="69">
        <f t="shared" si="789"/>
        <v>10.777084659066531</v>
      </c>
      <c r="BH742" s="69">
        <f t="shared" si="790"/>
        <v>3.8105767177003145</v>
      </c>
      <c r="BI742" s="69">
        <f t="shared" si="791"/>
        <v>12.287124928108824</v>
      </c>
      <c r="BJ742" s="69">
        <f t="shared" si="792"/>
        <v>61.791286084422609</v>
      </c>
      <c r="BK742" s="69">
        <f t="shared" si="793"/>
        <v>51.943642287093098</v>
      </c>
      <c r="BL742" s="69">
        <f t="shared" si="794"/>
        <v>20.606091067231318</v>
      </c>
      <c r="BM742" s="69">
        <f t="shared" si="795"/>
        <v>7.2859305969686829</v>
      </c>
      <c r="BN742" s="69">
        <f t="shared" si="796"/>
        <v>23.493330824867371</v>
      </c>
      <c r="BO742" s="69">
        <f t="shared" si="797"/>
        <v>11.182182804896001</v>
      </c>
      <c r="BP742" s="69">
        <f t="shared" si="797"/>
        <v>0</v>
      </c>
      <c r="BQ742" s="69">
        <f t="shared" si="798"/>
        <v>13.302137207219857</v>
      </c>
      <c r="BR742" s="69">
        <f t="shared" si="799"/>
        <v>33.53190347898817</v>
      </c>
      <c r="BS742" s="69">
        <f t="shared" si="800"/>
        <v>318.75252847672255</v>
      </c>
      <c r="BT742" s="69">
        <f t="shared" si="801"/>
        <v>382.70913432374709</v>
      </c>
      <c r="BU742" s="69">
        <f t="shared" si="802"/>
        <v>510.53858416229286</v>
      </c>
      <c r="BV742" s="69">
        <f t="shared" si="803"/>
        <v>80.388172178025343</v>
      </c>
      <c r="BW742" s="5"/>
      <c r="BX742" s="5"/>
      <c r="BY742" s="5"/>
      <c r="CA742" s="56">
        <f>(EXP($Y742)-EXP($Y742-R742-G742) )</f>
        <v>2276.6818426206</v>
      </c>
      <c r="CB742" s="68">
        <f t="shared" si="804"/>
        <v>2655.1743805043434</v>
      </c>
      <c r="CC742" s="56">
        <f>(EXP($Y742)-EXP($Y742-R742-X742) )</f>
        <v>2373.9158363278602</v>
      </c>
      <c r="CD742" s="68">
        <f t="shared" si="805"/>
        <v>2292.2812449344819</v>
      </c>
      <c r="CE742" s="68">
        <f t="shared" si="806"/>
        <v>2032.5005053228697</v>
      </c>
      <c r="CF742" s="68">
        <f t="shared" si="807"/>
        <v>1922.0795884352183</v>
      </c>
      <c r="CG742" s="68">
        <f t="shared" si="808"/>
        <v>2056.4350263839524</v>
      </c>
      <c r="CH742" s="68">
        <f t="shared" si="809"/>
        <v>1436.4869660513232</v>
      </c>
      <c r="CI742" s="68">
        <f t="shared" si="810"/>
        <v>1108.26020845118</v>
      </c>
      <c r="CJ742" s="68">
        <f t="shared" si="811"/>
        <v>1012.9932101826835</v>
      </c>
      <c r="CK742" s="68">
        <f t="shared" si="812"/>
        <v>709.83090057411391</v>
      </c>
      <c r="CL742" s="68">
        <f t="shared" si="813"/>
        <v>580.97046140990096</v>
      </c>
      <c r="CM742" s="68">
        <f t="shared" si="814"/>
        <v>737.76231956653464</v>
      </c>
      <c r="CN742" s="68">
        <f t="shared" si="815"/>
        <v>1544.36348488982</v>
      </c>
      <c r="CO742" s="68">
        <f t="shared" si="816"/>
        <v>1453.7937653858135</v>
      </c>
      <c r="CP742" s="68">
        <f t="shared" si="817"/>
        <v>1165.5793171038404</v>
      </c>
      <c r="CQ742" s="68">
        <f t="shared" si="818"/>
        <v>1043.0725304685238</v>
      </c>
      <c r="CR742" s="68">
        <f t="shared" si="819"/>
        <v>1192.1335366076673</v>
      </c>
      <c r="CS742" s="68">
        <f t="shared" si="820"/>
        <v>728.61436970962859</v>
      </c>
      <c r="CT742" s="68">
        <f t="shared" si="821"/>
        <v>74.295329400765695</v>
      </c>
      <c r="CU742" s="68">
        <f t="shared" si="822"/>
        <v>826.91177860864082</v>
      </c>
      <c r="CV742" s="68">
        <f t="shared" si="823"/>
        <v>1126.2340118387074</v>
      </c>
      <c r="CW742" s="68">
        <f t="shared" si="824"/>
        <v>3029.4772933893501</v>
      </c>
      <c r="CX742" s="68">
        <f t="shared" si="825"/>
        <v>3175.6429640486704</v>
      </c>
      <c r="CY742" s="68">
        <f t="shared" si="826"/>
        <v>3467.7828770132955</v>
      </c>
      <c r="CZ742" s="68">
        <f t="shared" si="827"/>
        <v>1616.2829447198819</v>
      </c>
    </row>
    <row r="743" spans="1:104" x14ac:dyDescent="0.25">
      <c r="A743" s="54">
        <v>44366</v>
      </c>
      <c r="B743" s="63">
        <v>9108</v>
      </c>
      <c r="C743" s="59">
        <f t="shared" si="777"/>
        <v>9.1169084271836294</v>
      </c>
      <c r="D743" s="57">
        <v>9.0406087717803203</v>
      </c>
      <c r="E743" s="58">
        <v>2.1705942216249999E-2</v>
      </c>
      <c r="F743" s="58">
        <v>7.4050293811199997E-3</v>
      </c>
      <c r="G743" s="58">
        <v>5.1818396407519993E-2</v>
      </c>
      <c r="H743" s="58">
        <v>0</v>
      </c>
      <c r="I743" s="58">
        <v>0</v>
      </c>
      <c r="J743" s="58">
        <v>2.8561920639000001E-4</v>
      </c>
      <c r="K743" s="58">
        <v>8.5901440082999988E-3</v>
      </c>
      <c r="L743" s="58">
        <v>0.10556914434885001</v>
      </c>
      <c r="M743" s="58">
        <v>5.4920486052319993E-2</v>
      </c>
      <c r="N743" s="58">
        <v>0</v>
      </c>
      <c r="O743" s="58">
        <v>2.6753767523199998E-2</v>
      </c>
      <c r="P743" s="58">
        <v>3.1920275768E-4</v>
      </c>
      <c r="Q743" s="58">
        <v>0</v>
      </c>
      <c r="R743" s="58">
        <v>0.18981904140700001</v>
      </c>
      <c r="S743" s="58">
        <v>1.9596282596400002E-3</v>
      </c>
      <c r="T743" s="58">
        <v>2.3910040218459997E-2</v>
      </c>
      <c r="U743" s="58">
        <v>0</v>
      </c>
      <c r="V743" s="58">
        <v>0</v>
      </c>
      <c r="W743" s="58">
        <v>1.33898E-2</v>
      </c>
      <c r="X743" s="59">
        <v>6.3120799196699995E-2</v>
      </c>
      <c r="Y743" s="65">
        <f t="shared" si="779"/>
        <v>9.6101758127637495</v>
      </c>
      <c r="Z743" s="63">
        <f t="shared" si="778"/>
        <v>14915.792243419384</v>
      </c>
      <c r="AA743" s="66">
        <f t="shared" si="828"/>
        <v>15157.636898854185</v>
      </c>
      <c r="AB743" s="4">
        <f t="shared" si="780"/>
        <v>7081.0514528664389</v>
      </c>
      <c r="AC743" s="4">
        <f t="shared" si="781"/>
        <v>320.27283812808673</v>
      </c>
      <c r="AD743" s="4">
        <f t="shared" si="840"/>
        <v>110.04393765987697</v>
      </c>
      <c r="AE743" s="4">
        <f t="shared" si="841"/>
        <v>753.22835595497963</v>
      </c>
      <c r="AF743" s="4">
        <f t="shared" si="842"/>
        <v>0</v>
      </c>
      <c r="AG743" s="4">
        <f t="shared" si="843"/>
        <v>0</v>
      </c>
      <c r="AH743" s="4">
        <f t="shared" si="844"/>
        <v>4.2596283984312322</v>
      </c>
      <c r="AI743" s="4">
        <f t="shared" si="845"/>
        <v>127.58005333733308</v>
      </c>
      <c r="AJ743" s="4">
        <f t="shared" si="846"/>
        <v>1494.379608201767</v>
      </c>
      <c r="AK743" s="4">
        <f t="shared" si="847"/>
        <v>797.09382624722457</v>
      </c>
      <c r="AL743" s="4">
        <f t="shared" si="829"/>
        <v>0</v>
      </c>
      <c r="AM743" s="4">
        <f t="shared" si="830"/>
        <v>393.76283197780867</v>
      </c>
      <c r="AN743" s="4">
        <f t="shared" si="831"/>
        <v>4.7604022099076246</v>
      </c>
      <c r="AO743" s="4">
        <f t="shared" si="832"/>
        <v>0</v>
      </c>
      <c r="AP743" s="4">
        <f t="shared" si="833"/>
        <v>2578.8093266330015</v>
      </c>
      <c r="AQ743" s="4">
        <f t="shared" si="834"/>
        <v>29.200787306508573</v>
      </c>
      <c r="AR743" s="4">
        <f t="shared" si="835"/>
        <v>352.40736645640209</v>
      </c>
      <c r="AS743" s="4">
        <f t="shared" si="836"/>
        <v>0</v>
      </c>
      <c r="AT743" s="4">
        <f t="shared" si="837"/>
        <v>0</v>
      </c>
      <c r="AU743" s="4">
        <f t="shared" si="838"/>
        <v>198.38832098661806</v>
      </c>
      <c r="AV743" s="4">
        <f t="shared" si="839"/>
        <v>912.3981624898006</v>
      </c>
      <c r="AW743" s="69">
        <f t="shared" si="782"/>
        <v>130.22655972418215</v>
      </c>
      <c r="AX743" s="69">
        <f t="shared" si="783"/>
        <v>258.36509440932059</v>
      </c>
      <c r="AY743" s="69">
        <f t="shared" si="784"/>
        <v>157.74561971856201</v>
      </c>
      <c r="AZ743" s="69">
        <f>(AK743+AP743)- (EXP($Y743)-EXP($Y743-M743-R743) )</f>
        <v>137.81051383541489</v>
      </c>
      <c r="BA743" s="69">
        <f>(AC743+AP743)- (EXP($Y743)-EXP($Y743-R743-E743) )</f>
        <v>55.3723576028151</v>
      </c>
      <c r="BB743" s="69">
        <f t="shared" si="785"/>
        <v>19.025629222067437</v>
      </c>
      <c r="BC743" s="69">
        <f t="shared" si="786"/>
        <v>60.928134996844165</v>
      </c>
      <c r="BD743" s="69">
        <f t="shared" si="787"/>
        <v>75.464251384639283</v>
      </c>
      <c r="BE743" s="69">
        <f>(AE743+AV743)- (EXP($Y743)-EXP($Y743-X743-G743) )</f>
        <v>46.074935658327377</v>
      </c>
      <c r="BF743" s="69">
        <f t="shared" si="788"/>
        <v>40.252214732403445</v>
      </c>
      <c r="BG743" s="69">
        <f t="shared" si="789"/>
        <v>16.17336708525545</v>
      </c>
      <c r="BH743" s="69">
        <f t="shared" si="790"/>
        <v>5.5570775520100142</v>
      </c>
      <c r="BI743" s="69">
        <f t="shared" si="791"/>
        <v>17.796119504109811</v>
      </c>
      <c r="BJ743" s="69">
        <f t="shared" si="792"/>
        <v>91.411115570281254</v>
      </c>
      <c r="BK743" s="69">
        <f t="shared" si="793"/>
        <v>79.859033990827811</v>
      </c>
      <c r="BL743" s="69">
        <f t="shared" si="794"/>
        <v>32.087413832856328</v>
      </c>
      <c r="BM743" s="69">
        <f t="shared" si="795"/>
        <v>11.025054101144633</v>
      </c>
      <c r="BN743" s="69">
        <f t="shared" si="796"/>
        <v>35.306899802446424</v>
      </c>
      <c r="BO743" s="69">
        <f t="shared" si="797"/>
        <v>17.115249248607142</v>
      </c>
      <c r="BP743" s="69">
        <f t="shared" si="797"/>
        <v>0</v>
      </c>
      <c r="BQ743" s="69">
        <f t="shared" si="798"/>
        <v>19.591071277649462</v>
      </c>
      <c r="BR743" s="69">
        <f t="shared" si="799"/>
        <v>48.758183979183741</v>
      </c>
      <c r="BS743" s="69">
        <f t="shared" si="800"/>
        <v>451.00879999923018</v>
      </c>
      <c r="BT743" s="69">
        <f t="shared" si="801"/>
        <v>544.95784892979827</v>
      </c>
      <c r="BU743" s="69">
        <f t="shared" si="802"/>
        <v>718.65228832287539</v>
      </c>
      <c r="BV743" s="69">
        <f t="shared" si="803"/>
        <v>122.10465910542371</v>
      </c>
      <c r="BW743" s="5"/>
      <c r="BX743" s="5"/>
      <c r="BY743" s="5"/>
      <c r="CA743" s="56">
        <f>(EXP($Y743)-EXP($Y743-R743-G743) )</f>
        <v>3201.811122863799</v>
      </c>
      <c r="CB743" s="68">
        <f t="shared" si="804"/>
        <v>3814.823840425448</v>
      </c>
      <c r="CC743" s="56">
        <f>(EXP($Y743)-EXP($Y743-R743-X743) )</f>
        <v>3333.4618694042401</v>
      </c>
      <c r="CD743" s="68">
        <f t="shared" si="805"/>
        <v>3238.0926390448112</v>
      </c>
      <c r="CE743" s="68">
        <f t="shared" si="806"/>
        <v>2843.7098071582732</v>
      </c>
      <c r="CF743" s="68">
        <f t="shared" si="807"/>
        <v>2669.8276350708111</v>
      </c>
      <c r="CG743" s="68">
        <f t="shared" si="808"/>
        <v>2870.2885580925595</v>
      </c>
      <c r="CH743" s="68">
        <f t="shared" si="809"/>
        <v>2172.1437127721074</v>
      </c>
      <c r="CI743" s="68">
        <f t="shared" si="810"/>
        <v>1619.5515827864529</v>
      </c>
      <c r="CJ743" s="68">
        <f t="shared" si="811"/>
        <v>1510.0699674698008</v>
      </c>
      <c r="CK743" s="68">
        <f t="shared" si="812"/>
        <v>1057.3278269978109</v>
      </c>
      <c r="CL743" s="68">
        <f t="shared" si="813"/>
        <v>857.71521606284659</v>
      </c>
      <c r="CM743" s="68">
        <f t="shared" si="814"/>
        <v>1087.8396029072719</v>
      </c>
      <c r="CN743" s="68">
        <f t="shared" si="815"/>
        <v>2315.3666551212864</v>
      </c>
      <c r="CO743" s="68">
        <f t="shared" si="816"/>
        <v>2211.6144004581638</v>
      </c>
      <c r="CP743" s="68">
        <f t="shared" si="817"/>
        <v>1782.5650324969974</v>
      </c>
      <c r="CQ743" s="68">
        <f t="shared" si="818"/>
        <v>1593.3984917604994</v>
      </c>
      <c r="CR743" s="68">
        <f t="shared" si="819"/>
        <v>1811.4800748557227</v>
      </c>
      <c r="CS743" s="68">
        <f t="shared" si="820"/>
        <v>1100.2514151267042</v>
      </c>
      <c r="CT743" s="68">
        <f t="shared" si="821"/>
        <v>110.04393765987697</v>
      </c>
      <c r="CU743" s="68">
        <f t="shared" si="822"/>
        <v>1213.0799293402379</v>
      </c>
      <c r="CV743" s="68">
        <f t="shared" si="823"/>
        <v>1660.7338047578414</v>
      </c>
      <c r="CW743" s="68">
        <f t="shared" si="824"/>
        <v>4375.408490790518</v>
      </c>
      <c r="CX743" s="68">
        <f t="shared" si="825"/>
        <v>4601.7322799880367</v>
      </c>
      <c r="CY743" s="68">
        <f t="shared" si="826"/>
        <v>5020.1631649566734</v>
      </c>
      <c r="CZ743" s="68">
        <f t="shared" si="827"/>
        <v>2445.7761431794097</v>
      </c>
    </row>
    <row r="744" spans="1:104" x14ac:dyDescent="0.25">
      <c r="A744" s="54">
        <v>44367</v>
      </c>
      <c r="B744" s="63">
        <v>6515</v>
      </c>
      <c r="C744" s="59">
        <f t="shared" si="777"/>
        <v>8.7818624895589448</v>
      </c>
      <c r="D744" s="57">
        <v>8.632339360503849</v>
      </c>
      <c r="E744" s="58">
        <v>2.1803286137999998E-2</v>
      </c>
      <c r="F744" s="58">
        <v>7.4084158310399996E-3</v>
      </c>
      <c r="G744" s="58">
        <v>5.140405620928E-2</v>
      </c>
      <c r="H744" s="58">
        <v>0</v>
      </c>
      <c r="I744" s="58">
        <v>0</v>
      </c>
      <c r="J744" s="58">
        <v>1.9229370906999999E-4</v>
      </c>
      <c r="K744" s="58">
        <v>8.3654205579000007E-3</v>
      </c>
      <c r="L744" s="58">
        <v>0.1065819868365</v>
      </c>
      <c r="M744" s="58">
        <v>5.5248859287639999E-2</v>
      </c>
      <c r="N744" s="58">
        <v>0</v>
      </c>
      <c r="O744" s="58">
        <v>2.5653359289600001E-2</v>
      </c>
      <c r="P744" s="58">
        <v>3.1920275768E-4</v>
      </c>
      <c r="Q744" s="58">
        <v>0</v>
      </c>
      <c r="R744" s="58">
        <v>0.166366450316</v>
      </c>
      <c r="S744" s="58">
        <v>1.9813339166999998E-3</v>
      </c>
      <c r="T744" s="58">
        <v>2.3849766371020001E-2</v>
      </c>
      <c r="U744" s="58">
        <v>0</v>
      </c>
      <c r="V744" s="58">
        <v>0</v>
      </c>
      <c r="W744" s="58">
        <v>1.33898E-2</v>
      </c>
      <c r="X744" s="59">
        <v>6.068368978008E-2</v>
      </c>
      <c r="Y744" s="65">
        <f t="shared" si="779"/>
        <v>9.1755872815043613</v>
      </c>
      <c r="Z744" s="63">
        <f t="shared" si="778"/>
        <v>9658.4386287146044</v>
      </c>
      <c r="AA744" s="66">
        <f t="shared" si="828"/>
        <v>9815.040552640583</v>
      </c>
      <c r="AB744" s="4">
        <f t="shared" si="780"/>
        <v>4801.7080445367501</v>
      </c>
      <c r="AC744" s="4">
        <f t="shared" si="781"/>
        <v>208.30656518931391</v>
      </c>
      <c r="AD744" s="4">
        <f t="shared" si="840"/>
        <v>71.289333071186775</v>
      </c>
      <c r="AE744" s="4">
        <f t="shared" si="841"/>
        <v>483.93817209906229</v>
      </c>
      <c r="AF744" s="4">
        <f t="shared" si="842"/>
        <v>0</v>
      </c>
      <c r="AG744" s="4">
        <f t="shared" si="843"/>
        <v>0</v>
      </c>
      <c r="AH744" s="4">
        <f t="shared" si="844"/>
        <v>1.8570784297662613</v>
      </c>
      <c r="AI744" s="4">
        <f t="shared" si="845"/>
        <v>80.459891430456992</v>
      </c>
      <c r="AJ744" s="4">
        <f t="shared" si="846"/>
        <v>976.45513484506409</v>
      </c>
      <c r="AK744" s="4">
        <f t="shared" si="847"/>
        <v>519.14459544471356</v>
      </c>
      <c r="AL744" s="4">
        <f t="shared" si="829"/>
        <v>0</v>
      </c>
      <c r="AM744" s="4">
        <f t="shared" si="830"/>
        <v>244.62031477327582</v>
      </c>
      <c r="AN744" s="4">
        <f t="shared" si="831"/>
        <v>3.0825082464307343</v>
      </c>
      <c r="AO744" s="4">
        <f t="shared" si="832"/>
        <v>0</v>
      </c>
      <c r="AP744" s="4">
        <f t="shared" si="833"/>
        <v>1480.2919937028619</v>
      </c>
      <c r="AQ744" s="4">
        <f t="shared" si="834"/>
        <v>19.117646562508526</v>
      </c>
      <c r="AR744" s="4">
        <f t="shared" si="835"/>
        <v>227.62629818817913</v>
      </c>
      <c r="AS744" s="4">
        <f t="shared" si="836"/>
        <v>0</v>
      </c>
      <c r="AT744" s="4">
        <f t="shared" si="837"/>
        <v>0</v>
      </c>
      <c r="AU744" s="4">
        <f t="shared" si="838"/>
        <v>128.46259800570442</v>
      </c>
      <c r="AV744" s="4">
        <f t="shared" si="839"/>
        <v>568.68037811530849</v>
      </c>
      <c r="AW744" s="69">
        <f t="shared" si="782"/>
        <v>74.170352905247455</v>
      </c>
      <c r="AX744" s="69">
        <f t="shared" si="783"/>
        <v>149.65552651790949</v>
      </c>
      <c r="AY744" s="69">
        <f t="shared" si="784"/>
        <v>87.158291630833446</v>
      </c>
      <c r="AZ744" s="69">
        <f>(AK744+AP744)- (EXP($Y744)-EXP($Y744-M744-R744) )</f>
        <v>79.566234021119271</v>
      </c>
      <c r="BA744" s="69">
        <f>(AC744+AP744)- (EXP($Y744)-EXP($Y744-R744-E744) )</f>
        <v>31.925920176036925</v>
      </c>
      <c r="BB744" s="69">
        <f t="shared" si="785"/>
        <v>10.926096136073284</v>
      </c>
      <c r="BC744" s="69">
        <f t="shared" si="786"/>
        <v>34.886941846109039</v>
      </c>
      <c r="BD744" s="69">
        <f t="shared" si="787"/>
        <v>48.925497304375313</v>
      </c>
      <c r="BE744" s="69">
        <f>(AE744+AV744)- (EXP($Y744)-EXP($Y744-X744-G744) )</f>
        <v>28.493854262897003</v>
      </c>
      <c r="BF744" s="69">
        <f t="shared" si="788"/>
        <v>26.011853078167405</v>
      </c>
      <c r="BG744" s="69">
        <f t="shared" si="789"/>
        <v>10.437245839535535</v>
      </c>
      <c r="BH744" s="69">
        <f t="shared" si="790"/>
        <v>3.5719675677246414</v>
      </c>
      <c r="BI744" s="69">
        <f t="shared" si="791"/>
        <v>11.40526527127804</v>
      </c>
      <c r="BJ744" s="69">
        <f t="shared" si="792"/>
        <v>57.492820179593764</v>
      </c>
      <c r="BK744" s="69">
        <f t="shared" si="793"/>
        <v>52.484819279377916</v>
      </c>
      <c r="BL744" s="69">
        <f t="shared" si="794"/>
        <v>21.059513138730836</v>
      </c>
      <c r="BM744" s="69">
        <f t="shared" si="795"/>
        <v>7.2072555423274025</v>
      </c>
      <c r="BN744" s="69">
        <f t="shared" si="796"/>
        <v>23.012712120033029</v>
      </c>
      <c r="BO744" s="69">
        <f t="shared" si="797"/>
        <v>11.196553777563167</v>
      </c>
      <c r="BP744" s="69">
        <f t="shared" si="797"/>
        <v>0</v>
      </c>
      <c r="BQ744" s="69">
        <f t="shared" si="798"/>
        <v>12.264907487593518</v>
      </c>
      <c r="BR744" s="69">
        <f t="shared" si="799"/>
        <v>30.566777528234525</v>
      </c>
      <c r="BS744" s="69">
        <f t="shared" si="800"/>
        <v>265.25285396089475</v>
      </c>
      <c r="BT744" s="69">
        <f t="shared" si="801"/>
        <v>322.95474189424476</v>
      </c>
      <c r="BU744" s="69">
        <f t="shared" si="802"/>
        <v>422.77996511114725</v>
      </c>
      <c r="BV744" s="69">
        <f t="shared" si="803"/>
        <v>79.367064787885283</v>
      </c>
      <c r="BW744" s="5"/>
      <c r="BX744" s="5"/>
      <c r="BY744" s="5"/>
      <c r="CA744" s="56">
        <f>(EXP($Y744)-EXP($Y744-R744-G744) )</f>
        <v>1890.0598128966767</v>
      </c>
      <c r="CB744" s="68">
        <f t="shared" si="804"/>
        <v>2307.0916020300165</v>
      </c>
      <c r="CC744" s="56">
        <f>(EXP($Y744)-EXP($Y744-R744-X744) )</f>
        <v>1961.8140801873369</v>
      </c>
      <c r="CD744" s="68">
        <f t="shared" si="805"/>
        <v>1919.8703551264562</v>
      </c>
      <c r="CE744" s="68">
        <f t="shared" si="806"/>
        <v>1656.6726387161389</v>
      </c>
      <c r="CF744" s="68">
        <f t="shared" si="807"/>
        <v>1540.6552306379754</v>
      </c>
      <c r="CG744" s="68">
        <f t="shared" si="808"/>
        <v>1673.031350044932</v>
      </c>
      <c r="CH744" s="68">
        <f t="shared" si="809"/>
        <v>1411.4678096397511</v>
      </c>
      <c r="CI744" s="68">
        <f t="shared" si="810"/>
        <v>1024.1246959514738</v>
      </c>
      <c r="CJ744" s="68">
        <f t="shared" si="811"/>
        <v>977.07091446560844</v>
      </c>
      <c r="CK744" s="68">
        <f t="shared" si="812"/>
        <v>681.80749144884066</v>
      </c>
      <c r="CL744" s="68">
        <f t="shared" si="813"/>
        <v>551.65553760252442</v>
      </c>
      <c r="CM744" s="68">
        <f t="shared" si="814"/>
        <v>700.15920501596338</v>
      </c>
      <c r="CN744" s="68">
        <f t="shared" si="815"/>
        <v>1487.6426927807788</v>
      </c>
      <c r="CO744" s="68">
        <f t="shared" si="816"/>
        <v>1443.1149110103997</v>
      </c>
      <c r="CP744" s="68">
        <f t="shared" si="817"/>
        <v>1163.7021868956472</v>
      </c>
      <c r="CQ744" s="68">
        <f t="shared" si="818"/>
        <v>1040.5372123739235</v>
      </c>
      <c r="CR744" s="68">
        <f t="shared" si="819"/>
        <v>1181.0687209132102</v>
      </c>
      <c r="CS744" s="68">
        <f t="shared" si="820"/>
        <v>716.25460685646431</v>
      </c>
      <c r="CT744" s="68">
        <f t="shared" si="821"/>
        <v>71.289333071186775</v>
      </c>
      <c r="CU744" s="68">
        <f t="shared" si="822"/>
        <v>764.72203581702888</v>
      </c>
      <c r="CV744" s="68">
        <f t="shared" si="823"/>
        <v>1057.2581960317875</v>
      </c>
      <c r="CW744" s="68">
        <f t="shared" si="824"/>
        <v>2675.4324466860935</v>
      </c>
      <c r="CX744" s="68">
        <f t="shared" si="825"/>
        <v>2826.0371239420574</v>
      </c>
      <c r="CY744" s="68">
        <f t="shared" si="826"/>
        <v>3086.5857136511495</v>
      </c>
      <c r="CZ744" s="68">
        <f t="shared" si="827"/>
        <v>1589.332807345555</v>
      </c>
    </row>
    <row r="745" spans="1:104" x14ac:dyDescent="0.25">
      <c r="A745" s="54">
        <v>44368</v>
      </c>
      <c r="B745" s="63">
        <v>4934</v>
      </c>
      <c r="C745" s="59">
        <f t="shared" si="777"/>
        <v>8.5039052970893021</v>
      </c>
      <c r="D745" s="57">
        <v>8.0876704832692106</v>
      </c>
      <c r="E745" s="58">
        <v>2.227340965075E-2</v>
      </c>
      <c r="F745" s="58">
        <v>7.2349560998399998E-3</v>
      </c>
      <c r="G745" s="58">
        <v>5.1380875572639997E-2</v>
      </c>
      <c r="H745" s="58">
        <v>0</v>
      </c>
      <c r="I745" s="58">
        <v>0</v>
      </c>
      <c r="J745" s="58">
        <v>1.0913480318999999E-4</v>
      </c>
      <c r="K745" s="58">
        <v>8.1182036525999993E-3</v>
      </c>
      <c r="L745" s="58">
        <v>0.1071383742807</v>
      </c>
      <c r="M745" s="58">
        <v>5.5759630554080002E-2</v>
      </c>
      <c r="N745" s="58">
        <v>0</v>
      </c>
      <c r="O745" s="58">
        <v>2.4751034607999999E-2</v>
      </c>
      <c r="P745" s="58">
        <v>3.1920275768E-4</v>
      </c>
      <c r="Q745" s="58">
        <v>0</v>
      </c>
      <c r="R745" s="58">
        <v>0.14239641679120002</v>
      </c>
      <c r="S745" s="58">
        <v>1.9282455230099998E-3</v>
      </c>
      <c r="T745" s="58">
        <v>2.334349884554E-2</v>
      </c>
      <c r="U745" s="58">
        <v>0</v>
      </c>
      <c r="V745" s="58">
        <v>0</v>
      </c>
      <c r="W745" s="58">
        <v>1.2144E-2</v>
      </c>
      <c r="X745" s="59">
        <v>5.8138806893819998E-2</v>
      </c>
      <c r="Y745" s="65">
        <f t="shared" si="779"/>
        <v>8.6027062733022603</v>
      </c>
      <c r="Z745" s="63">
        <f t="shared" si="778"/>
        <v>5446.3790551643324</v>
      </c>
      <c r="AA745" s="66">
        <f t="shared" si="828"/>
        <v>5534.6866451647666</v>
      </c>
      <c r="AB745" s="4">
        <f t="shared" si="780"/>
        <v>2842.0728667682388</v>
      </c>
      <c r="AC745" s="4">
        <f t="shared" si="781"/>
        <v>119.96841923441207</v>
      </c>
      <c r="AD745" s="4">
        <f t="shared" si="840"/>
        <v>39.262112274738683</v>
      </c>
      <c r="AE745" s="4">
        <f t="shared" si="841"/>
        <v>272.77208323056857</v>
      </c>
      <c r="AF745" s="4">
        <f t="shared" si="842"/>
        <v>0</v>
      </c>
      <c r="AG745" s="4">
        <f t="shared" si="843"/>
        <v>0</v>
      </c>
      <c r="AH745" s="4">
        <f t="shared" si="844"/>
        <v>0.59435707316788466</v>
      </c>
      <c r="AI745" s="4">
        <f t="shared" si="845"/>
        <v>44.035826585953146</v>
      </c>
      <c r="AJ745" s="4">
        <f t="shared" si="846"/>
        <v>553.34476620937403</v>
      </c>
      <c r="AK745" s="4">
        <f t="shared" si="847"/>
        <v>295.3765147801596</v>
      </c>
      <c r="AL745" s="4">
        <f t="shared" si="829"/>
        <v>0</v>
      </c>
      <c r="AM745" s="4">
        <f t="shared" si="830"/>
        <v>133.14893223205581</v>
      </c>
      <c r="AN745" s="4">
        <f t="shared" si="831"/>
        <v>1.7382217764288725</v>
      </c>
      <c r="AO745" s="4">
        <f t="shared" si="832"/>
        <v>0</v>
      </c>
      <c r="AP745" s="4">
        <f t="shared" si="833"/>
        <v>722.85767040553765</v>
      </c>
      <c r="AQ745" s="4">
        <f t="shared" si="834"/>
        <v>10.491837359689271</v>
      </c>
      <c r="AR745" s="4">
        <f t="shared" si="835"/>
        <v>125.6651051782892</v>
      </c>
      <c r="AS745" s="4">
        <f t="shared" si="836"/>
        <v>0</v>
      </c>
      <c r="AT745" s="4">
        <f t="shared" si="837"/>
        <v>0</v>
      </c>
      <c r="AU745" s="4">
        <f t="shared" si="838"/>
        <v>65.740840924749136</v>
      </c>
      <c r="AV745" s="4">
        <f t="shared" si="839"/>
        <v>307.61709113140387</v>
      </c>
      <c r="AW745" s="69">
        <f t="shared" si="782"/>
        <v>36.203024181497312</v>
      </c>
      <c r="AX745" s="69">
        <f t="shared" si="783"/>
        <v>73.441364360038278</v>
      </c>
      <c r="AY745" s="69">
        <f t="shared" si="784"/>
        <v>40.82774474929829</v>
      </c>
      <c r="AZ745" s="69">
        <f>(AK745+AP745)- (EXP($Y745)-EXP($Y745-M745-R745) )</f>
        <v>39.203143447027287</v>
      </c>
      <c r="BA745" s="69">
        <f>(AC745+AP745)- (EXP($Y745)-EXP($Y745-R745-E745) )</f>
        <v>15.922522316509458</v>
      </c>
      <c r="BB745" s="69">
        <f t="shared" si="785"/>
        <v>5.210970210971027</v>
      </c>
      <c r="BC745" s="69">
        <f t="shared" si="786"/>
        <v>16.678601371733748</v>
      </c>
      <c r="BD745" s="69">
        <f t="shared" si="787"/>
        <v>27.713275755300856</v>
      </c>
      <c r="BE745" s="69">
        <f>(AE745+AV745)- (EXP($Y745)-EXP($Y745-X745-G745) )</f>
        <v>15.406447831734113</v>
      </c>
      <c r="BF745" s="69">
        <f t="shared" si="788"/>
        <v>14.793400616795225</v>
      </c>
      <c r="BG745" s="69">
        <f t="shared" si="789"/>
        <v>6.0084021521452087</v>
      </c>
      <c r="BH745" s="69">
        <f t="shared" si="790"/>
        <v>1.9663721618962882</v>
      </c>
      <c r="BI745" s="69">
        <f t="shared" si="791"/>
        <v>6.2937104049642585</v>
      </c>
      <c r="BJ745" s="69">
        <f t="shared" si="792"/>
        <v>31.253481560875116</v>
      </c>
      <c r="BK745" s="69">
        <f t="shared" si="793"/>
        <v>30.009855513047114</v>
      </c>
      <c r="BL745" s="69">
        <f t="shared" si="794"/>
        <v>12.188629586996285</v>
      </c>
      <c r="BM745" s="69">
        <f t="shared" si="795"/>
        <v>3.9889776523996261</v>
      </c>
      <c r="BN745" s="69">
        <f t="shared" si="796"/>
        <v>12.767405195497304</v>
      </c>
      <c r="BO745" s="69">
        <f t="shared" si="797"/>
        <v>6.5063142315711957</v>
      </c>
      <c r="BP745" s="69">
        <f t="shared" si="797"/>
        <v>0</v>
      </c>
      <c r="BQ745" s="69">
        <f t="shared" si="798"/>
        <v>6.7759397167792486</v>
      </c>
      <c r="BR745" s="69">
        <f t="shared" si="799"/>
        <v>16.683169376367005</v>
      </c>
      <c r="BS745" s="69">
        <f t="shared" si="800"/>
        <v>133.67948586876855</v>
      </c>
      <c r="BT745" s="69">
        <f t="shared" si="801"/>
        <v>164.85445666252963</v>
      </c>
      <c r="BU745" s="69">
        <f t="shared" si="802"/>
        <v>213.61680514731097</v>
      </c>
      <c r="BV745" s="69">
        <f t="shared" si="803"/>
        <v>45.299861939607581</v>
      </c>
      <c r="BW745" s="5"/>
      <c r="BX745" s="5"/>
      <c r="BY745" s="5"/>
      <c r="CA745" s="56">
        <f>(EXP($Y745)-EXP($Y745-R745-G745) )</f>
        <v>959.4267294546089</v>
      </c>
      <c r="CB745" s="68">
        <f t="shared" si="804"/>
        <v>1202.7610722548734</v>
      </c>
      <c r="CC745" s="56">
        <f>(EXP($Y745)-EXP($Y745-R745-X745) )</f>
        <v>989.64701678764322</v>
      </c>
      <c r="CD745" s="68">
        <f t="shared" si="805"/>
        <v>979.03104173866996</v>
      </c>
      <c r="CE745" s="68">
        <f t="shared" si="806"/>
        <v>826.90356732344026</v>
      </c>
      <c r="CF745" s="68">
        <f t="shared" si="807"/>
        <v>756.9088124693053</v>
      </c>
      <c r="CG745" s="68">
        <f t="shared" si="808"/>
        <v>831.84417421209309</v>
      </c>
      <c r="CH745" s="68">
        <f t="shared" si="809"/>
        <v>798.40357368464174</v>
      </c>
      <c r="CI745" s="68">
        <f t="shared" si="810"/>
        <v>564.98272653023832</v>
      </c>
      <c r="CJ745" s="68">
        <f t="shared" si="811"/>
        <v>553.35519739393294</v>
      </c>
      <c r="CK745" s="68">
        <f t="shared" si="812"/>
        <v>386.73210031283543</v>
      </c>
      <c r="CL745" s="68">
        <f t="shared" si="813"/>
        <v>310.06782334341096</v>
      </c>
      <c r="CM745" s="68">
        <f t="shared" si="814"/>
        <v>392.14347800389351</v>
      </c>
      <c r="CN745" s="68">
        <f t="shared" si="815"/>
        <v>829.70837577990278</v>
      </c>
      <c r="CO745" s="68">
        <f t="shared" si="816"/>
        <v>818.71142547648651</v>
      </c>
      <c r="CP745" s="68">
        <f t="shared" si="817"/>
        <v>661.12455585678981</v>
      </c>
      <c r="CQ745" s="68">
        <f t="shared" si="818"/>
        <v>588.61790083171309</v>
      </c>
      <c r="CR745" s="68">
        <f t="shared" si="819"/>
        <v>666.24246619216592</v>
      </c>
      <c r="CS745" s="68">
        <f t="shared" si="820"/>
        <v>408.83861978300047</v>
      </c>
      <c r="CT745" s="68">
        <f t="shared" si="821"/>
        <v>39.262112274738683</v>
      </c>
      <c r="CU745" s="68">
        <f t="shared" si="822"/>
        <v>420.80957064903669</v>
      </c>
      <c r="CV745" s="68">
        <f t="shared" si="823"/>
        <v>586.31043653519646</v>
      </c>
      <c r="CW745" s="68">
        <f t="shared" si="824"/>
        <v>1415.2950339767117</v>
      </c>
      <c r="CX745" s="68">
        <f t="shared" si="825"/>
        <v>1504.0884824173627</v>
      </c>
      <c r="CY745" s="68">
        <f t="shared" si="826"/>
        <v>1642.9748058295731</v>
      </c>
      <c r="CZ745" s="68">
        <f t="shared" si="827"/>
        <v>900.78540673474708</v>
      </c>
    </row>
    <row r="746" spans="1:104" x14ac:dyDescent="0.25">
      <c r="A746" s="54">
        <v>44369</v>
      </c>
      <c r="B746" s="63">
        <v>4905</v>
      </c>
      <c r="C746" s="59">
        <f t="shared" si="777"/>
        <v>8.4980103719994631</v>
      </c>
      <c r="D746" s="57">
        <v>8.097708615631678</v>
      </c>
      <c r="E746" s="58">
        <v>2.2476714773499998E-2</v>
      </c>
      <c r="F746" s="58">
        <v>7.0776682502399994E-3</v>
      </c>
      <c r="G746" s="58">
        <v>5.1311547287519993E-2</v>
      </c>
      <c r="H746" s="58">
        <v>0</v>
      </c>
      <c r="I746" s="58">
        <v>0</v>
      </c>
      <c r="J746" s="58">
        <v>4.7826065270000002E-5</v>
      </c>
      <c r="K746" s="58">
        <v>7.6086090757499988E-3</v>
      </c>
      <c r="L746" s="58">
        <v>0.10628917188435</v>
      </c>
      <c r="M746" s="58">
        <v>5.632080015424E-2</v>
      </c>
      <c r="N746" s="58">
        <v>0</v>
      </c>
      <c r="O746" s="58">
        <v>2.3777082924799998E-2</v>
      </c>
      <c r="P746" s="58">
        <v>3.1920275768E-4</v>
      </c>
      <c r="Q746" s="58">
        <v>0</v>
      </c>
      <c r="R746" s="58">
        <v>0.1225927097522</v>
      </c>
      <c r="S746" s="58">
        <v>1.8457849043399999E-3</v>
      </c>
      <c r="T746" s="58">
        <v>2.2577370677839999E-2</v>
      </c>
      <c r="U746" s="58">
        <v>0</v>
      </c>
      <c r="V746" s="58">
        <v>0</v>
      </c>
      <c r="W746" s="58">
        <v>1.33898E-2</v>
      </c>
      <c r="X746" s="59">
        <v>5.5528732801799999E-2</v>
      </c>
      <c r="Y746" s="65">
        <f t="shared" si="779"/>
        <v>8.5888716369412084</v>
      </c>
      <c r="Z746" s="63">
        <f t="shared" si="778"/>
        <v>5371.5491969054074</v>
      </c>
      <c r="AA746" s="66">
        <f t="shared" si="828"/>
        <v>5458.6434955840314</v>
      </c>
      <c r="AB746" s="4">
        <f t="shared" si="780"/>
        <v>2916.8305584014252</v>
      </c>
      <c r="AC746" s="4">
        <f t="shared" si="781"/>
        <v>119.38802764768752</v>
      </c>
      <c r="AD746" s="4">
        <f t="shared" si="840"/>
        <v>37.883820504802316</v>
      </c>
      <c r="AE746" s="4">
        <f t="shared" si="841"/>
        <v>268.67060302786649</v>
      </c>
      <c r="AF746" s="4">
        <f t="shared" si="842"/>
        <v>0</v>
      </c>
      <c r="AG746" s="4">
        <f t="shared" si="843"/>
        <v>0</v>
      </c>
      <c r="AH746" s="4">
        <f t="shared" si="844"/>
        <v>0.25689391932974104</v>
      </c>
      <c r="AI746" s="4">
        <f t="shared" si="845"/>
        <v>40.714929560542259</v>
      </c>
      <c r="AJ746" s="4">
        <f t="shared" si="846"/>
        <v>541.64232608610928</v>
      </c>
      <c r="AK746" s="4">
        <f t="shared" si="847"/>
        <v>294.16829673814937</v>
      </c>
      <c r="AL746" s="4">
        <f t="shared" si="829"/>
        <v>0</v>
      </c>
      <c r="AM746" s="4">
        <f t="shared" si="830"/>
        <v>126.21333209165005</v>
      </c>
      <c r="AN746" s="4">
        <f t="shared" si="831"/>
        <v>1.7143396911324089</v>
      </c>
      <c r="AO746" s="4">
        <f t="shared" si="832"/>
        <v>0</v>
      </c>
      <c r="AP746" s="4">
        <f t="shared" si="833"/>
        <v>619.7484623990913</v>
      </c>
      <c r="AQ746" s="4">
        <f t="shared" si="834"/>
        <v>9.9055798234203394</v>
      </c>
      <c r="AR746" s="4">
        <f t="shared" si="835"/>
        <v>119.91666207438629</v>
      </c>
      <c r="AS746" s="4">
        <f t="shared" si="836"/>
        <v>0</v>
      </c>
      <c r="AT746" s="4">
        <f t="shared" si="837"/>
        <v>0</v>
      </c>
      <c r="AU746" s="4">
        <f t="shared" si="838"/>
        <v>71.4445876477821</v>
      </c>
      <c r="AV746" s="4">
        <f t="shared" si="839"/>
        <v>290.14507597065676</v>
      </c>
      <c r="AW746" s="69">
        <f t="shared" si="782"/>
        <v>30.998169618233078</v>
      </c>
      <c r="AX746" s="69">
        <f t="shared" si="783"/>
        <v>62.492585743331801</v>
      </c>
      <c r="AY746" s="69">
        <f t="shared" si="784"/>
        <v>33.475810816194098</v>
      </c>
      <c r="AZ746" s="69">
        <f>(AK746+AP746)- (EXP($Y746)-EXP($Y746-M746-R746) )</f>
        <v>33.939994386547369</v>
      </c>
      <c r="BA746" s="69">
        <f>(AC746+AP746)- (EXP($Y746)-EXP($Y746-R746-E746) )</f>
        <v>13.774526463639631</v>
      </c>
      <c r="BB746" s="69">
        <f t="shared" si="785"/>
        <v>4.3708879220885137</v>
      </c>
      <c r="BC746" s="69">
        <f t="shared" si="786"/>
        <v>13.83551824852475</v>
      </c>
      <c r="BD746" s="69">
        <f t="shared" si="787"/>
        <v>27.091508434626121</v>
      </c>
      <c r="BE746" s="69">
        <f>(AE746+AV746)- (EXP($Y746)-EXP($Y746-X746-G746) )</f>
        <v>14.512284942212318</v>
      </c>
      <c r="BF746" s="69">
        <f t="shared" si="788"/>
        <v>14.713515743624157</v>
      </c>
      <c r="BG746" s="69">
        <f t="shared" si="789"/>
        <v>5.9714715823311053</v>
      </c>
      <c r="BH746" s="69">
        <f t="shared" si="790"/>
        <v>1.8948479343516738</v>
      </c>
      <c r="BI746" s="69">
        <f t="shared" si="791"/>
        <v>5.9979124702385889</v>
      </c>
      <c r="BJ746" s="69">
        <f t="shared" si="792"/>
        <v>29.256895560356497</v>
      </c>
      <c r="BK746" s="69">
        <f t="shared" si="793"/>
        <v>29.662578646368274</v>
      </c>
      <c r="BL746" s="69">
        <f t="shared" si="794"/>
        <v>12.038539838596989</v>
      </c>
      <c r="BM746" s="69">
        <f t="shared" si="795"/>
        <v>3.8200302942541384</v>
      </c>
      <c r="BN746" s="69">
        <f t="shared" si="796"/>
        <v>12.091844903864512</v>
      </c>
      <c r="BO746" s="69">
        <f t="shared" si="797"/>
        <v>6.5381832050024968</v>
      </c>
      <c r="BP746" s="69">
        <f t="shared" si="797"/>
        <v>0</v>
      </c>
      <c r="BQ746" s="69">
        <f t="shared" si="798"/>
        <v>6.4487631188003434</v>
      </c>
      <c r="BR746" s="69">
        <f t="shared" si="799"/>
        <v>15.889546884243828</v>
      </c>
      <c r="BS746" s="69">
        <f t="shared" si="800"/>
        <v>117.45655088154354</v>
      </c>
      <c r="BT746" s="69">
        <f t="shared" si="801"/>
        <v>146.63050000856401</v>
      </c>
      <c r="BU746" s="69">
        <f t="shared" si="802"/>
        <v>188.35710810326509</v>
      </c>
      <c r="BV746" s="69">
        <f t="shared" si="803"/>
        <v>44.499384114178611</v>
      </c>
      <c r="BW746" s="5"/>
      <c r="BX746" s="5"/>
      <c r="BY746" s="5"/>
      <c r="CA746" s="56">
        <f>(EXP($Y746)-EXP($Y746-R746-G746) )</f>
        <v>857.42089580872471</v>
      </c>
      <c r="CB746" s="68">
        <f t="shared" si="804"/>
        <v>1098.8982027418688</v>
      </c>
      <c r="CC746" s="56">
        <f>(EXP($Y746)-EXP($Y746-R746-X746) )</f>
        <v>876.41772755355396</v>
      </c>
      <c r="CD746" s="68">
        <f t="shared" si="805"/>
        <v>879.97676475069329</v>
      </c>
      <c r="CE746" s="68">
        <f t="shared" si="806"/>
        <v>725.36196358313919</v>
      </c>
      <c r="CF746" s="68">
        <f t="shared" si="807"/>
        <v>653.2613949818051</v>
      </c>
      <c r="CG746" s="68">
        <f t="shared" si="808"/>
        <v>725.82960622495284</v>
      </c>
      <c r="CH746" s="68">
        <f t="shared" si="809"/>
        <v>783.22142067934965</v>
      </c>
      <c r="CI746" s="68">
        <f t="shared" si="810"/>
        <v>544.30339405631094</v>
      </c>
      <c r="CJ746" s="68">
        <f t="shared" si="811"/>
        <v>548.1253840223917</v>
      </c>
      <c r="CK746" s="68">
        <f t="shared" si="812"/>
        <v>382.08715909322291</v>
      </c>
      <c r="CL746" s="68">
        <f t="shared" si="813"/>
        <v>304.65957559831713</v>
      </c>
      <c r="CM746" s="68">
        <f t="shared" si="814"/>
        <v>382.5893526320142</v>
      </c>
      <c r="CN746" s="68">
        <f t="shared" si="815"/>
        <v>802.53050649640954</v>
      </c>
      <c r="CO746" s="68">
        <f t="shared" si="816"/>
        <v>806.14804417789037</v>
      </c>
      <c r="CP746" s="68">
        <f t="shared" si="817"/>
        <v>648.99181389519981</v>
      </c>
      <c r="CQ746" s="68">
        <f t="shared" si="818"/>
        <v>575.70611629665746</v>
      </c>
      <c r="CR746" s="68">
        <f t="shared" si="819"/>
        <v>649.46714325663106</v>
      </c>
      <c r="CS746" s="68">
        <f t="shared" si="820"/>
        <v>407.01814118083439</v>
      </c>
      <c r="CT746" s="68">
        <f t="shared" si="821"/>
        <v>37.883820504802316</v>
      </c>
      <c r="CU746" s="68">
        <f t="shared" si="822"/>
        <v>403.08434049954394</v>
      </c>
      <c r="CV746" s="68">
        <f t="shared" si="823"/>
        <v>568.4238258245623</v>
      </c>
      <c r="CW746" s="68">
        <f t="shared" si="824"/>
        <v>1312.6048406315235</v>
      </c>
      <c r="CX746" s="68">
        <f t="shared" si="825"/>
        <v>1402.8189191521906</v>
      </c>
      <c r="CY746" s="68">
        <f t="shared" si="826"/>
        <v>1531.8493593804587</v>
      </c>
      <c r="CZ746" s="68">
        <f t="shared" si="827"/>
        <v>885.20157264748468</v>
      </c>
    </row>
    <row r="747" spans="1:104" x14ac:dyDescent="0.25">
      <c r="A747" s="54">
        <v>44370</v>
      </c>
      <c r="B747" s="63">
        <v>4480</v>
      </c>
      <c r="C747" s="59">
        <f t="shared" si="777"/>
        <v>8.4073783254090309</v>
      </c>
      <c r="D747" s="57">
        <v>8.0791548005146794</v>
      </c>
      <c r="E747" s="58">
        <v>2.2567782117749999E-2</v>
      </c>
      <c r="F747" s="58">
        <v>6.9145016102399991E-3</v>
      </c>
      <c r="G747" s="58">
        <v>5.0932704805919993E-2</v>
      </c>
      <c r="H747" s="58">
        <v>0</v>
      </c>
      <c r="I747" s="58">
        <v>0</v>
      </c>
      <c r="J747" s="58">
        <v>0</v>
      </c>
      <c r="K747" s="58">
        <v>6.9302101181999993E-3</v>
      </c>
      <c r="L747" s="58">
        <v>0.10386367394235001</v>
      </c>
      <c r="M747" s="58">
        <v>5.6429565419280001E-2</v>
      </c>
      <c r="N747" s="58">
        <v>0</v>
      </c>
      <c r="O747" s="58">
        <v>2.2924417030399998E-2</v>
      </c>
      <c r="P747" s="58">
        <v>3.1920275768E-4</v>
      </c>
      <c r="Q747" s="58">
        <v>0</v>
      </c>
      <c r="R747" s="58">
        <v>0.10293084823900001</v>
      </c>
      <c r="S747" s="58">
        <v>1.81506391014E-3</v>
      </c>
      <c r="T747" s="58">
        <v>2.2382306236759998E-2</v>
      </c>
      <c r="U747" s="58">
        <v>0</v>
      </c>
      <c r="V747" s="58">
        <v>0</v>
      </c>
      <c r="W747" s="58">
        <v>1.33898E-2</v>
      </c>
      <c r="X747" s="59">
        <v>5.2888921279140001E-2</v>
      </c>
      <c r="Y747" s="65">
        <f t="shared" si="779"/>
        <v>8.5434437979815403</v>
      </c>
      <c r="Z747" s="63">
        <f t="shared" si="778"/>
        <v>5132.9909424252019</v>
      </c>
      <c r="AA747" s="66">
        <f t="shared" si="828"/>
        <v>5216.2172575656841</v>
      </c>
      <c r="AB747" s="4">
        <f t="shared" si="780"/>
        <v>2912.3059459585174</v>
      </c>
      <c r="AC747" s="4">
        <f t="shared" si="781"/>
        <v>114.54287053358348</v>
      </c>
      <c r="AD747" s="4">
        <f t="shared" si="840"/>
        <v>35.369651461299327</v>
      </c>
      <c r="AE747" s="4">
        <f t="shared" si="841"/>
        <v>254.89087215676045</v>
      </c>
      <c r="AF747" s="4">
        <f t="shared" si="842"/>
        <v>0</v>
      </c>
      <c r="AG747" s="4">
        <f t="shared" si="843"/>
        <v>0</v>
      </c>
      <c r="AH747" s="4">
        <f t="shared" si="844"/>
        <v>0</v>
      </c>
      <c r="AI747" s="4">
        <f t="shared" si="845"/>
        <v>35.449726856996676</v>
      </c>
      <c r="AJ747" s="4">
        <f t="shared" si="846"/>
        <v>506.37896889743115</v>
      </c>
      <c r="AK747" s="4">
        <f t="shared" si="847"/>
        <v>281.63154609057437</v>
      </c>
      <c r="AL747" s="4">
        <f t="shared" si="829"/>
        <v>0</v>
      </c>
      <c r="AM747" s="4">
        <f t="shared" si="830"/>
        <v>116.33230521692713</v>
      </c>
      <c r="AN747" s="4">
        <f t="shared" si="831"/>
        <v>1.638203390540184</v>
      </c>
      <c r="AO747" s="4">
        <f t="shared" si="832"/>
        <v>0</v>
      </c>
      <c r="AP747" s="4">
        <f t="shared" si="833"/>
        <v>502.06113274792915</v>
      </c>
      <c r="AQ747" s="4">
        <f t="shared" si="834"/>
        <v>9.30825651496707</v>
      </c>
      <c r="AR747" s="4">
        <f t="shared" si="835"/>
        <v>113.61198313033583</v>
      </c>
      <c r="AS747" s="4">
        <f t="shared" si="836"/>
        <v>0</v>
      </c>
      <c r="AT747" s="4">
        <f t="shared" si="837"/>
        <v>0</v>
      </c>
      <c r="AU747" s="4">
        <f t="shared" si="838"/>
        <v>68.271630369250488</v>
      </c>
      <c r="AV747" s="4">
        <f t="shared" si="839"/>
        <v>264.42416424057137</v>
      </c>
      <c r="AW747" s="69">
        <f t="shared" si="782"/>
        <v>24.931039512349344</v>
      </c>
      <c r="AX747" s="69">
        <f t="shared" si="783"/>
        <v>49.52925138111641</v>
      </c>
      <c r="AY747" s="69">
        <f t="shared" si="784"/>
        <v>25.863496918976125</v>
      </c>
      <c r="AZ747" s="69">
        <f>(AK747+AP747)- (EXP($Y747)-EXP($Y747-M747-R747) )</f>
        <v>27.546561962367377</v>
      </c>
      <c r="BA747" s="69">
        <f>(AC747+AP747)- (EXP($Y747)-EXP($Y747-R747-E747) )</f>
        <v>11.203511553660064</v>
      </c>
      <c r="BB747" s="69">
        <f t="shared" si="785"/>
        <v>3.4595282705040518</v>
      </c>
      <c r="BC747" s="69">
        <f t="shared" si="786"/>
        <v>11.112460860334977</v>
      </c>
      <c r="BD747" s="69">
        <f t="shared" si="787"/>
        <v>25.145451934720768</v>
      </c>
      <c r="BE747" s="69">
        <f>(AE747+AV747)- (EXP($Y747)-EXP($Y747-X747-G747) )</f>
        <v>13.130610709934444</v>
      </c>
      <c r="BF747" s="69">
        <f t="shared" si="788"/>
        <v>13.985084177055796</v>
      </c>
      <c r="BG747" s="69">
        <f t="shared" si="789"/>
        <v>5.6878986339788753</v>
      </c>
      <c r="BH747" s="69">
        <f t="shared" si="790"/>
        <v>1.7563641568776802</v>
      </c>
      <c r="BI747" s="69">
        <f t="shared" si="791"/>
        <v>5.6416732062007213</v>
      </c>
      <c r="BJ747" s="69">
        <f t="shared" si="792"/>
        <v>26.085928680100551</v>
      </c>
      <c r="BK747" s="69">
        <f t="shared" si="793"/>
        <v>27.783468452986199</v>
      </c>
      <c r="BL747" s="69">
        <f t="shared" si="794"/>
        <v>11.299864216775859</v>
      </c>
      <c r="BM747" s="69">
        <f t="shared" si="795"/>
        <v>3.4892809744123952</v>
      </c>
      <c r="BN747" s="69">
        <f t="shared" si="796"/>
        <v>11.208030467466415</v>
      </c>
      <c r="BO747" s="69">
        <f t="shared" si="797"/>
        <v>6.2846176983084661</v>
      </c>
      <c r="BP747" s="69">
        <f t="shared" si="797"/>
        <v>0</v>
      </c>
      <c r="BQ747" s="69">
        <f t="shared" si="798"/>
        <v>5.9006343767769067</v>
      </c>
      <c r="BR747" s="69">
        <f t="shared" si="799"/>
        <v>14.508146816170665</v>
      </c>
      <c r="BS747" s="69">
        <f t="shared" si="800"/>
        <v>97.146250063945899</v>
      </c>
      <c r="BT747" s="69">
        <f t="shared" si="801"/>
        <v>123.16970253594127</v>
      </c>
      <c r="BU747" s="69">
        <f t="shared" si="802"/>
        <v>157.22183258170799</v>
      </c>
      <c r="BV747" s="69">
        <f t="shared" si="803"/>
        <v>41.572093155265065</v>
      </c>
      <c r="BW747" s="5"/>
      <c r="BX747" s="5"/>
      <c r="BY747" s="5"/>
      <c r="CA747" s="56">
        <f>(EXP($Y747)-EXP($Y747-R747-G747) )</f>
        <v>732.02096539234026</v>
      </c>
      <c r="CB747" s="68">
        <f t="shared" si="804"/>
        <v>958.91085026424389</v>
      </c>
      <c r="CC747" s="56">
        <f>(EXP($Y747)-EXP($Y747-R747-X747) )</f>
        <v>740.6218000695244</v>
      </c>
      <c r="CD747" s="68">
        <f t="shared" si="805"/>
        <v>756.14611687613615</v>
      </c>
      <c r="CE747" s="68">
        <f t="shared" si="806"/>
        <v>605.40049172785257</v>
      </c>
      <c r="CF747" s="68">
        <f t="shared" si="807"/>
        <v>533.97125593872443</v>
      </c>
      <c r="CG747" s="68">
        <f t="shared" si="808"/>
        <v>604.56065501793</v>
      </c>
      <c r="CH747" s="68">
        <f t="shared" si="809"/>
        <v>736.12438911947083</v>
      </c>
      <c r="CI747" s="68">
        <f t="shared" si="810"/>
        <v>506.18442568739738</v>
      </c>
      <c r="CJ747" s="68">
        <f t="shared" si="811"/>
        <v>522.53733407027903</v>
      </c>
      <c r="CK747" s="68">
        <f t="shared" si="812"/>
        <v>363.74584405636506</v>
      </c>
      <c r="CL747" s="68">
        <f t="shared" si="813"/>
        <v>288.5041594611821</v>
      </c>
      <c r="CM747" s="68">
        <f t="shared" si="814"/>
        <v>362.86118208089556</v>
      </c>
      <c r="CN747" s="68">
        <f t="shared" si="815"/>
        <v>744.71720445790197</v>
      </c>
      <c r="CO747" s="68">
        <f t="shared" si="816"/>
        <v>760.22704653501933</v>
      </c>
      <c r="CP747" s="68">
        <f t="shared" si="817"/>
        <v>609.62197521423877</v>
      </c>
      <c r="CQ747" s="68">
        <f t="shared" si="818"/>
        <v>538.25933938431808</v>
      </c>
      <c r="CR747" s="68">
        <f t="shared" si="819"/>
        <v>608.78292156030057</v>
      </c>
      <c r="CS747" s="68">
        <f t="shared" si="820"/>
        <v>389.88979892584939</v>
      </c>
      <c r="CT747" s="68">
        <f t="shared" si="821"/>
        <v>35.369651461299327</v>
      </c>
      <c r="CU747" s="68">
        <f t="shared" si="822"/>
        <v>373.06640039737795</v>
      </c>
      <c r="CV747" s="68">
        <f t="shared" si="823"/>
        <v>531.54756351497508</v>
      </c>
      <c r="CW747" s="68">
        <f t="shared" si="824"/>
        <v>1166.1847237381749</v>
      </c>
      <c r="CX747" s="68">
        <f t="shared" si="825"/>
        <v>1254.704141799763</v>
      </c>
      <c r="CY747" s="68">
        <f t="shared" si="826"/>
        <v>1370.5333054609841</v>
      </c>
      <c r="CZ747" s="68">
        <f t="shared" si="827"/>
        <v>834.24061843251002</v>
      </c>
    </row>
    <row r="748" spans="1:104" x14ac:dyDescent="0.25">
      <c r="A748" s="54">
        <v>44371</v>
      </c>
      <c r="B748" s="63">
        <v>4926</v>
      </c>
      <c r="C748" s="59">
        <f t="shared" si="777"/>
        <v>8.5022825786804841</v>
      </c>
      <c r="D748" s="57">
        <v>8.0988395703027898</v>
      </c>
      <c r="E748" s="58">
        <v>2.2621521997499998E-2</v>
      </c>
      <c r="F748" s="58">
        <v>6.7634716934399999E-3</v>
      </c>
      <c r="G748" s="58">
        <v>5.0602261672479998E-2</v>
      </c>
      <c r="H748" s="58">
        <v>0</v>
      </c>
      <c r="I748" s="58">
        <v>0</v>
      </c>
      <c r="J748" s="58">
        <v>0</v>
      </c>
      <c r="K748" s="58">
        <v>6.3970584997499998E-3</v>
      </c>
      <c r="L748" s="58">
        <v>0.10102866560535</v>
      </c>
      <c r="M748" s="58">
        <v>5.6281582225960004E-2</v>
      </c>
      <c r="N748" s="58">
        <v>0</v>
      </c>
      <c r="O748" s="58">
        <v>2.2103574211199999E-2</v>
      </c>
      <c r="P748" s="58">
        <v>3.1920275768E-4</v>
      </c>
      <c r="Q748" s="58">
        <v>0</v>
      </c>
      <c r="R748" s="58">
        <v>8.3250164509600003E-2</v>
      </c>
      <c r="S748" s="58">
        <v>1.78598990592E-3</v>
      </c>
      <c r="T748" s="58">
        <v>2.2408580965620001E-2</v>
      </c>
      <c r="U748" s="58">
        <v>0</v>
      </c>
      <c r="V748" s="58">
        <v>0</v>
      </c>
      <c r="W748" s="58">
        <v>1.33898E-2</v>
      </c>
      <c r="X748" s="59">
        <v>5.0248668721560003E-2</v>
      </c>
      <c r="Y748" s="65">
        <f t="shared" si="779"/>
        <v>8.5360401130688519</v>
      </c>
      <c r="Z748" s="63">
        <f t="shared" si="778"/>
        <v>5095.1282295778728</v>
      </c>
      <c r="AA748" s="66">
        <f t="shared" si="828"/>
        <v>5177.7406386922485</v>
      </c>
      <c r="AB748" s="4">
        <f t="shared" si="780"/>
        <v>3017.6161013236342</v>
      </c>
      <c r="AC748" s="4">
        <f t="shared" si="781"/>
        <v>113.96565705648845</v>
      </c>
      <c r="AD748" s="4">
        <f t="shared" si="840"/>
        <v>34.344480671137717</v>
      </c>
      <c r="AE748" s="4">
        <f t="shared" si="841"/>
        <v>251.41040023101687</v>
      </c>
      <c r="AF748" s="4">
        <f t="shared" si="842"/>
        <v>0</v>
      </c>
      <c r="AG748" s="4">
        <f t="shared" si="843"/>
        <v>0</v>
      </c>
      <c r="AH748" s="4">
        <f t="shared" si="844"/>
        <v>0</v>
      </c>
      <c r="AI748" s="4">
        <f t="shared" si="845"/>
        <v>32.489802966693787</v>
      </c>
      <c r="AJ748" s="4">
        <f t="shared" si="846"/>
        <v>489.60553806130429</v>
      </c>
      <c r="AK748" s="4">
        <f t="shared" si="847"/>
        <v>278.84145783821532</v>
      </c>
      <c r="AL748" s="4">
        <f t="shared" si="829"/>
        <v>0</v>
      </c>
      <c r="AM748" s="4">
        <f t="shared" si="830"/>
        <v>111.38500666546679</v>
      </c>
      <c r="AN748" s="4">
        <f t="shared" si="831"/>
        <v>1.6261194369035366</v>
      </c>
      <c r="AO748" s="4">
        <f t="shared" si="832"/>
        <v>0</v>
      </c>
      <c r="AP748" s="4">
        <f t="shared" si="833"/>
        <v>406.99406974456997</v>
      </c>
      <c r="AQ748" s="4">
        <f t="shared" si="834"/>
        <v>9.0917263049923349</v>
      </c>
      <c r="AR748" s="4">
        <f t="shared" si="835"/>
        <v>112.90485021768473</v>
      </c>
      <c r="AS748" s="4">
        <f t="shared" si="836"/>
        <v>0</v>
      </c>
      <c r="AT748" s="4">
        <f t="shared" si="837"/>
        <v>0</v>
      </c>
      <c r="AU748" s="4">
        <f t="shared" si="838"/>
        <v>67.768035259638054</v>
      </c>
      <c r="AV748" s="4">
        <f t="shared" si="839"/>
        <v>249.69739291450242</v>
      </c>
      <c r="AW748" s="69">
        <f t="shared" si="782"/>
        <v>20.082427243369239</v>
      </c>
      <c r="AX748" s="69">
        <f t="shared" si="783"/>
        <v>39.109231706532228</v>
      </c>
      <c r="AY748" s="69">
        <f t="shared" si="784"/>
        <v>19.945593823711533</v>
      </c>
      <c r="AZ748" s="69">
        <f>(AK748+AP748)- (EXP($Y748)-EXP($Y748-M748-R748) )</f>
        <v>22.273594426982527</v>
      </c>
      <c r="BA748" s="69">
        <f>(AC748+AP748)- (EXP($Y748)-EXP($Y748-R748-E748) )</f>
        <v>9.1034699200054092</v>
      </c>
      <c r="BB748" s="69">
        <f t="shared" si="785"/>
        <v>2.7434049413059256</v>
      </c>
      <c r="BC748" s="69">
        <f t="shared" si="786"/>
        <v>9.0187336635108295</v>
      </c>
      <c r="BD748" s="69">
        <f t="shared" si="787"/>
        <v>24.158749050661754</v>
      </c>
      <c r="BE748" s="69">
        <f>(AE748+AV748)- (EXP($Y748)-EXP($Y748-X748-G748) )</f>
        <v>12.320891381074944</v>
      </c>
      <c r="BF748" s="69">
        <f t="shared" si="788"/>
        <v>13.758955487939602</v>
      </c>
      <c r="BG748" s="69">
        <f t="shared" si="789"/>
        <v>5.6234406990643038</v>
      </c>
      <c r="BH748" s="69">
        <f t="shared" si="790"/>
        <v>1.6946697398370816</v>
      </c>
      <c r="BI748" s="69">
        <f t="shared" si="791"/>
        <v>5.5710969974161344</v>
      </c>
      <c r="BJ748" s="69">
        <f t="shared" si="792"/>
        <v>23.994141246675099</v>
      </c>
      <c r="BK748" s="69">
        <f t="shared" si="793"/>
        <v>26.794678337269033</v>
      </c>
      <c r="BL748" s="69">
        <f t="shared" si="794"/>
        <v>10.951288040158943</v>
      </c>
      <c r="BM748" s="69">
        <f t="shared" si="795"/>
        <v>3.3002600093186629</v>
      </c>
      <c r="BN748" s="69">
        <f t="shared" si="796"/>
        <v>10.849352057453871</v>
      </c>
      <c r="BO748" s="69">
        <f t="shared" si="797"/>
        <v>6.2370069064490963</v>
      </c>
      <c r="BP748" s="69">
        <f t="shared" si="797"/>
        <v>0</v>
      </c>
      <c r="BQ748" s="69">
        <f t="shared" si="798"/>
        <v>5.5851248813714847</v>
      </c>
      <c r="BR748" s="69">
        <f t="shared" si="799"/>
        <v>13.665207610379184</v>
      </c>
      <c r="BS748" s="69">
        <f t="shared" si="800"/>
        <v>81.420629758871655</v>
      </c>
      <c r="BT748" s="69">
        <f t="shared" si="801"/>
        <v>105.27764646735886</v>
      </c>
      <c r="BU748" s="69">
        <f t="shared" si="802"/>
        <v>133.69106831629097</v>
      </c>
      <c r="BV748" s="69">
        <f t="shared" si="803"/>
        <v>40.193105185868262</v>
      </c>
      <c r="BW748" s="5"/>
      <c r="BX748" s="5"/>
      <c r="BY748" s="5"/>
      <c r="CA748" s="56">
        <f>(EXP($Y748)-EXP($Y748-R748-G748) )</f>
        <v>638.3220427322176</v>
      </c>
      <c r="CB748" s="68">
        <f t="shared" si="804"/>
        <v>857.49037609934203</v>
      </c>
      <c r="CC748" s="56">
        <f>(EXP($Y748)-EXP($Y748-R748-X748) )</f>
        <v>636.74586883536085</v>
      </c>
      <c r="CD748" s="68">
        <f t="shared" si="805"/>
        <v>663.56193315580276</v>
      </c>
      <c r="CE748" s="68">
        <f t="shared" si="806"/>
        <v>511.85625688105301</v>
      </c>
      <c r="CF748" s="68">
        <f t="shared" si="807"/>
        <v>438.59514547440176</v>
      </c>
      <c r="CG748" s="68">
        <f t="shared" si="808"/>
        <v>510.88018629874387</v>
      </c>
      <c r="CH748" s="68">
        <f t="shared" si="809"/>
        <v>716.8571892416594</v>
      </c>
      <c r="CI748" s="68">
        <f t="shared" si="810"/>
        <v>488.78690176444434</v>
      </c>
      <c r="CJ748" s="68">
        <f t="shared" si="811"/>
        <v>516.49290258129258</v>
      </c>
      <c r="CK748" s="68">
        <f t="shared" si="812"/>
        <v>359.75261658844101</v>
      </c>
      <c r="CL748" s="68">
        <f t="shared" si="813"/>
        <v>284.0602111623175</v>
      </c>
      <c r="CM748" s="68">
        <f t="shared" si="814"/>
        <v>358.74415345128546</v>
      </c>
      <c r="CN748" s="68">
        <f t="shared" si="815"/>
        <v>715.3087897291316</v>
      </c>
      <c r="CO748" s="68">
        <f t="shared" si="816"/>
        <v>741.65231756225057</v>
      </c>
      <c r="CP748" s="68">
        <f t="shared" si="817"/>
        <v>592.6199070776338</v>
      </c>
      <c r="CQ748" s="68">
        <f t="shared" si="818"/>
        <v>520.64975872312334</v>
      </c>
      <c r="CR748" s="68">
        <f t="shared" si="819"/>
        <v>591.66103622153514</v>
      </c>
      <c r="CS748" s="68">
        <f t="shared" si="820"/>
        <v>386.57010798825468</v>
      </c>
      <c r="CT748" s="68">
        <f t="shared" si="821"/>
        <v>34.344480671137717</v>
      </c>
      <c r="CU748" s="68">
        <f t="shared" si="822"/>
        <v>358.07792508961938</v>
      </c>
      <c r="CV748" s="68">
        <f t="shared" si="823"/>
        <v>514.87364314233855</v>
      </c>
      <c r="CW748" s="68">
        <f t="shared" si="824"/>
        <v>1066.5893782780195</v>
      </c>
      <c r="CX748" s="68">
        <f t="shared" si="825"/>
        <v>1156.6980186260207</v>
      </c>
      <c r="CY748" s="68">
        <f t="shared" si="826"/>
        <v>1264.0163326351026</v>
      </c>
      <c r="CZ748" s="68">
        <f t="shared" si="827"/>
        <v>814.78849016294134</v>
      </c>
    </row>
    <row r="749" spans="1:104" x14ac:dyDescent="0.25">
      <c r="A749" s="54">
        <v>44372</v>
      </c>
      <c r="B749" s="63">
        <v>6906</v>
      </c>
      <c r="C749" s="59">
        <f t="shared" si="777"/>
        <v>8.8401458779499382</v>
      </c>
      <c r="D749" s="57">
        <v>8.5513202854961605</v>
      </c>
      <c r="E749" s="58">
        <v>2.2936480459999999E-2</v>
      </c>
      <c r="F749" s="58">
        <v>6.5878904313599997E-3</v>
      </c>
      <c r="G749" s="58">
        <v>5.0236987063679996E-2</v>
      </c>
      <c r="H749" s="58">
        <v>0</v>
      </c>
      <c r="I749" s="58">
        <v>0</v>
      </c>
      <c r="J749" s="58">
        <v>0</v>
      </c>
      <c r="K749" s="58">
        <v>6.310952747699999E-3</v>
      </c>
      <c r="L749" s="58">
        <v>9.9653772848700001E-2</v>
      </c>
      <c r="M749" s="58">
        <v>5.6146267153319995E-2</v>
      </c>
      <c r="N749" s="58">
        <v>0</v>
      </c>
      <c r="O749" s="58">
        <v>2.13465121184E-2</v>
      </c>
      <c r="P749" s="58">
        <v>3.1920275768E-4</v>
      </c>
      <c r="Q749" s="58">
        <v>0</v>
      </c>
      <c r="R749" s="58">
        <v>6.2978294528399995E-2</v>
      </c>
      <c r="S749" s="58">
        <v>1.7593726156500001E-3</v>
      </c>
      <c r="T749" s="58">
        <v>2.24609213872E-2</v>
      </c>
      <c r="U749" s="58">
        <v>0</v>
      </c>
      <c r="V749" s="58">
        <v>0</v>
      </c>
      <c r="W749" s="58">
        <v>1.33898E-2</v>
      </c>
      <c r="X749" s="59">
        <v>4.7631964983180002E-2</v>
      </c>
      <c r="Y749" s="65">
        <f t="shared" si="779"/>
        <v>8.9630787045914335</v>
      </c>
      <c r="Z749" s="63">
        <f t="shared" si="778"/>
        <v>7809.3632122892795</v>
      </c>
      <c r="AA749" s="66">
        <f t="shared" si="828"/>
        <v>7935.984227413338</v>
      </c>
      <c r="AB749" s="4">
        <f t="shared" si="780"/>
        <v>4810.38796386184</v>
      </c>
      <c r="AC749" s="4">
        <f t="shared" si="781"/>
        <v>177.0807390847358</v>
      </c>
      <c r="AD749" s="4">
        <f t="shared" si="840"/>
        <v>51.278136352275396</v>
      </c>
      <c r="AE749" s="4">
        <f t="shared" si="841"/>
        <v>382.62738703212835</v>
      </c>
      <c r="AF749" s="4">
        <f t="shared" si="842"/>
        <v>0</v>
      </c>
      <c r="AG749" s="4">
        <f t="shared" si="843"/>
        <v>0</v>
      </c>
      <c r="AH749" s="4">
        <f t="shared" si="844"/>
        <v>0</v>
      </c>
      <c r="AI749" s="4">
        <f t="shared" si="845"/>
        <v>49.129332713090662</v>
      </c>
      <c r="AJ749" s="4">
        <f t="shared" si="846"/>
        <v>740.71223150599144</v>
      </c>
      <c r="AK749" s="4">
        <f t="shared" si="847"/>
        <v>426.38463492642586</v>
      </c>
      <c r="AL749" s="4">
        <f t="shared" si="829"/>
        <v>0</v>
      </c>
      <c r="AM749" s="4">
        <f t="shared" si="830"/>
        <v>164.93599926076513</v>
      </c>
      <c r="AN749" s="4">
        <f t="shared" si="831"/>
        <v>2.4923724658438005</v>
      </c>
      <c r="AO749" s="4">
        <f t="shared" si="832"/>
        <v>0</v>
      </c>
      <c r="AP749" s="4">
        <f t="shared" si="833"/>
        <v>476.6534322456755</v>
      </c>
      <c r="AQ749" s="4">
        <f t="shared" si="834"/>
        <v>13.727500346272791</v>
      </c>
      <c r="AR749" s="4">
        <f t="shared" si="835"/>
        <v>173.45027472671791</v>
      </c>
      <c r="AS749" s="4">
        <f t="shared" si="836"/>
        <v>0</v>
      </c>
      <c r="AT749" s="4">
        <f t="shared" si="837"/>
        <v>0</v>
      </c>
      <c r="AU749" s="4">
        <f t="shared" si="838"/>
        <v>103.86886800090997</v>
      </c>
      <c r="AV749" s="4">
        <f t="shared" si="839"/>
        <v>363.25535489066533</v>
      </c>
      <c r="AW749" s="69">
        <f t="shared" si="782"/>
        <v>23.354101012109822</v>
      </c>
      <c r="AX749" s="69">
        <f t="shared" si="783"/>
        <v>45.210219816396602</v>
      </c>
      <c r="AY749" s="69">
        <f t="shared" si="784"/>
        <v>22.171706832355085</v>
      </c>
      <c r="AZ749" s="69">
        <f>(AK749+AP749)- (EXP($Y749)-EXP($Y749-M749-R749) )</f>
        <v>26.024874777839614</v>
      </c>
      <c r="BA749" s="69">
        <f>(AC749+AP749)- (EXP($Y749)-EXP($Y749-R749-E749) )</f>
        <v>10.80832582309813</v>
      </c>
      <c r="BB749" s="69">
        <f t="shared" si="785"/>
        <v>3.1298198107888311</v>
      </c>
      <c r="BC749" s="69">
        <f t="shared" si="786"/>
        <v>10.586736270934125</v>
      </c>
      <c r="BD749" s="69">
        <f t="shared" si="787"/>
        <v>36.291920093801309</v>
      </c>
      <c r="BE749" s="69">
        <f>(AE749+AV749)- (EXP($Y749)-EXP($Y749-X749-G749) )</f>
        <v>17.798051324916742</v>
      </c>
      <c r="BF749" s="69">
        <f t="shared" si="788"/>
        <v>20.891132131721861</v>
      </c>
      <c r="BG749" s="69">
        <f t="shared" si="789"/>
        <v>8.676243971221993</v>
      </c>
      <c r="BH749" s="69">
        <f t="shared" si="790"/>
        <v>2.512422433300344</v>
      </c>
      <c r="BI749" s="69">
        <f t="shared" si="791"/>
        <v>8.4983658199234924</v>
      </c>
      <c r="BJ749" s="69">
        <f t="shared" si="792"/>
        <v>34.454497404364702</v>
      </c>
      <c r="BK749" s="69">
        <f t="shared" si="793"/>
        <v>40.442262170519825</v>
      </c>
      <c r="BL749" s="69">
        <f t="shared" si="794"/>
        <v>16.795975015961631</v>
      </c>
      <c r="BM749" s="69">
        <f t="shared" si="795"/>
        <v>4.8636926945837331</v>
      </c>
      <c r="BN749" s="69">
        <f t="shared" si="796"/>
        <v>16.451628200104096</v>
      </c>
      <c r="BO749" s="69">
        <f t="shared" si="797"/>
        <v>9.6684587762965748</v>
      </c>
      <c r="BP749" s="69">
        <f t="shared" si="797"/>
        <v>0</v>
      </c>
      <c r="BQ749" s="69">
        <f t="shared" si="798"/>
        <v>8.2369746382519224</v>
      </c>
      <c r="BR749" s="69">
        <f t="shared" si="799"/>
        <v>19.833435540093888</v>
      </c>
      <c r="BS749" s="69">
        <f t="shared" si="800"/>
        <v>102.64112199324154</v>
      </c>
      <c r="BT749" s="69">
        <f t="shared" si="801"/>
        <v>136.59423430372135</v>
      </c>
      <c r="BU749" s="69">
        <f t="shared" si="802"/>
        <v>172.29098863449144</v>
      </c>
      <c r="BV749" s="69">
        <f t="shared" si="803"/>
        <v>60.941203861005306</v>
      </c>
      <c r="BW749" s="5"/>
      <c r="BX749" s="5"/>
      <c r="BY749" s="5"/>
      <c r="CA749" s="56">
        <f>(EXP($Y749)-EXP($Y749-R749-G749) )</f>
        <v>835.92671826569403</v>
      </c>
      <c r="CB749" s="68">
        <f t="shared" si="804"/>
        <v>1172.1554439352703</v>
      </c>
      <c r="CC749" s="56">
        <f>(EXP($Y749)-EXP($Y749-R749-X749) )</f>
        <v>817.73708030398575</v>
      </c>
      <c r="CD749" s="68">
        <f t="shared" si="805"/>
        <v>877.01319239426175</v>
      </c>
      <c r="CE749" s="68">
        <f t="shared" si="806"/>
        <v>642.92584550731317</v>
      </c>
      <c r="CF749" s="68">
        <f t="shared" si="807"/>
        <v>524.80174878716207</v>
      </c>
      <c r="CG749" s="68">
        <f t="shared" si="808"/>
        <v>639.51697070145929</v>
      </c>
      <c r="CH749" s="68">
        <f t="shared" si="809"/>
        <v>1087.0476984443185</v>
      </c>
      <c r="CI749" s="68">
        <f t="shared" si="810"/>
        <v>728.08469059787694</v>
      </c>
      <c r="CJ749" s="68">
        <f t="shared" si="811"/>
        <v>788.12088982683235</v>
      </c>
      <c r="CK749" s="68">
        <f t="shared" si="812"/>
        <v>551.03188214564216</v>
      </c>
      <c r="CL749" s="68">
        <f t="shared" si="813"/>
        <v>431.39310095110341</v>
      </c>
      <c r="CM749" s="68">
        <f t="shared" si="814"/>
        <v>547.57929593892277</v>
      </c>
      <c r="CN749" s="68">
        <f t="shared" si="815"/>
        <v>1069.5130889922921</v>
      </c>
      <c r="CO749" s="68">
        <f t="shared" si="816"/>
        <v>1126.6546042618975</v>
      </c>
      <c r="CP749" s="68">
        <f t="shared" si="817"/>
        <v>900.99699557476561</v>
      </c>
      <c r="CQ749" s="68">
        <f t="shared" si="818"/>
        <v>787.1266751636831</v>
      </c>
      <c r="CR749" s="68">
        <f t="shared" si="819"/>
        <v>897.71087803260525</v>
      </c>
      <c r="CS749" s="68">
        <f t="shared" si="820"/>
        <v>593.79691523486508</v>
      </c>
      <c r="CT749" s="68">
        <f t="shared" si="821"/>
        <v>51.278136352275396</v>
      </c>
      <c r="CU749" s="68">
        <f t="shared" si="822"/>
        <v>532.0991193371492</v>
      </c>
      <c r="CV749" s="68">
        <f t="shared" si="823"/>
        <v>769.8065542769973</v>
      </c>
      <c r="CW749" s="68">
        <f t="shared" si="824"/>
        <v>1497.3519287905538</v>
      </c>
      <c r="CX749" s="68">
        <f t="shared" si="825"/>
        <v>1640.4795555648097</v>
      </c>
      <c r="CY749" s="68">
        <f t="shared" si="826"/>
        <v>1790.9574170399692</v>
      </c>
      <c r="CZ749" s="68">
        <f t="shared" si="827"/>
        <v>1239.4791537618503</v>
      </c>
    </row>
    <row r="750" spans="1:104" x14ac:dyDescent="0.25">
      <c r="A750" s="54">
        <v>44373</v>
      </c>
      <c r="B750" s="63">
        <v>10528</v>
      </c>
      <c r="C750" s="59">
        <f t="shared" si="777"/>
        <v>9.261793653565098</v>
      </c>
      <c r="D750" s="57">
        <v>8.871591551366361</v>
      </c>
      <c r="E750" s="58">
        <v>2.3119180924499997E-2</v>
      </c>
      <c r="F750" s="58">
        <v>6.5425104191999999E-3</v>
      </c>
      <c r="G750" s="58">
        <v>4.9799607297280002E-2</v>
      </c>
      <c r="H750" s="58">
        <v>0</v>
      </c>
      <c r="I750" s="58">
        <v>0</v>
      </c>
      <c r="J750" s="58">
        <v>0</v>
      </c>
      <c r="K750" s="58">
        <v>7.0460003913000004E-3</v>
      </c>
      <c r="L750" s="58">
        <v>0.10149194966609999</v>
      </c>
      <c r="M750" s="58">
        <v>5.6259410273279999E-2</v>
      </c>
      <c r="N750" s="58">
        <v>0</v>
      </c>
      <c r="O750" s="58">
        <v>2.0784695705599997E-2</v>
      </c>
      <c r="P750" s="58">
        <v>3.1920275768E-4</v>
      </c>
      <c r="Q750" s="58">
        <v>0</v>
      </c>
      <c r="R750" s="58">
        <v>4.2901854421800001E-2</v>
      </c>
      <c r="S750" s="58">
        <v>1.76151365805E-3</v>
      </c>
      <c r="T750" s="58">
        <v>2.288364770904E-2</v>
      </c>
      <c r="U750" s="58">
        <v>0</v>
      </c>
      <c r="V750" s="58">
        <v>0</v>
      </c>
      <c r="W750" s="58">
        <v>1.33898E-2</v>
      </c>
      <c r="X750" s="59">
        <v>4.5058238039160002E-2</v>
      </c>
      <c r="Y750" s="65">
        <f t="shared" si="779"/>
        <v>9.2629491626293508</v>
      </c>
      <c r="Z750" s="63">
        <f t="shared" si="778"/>
        <v>10540.172230635499</v>
      </c>
      <c r="AA750" s="66">
        <f t="shared" si="828"/>
        <v>10711.070583183022</v>
      </c>
      <c r="AB750" s="4">
        <f t="shared" si="780"/>
        <v>6697.15789194229</v>
      </c>
      <c r="AC750" s="4">
        <f t="shared" si="781"/>
        <v>240.88488886253072</v>
      </c>
      <c r="AD750" s="4">
        <f t="shared" si="840"/>
        <v>68.734094696863394</v>
      </c>
      <c r="AE750" s="4">
        <f t="shared" si="841"/>
        <v>512.0409025471763</v>
      </c>
      <c r="AF750" s="4">
        <f t="shared" si="842"/>
        <v>0</v>
      </c>
      <c r="AG750" s="4">
        <f t="shared" si="843"/>
        <v>0</v>
      </c>
      <c r="AH750" s="4">
        <f t="shared" si="844"/>
        <v>0</v>
      </c>
      <c r="AI750" s="4">
        <f t="shared" si="845"/>
        <v>74.005031748452893</v>
      </c>
      <c r="AJ750" s="4">
        <f t="shared" si="846"/>
        <v>1017.2483308222927</v>
      </c>
      <c r="AK750" s="4">
        <f t="shared" si="847"/>
        <v>576.61187273109681</v>
      </c>
      <c r="AL750" s="4">
        <f t="shared" si="829"/>
        <v>0</v>
      </c>
      <c r="AM750" s="4">
        <f t="shared" si="830"/>
        <v>216.81326830894614</v>
      </c>
      <c r="AN750" s="4">
        <f t="shared" si="831"/>
        <v>3.3639151283859974</v>
      </c>
      <c r="AO750" s="4">
        <f t="shared" si="832"/>
        <v>0</v>
      </c>
      <c r="AP750" s="4">
        <f t="shared" si="833"/>
        <v>442.63021717318952</v>
      </c>
      <c r="AQ750" s="4">
        <f t="shared" si="834"/>
        <v>18.550314229825744</v>
      </c>
      <c r="AR750" s="4">
        <f t="shared" si="835"/>
        <v>238.4587788944591</v>
      </c>
      <c r="AS750" s="4">
        <f t="shared" si="836"/>
        <v>0</v>
      </c>
      <c r="AT750" s="4">
        <f t="shared" si="837"/>
        <v>0</v>
      </c>
      <c r="AU750" s="4">
        <f t="shared" si="838"/>
        <v>140.19014462125415</v>
      </c>
      <c r="AV750" s="4">
        <f t="shared" si="839"/>
        <v>464.38093147625841</v>
      </c>
      <c r="AW750" s="69">
        <f t="shared" si="782"/>
        <v>21.502948048348117</v>
      </c>
      <c r="AX750" s="69">
        <f t="shared" si="783"/>
        <v>42.71892714259593</v>
      </c>
      <c r="AY750" s="69">
        <f t="shared" si="784"/>
        <v>19.501487077506681</v>
      </c>
      <c r="AZ750" s="69">
        <f>(AK750+AP750)- (EXP($Y750)-EXP($Y750-M750-R750) )</f>
        <v>24.214579502769993</v>
      </c>
      <c r="BA750" s="69">
        <f>(AC750+AP750)- (EXP($Y750)-EXP($Y750-R750-E750) )</f>
        <v>10.115862277947599</v>
      </c>
      <c r="BB750" s="69">
        <f t="shared" si="785"/>
        <v>2.8864601637578744</v>
      </c>
      <c r="BC750" s="69">
        <f t="shared" si="786"/>
        <v>10.013978783204948</v>
      </c>
      <c r="BD750" s="69">
        <f t="shared" si="787"/>
        <v>49.417859787423367</v>
      </c>
      <c r="BE750" s="69">
        <f>(AE750+AV750)- (EXP($Y750)-EXP($Y750-X750-G750) )</f>
        <v>22.559596378099741</v>
      </c>
      <c r="BF750" s="69">
        <f t="shared" si="788"/>
        <v>28.011768429598305</v>
      </c>
      <c r="BG750" s="69">
        <f t="shared" si="789"/>
        <v>11.702172716364657</v>
      </c>
      <c r="BH750" s="69">
        <f t="shared" si="790"/>
        <v>3.3390979876057827</v>
      </c>
      <c r="BI750" s="69">
        <f t="shared" si="791"/>
        <v>11.584312447050252</v>
      </c>
      <c r="BJ750" s="69">
        <f t="shared" si="792"/>
        <v>44.818122234939437</v>
      </c>
      <c r="BK750" s="69">
        <f t="shared" si="793"/>
        <v>55.649704030753128</v>
      </c>
      <c r="BL750" s="69">
        <f t="shared" si="794"/>
        <v>23.248173346113617</v>
      </c>
      <c r="BM750" s="69">
        <f t="shared" si="795"/>
        <v>6.6336338316887122</v>
      </c>
      <c r="BN750" s="69">
        <f t="shared" si="796"/>
        <v>23.014025719168785</v>
      </c>
      <c r="BO750" s="69">
        <f t="shared" si="797"/>
        <v>13.177876399013257</v>
      </c>
      <c r="BP750" s="69">
        <f t="shared" si="797"/>
        <v>0</v>
      </c>
      <c r="BQ750" s="69">
        <f t="shared" si="798"/>
        <v>10.61295267485184</v>
      </c>
      <c r="BR750" s="69">
        <f t="shared" si="799"/>
        <v>25.40447657779805</v>
      </c>
      <c r="BS750" s="69">
        <f t="shared" si="800"/>
        <v>111.56445219063971</v>
      </c>
      <c r="BT750" s="69">
        <f t="shared" si="801"/>
        <v>154.08096873487193</v>
      </c>
      <c r="BU750" s="69">
        <f t="shared" si="802"/>
        <v>193.52832983015469</v>
      </c>
      <c r="BV750" s="69">
        <f t="shared" si="803"/>
        <v>83.238811054237885</v>
      </c>
      <c r="BW750" s="5"/>
      <c r="BX750" s="5"/>
      <c r="BY750" s="5"/>
      <c r="CA750" s="56">
        <f>(EXP($Y750)-EXP($Y750-R750-G750) )</f>
        <v>933.16817167201771</v>
      </c>
      <c r="CB750" s="68">
        <f t="shared" si="804"/>
        <v>1417.1596208528863</v>
      </c>
      <c r="CC750" s="56">
        <f>(EXP($Y750)-EXP($Y750-R750-X750) )</f>
        <v>887.50966157194125</v>
      </c>
      <c r="CD750" s="68">
        <f t="shared" si="805"/>
        <v>995.02751040151634</v>
      </c>
      <c r="CE750" s="68">
        <f t="shared" si="806"/>
        <v>673.39924375777264</v>
      </c>
      <c r="CF750" s="68">
        <f t="shared" si="807"/>
        <v>508.47785170629504</v>
      </c>
      <c r="CG750" s="68">
        <f t="shared" si="808"/>
        <v>671.07501728444367</v>
      </c>
      <c r="CH750" s="68">
        <f t="shared" si="809"/>
        <v>1479.8713735820456</v>
      </c>
      <c r="CI750" s="68">
        <f t="shared" si="810"/>
        <v>953.86223764533497</v>
      </c>
      <c r="CJ750" s="68">
        <f t="shared" si="811"/>
        <v>1060.6410068486748</v>
      </c>
      <c r="CK750" s="68">
        <f t="shared" si="812"/>
        <v>741.22361869334236</v>
      </c>
      <c r="CL750" s="68">
        <f t="shared" si="813"/>
        <v>577.43589925643391</v>
      </c>
      <c r="CM750" s="68">
        <f t="shared" si="814"/>
        <v>738.91536899458515</v>
      </c>
      <c r="CN750" s="68">
        <f t="shared" si="815"/>
        <v>1436.8111400636117</v>
      </c>
      <c r="CO750" s="68">
        <f t="shared" si="816"/>
        <v>1538.2104995226364</v>
      </c>
      <c r="CP750" s="68">
        <f t="shared" si="817"/>
        <v>1234.8850463387098</v>
      </c>
      <c r="CQ750" s="68">
        <f t="shared" si="818"/>
        <v>1079.3487916874674</v>
      </c>
      <c r="CR750" s="68">
        <f t="shared" si="819"/>
        <v>1232.693083997583</v>
      </c>
      <c r="CS750" s="68">
        <f t="shared" si="820"/>
        <v>804.31888519461427</v>
      </c>
      <c r="CT750" s="68">
        <f t="shared" si="821"/>
        <v>68.734094696863394</v>
      </c>
      <c r="CU750" s="68">
        <f t="shared" si="822"/>
        <v>694.65286766393729</v>
      </c>
      <c r="CV750" s="68">
        <f t="shared" si="823"/>
        <v>1015.5883276295572</v>
      </c>
      <c r="CW750" s="68">
        <f t="shared" si="824"/>
        <v>1860.3549983520188</v>
      </c>
      <c r="CX750" s="68">
        <f t="shared" si="825"/>
        <v>2058.7233706703173</v>
      </c>
      <c r="CY750" s="68">
        <f t="shared" si="826"/>
        <v>2242.7720521887622</v>
      </c>
      <c r="CZ750" s="68">
        <f t="shared" si="827"/>
        <v>1686.9353111777618</v>
      </c>
    </row>
    <row r="751" spans="1:104" x14ac:dyDescent="0.25">
      <c r="A751" s="54">
        <v>44374</v>
      </c>
      <c r="B751" s="63">
        <v>8702</v>
      </c>
      <c r="C751" s="59">
        <f t="shared" si="777"/>
        <v>9.0713081632806247</v>
      </c>
      <c r="D751" s="57">
        <v>8.7067838113644669</v>
      </c>
      <c r="E751" s="58">
        <v>2.2610445164250002E-2</v>
      </c>
      <c r="F751" s="58">
        <v>6.5638953004800004E-3</v>
      </c>
      <c r="G751" s="58">
        <v>4.9526811892480004E-2</v>
      </c>
      <c r="H751" s="58">
        <v>0</v>
      </c>
      <c r="I751" s="58">
        <v>0</v>
      </c>
      <c r="J751" s="58">
        <v>0</v>
      </c>
      <c r="K751" s="58">
        <v>8.1239532190500001E-3</v>
      </c>
      <c r="L751" s="58">
        <v>0.10433480019584999</v>
      </c>
      <c r="M751" s="58">
        <v>5.6518512757719998E-2</v>
      </c>
      <c r="N751" s="58">
        <v>0</v>
      </c>
      <c r="O751" s="58">
        <v>2.04017425376E-2</v>
      </c>
      <c r="P751" s="58">
        <v>3.1920275768E-4</v>
      </c>
      <c r="Q751" s="58">
        <v>0</v>
      </c>
      <c r="R751" s="58">
        <v>2.0989195123000001E-2</v>
      </c>
      <c r="S751" s="58">
        <v>1.7769908189700001E-3</v>
      </c>
      <c r="T751" s="58">
        <v>2.3345040156599998E-2</v>
      </c>
      <c r="U751" s="58">
        <v>0</v>
      </c>
      <c r="V751" s="58">
        <v>0</v>
      </c>
      <c r="W751" s="58">
        <v>1.33898E-2</v>
      </c>
      <c r="X751" s="59">
        <v>4.2543004975919993E-2</v>
      </c>
      <c r="Y751" s="65">
        <f t="shared" si="779"/>
        <v>9.0772272062640713</v>
      </c>
      <c r="Z751" s="63">
        <f t="shared" si="778"/>
        <v>8753.6602508379492</v>
      </c>
      <c r="AA751" s="66">
        <f t="shared" si="828"/>
        <v>8895.5920981450345</v>
      </c>
      <c r="AB751" s="4">
        <f t="shared" si="780"/>
        <v>5740.5632739277353</v>
      </c>
      <c r="AC751" s="4">
        <f t="shared" si="781"/>
        <v>195.70334776429809</v>
      </c>
      <c r="AD751" s="4">
        <f t="shared" si="840"/>
        <v>57.269946793676354</v>
      </c>
      <c r="AE751" s="4">
        <f t="shared" si="841"/>
        <v>422.9800018388778</v>
      </c>
      <c r="AF751" s="4">
        <f t="shared" si="842"/>
        <v>0</v>
      </c>
      <c r="AG751" s="4">
        <f t="shared" si="843"/>
        <v>0</v>
      </c>
      <c r="AH751" s="4">
        <f t="shared" si="844"/>
        <v>0</v>
      </c>
      <c r="AI751" s="4">
        <f t="shared" si="845"/>
        <v>70.826242297973295</v>
      </c>
      <c r="AJ751" s="4">
        <f t="shared" si="846"/>
        <v>867.28099111912161</v>
      </c>
      <c r="AK751" s="4">
        <f t="shared" si="847"/>
        <v>481.02248186995894</v>
      </c>
      <c r="AL751" s="4">
        <f t="shared" si="829"/>
        <v>0</v>
      </c>
      <c r="AM751" s="4">
        <f t="shared" si="830"/>
        <v>176.78047606824111</v>
      </c>
      <c r="AN751" s="4">
        <f t="shared" si="831"/>
        <v>2.7937465823342791</v>
      </c>
      <c r="AO751" s="4">
        <f t="shared" si="832"/>
        <v>0</v>
      </c>
      <c r="AP751" s="4">
        <f t="shared" si="833"/>
        <v>181.8175066134263</v>
      </c>
      <c r="AQ751" s="4">
        <f t="shared" si="834"/>
        <v>15.54136138029935</v>
      </c>
      <c r="AR751" s="4">
        <f t="shared" si="835"/>
        <v>201.98767155105088</v>
      </c>
      <c r="AS751" s="4">
        <f t="shared" si="836"/>
        <v>0</v>
      </c>
      <c r="AT751" s="4">
        <f t="shared" si="837"/>
        <v>0</v>
      </c>
      <c r="AU751" s="4">
        <f t="shared" si="838"/>
        <v>116.4285430710006</v>
      </c>
      <c r="AV751" s="4">
        <f t="shared" si="839"/>
        <v>364.59650726704058</v>
      </c>
      <c r="AW751" s="69">
        <f t="shared" si="782"/>
        <v>8.7854871080153316</v>
      </c>
      <c r="AX751" s="69">
        <f t="shared" si="783"/>
        <v>18.013820826939991</v>
      </c>
      <c r="AY751" s="69">
        <f t="shared" si="784"/>
        <v>7.5728353593476641</v>
      </c>
      <c r="AZ751" s="69">
        <f>(AK751+AP751)- (EXP($Y751)-EXP($Y751-M751-R751) )</f>
        <v>9.9910558294996008</v>
      </c>
      <c r="BA751" s="69">
        <f>(AC751+AP751)- (EXP($Y751)-EXP($Y751-R751-E751) )</f>
        <v>4.0648475845282519</v>
      </c>
      <c r="BB751" s="69">
        <f t="shared" si="785"/>
        <v>1.1895228546145518</v>
      </c>
      <c r="BC751" s="69">
        <f t="shared" si="786"/>
        <v>4.1953758491526969</v>
      </c>
      <c r="BD751" s="69">
        <f t="shared" si="787"/>
        <v>41.907328443924598</v>
      </c>
      <c r="BE751" s="69">
        <f>(AE751+AV751)- (EXP($Y751)-EXP($Y751-X751-G751) )</f>
        <v>17.617433952785177</v>
      </c>
      <c r="BF751" s="69">
        <f t="shared" si="788"/>
        <v>23.24317878871534</v>
      </c>
      <c r="BG751" s="69">
        <f t="shared" si="789"/>
        <v>9.4564559310247205</v>
      </c>
      <c r="BH751" s="69">
        <f t="shared" si="790"/>
        <v>2.767304362512732</v>
      </c>
      <c r="BI751" s="69">
        <f t="shared" si="791"/>
        <v>9.7601167095690471</v>
      </c>
      <c r="BJ751" s="69">
        <f t="shared" si="792"/>
        <v>36.12290300515906</v>
      </c>
      <c r="BK751" s="69">
        <f t="shared" si="793"/>
        <v>47.65796739561938</v>
      </c>
      <c r="BL751" s="69">
        <f t="shared" si="794"/>
        <v>19.389579735871848</v>
      </c>
      <c r="BM751" s="69">
        <f t="shared" si="795"/>
        <v>5.6740991531860345</v>
      </c>
      <c r="BN751" s="69">
        <f t="shared" si="796"/>
        <v>20.01220780300082</v>
      </c>
      <c r="BO751" s="69">
        <f t="shared" si="797"/>
        <v>10.754096841127648</v>
      </c>
      <c r="BP751" s="69">
        <f t="shared" si="797"/>
        <v>0</v>
      </c>
      <c r="BQ751" s="69">
        <f t="shared" si="798"/>
        <v>8.1511910458830243</v>
      </c>
      <c r="BR751" s="69">
        <f t="shared" si="799"/>
        <v>20.034946728704199</v>
      </c>
      <c r="BS751" s="69">
        <f t="shared" si="800"/>
        <v>67.836202097885689</v>
      </c>
      <c r="BT751" s="69">
        <f t="shared" si="801"/>
        <v>99.230488694911401</v>
      </c>
      <c r="BU751" s="69">
        <f t="shared" si="802"/>
        <v>126.32394577819286</v>
      </c>
      <c r="BV751" s="69">
        <f t="shared" si="803"/>
        <v>69.816452666085752</v>
      </c>
      <c r="BW751" s="5"/>
      <c r="BX751" s="5"/>
      <c r="BY751" s="5"/>
      <c r="CA751" s="56">
        <f>(EXP($Y751)-EXP($Y751-R751-G751) )</f>
        <v>596.01202134428877</v>
      </c>
      <c r="CB751" s="68">
        <f t="shared" si="804"/>
        <v>1031.0846769056079</v>
      </c>
      <c r="CC751" s="56">
        <f>(EXP($Y751)-EXP($Y751-R751-X751) )</f>
        <v>538.84117852111922</v>
      </c>
      <c r="CD751" s="68">
        <f t="shared" si="805"/>
        <v>652.84893265388564</v>
      </c>
      <c r="CE751" s="68">
        <f t="shared" si="806"/>
        <v>373.45600679319614</v>
      </c>
      <c r="CF751" s="68">
        <f t="shared" si="807"/>
        <v>237.89793055248811</v>
      </c>
      <c r="CG751" s="68">
        <f t="shared" si="808"/>
        <v>379.60980231532449</v>
      </c>
      <c r="CH751" s="68">
        <f t="shared" si="809"/>
        <v>1248.3536645140748</v>
      </c>
      <c r="CI751" s="68">
        <f t="shared" si="810"/>
        <v>769.9590751531332</v>
      </c>
      <c r="CJ751" s="68">
        <f t="shared" si="811"/>
        <v>880.75930492012139</v>
      </c>
      <c r="CK751" s="68">
        <f t="shared" si="812"/>
        <v>609.22689367215116</v>
      </c>
      <c r="CL751" s="68">
        <f t="shared" si="813"/>
        <v>477.48264427004142</v>
      </c>
      <c r="CM751" s="68">
        <f t="shared" si="814"/>
        <v>615.20755668035963</v>
      </c>
      <c r="CN751" s="68">
        <f t="shared" si="815"/>
        <v>1195.7545953810031</v>
      </c>
      <c r="CO751" s="68">
        <f t="shared" si="816"/>
        <v>1300.6455055934612</v>
      </c>
      <c r="CP751" s="68">
        <f t="shared" si="817"/>
        <v>1043.5947591475478</v>
      </c>
      <c r="CQ751" s="68">
        <f t="shared" si="818"/>
        <v>918.87683875961193</v>
      </c>
      <c r="CR751" s="68">
        <f t="shared" si="819"/>
        <v>1049.2564548671717</v>
      </c>
      <c r="CS751" s="68">
        <f t="shared" si="820"/>
        <v>665.97173279312938</v>
      </c>
      <c r="CT751" s="68">
        <f t="shared" si="821"/>
        <v>57.269946793676354</v>
      </c>
      <c r="CU751" s="68">
        <f t="shared" si="822"/>
        <v>552.14866398545564</v>
      </c>
      <c r="CV751" s="68">
        <f t="shared" si="823"/>
        <v>825.58404240829532</v>
      </c>
      <c r="CW751" s="68">
        <f t="shared" si="824"/>
        <v>1404.24229747354</v>
      </c>
      <c r="CX751" s="68">
        <f t="shared" si="825"/>
        <v>1568.5513586408124</v>
      </c>
      <c r="CY751" s="68">
        <f t="shared" si="826"/>
        <v>1710.3510610602734</v>
      </c>
      <c r="CZ751" s="68">
        <f t="shared" si="827"/>
        <v>1416.1478880562117</v>
      </c>
    </row>
    <row r="752" spans="1:104" x14ac:dyDescent="0.25">
      <c r="A752" s="54">
        <v>44375</v>
      </c>
      <c r="B752" s="63">
        <v>5005</v>
      </c>
      <c r="C752" s="59">
        <f t="shared" si="777"/>
        <v>8.5181926917493218</v>
      </c>
      <c r="D752" s="57">
        <v>8.4789256280253085</v>
      </c>
      <c r="E752" s="58">
        <v>2.2202929284249998E-2</v>
      </c>
      <c r="F752" s="58">
        <v>6.6336216710399997E-3</v>
      </c>
      <c r="G752" s="58">
        <v>4.9387117268160002E-2</v>
      </c>
      <c r="H752" s="58">
        <v>0</v>
      </c>
      <c r="I752" s="58">
        <v>0</v>
      </c>
      <c r="J752" s="58">
        <v>0</v>
      </c>
      <c r="K752" s="58">
        <v>9.3097590705000007E-3</v>
      </c>
      <c r="L752" s="58">
        <v>0.1068150717711</v>
      </c>
      <c r="M752" s="58">
        <v>5.6539446775360006E-2</v>
      </c>
      <c r="N752" s="58">
        <v>0</v>
      </c>
      <c r="O752" s="58">
        <v>2.00900970624E-2</v>
      </c>
      <c r="P752" s="58">
        <v>3.1920275768E-4</v>
      </c>
      <c r="Q752" s="58">
        <v>0</v>
      </c>
      <c r="R752" s="58">
        <v>1.0174476619999999E-4</v>
      </c>
      <c r="S752" s="58">
        <v>1.7647582774800001E-3</v>
      </c>
      <c r="T752" s="58">
        <v>2.3288174623420001E-2</v>
      </c>
      <c r="U752" s="58">
        <v>0</v>
      </c>
      <c r="V752" s="58">
        <v>0</v>
      </c>
      <c r="W752" s="58">
        <v>1.33898E-2</v>
      </c>
      <c r="X752" s="59">
        <v>4.0098440393700002E-2</v>
      </c>
      <c r="Y752" s="65">
        <f t="shared" si="779"/>
        <v>8.8288657917466029</v>
      </c>
      <c r="Z752" s="63">
        <f t="shared" si="778"/>
        <v>6828.5374382287728</v>
      </c>
      <c r="AA752" s="66">
        <f t="shared" si="828"/>
        <v>6939.2553442522139</v>
      </c>
      <c r="AB752" s="4">
        <f t="shared" si="780"/>
        <v>4617.5433903386593</v>
      </c>
      <c r="AC752" s="4">
        <f t="shared" si="781"/>
        <v>149.94278955426853</v>
      </c>
      <c r="AD752" s="4">
        <f t="shared" si="840"/>
        <v>45.148020925545097</v>
      </c>
      <c r="AE752" s="4">
        <f t="shared" si="841"/>
        <v>329.04949719250726</v>
      </c>
      <c r="AF752" s="4">
        <f t="shared" si="842"/>
        <v>0</v>
      </c>
      <c r="AG752" s="4">
        <f t="shared" si="843"/>
        <v>0</v>
      </c>
      <c r="AH752" s="4">
        <f t="shared" si="844"/>
        <v>0</v>
      </c>
      <c r="AI752" s="4">
        <f t="shared" si="845"/>
        <v>63.277034355301112</v>
      </c>
      <c r="AJ752" s="4">
        <f t="shared" si="846"/>
        <v>691.78648744745806</v>
      </c>
      <c r="AK752" s="4">
        <f t="shared" si="847"/>
        <v>375.37012890041206</v>
      </c>
      <c r="AL752" s="4">
        <f t="shared" si="829"/>
        <v>0</v>
      </c>
      <c r="AM752" s="4">
        <f t="shared" si="830"/>
        <v>135.81712225618776</v>
      </c>
      <c r="AN752" s="4">
        <f t="shared" si="831"/>
        <v>2.1793401370096035</v>
      </c>
      <c r="AO752" s="4">
        <f t="shared" si="832"/>
        <v>0</v>
      </c>
      <c r="AP752" s="4">
        <f t="shared" si="833"/>
        <v>0.69473260183622187</v>
      </c>
      <c r="AQ752" s="4">
        <f t="shared" si="834"/>
        <v>12.040090917363159</v>
      </c>
      <c r="AR752" s="4">
        <f t="shared" si="835"/>
        <v>157.18677180899431</v>
      </c>
      <c r="AS752" s="4">
        <f t="shared" si="836"/>
        <v>0</v>
      </c>
      <c r="AT752" s="4">
        <f t="shared" si="837"/>
        <v>0</v>
      </c>
      <c r="AU752" s="4">
        <f t="shared" si="838"/>
        <v>90.823340460654435</v>
      </c>
      <c r="AV752" s="4">
        <f t="shared" si="839"/>
        <v>268.39659735601708</v>
      </c>
      <c r="AW752" s="69">
        <f>(AP752+AE752) - (EXP($Y752)-EXP($Y752-R752-G752) )</f>
        <v>3.3477361058430688E-2</v>
      </c>
      <c r="AX752" s="69">
        <f t="shared" si="783"/>
        <v>7.0382073860855598E-2</v>
      </c>
      <c r="AY752" s="69">
        <f t="shared" si="784"/>
        <v>2.7306559873068181E-2</v>
      </c>
      <c r="AZ752" s="69">
        <f>(AK752+AP752)- (EXP($Y752)-EXP($Y752-M752-R752) )</f>
        <v>3.8190003154340957E-2</v>
      </c>
      <c r="BA752" s="69">
        <f>(AC752+AP752)- (EXP($Y752)-EXP($Y752-R752-E752) )</f>
        <v>1.52551179889997E-2</v>
      </c>
      <c r="BB752" s="69">
        <f t="shared" si="785"/>
        <v>4.5933411556688952E-3</v>
      </c>
      <c r="BC752" s="69">
        <f t="shared" si="786"/>
        <v>1.5992117776477244E-2</v>
      </c>
      <c r="BD752" s="69">
        <f t="shared" si="787"/>
        <v>33.335395451563272</v>
      </c>
      <c r="BE752" s="69">
        <f>(AE752+AV752)- (EXP($Y752)-EXP($Y752-X752-G752) )</f>
        <v>12.933335462694231</v>
      </c>
      <c r="BF752" s="69">
        <f t="shared" si="788"/>
        <v>18.088112321722292</v>
      </c>
      <c r="BG752" s="69">
        <f t="shared" si="789"/>
        <v>7.2253538853374266</v>
      </c>
      <c r="BH752" s="69">
        <f t="shared" si="790"/>
        <v>2.1755659567188559</v>
      </c>
      <c r="BI752" s="69">
        <f t="shared" si="791"/>
        <v>7.5744225900416495</v>
      </c>
      <c r="BJ752" s="69">
        <f t="shared" si="792"/>
        <v>27.190762444722168</v>
      </c>
      <c r="BK752" s="69">
        <f t="shared" si="793"/>
        <v>38.028052904996912</v>
      </c>
      <c r="BL752" s="69">
        <f t="shared" si="794"/>
        <v>15.190426448145445</v>
      </c>
      <c r="BM752" s="69">
        <f t="shared" si="795"/>
        <v>4.5738624257128322</v>
      </c>
      <c r="BN752" s="69">
        <f t="shared" si="796"/>
        <v>15.924300880915325</v>
      </c>
      <c r="BO752" s="69">
        <f t="shared" si="797"/>
        <v>8.2424742855728255</v>
      </c>
      <c r="BP752" s="69">
        <f t="shared" si="797"/>
        <v>0</v>
      </c>
      <c r="BQ752" s="69">
        <f t="shared" si="798"/>
        <v>5.8935218380929655</v>
      </c>
      <c r="BR752" s="69">
        <f t="shared" si="799"/>
        <v>14.753974223225669</v>
      </c>
      <c r="BS752" s="69">
        <f t="shared" si="800"/>
        <v>33.435863357003655</v>
      </c>
      <c r="BT752" s="69">
        <f t="shared" si="801"/>
        <v>55.132705481096309</v>
      </c>
      <c r="BU752" s="69">
        <f t="shared" si="802"/>
        <v>72.273066644925166</v>
      </c>
      <c r="BV752" s="69">
        <f t="shared" si="803"/>
        <v>55.019188557895177</v>
      </c>
      <c r="BW752" s="5"/>
      <c r="BX752" s="5"/>
      <c r="BY752" s="5"/>
      <c r="CA752" s="56">
        <f>(EXP($Y752)-EXP($Y752-R752-G752) )</f>
        <v>329.71075243328505</v>
      </c>
      <c r="CB752" s="68">
        <f t="shared" si="804"/>
        <v>692.41083797543342</v>
      </c>
      <c r="CC752" s="56">
        <f>(EXP($Y752)-EXP($Y752-R752-X752) )</f>
        <v>269.06402339798024</v>
      </c>
      <c r="CD752" s="68">
        <f t="shared" si="805"/>
        <v>376.02667149909394</v>
      </c>
      <c r="CE752" s="68">
        <f t="shared" si="806"/>
        <v>150.62226703811575</v>
      </c>
      <c r="CF752" s="68">
        <f t="shared" si="807"/>
        <v>45.83816018622565</v>
      </c>
      <c r="CG752" s="68">
        <f t="shared" si="808"/>
        <v>157.86551229305405</v>
      </c>
      <c r="CH752" s="68">
        <f t="shared" si="809"/>
        <v>987.50058918840205</v>
      </c>
      <c r="CI752" s="68">
        <f t="shared" si="810"/>
        <v>584.51275908583011</v>
      </c>
      <c r="CJ752" s="68">
        <f t="shared" si="811"/>
        <v>686.33151377119702</v>
      </c>
      <c r="CK752" s="68">
        <f t="shared" si="812"/>
        <v>471.76693286143836</v>
      </c>
      <c r="CL752" s="68">
        <f t="shared" si="813"/>
        <v>372.0219521613335</v>
      </c>
      <c r="CM752" s="68">
        <f t="shared" si="814"/>
        <v>478.66184641145992</v>
      </c>
      <c r="CN752" s="68">
        <f t="shared" si="815"/>
        <v>932.99232235875297</v>
      </c>
      <c r="CO752" s="68">
        <f t="shared" si="816"/>
        <v>1029.1285634428732</v>
      </c>
      <c r="CP752" s="68">
        <f t="shared" si="817"/>
        <v>826.53885055358114</v>
      </c>
      <c r="CQ752" s="68">
        <f t="shared" si="818"/>
        <v>732.36064594729032</v>
      </c>
      <c r="CR752" s="68">
        <f t="shared" si="819"/>
        <v>833.04895837553704</v>
      </c>
      <c r="CS752" s="68">
        <f t="shared" si="820"/>
        <v>517.07044416910776</v>
      </c>
      <c r="CT752" s="68">
        <f t="shared" si="821"/>
        <v>45.148020925545097</v>
      </c>
      <c r="CU752" s="68">
        <f t="shared" si="822"/>
        <v>412.44586507219265</v>
      </c>
      <c r="CV752" s="68">
        <f t="shared" si="823"/>
        <v>629.01275203320347</v>
      </c>
      <c r="CW752" s="68">
        <f t="shared" si="824"/>
        <v>988.09485388479789</v>
      </c>
      <c r="CX752" s="68">
        <f t="shared" si="825"/>
        <v>1116.3408013149738</v>
      </c>
      <c r="CY752" s="68">
        <f t="shared" si="826"/>
        <v>1217.6542479528935</v>
      </c>
      <c r="CZ752" s="68">
        <f t="shared" si="827"/>
        <v>1115.7595856363387</v>
      </c>
    </row>
    <row r="753" spans="1:104" x14ac:dyDescent="0.25">
      <c r="A753" s="54">
        <v>44376</v>
      </c>
      <c r="B753" s="63">
        <v>5930</v>
      </c>
      <c r="C753" s="59">
        <f t="shared" si="777"/>
        <v>8.6877794919917708</v>
      </c>
      <c r="D753" s="57">
        <v>8.1575354699633102</v>
      </c>
      <c r="E753" s="58">
        <v>2.203937680125E-2</v>
      </c>
      <c r="F753" s="58">
        <v>6.5955549407999995E-3</v>
      </c>
      <c r="G753" s="58">
        <v>4.8952381644000002E-2</v>
      </c>
      <c r="H753" s="58">
        <v>0</v>
      </c>
      <c r="I753" s="58">
        <v>0</v>
      </c>
      <c r="J753" s="58">
        <v>0</v>
      </c>
      <c r="K753" s="58">
        <v>1.039994720595E-2</v>
      </c>
      <c r="L753" s="58">
        <v>0.10747049315204998</v>
      </c>
      <c r="M753" s="58">
        <v>5.6466748552759995E-2</v>
      </c>
      <c r="N753" s="58">
        <v>0</v>
      </c>
      <c r="O753" s="58">
        <v>1.9802098841599999E-2</v>
      </c>
      <c r="P753" s="58">
        <v>3.1920275768E-4</v>
      </c>
      <c r="Q753" s="58">
        <v>0</v>
      </c>
      <c r="R753" s="58">
        <v>7.5527036399999995E-5</v>
      </c>
      <c r="S753" s="58">
        <v>1.7447096899199999E-3</v>
      </c>
      <c r="T753" s="58">
        <v>2.3074053822439999E-2</v>
      </c>
      <c r="U753" s="58">
        <v>0</v>
      </c>
      <c r="V753" s="58">
        <v>0</v>
      </c>
      <c r="W753" s="58">
        <v>1.33898E-2</v>
      </c>
      <c r="X753" s="59">
        <v>3.7733872044E-2</v>
      </c>
      <c r="Y753" s="65">
        <f t="shared" si="779"/>
        <v>8.5055992364521593</v>
      </c>
      <c r="Z753" s="63">
        <f t="shared" si="778"/>
        <v>4942.3649797003027</v>
      </c>
      <c r="AA753" s="66">
        <f t="shared" si="828"/>
        <v>5022.5004854811632</v>
      </c>
      <c r="AB753" s="4">
        <f t="shared" si="780"/>
        <v>3351.1051597803917</v>
      </c>
      <c r="AC753" s="4">
        <f t="shared" si="781"/>
        <v>107.73507625840557</v>
      </c>
      <c r="AD753" s="4">
        <f t="shared" si="840"/>
        <v>32.490375950116686</v>
      </c>
      <c r="AE753" s="4">
        <f t="shared" si="841"/>
        <v>236.11421135807359</v>
      </c>
      <c r="AF753" s="4">
        <f t="shared" si="842"/>
        <v>0</v>
      </c>
      <c r="AG753" s="4">
        <f t="shared" si="843"/>
        <v>0</v>
      </c>
      <c r="AH753" s="4">
        <f t="shared" si="844"/>
        <v>0</v>
      </c>
      <c r="AI753" s="4">
        <f t="shared" si="845"/>
        <v>51.133978640194073</v>
      </c>
      <c r="AJ753" s="4">
        <f t="shared" si="846"/>
        <v>503.61205437305853</v>
      </c>
      <c r="AK753" s="4">
        <f t="shared" si="847"/>
        <v>271.34616768967226</v>
      </c>
      <c r="AL753" s="4">
        <f t="shared" si="829"/>
        <v>0</v>
      </c>
      <c r="AM753" s="4">
        <f t="shared" si="830"/>
        <v>96.906556645008095</v>
      </c>
      <c r="AN753" s="4">
        <f t="shared" si="831"/>
        <v>1.5773647679970964</v>
      </c>
      <c r="AO753" s="4">
        <f t="shared" si="832"/>
        <v>0</v>
      </c>
      <c r="AP753" s="4">
        <f t="shared" si="833"/>
        <v>0.37326808362649899</v>
      </c>
      <c r="AQ753" s="4">
        <f t="shared" si="834"/>
        <v>8.6154741351328994</v>
      </c>
      <c r="AR753" s="4">
        <f t="shared" si="835"/>
        <v>112.73476974543519</v>
      </c>
      <c r="AS753" s="4">
        <f t="shared" si="836"/>
        <v>0</v>
      </c>
      <c r="AT753" s="4">
        <f t="shared" si="837"/>
        <v>0</v>
      </c>
      <c r="AU753" s="4">
        <f t="shared" si="838"/>
        <v>65.736199192395361</v>
      </c>
      <c r="AV753" s="4">
        <f t="shared" si="839"/>
        <v>183.0198288616557</v>
      </c>
      <c r="AW753" s="69">
        <f t="shared" si="782"/>
        <v>1.783233321566513E-2</v>
      </c>
      <c r="AX753" s="69">
        <f t="shared" si="783"/>
        <v>3.8034889612390543E-2</v>
      </c>
      <c r="AY753" s="69">
        <f t="shared" si="784"/>
        <v>1.382242328600114E-2</v>
      </c>
      <c r="AZ753" s="69">
        <f>(AK753+AP753)- (EXP($Y753)-EXP($Y753-M753-R753) )</f>
        <v>2.0493197978794342E-2</v>
      </c>
      <c r="BA753" s="69">
        <f>(AC753+AP753)- (EXP($Y753)-EXP($Y753-R753-E753) )</f>
        <v>8.1366037547923042E-3</v>
      </c>
      <c r="BB753" s="69">
        <f t="shared" si="785"/>
        <v>2.4538091411159257E-3</v>
      </c>
      <c r="BC753" s="69">
        <f t="shared" si="786"/>
        <v>8.5142015277597238E-3</v>
      </c>
      <c r="BD753" s="69">
        <f t="shared" si="787"/>
        <v>24.059324541411115</v>
      </c>
      <c r="BE753" s="69">
        <f>(AE753+AV753)- (EXP($Y753)-EXP($Y753-X753-G753) )</f>
        <v>8.7435029043890609</v>
      </c>
      <c r="BF753" s="69">
        <f t="shared" si="788"/>
        <v>12.963163718632131</v>
      </c>
      <c r="BG753" s="69">
        <f t="shared" si="789"/>
        <v>5.1468846738025604</v>
      </c>
      <c r="BH753" s="69">
        <f t="shared" si="790"/>
        <v>1.5521798826475788</v>
      </c>
      <c r="BI753" s="69">
        <f t="shared" si="791"/>
        <v>5.3857376702062538</v>
      </c>
      <c r="BJ753" s="69">
        <f t="shared" si="792"/>
        <v>18.649167429479348</v>
      </c>
      <c r="BK753" s="69">
        <f t="shared" si="793"/>
        <v>27.649354411851164</v>
      </c>
      <c r="BL753" s="69">
        <f t="shared" si="794"/>
        <v>10.977878668487392</v>
      </c>
      <c r="BM753" s="69">
        <f t="shared" si="795"/>
        <v>3.3106711153059223</v>
      </c>
      <c r="BN753" s="69">
        <f t="shared" si="796"/>
        <v>11.487332324496492</v>
      </c>
      <c r="BO753" s="69">
        <f t="shared" si="797"/>
        <v>5.9148808694917534</v>
      </c>
      <c r="BP753" s="69">
        <f t="shared" si="797"/>
        <v>0</v>
      </c>
      <c r="BQ753" s="69">
        <f t="shared" si="798"/>
        <v>3.9895182367545203</v>
      </c>
      <c r="BR753" s="69">
        <f t="shared" si="799"/>
        <v>10.048171144139815</v>
      </c>
      <c r="BS753" s="69">
        <f t="shared" si="800"/>
        <v>24.113374703378213</v>
      </c>
      <c r="BT753" s="69">
        <f t="shared" si="801"/>
        <v>39.720644455541333</v>
      </c>
      <c r="BU753" s="69">
        <f t="shared" si="802"/>
        <v>50.626929417790507</v>
      </c>
      <c r="BV753" s="69">
        <f t="shared" si="803"/>
        <v>39.659635890609025</v>
      </c>
      <c r="BW753" s="5"/>
      <c r="BX753" s="5"/>
      <c r="BY753" s="5"/>
      <c r="CA753" s="56">
        <f>(EXP($Y753)-EXP($Y753-R753-G753) )</f>
        <v>236.46964710848442</v>
      </c>
      <c r="CB753" s="68">
        <f t="shared" si="804"/>
        <v>503.94728756707264</v>
      </c>
      <c r="CC753" s="56">
        <f>(EXP($Y753)-EXP($Y753-R753-X753) )</f>
        <v>183.37927452199619</v>
      </c>
      <c r="CD753" s="68">
        <f t="shared" si="805"/>
        <v>271.69894257531996</v>
      </c>
      <c r="CE753" s="68">
        <f t="shared" si="806"/>
        <v>108.10020773827728</v>
      </c>
      <c r="CF753" s="68">
        <f t="shared" si="807"/>
        <v>32.861190224602069</v>
      </c>
      <c r="CG753" s="68">
        <f t="shared" si="808"/>
        <v>113.09952362753393</v>
      </c>
      <c r="CH753" s="68">
        <f t="shared" si="809"/>
        <v>715.666941189721</v>
      </c>
      <c r="CI753" s="68">
        <f t="shared" si="810"/>
        <v>410.39053731534023</v>
      </c>
      <c r="CJ753" s="68">
        <f t="shared" si="811"/>
        <v>494.49721532911371</v>
      </c>
      <c r="CK753" s="68">
        <f t="shared" si="812"/>
        <v>338.7024029426766</v>
      </c>
      <c r="CL753" s="68">
        <f t="shared" si="813"/>
        <v>267.0524074255427</v>
      </c>
      <c r="CM753" s="68">
        <f t="shared" si="814"/>
        <v>343.46324343330252</v>
      </c>
      <c r="CN753" s="68">
        <f t="shared" si="815"/>
        <v>667.98271580523488</v>
      </c>
      <c r="CO753" s="68">
        <f t="shared" si="816"/>
        <v>747.30886765087962</v>
      </c>
      <c r="CP753" s="68">
        <f t="shared" si="817"/>
        <v>600.3692519629767</v>
      </c>
      <c r="CQ753" s="68">
        <f t="shared" si="818"/>
        <v>532.79175920786929</v>
      </c>
      <c r="CR753" s="68">
        <f t="shared" si="819"/>
        <v>604.85949179399722</v>
      </c>
      <c r="CS753" s="68">
        <f t="shared" si="820"/>
        <v>373.16636307858607</v>
      </c>
      <c r="CT753" s="68">
        <f t="shared" si="821"/>
        <v>32.490375950116686</v>
      </c>
      <c r="CU753" s="68">
        <f t="shared" si="822"/>
        <v>286.76538688330675</v>
      </c>
      <c r="CV753" s="68">
        <f t="shared" si="823"/>
        <v>444.31782540718814</v>
      </c>
      <c r="CW753" s="68">
        <f t="shared" si="824"/>
        <v>715.9861591113804</v>
      </c>
      <c r="CX753" s="68">
        <f t="shared" si="825"/>
        <v>808.11396561762285</v>
      </c>
      <c r="CY753" s="68">
        <f t="shared" si="826"/>
        <v>872.49243325862381</v>
      </c>
      <c r="CZ753" s="68">
        <f t="shared" si="827"/>
        <v>807.80170609892866</v>
      </c>
    </row>
    <row r="754" spans="1:104" x14ac:dyDescent="0.25">
      <c r="A754" s="54">
        <v>44377</v>
      </c>
      <c r="B754" s="63">
        <v>4884</v>
      </c>
      <c r="C754" s="59">
        <f t="shared" si="777"/>
        <v>8.4937198352305945</v>
      </c>
      <c r="D754" s="57">
        <v>8.1642743548468673</v>
      </c>
      <c r="E754" s="58">
        <v>2.1988039505000001E-2</v>
      </c>
      <c r="F754" s="58">
        <v>6.4461586694400004E-3</v>
      </c>
      <c r="G754" s="58">
        <v>4.8448915520639999E-2</v>
      </c>
      <c r="H754" s="58">
        <v>0</v>
      </c>
      <c r="I754" s="58">
        <v>0</v>
      </c>
      <c r="J754" s="58">
        <v>0</v>
      </c>
      <c r="K754" s="58">
        <v>1.1124384847199999E-2</v>
      </c>
      <c r="L754" s="58">
        <v>0.10686188484719999</v>
      </c>
      <c r="M754" s="58">
        <v>5.6180270158399999E-2</v>
      </c>
      <c r="N754" s="58">
        <v>0</v>
      </c>
      <c r="O754" s="58">
        <v>1.9522997884799997E-2</v>
      </c>
      <c r="P754" s="58">
        <v>3.1920275768E-4</v>
      </c>
      <c r="Q754" s="58">
        <v>0</v>
      </c>
      <c r="R754" s="58">
        <v>5.09775798E-5</v>
      </c>
      <c r="S754" s="58">
        <v>1.7316968225999999E-3</v>
      </c>
      <c r="T754" s="58">
        <v>2.2858998682979997E-2</v>
      </c>
      <c r="U754" s="58">
        <v>0</v>
      </c>
      <c r="V754" s="58">
        <v>0</v>
      </c>
      <c r="W754" s="58">
        <v>1.33898E-2</v>
      </c>
      <c r="X754" s="59">
        <v>3.5456212404839996E-2</v>
      </c>
      <c r="Y754" s="65">
        <f t="shared" si="779"/>
        <v>8.5086538945274501</v>
      </c>
      <c r="Z754" s="63">
        <f t="shared" si="778"/>
        <v>4957.4852967386259</v>
      </c>
      <c r="AA754" s="66">
        <f t="shared" si="828"/>
        <v>5037.8659633399457</v>
      </c>
      <c r="AB754" s="4">
        <f t="shared" si="780"/>
        <v>3378.6898368061293</v>
      </c>
      <c r="AC754" s="4">
        <f t="shared" si="781"/>
        <v>107.8157106921617</v>
      </c>
      <c r="AD754" s="4">
        <f t="shared" si="840"/>
        <v>31.853958686108854</v>
      </c>
      <c r="AE754" s="4">
        <f t="shared" si="841"/>
        <v>234.45927713714718</v>
      </c>
      <c r="AF754" s="4">
        <f t="shared" si="842"/>
        <v>0</v>
      </c>
      <c r="AG754" s="4">
        <f t="shared" si="843"/>
        <v>0</v>
      </c>
      <c r="AH754" s="4">
        <f t="shared" si="844"/>
        <v>0</v>
      </c>
      <c r="AI754" s="4">
        <f t="shared" si="845"/>
        <v>54.843359417185638</v>
      </c>
      <c r="AJ754" s="4">
        <f t="shared" si="846"/>
        <v>502.44221768120315</v>
      </c>
      <c r="AK754" s="4">
        <f t="shared" si="847"/>
        <v>270.83387262203723</v>
      </c>
      <c r="AL754" s="4">
        <f t="shared" si="829"/>
        <v>0</v>
      </c>
      <c r="AM754" s="4">
        <f t="shared" si="830"/>
        <v>95.846326864615548</v>
      </c>
      <c r="AN754" s="4">
        <f t="shared" si="831"/>
        <v>1.5821904446675035</v>
      </c>
      <c r="AO754" s="4">
        <f t="shared" si="832"/>
        <v>0</v>
      </c>
      <c r="AP754" s="4">
        <f t="shared" si="833"/>
        <v>0.25271416088980914</v>
      </c>
      <c r="AQ754" s="4">
        <f t="shared" si="834"/>
        <v>8.5774326365499292</v>
      </c>
      <c r="AR754" s="4">
        <f t="shared" si="835"/>
        <v>112.03773605553124</v>
      </c>
      <c r="AS754" s="4">
        <f t="shared" si="836"/>
        <v>0</v>
      </c>
      <c r="AT754" s="4">
        <f t="shared" si="837"/>
        <v>0</v>
      </c>
      <c r="AU754" s="4">
        <f t="shared" si="838"/>
        <v>65.937307806746503</v>
      </c>
      <c r="AV754" s="4">
        <f t="shared" si="839"/>
        <v>172.6940223289721</v>
      </c>
      <c r="AW754" s="69">
        <f t="shared" si="782"/>
        <v>1.19518618694201E-2</v>
      </c>
      <c r="AX754" s="69">
        <f t="shared" si="783"/>
        <v>2.5612635406105255E-2</v>
      </c>
      <c r="AY754" s="69">
        <f t="shared" si="784"/>
        <v>8.80329891697329E-3</v>
      </c>
      <c r="AZ754" s="69">
        <f>(AK754+AP754)- (EXP($Y754)-EXP($Y754-M754-R754) )</f>
        <v>1.3806103450406226E-2</v>
      </c>
      <c r="BA754" s="69">
        <f>(AC754+AP754)- (EXP($Y754)-EXP($Y754-R754-E754) )</f>
        <v>5.4960439074420719E-3</v>
      </c>
      <c r="BB754" s="69">
        <f t="shared" si="785"/>
        <v>1.6237963318417314E-3</v>
      </c>
      <c r="BC754" s="69">
        <f t="shared" si="786"/>
        <v>5.7112670565402368E-3</v>
      </c>
      <c r="BD754" s="69">
        <f t="shared" si="787"/>
        <v>23.762498950469308</v>
      </c>
      <c r="BE754" s="69">
        <f>(AE754+AV754)- (EXP($Y754)-EXP($Y754-X754-G754) )</f>
        <v>8.1673899603483733</v>
      </c>
      <c r="BF754" s="69">
        <f t="shared" si="788"/>
        <v>12.808815396990212</v>
      </c>
      <c r="BG754" s="69">
        <f t="shared" si="789"/>
        <v>5.0990355149506286</v>
      </c>
      <c r="BH754" s="69">
        <f t="shared" si="790"/>
        <v>1.50650091335865</v>
      </c>
      <c r="BI754" s="69">
        <f t="shared" si="791"/>
        <v>5.298711954817918</v>
      </c>
      <c r="BJ754" s="69">
        <f t="shared" si="792"/>
        <v>17.502576884360678</v>
      </c>
      <c r="BK754" s="69">
        <f t="shared" si="793"/>
        <v>27.449072148116102</v>
      </c>
      <c r="BL754" s="69">
        <f t="shared" si="794"/>
        <v>10.92714582868939</v>
      </c>
      <c r="BM754" s="69">
        <f t="shared" si="795"/>
        <v>3.2284056706539559</v>
      </c>
      <c r="BN754" s="69">
        <f t="shared" si="796"/>
        <v>11.355049021477498</v>
      </c>
      <c r="BO754" s="69">
        <f t="shared" si="797"/>
        <v>5.8901125688598768</v>
      </c>
      <c r="BP754" s="69">
        <f t="shared" si="797"/>
        <v>0</v>
      </c>
      <c r="BQ754" s="69">
        <f t="shared" si="798"/>
        <v>3.7557607607905084</v>
      </c>
      <c r="BR754" s="69">
        <f t="shared" si="799"/>
        <v>9.4344991556108653</v>
      </c>
      <c r="BS754" s="69">
        <f t="shared" si="800"/>
        <v>23.798852123934012</v>
      </c>
      <c r="BT754" s="69">
        <f t="shared" si="801"/>
        <v>39.312950537098004</v>
      </c>
      <c r="BU754" s="69">
        <f t="shared" si="802"/>
        <v>48.64858914812794</v>
      </c>
      <c r="BV754" s="69">
        <f t="shared" si="803"/>
        <v>39.271891930893617</v>
      </c>
      <c r="BW754" s="5"/>
      <c r="BX754" s="5"/>
      <c r="BY754" s="5"/>
      <c r="CA754" s="56">
        <f>(EXP($Y754)-EXP($Y754-R754-G754) )</f>
        <v>234.70003943616757</v>
      </c>
      <c r="CB754" s="68">
        <f t="shared" si="804"/>
        <v>502.66931920668685</v>
      </c>
      <c r="CC754" s="56">
        <f>(EXP($Y754)-EXP($Y754-R754-X754) )</f>
        <v>172.93793319094493</v>
      </c>
      <c r="CD754" s="68">
        <f t="shared" si="805"/>
        <v>271.07278067947664</v>
      </c>
      <c r="CE754" s="68">
        <f t="shared" si="806"/>
        <v>108.06292880914407</v>
      </c>
      <c r="CF754" s="68">
        <f t="shared" si="807"/>
        <v>32.105049050666821</v>
      </c>
      <c r="CG754" s="68">
        <f t="shared" si="808"/>
        <v>112.28473894936451</v>
      </c>
      <c r="CH754" s="68">
        <f t="shared" si="809"/>
        <v>713.13899586788102</v>
      </c>
      <c r="CI754" s="68">
        <f t="shared" si="810"/>
        <v>398.98590950577091</v>
      </c>
      <c r="CJ754" s="68">
        <f t="shared" si="811"/>
        <v>492.4843343621942</v>
      </c>
      <c r="CK754" s="68">
        <f t="shared" si="812"/>
        <v>337.17595231435826</v>
      </c>
      <c r="CL754" s="68">
        <f t="shared" si="813"/>
        <v>264.80673490989739</v>
      </c>
      <c r="CM754" s="68">
        <f t="shared" si="814"/>
        <v>341.19830123786051</v>
      </c>
      <c r="CN754" s="68">
        <f t="shared" si="815"/>
        <v>657.63366312581456</v>
      </c>
      <c r="CO754" s="68">
        <f t="shared" si="816"/>
        <v>745.82701815512428</v>
      </c>
      <c r="CP754" s="68">
        <f t="shared" si="817"/>
        <v>599.33078254467546</v>
      </c>
      <c r="CQ754" s="68">
        <f t="shared" si="818"/>
        <v>531.06777069665804</v>
      </c>
      <c r="CR754" s="68">
        <f t="shared" si="819"/>
        <v>603.12490471525689</v>
      </c>
      <c r="CS754" s="68">
        <f t="shared" si="820"/>
        <v>372.75947074533906</v>
      </c>
      <c r="CT754" s="68">
        <f t="shared" si="821"/>
        <v>31.853958686108854</v>
      </c>
      <c r="CU754" s="68">
        <f t="shared" si="822"/>
        <v>276.75397226034329</v>
      </c>
      <c r="CV754" s="68">
        <f t="shared" si="823"/>
        <v>434.09339579539846</v>
      </c>
      <c r="CW754" s="68">
        <f t="shared" si="824"/>
        <v>713.35535685530613</v>
      </c>
      <c r="CX754" s="68">
        <f t="shared" si="825"/>
        <v>805.65696913430384</v>
      </c>
      <c r="CY754" s="68">
        <f t="shared" si="826"/>
        <v>861.1996421600843</v>
      </c>
      <c r="CZ754" s="68">
        <f t="shared" si="827"/>
        <v>805.44531357961841</v>
      </c>
    </row>
    <row r="755" spans="1:104" x14ac:dyDescent="0.25">
      <c r="A755" s="54">
        <v>44378</v>
      </c>
      <c r="B755" s="63">
        <v>5069</v>
      </c>
      <c r="C755" s="59">
        <f t="shared" si="777"/>
        <v>8.5308988384723499</v>
      </c>
      <c r="D755" s="57">
        <v>8.1757106992745605</v>
      </c>
      <c r="E755" s="58">
        <v>2.1159558778E-2</v>
      </c>
      <c r="F755" s="58">
        <v>6.2063398521599996E-3</v>
      </c>
      <c r="G755" s="58">
        <v>4.8113994263839999E-2</v>
      </c>
      <c r="H755" s="58">
        <v>0</v>
      </c>
      <c r="I755" s="58">
        <v>0</v>
      </c>
      <c r="J755" s="58">
        <v>0</v>
      </c>
      <c r="K755" s="58">
        <v>1.0758486227249998E-2</v>
      </c>
      <c r="L755" s="58">
        <v>0.10742850491729999</v>
      </c>
      <c r="M755" s="58">
        <v>5.6046932613879996E-2</v>
      </c>
      <c r="N755" s="58">
        <v>0</v>
      </c>
      <c r="O755" s="58">
        <v>1.9547294310400001E-2</v>
      </c>
      <c r="P755" s="58">
        <v>3.4975042552E-4</v>
      </c>
      <c r="Q755" s="58">
        <v>0</v>
      </c>
      <c r="R755" s="58">
        <v>2.3522185799999998E-5</v>
      </c>
      <c r="S755" s="58">
        <v>1.8244023977399999E-3</v>
      </c>
      <c r="T755" s="58">
        <v>2.3072100956619997E-2</v>
      </c>
      <c r="U755" s="58">
        <v>0</v>
      </c>
      <c r="V755" s="58">
        <v>0</v>
      </c>
      <c r="W755" s="58">
        <v>1.33898E-2</v>
      </c>
      <c r="X755" s="59">
        <v>3.3270333896280001E-2</v>
      </c>
      <c r="Y755" s="65">
        <f t="shared" si="779"/>
        <v>8.516901720099348</v>
      </c>
      <c r="Z755" s="63">
        <f t="shared" si="778"/>
        <v>4998.5428557837404</v>
      </c>
      <c r="AA755" s="66">
        <f t="shared" si="828"/>
        <v>5079.5892296474176</v>
      </c>
      <c r="AB755" s="4">
        <f t="shared" si="780"/>
        <v>3422.3248370271222</v>
      </c>
      <c r="AC755" s="4">
        <f t="shared" si="781"/>
        <v>104.65582112209813</v>
      </c>
      <c r="AD755" s="4">
        <f t="shared" si="840"/>
        <v>30.926586006157777</v>
      </c>
      <c r="AE755" s="4">
        <f t="shared" si="841"/>
        <v>234.80584342805287</v>
      </c>
      <c r="AF755" s="4">
        <f t="shared" si="842"/>
        <v>0</v>
      </c>
      <c r="AG755" s="4">
        <f t="shared" si="843"/>
        <v>0</v>
      </c>
      <c r="AH755" s="4">
        <f t="shared" si="844"/>
        <v>0</v>
      </c>
      <c r="AI755" s="4">
        <f t="shared" si="845"/>
        <v>53.488510848532314</v>
      </c>
      <c r="AJ755" s="4">
        <f t="shared" si="846"/>
        <v>509.14791235102257</v>
      </c>
      <c r="AK755" s="4">
        <f t="shared" si="847"/>
        <v>272.44677646241507</v>
      </c>
      <c r="AL755" s="4">
        <f t="shared" si="829"/>
        <v>0</v>
      </c>
      <c r="AM755" s="4">
        <f t="shared" si="830"/>
        <v>96.759216951031704</v>
      </c>
      <c r="AN755" s="4">
        <f t="shared" si="831"/>
        <v>1.7479368021558912</v>
      </c>
      <c r="AO755" s="4">
        <f t="shared" si="832"/>
        <v>0</v>
      </c>
      <c r="AP755" s="4">
        <f t="shared" si="833"/>
        <v>0.1175752709596054</v>
      </c>
      <c r="AQ755" s="4">
        <f t="shared" si="834"/>
        <v>9.1110399426024742</v>
      </c>
      <c r="AR755" s="4">
        <f t="shared" si="835"/>
        <v>114.00664172358393</v>
      </c>
      <c r="AS755" s="4">
        <f t="shared" si="836"/>
        <v>0</v>
      </c>
      <c r="AT755" s="4">
        <f t="shared" si="837"/>
        <v>0</v>
      </c>
      <c r="AU755" s="4">
        <f t="shared" si="838"/>
        <v>66.483396145188635</v>
      </c>
      <c r="AV755" s="4">
        <f t="shared" si="839"/>
        <v>163.56713556649447</v>
      </c>
      <c r="AW755" s="69">
        <f t="shared" si="782"/>
        <v>5.5230817179108271E-3</v>
      </c>
      <c r="AX755" s="69">
        <f t="shared" si="783"/>
        <v>1.1976130940638541E-2</v>
      </c>
      <c r="AY755" s="69">
        <f t="shared" si="784"/>
        <v>3.8474113034681068E-3</v>
      </c>
      <c r="AZ755" s="69">
        <f>(AK755+AP755)- (EXP($Y755)-EXP($Y755-M755-R755) )</f>
        <v>6.4084683253895491E-3</v>
      </c>
      <c r="BA755" s="69">
        <f>(AC755+AP755)- (EXP($Y755)-EXP($Y755-R755-E755) )</f>
        <v>2.4617047174615436E-3</v>
      </c>
      <c r="BB755" s="69">
        <f t="shared" si="785"/>
        <v>7.2745234683679882E-4</v>
      </c>
      <c r="BC755" s="69">
        <f t="shared" si="786"/>
        <v>2.6816538693310576E-3</v>
      </c>
      <c r="BD755" s="69">
        <f t="shared" si="787"/>
        <v>23.917151145535172</v>
      </c>
      <c r="BE755" s="69">
        <f>(AE755+AV755)- (EXP($Y755)-EXP($Y755-X755-G755) )</f>
        <v>7.6835430508235731</v>
      </c>
      <c r="BF755" s="69">
        <f t="shared" si="788"/>
        <v>12.798148776995731</v>
      </c>
      <c r="BG755" s="69">
        <f t="shared" si="789"/>
        <v>4.9161923899073372</v>
      </c>
      <c r="BH755" s="69">
        <f t="shared" si="790"/>
        <v>1.4527720019696062</v>
      </c>
      <c r="BI755" s="69">
        <f t="shared" si="791"/>
        <v>5.3554458646540297</v>
      </c>
      <c r="BJ755" s="69">
        <f t="shared" si="792"/>
        <v>16.660828566579767</v>
      </c>
      <c r="BK755" s="69">
        <f t="shared" si="793"/>
        <v>27.751229001087268</v>
      </c>
      <c r="BL755" s="69">
        <f t="shared" si="794"/>
        <v>10.660165247566511</v>
      </c>
      <c r="BM755" s="69">
        <f t="shared" si="795"/>
        <v>3.1501593875427716</v>
      </c>
      <c r="BN755" s="69">
        <f t="shared" si="796"/>
        <v>11.612632981739807</v>
      </c>
      <c r="BO755" s="69">
        <f t="shared" si="797"/>
        <v>5.7042906153646982</v>
      </c>
      <c r="BP755" s="69">
        <f t="shared" si="797"/>
        <v>0</v>
      </c>
      <c r="BQ755" s="69">
        <f t="shared" si="798"/>
        <v>3.4246486176452891</v>
      </c>
      <c r="BR755" s="69">
        <f t="shared" si="799"/>
        <v>8.9152659296933052</v>
      </c>
      <c r="BS755" s="69">
        <f t="shared" si="800"/>
        <v>23.93408778113735</v>
      </c>
      <c r="BT755" s="69">
        <f t="shared" si="801"/>
        <v>39.011792762240475</v>
      </c>
      <c r="BU755" s="69">
        <f t="shared" si="802"/>
        <v>47.499112528288606</v>
      </c>
      <c r="BV755" s="69">
        <f t="shared" si="803"/>
        <v>38.992749028765502</v>
      </c>
      <c r="BW755" s="5"/>
      <c r="BX755" s="5"/>
      <c r="BY755" s="5"/>
      <c r="CA755" s="56">
        <f>(EXP($Y755)-EXP($Y755-R755-G755) )</f>
        <v>234.91789561729456</v>
      </c>
      <c r="CB755" s="68">
        <f t="shared" si="804"/>
        <v>509.25351149104154</v>
      </c>
      <c r="CC755" s="56">
        <f>(EXP($Y755)-EXP($Y755-R755-X755) )</f>
        <v>163.68086342615061</v>
      </c>
      <c r="CD755" s="68">
        <f t="shared" si="805"/>
        <v>272.55794326504929</v>
      </c>
      <c r="CE755" s="68">
        <f t="shared" si="806"/>
        <v>104.77093468834028</v>
      </c>
      <c r="CF755" s="68">
        <f t="shared" si="807"/>
        <v>31.043433824770545</v>
      </c>
      <c r="CG755" s="68">
        <f t="shared" si="808"/>
        <v>114.1215353406742</v>
      </c>
      <c r="CH755" s="68">
        <f t="shared" si="809"/>
        <v>720.03660463354026</v>
      </c>
      <c r="CI755" s="68">
        <f t="shared" si="810"/>
        <v>390.68943594372377</v>
      </c>
      <c r="CJ755" s="68">
        <f t="shared" si="811"/>
        <v>494.45447111347221</v>
      </c>
      <c r="CK755" s="68">
        <f t="shared" si="812"/>
        <v>334.54547216024366</v>
      </c>
      <c r="CL755" s="68">
        <f t="shared" si="813"/>
        <v>264.27965743224104</v>
      </c>
      <c r="CM755" s="68">
        <f t="shared" si="814"/>
        <v>343.45703928698276</v>
      </c>
      <c r="CN755" s="68">
        <f t="shared" si="815"/>
        <v>656.05421935093727</v>
      </c>
      <c r="CO755" s="68">
        <f t="shared" si="816"/>
        <v>753.84345981235037</v>
      </c>
      <c r="CP755" s="68">
        <f t="shared" si="817"/>
        <v>603.14356822555419</v>
      </c>
      <c r="CQ755" s="68">
        <f t="shared" si="818"/>
        <v>536.92433896963757</v>
      </c>
      <c r="CR755" s="68">
        <f t="shared" si="819"/>
        <v>611.54192109286669</v>
      </c>
      <c r="CS755" s="68">
        <f t="shared" si="820"/>
        <v>371.39830696914851</v>
      </c>
      <c r="CT755" s="68">
        <f t="shared" si="821"/>
        <v>30.926586006157777</v>
      </c>
      <c r="CU755" s="68">
        <f t="shared" si="822"/>
        <v>264.79830807094731</v>
      </c>
      <c r="CV755" s="68">
        <f t="shared" si="823"/>
        <v>427.09864609921624</v>
      </c>
      <c r="CW755" s="68">
        <f t="shared" si="824"/>
        <v>720.13724326889769</v>
      </c>
      <c r="CX755" s="68">
        <f t="shared" si="825"/>
        <v>809.7153594098927</v>
      </c>
      <c r="CY755" s="68">
        <f t="shared" si="826"/>
        <v>860.13935408824091</v>
      </c>
      <c r="CZ755" s="68">
        <f t="shared" si="827"/>
        <v>809.61682787240807</v>
      </c>
    </row>
    <row r="756" spans="1:104" x14ac:dyDescent="0.25">
      <c r="A756" s="54">
        <v>44379</v>
      </c>
      <c r="B756" s="63">
        <v>6755</v>
      </c>
      <c r="C756" s="59">
        <f t="shared" si="777"/>
        <v>8.8180382503942987</v>
      </c>
      <c r="D756" s="57">
        <v>8.6173166808562094</v>
      </c>
      <c r="E756" s="58">
        <v>2.1108271576500002E-2</v>
      </c>
      <c r="F756" s="58">
        <v>6.1031927040000001E-3</v>
      </c>
      <c r="G756" s="58">
        <v>4.7841512247359996E-2</v>
      </c>
      <c r="H756" s="58">
        <v>0</v>
      </c>
      <c r="I756" s="58">
        <v>0</v>
      </c>
      <c r="J756" s="58">
        <v>0</v>
      </c>
      <c r="K756" s="58">
        <v>9.7850298664500009E-3</v>
      </c>
      <c r="L756" s="58">
        <v>0.1084745292372</v>
      </c>
      <c r="M756" s="58">
        <v>5.5725556879479998E-2</v>
      </c>
      <c r="N756" s="58">
        <v>0</v>
      </c>
      <c r="O756" s="58">
        <v>1.9691567382400001E-2</v>
      </c>
      <c r="P756" s="58">
        <v>3.9070391279999998E-4</v>
      </c>
      <c r="Q756" s="58">
        <v>0</v>
      </c>
      <c r="R756" s="58">
        <v>0</v>
      </c>
      <c r="S756" s="58">
        <v>1.9455657187799999E-3</v>
      </c>
      <c r="T756" s="58">
        <v>2.3249770605979998E-2</v>
      </c>
      <c r="U756" s="58">
        <v>7.2981998855000004E-4</v>
      </c>
      <c r="V756" s="58">
        <v>0</v>
      </c>
      <c r="W756" s="58">
        <v>1.33898E-2</v>
      </c>
      <c r="X756" s="59">
        <v>3.1179394556340001E-2</v>
      </c>
      <c r="Y756" s="65">
        <f t="shared" si="779"/>
        <v>8.9569313955320471</v>
      </c>
      <c r="Z756" s="63">
        <f t="shared" si="778"/>
        <v>7761.5038967827368</v>
      </c>
      <c r="AA756" s="66">
        <f t="shared" si="828"/>
        <v>7887.3489209651716</v>
      </c>
      <c r="AB756" s="4">
        <f t="shared" si="780"/>
        <v>5326.3090102383012</v>
      </c>
      <c r="AC756" s="4">
        <f t="shared" si="781"/>
        <v>162.11492984162214</v>
      </c>
      <c r="AD756" s="4">
        <f t="shared" si="840"/>
        <v>47.225693608329493</v>
      </c>
      <c r="AE756" s="4">
        <f t="shared" si="841"/>
        <v>362.57974828468105</v>
      </c>
      <c r="AF756" s="4">
        <f t="shared" si="842"/>
        <v>0</v>
      </c>
      <c r="AG756" s="4">
        <f t="shared" si="843"/>
        <v>0</v>
      </c>
      <c r="AH756" s="4">
        <f t="shared" si="844"/>
        <v>0</v>
      </c>
      <c r="AI756" s="4">
        <f t="shared" si="845"/>
        <v>75.576186802124539</v>
      </c>
      <c r="AJ756" s="4">
        <f t="shared" si="846"/>
        <v>797.86904171680544</v>
      </c>
      <c r="AK756" s="4">
        <f t="shared" si="847"/>
        <v>420.68384787386731</v>
      </c>
      <c r="AL756" s="4">
        <f t="shared" si="829"/>
        <v>0</v>
      </c>
      <c r="AM756" s="4">
        <f t="shared" si="830"/>
        <v>151.34121383718866</v>
      </c>
      <c r="AN756" s="4">
        <f t="shared" si="831"/>
        <v>3.0318576237950765</v>
      </c>
      <c r="AO756" s="4">
        <f t="shared" si="832"/>
        <v>0</v>
      </c>
      <c r="AP756" s="4">
        <f t="shared" si="833"/>
        <v>0</v>
      </c>
      <c r="AQ756" s="4">
        <f t="shared" si="834"/>
        <v>15.085835906555985</v>
      </c>
      <c r="AR756" s="4">
        <f t="shared" si="835"/>
        <v>178.37160090354064</v>
      </c>
      <c r="AS756" s="4">
        <f t="shared" si="836"/>
        <v>5.6624341549277233</v>
      </c>
      <c r="AT756" s="4">
        <f t="shared" si="837"/>
        <v>0</v>
      </c>
      <c r="AU756" s="4">
        <f t="shared" si="838"/>
        <v>103.23231252387177</v>
      </c>
      <c r="AV756" s="4">
        <f t="shared" si="839"/>
        <v>238.26520764956058</v>
      </c>
      <c r="AW756" s="69">
        <f t="shared" si="782"/>
        <v>0</v>
      </c>
      <c r="AX756" s="69">
        <f t="shared" si="783"/>
        <v>0</v>
      </c>
      <c r="AY756" s="69">
        <f t="shared" si="784"/>
        <v>0</v>
      </c>
      <c r="AZ756" s="69">
        <f>(AK756+AP756)- (EXP($Y756)-EXP($Y756-M756-R756) )</f>
        <v>0</v>
      </c>
      <c r="BA756" s="69">
        <f>(AC756+AP756)- (EXP($Y756)-EXP($Y756-R756-E756) )</f>
        <v>0</v>
      </c>
      <c r="BB756" s="69">
        <f t="shared" si="785"/>
        <v>0</v>
      </c>
      <c r="BC756" s="69">
        <f t="shared" si="786"/>
        <v>0</v>
      </c>
      <c r="BD756" s="69">
        <f t="shared" si="787"/>
        <v>37.272564719027287</v>
      </c>
      <c r="BE756" s="69">
        <f>(AE756+AV756)- (EXP($Y756)-EXP($Y756-X756-G756) )</f>
        <v>11.130592751539552</v>
      </c>
      <c r="BF756" s="69">
        <f t="shared" si="788"/>
        <v>19.652305235942549</v>
      </c>
      <c r="BG756" s="69">
        <f t="shared" si="789"/>
        <v>7.5732217926906742</v>
      </c>
      <c r="BH756" s="69">
        <f t="shared" si="790"/>
        <v>2.2061549319287224</v>
      </c>
      <c r="BI756" s="69">
        <f t="shared" si="791"/>
        <v>8.3326544722276594</v>
      </c>
      <c r="BJ756" s="69">
        <f t="shared" si="792"/>
        <v>24.493247111633536</v>
      </c>
      <c r="BK756" s="69">
        <f t="shared" si="793"/>
        <v>43.245564652487701</v>
      </c>
      <c r="BL756" s="69">
        <f t="shared" si="794"/>
        <v>16.665131582853974</v>
      </c>
      <c r="BM756" s="69">
        <f t="shared" si="795"/>
        <v>4.8547188025377181</v>
      </c>
      <c r="BN756" s="69">
        <f t="shared" si="796"/>
        <v>18.336288968609551</v>
      </c>
      <c r="BO756" s="69">
        <f t="shared" si="797"/>
        <v>8.7868450999349079</v>
      </c>
      <c r="BP756" s="69">
        <f t="shared" si="797"/>
        <v>0</v>
      </c>
      <c r="BQ756" s="69">
        <f t="shared" si="798"/>
        <v>4.9766576085621637</v>
      </c>
      <c r="BR756" s="69">
        <f t="shared" si="799"/>
        <v>12.914291573058108</v>
      </c>
      <c r="BS756" s="69">
        <f t="shared" si="800"/>
        <v>37.272564719027287</v>
      </c>
      <c r="BT756" s="69">
        <f t="shared" si="801"/>
        <v>60.732404124238201</v>
      </c>
      <c r="BU756" s="69">
        <f t="shared" si="802"/>
        <v>71.752199091806688</v>
      </c>
      <c r="BV756" s="69">
        <f t="shared" si="803"/>
        <v>60.732404124238201</v>
      </c>
      <c r="BW756" s="5"/>
      <c r="BX756" s="5"/>
      <c r="BY756" s="5"/>
      <c r="CA756" s="56">
        <f>(EXP($Y756)-EXP($Y756-R756-G756) )</f>
        <v>362.57974828468105</v>
      </c>
      <c r="CB756" s="68">
        <f t="shared" si="804"/>
        <v>797.86904171680544</v>
      </c>
      <c r="CC756" s="56">
        <f>(EXP($Y756)-EXP($Y756-R756-X756) )</f>
        <v>238.26520764956058</v>
      </c>
      <c r="CD756" s="68">
        <f t="shared" si="805"/>
        <v>420.68384787386731</v>
      </c>
      <c r="CE756" s="68">
        <f t="shared" si="806"/>
        <v>162.11492984162214</v>
      </c>
      <c r="CF756" s="68">
        <f t="shared" si="807"/>
        <v>47.225693608329493</v>
      </c>
      <c r="CG756" s="68">
        <f t="shared" si="808"/>
        <v>178.37160090354064</v>
      </c>
      <c r="CH756" s="68">
        <f t="shared" si="809"/>
        <v>1123.1762252824592</v>
      </c>
      <c r="CI756" s="68">
        <f t="shared" si="810"/>
        <v>589.71436318270207</v>
      </c>
      <c r="CJ756" s="68">
        <f t="shared" si="811"/>
        <v>763.6112909226058</v>
      </c>
      <c r="CK756" s="68">
        <f t="shared" si="812"/>
        <v>517.12145633361251</v>
      </c>
      <c r="CL756" s="68">
        <f t="shared" si="813"/>
        <v>407.59928696108182</v>
      </c>
      <c r="CM756" s="68">
        <f t="shared" si="814"/>
        <v>532.61869471599402</v>
      </c>
      <c r="CN756" s="68">
        <f t="shared" si="815"/>
        <v>1011.6410022547325</v>
      </c>
      <c r="CO756" s="68">
        <f t="shared" si="816"/>
        <v>1175.307324938185</v>
      </c>
      <c r="CP756" s="68">
        <f t="shared" si="817"/>
        <v>943.31883997557361</v>
      </c>
      <c r="CQ756" s="68">
        <f t="shared" si="818"/>
        <v>840.24001652259722</v>
      </c>
      <c r="CR756" s="68">
        <f t="shared" si="819"/>
        <v>957.90435365173653</v>
      </c>
      <c r="CS756" s="68">
        <f t="shared" si="820"/>
        <v>574.01193261555454</v>
      </c>
      <c r="CT756" s="68">
        <f t="shared" si="821"/>
        <v>47.225693608329493</v>
      </c>
      <c r="CU756" s="68">
        <f t="shared" si="822"/>
        <v>395.40347988262056</v>
      </c>
      <c r="CV756" s="68">
        <f t="shared" si="823"/>
        <v>646.03476395036978</v>
      </c>
      <c r="CW756" s="68">
        <f t="shared" si="824"/>
        <v>1123.1762252824592</v>
      </c>
      <c r="CX756" s="68">
        <f t="shared" si="825"/>
        <v>1261.8313157188704</v>
      </c>
      <c r="CY756" s="68">
        <f t="shared" si="826"/>
        <v>1326.9617985592404</v>
      </c>
      <c r="CZ756" s="68">
        <f t="shared" si="827"/>
        <v>1261.8313157188704</v>
      </c>
    </row>
    <row r="757" spans="1:104" x14ac:dyDescent="0.25">
      <c r="A757" s="54">
        <v>44380</v>
      </c>
      <c r="B757" s="63">
        <v>12261</v>
      </c>
      <c r="C757" s="59">
        <f t="shared" si="777"/>
        <v>9.4141787722323862</v>
      </c>
      <c r="D757" s="57">
        <v>8.8936894800720907</v>
      </c>
      <c r="E757" s="58">
        <v>2.2024925939249998E-2</v>
      </c>
      <c r="F757" s="58">
        <v>6.2260794220799992E-3</v>
      </c>
      <c r="G757" s="58">
        <v>4.7940015886560002E-2</v>
      </c>
      <c r="H757" s="58">
        <v>0</v>
      </c>
      <c r="I757" s="58">
        <v>0</v>
      </c>
      <c r="J757" s="58">
        <v>0</v>
      </c>
      <c r="K757" s="58">
        <v>8.5646210083499992E-3</v>
      </c>
      <c r="L757" s="58">
        <v>0.10895264395155001</v>
      </c>
      <c r="M757" s="58">
        <v>5.5342156456880003E-2</v>
      </c>
      <c r="N757" s="58">
        <v>0</v>
      </c>
      <c r="O757" s="58">
        <v>1.7720085670399999E-2</v>
      </c>
      <c r="P757" s="58">
        <v>4.3188177495999999E-4</v>
      </c>
      <c r="Q757" s="58">
        <v>0</v>
      </c>
      <c r="R757" s="58">
        <v>0</v>
      </c>
      <c r="S757" s="58">
        <v>2.0545307099099999E-3</v>
      </c>
      <c r="T757" s="58">
        <v>2.3747958796839996E-2</v>
      </c>
      <c r="U757" s="58">
        <v>1.5508402900000001E-3</v>
      </c>
      <c r="V757" s="58">
        <v>0</v>
      </c>
      <c r="W757" s="58">
        <v>1.33898E-2</v>
      </c>
      <c r="X757" s="59">
        <v>2.9185120206479998E-2</v>
      </c>
      <c r="Y757" s="65">
        <f t="shared" si="779"/>
        <v>9.2308201401853491</v>
      </c>
      <c r="Z757" s="63">
        <f t="shared" si="778"/>
        <v>10206.909176291436</v>
      </c>
      <c r="AA757" s="66">
        <f t="shared" si="828"/>
        <v>10372.404001675824</v>
      </c>
      <c r="AB757" s="4">
        <f t="shared" si="780"/>
        <v>7029.3994799325283</v>
      </c>
      <c r="AC757" s="4">
        <f t="shared" si="781"/>
        <v>222.34882217632185</v>
      </c>
      <c r="AD757" s="4">
        <f t="shared" si="840"/>
        <v>63.35160647182056</v>
      </c>
      <c r="AE757" s="4">
        <f t="shared" si="841"/>
        <v>477.77560278751844</v>
      </c>
      <c r="AF757" s="4">
        <f t="shared" si="842"/>
        <v>0</v>
      </c>
      <c r="AG757" s="4">
        <f t="shared" si="843"/>
        <v>0</v>
      </c>
      <c r="AH757" s="4">
        <f t="shared" si="844"/>
        <v>0</v>
      </c>
      <c r="AI757" s="4">
        <f t="shared" si="845"/>
        <v>87.045022863967461</v>
      </c>
      <c r="AJ757" s="4">
        <f t="shared" si="846"/>
        <v>1053.6297963906454</v>
      </c>
      <c r="AK757" s="4">
        <f t="shared" si="847"/>
        <v>549.5261357497784</v>
      </c>
      <c r="AL757" s="4">
        <f t="shared" si="829"/>
        <v>0</v>
      </c>
      <c r="AM757" s="4">
        <f t="shared" si="830"/>
        <v>179.27423661214198</v>
      </c>
      <c r="AN757" s="4">
        <f t="shared" si="831"/>
        <v>4.4072262830486579</v>
      </c>
      <c r="AO757" s="4">
        <f t="shared" si="832"/>
        <v>0</v>
      </c>
      <c r="AP757" s="4">
        <f t="shared" si="833"/>
        <v>0</v>
      </c>
      <c r="AQ757" s="4">
        <f t="shared" si="834"/>
        <v>20.948880927406208</v>
      </c>
      <c r="AR757" s="4">
        <f t="shared" si="835"/>
        <v>239.5377349516948</v>
      </c>
      <c r="AS757" s="4">
        <f t="shared" si="836"/>
        <v>15.817017982446487</v>
      </c>
      <c r="AT757" s="4">
        <f t="shared" si="837"/>
        <v>0</v>
      </c>
      <c r="AU757" s="4">
        <f t="shared" si="838"/>
        <v>135.75756090600771</v>
      </c>
      <c r="AV757" s="4">
        <f t="shared" si="839"/>
        <v>293.58487764049823</v>
      </c>
      <c r="AW757" s="69">
        <f t="shared" si="782"/>
        <v>0</v>
      </c>
      <c r="AX757" s="69">
        <f t="shared" si="783"/>
        <v>0</v>
      </c>
      <c r="AY757" s="69">
        <f t="shared" si="784"/>
        <v>0</v>
      </c>
      <c r="AZ757" s="69">
        <f>(AK757+AP757)- (EXP($Y757)-EXP($Y757-M757-R757) )</f>
        <v>0</v>
      </c>
      <c r="BA757" s="69">
        <f>(AC757+AP757)- (EXP($Y757)-EXP($Y757-R757-E757) )</f>
        <v>0</v>
      </c>
      <c r="BB757" s="69">
        <f t="shared" si="785"/>
        <v>0</v>
      </c>
      <c r="BC757" s="69">
        <f t="shared" si="786"/>
        <v>0</v>
      </c>
      <c r="BD757" s="69">
        <f t="shared" si="787"/>
        <v>49.319397516999743</v>
      </c>
      <c r="BE757" s="69">
        <f>(AE757+AV757)- (EXP($Y757)-EXP($Y757-X757-G757) )</f>
        <v>13.742425788386754</v>
      </c>
      <c r="BF757" s="69">
        <f t="shared" si="788"/>
        <v>25.722789947538331</v>
      </c>
      <c r="BG757" s="69">
        <f t="shared" si="789"/>
        <v>10.407934538217887</v>
      </c>
      <c r="BH757" s="69">
        <f t="shared" si="790"/>
        <v>2.9654277751324116</v>
      </c>
      <c r="BI757" s="69">
        <f t="shared" si="791"/>
        <v>11.212531015044078</v>
      </c>
      <c r="BJ757" s="69">
        <f t="shared" si="792"/>
        <v>30.305920186909134</v>
      </c>
      <c r="BK757" s="69">
        <f t="shared" si="793"/>
        <v>56.72599809805979</v>
      </c>
      <c r="BL757" s="69">
        <f t="shared" si="794"/>
        <v>22.95242763416536</v>
      </c>
      <c r="BM757" s="69">
        <f t="shared" si="795"/>
        <v>6.5396036229030869</v>
      </c>
      <c r="BN757" s="69">
        <f t="shared" si="796"/>
        <v>24.726789525204367</v>
      </c>
      <c r="BO757" s="69">
        <f t="shared" si="797"/>
        <v>11.970958781810623</v>
      </c>
      <c r="BP757" s="69">
        <f t="shared" si="797"/>
        <v>0</v>
      </c>
      <c r="BQ757" s="69">
        <f t="shared" si="798"/>
        <v>6.3954964842614572</v>
      </c>
      <c r="BR757" s="69">
        <f t="shared" si="799"/>
        <v>15.806211316066765</v>
      </c>
      <c r="BS757" s="69">
        <f t="shared" si="800"/>
        <v>49.319397516999743</v>
      </c>
      <c r="BT757" s="69">
        <f t="shared" si="801"/>
        <v>81.605378624661171</v>
      </c>
      <c r="BU757" s="69">
        <f t="shared" si="802"/>
        <v>91.94915251286875</v>
      </c>
      <c r="BV757" s="69">
        <f t="shared" si="803"/>
        <v>81.605378624661171</v>
      </c>
      <c r="BW757" s="5"/>
      <c r="BX757" s="5"/>
      <c r="BY757" s="5"/>
      <c r="CA757" s="56">
        <f>(EXP($Y757)-EXP($Y757-R757-G757) )</f>
        <v>477.77560278751844</v>
      </c>
      <c r="CB757" s="68">
        <f t="shared" si="804"/>
        <v>1053.6297963906454</v>
      </c>
      <c r="CC757" s="56">
        <f>(EXP($Y757)-EXP($Y757-R757-X757) )</f>
        <v>293.58487764049823</v>
      </c>
      <c r="CD757" s="68">
        <f t="shared" si="805"/>
        <v>549.5261357497784</v>
      </c>
      <c r="CE757" s="68">
        <f t="shared" si="806"/>
        <v>222.34882217632185</v>
      </c>
      <c r="CF757" s="68">
        <f t="shared" si="807"/>
        <v>63.35160647182056</v>
      </c>
      <c r="CG757" s="68">
        <f t="shared" si="808"/>
        <v>239.5377349516948</v>
      </c>
      <c r="CH757" s="68">
        <f t="shared" si="809"/>
        <v>1482.0860016611641</v>
      </c>
      <c r="CI757" s="68">
        <f t="shared" si="810"/>
        <v>757.61805463962992</v>
      </c>
      <c r="CJ757" s="68">
        <f t="shared" si="811"/>
        <v>1001.5789485897585</v>
      </c>
      <c r="CK757" s="68">
        <f t="shared" si="812"/>
        <v>689.7164904256224</v>
      </c>
      <c r="CL757" s="68">
        <f t="shared" si="813"/>
        <v>538.16178148420659</v>
      </c>
      <c r="CM757" s="68">
        <f t="shared" si="814"/>
        <v>706.10080672416916</v>
      </c>
      <c r="CN757" s="68">
        <f t="shared" si="815"/>
        <v>1316.9087538442345</v>
      </c>
      <c r="CO757" s="68">
        <f t="shared" si="816"/>
        <v>1546.429934042364</v>
      </c>
      <c r="CP757" s="68">
        <f t="shared" si="817"/>
        <v>1253.0261909328019</v>
      </c>
      <c r="CQ757" s="68">
        <f t="shared" si="818"/>
        <v>1110.4417992395629</v>
      </c>
      <c r="CR757" s="68">
        <f t="shared" si="819"/>
        <v>1268.4407418171359</v>
      </c>
      <c r="CS757" s="68">
        <f t="shared" si="820"/>
        <v>759.90399914428963</v>
      </c>
      <c r="CT757" s="68">
        <f t="shared" si="821"/>
        <v>63.35160647182056</v>
      </c>
      <c r="CU757" s="68">
        <f t="shared" si="822"/>
        <v>509.53820333255862</v>
      </c>
      <c r="CV757" s="68">
        <f t="shared" si="823"/>
        <v>827.30480207420987</v>
      </c>
      <c r="CW757" s="68">
        <f t="shared" si="824"/>
        <v>1482.0860016611641</v>
      </c>
      <c r="CX757" s="68">
        <f t="shared" si="825"/>
        <v>1672.1488427298245</v>
      </c>
      <c r="CY757" s="68">
        <f t="shared" si="826"/>
        <v>1733.0411243057933</v>
      </c>
      <c r="CZ757" s="68">
        <f t="shared" si="827"/>
        <v>1672.1488427298245</v>
      </c>
    </row>
    <row r="758" spans="1:104" x14ac:dyDescent="0.25">
      <c r="A758" s="54">
        <v>44381</v>
      </c>
      <c r="B758" s="63">
        <v>9101</v>
      </c>
      <c r="C758" s="59">
        <f t="shared" si="777"/>
        <v>9.1161395765773552</v>
      </c>
      <c r="D758" s="57">
        <v>8.7111216503732791</v>
      </c>
      <c r="E758" s="58">
        <v>2.30522150485E-2</v>
      </c>
      <c r="F758" s="58">
        <v>6.3719517523199995E-3</v>
      </c>
      <c r="G758" s="58">
        <v>4.8426805473119998E-2</v>
      </c>
      <c r="H758" s="58">
        <v>0</v>
      </c>
      <c r="I758" s="58">
        <v>0</v>
      </c>
      <c r="J758" s="58">
        <v>0</v>
      </c>
      <c r="K758" s="58">
        <v>7.3085835897000002E-3</v>
      </c>
      <c r="L758" s="58">
        <v>0.1099409093475</v>
      </c>
      <c r="M758" s="58">
        <v>5.5512071570199994E-2</v>
      </c>
      <c r="N758" s="58">
        <v>0</v>
      </c>
      <c r="O758" s="58">
        <v>1.5073619971199999E-2</v>
      </c>
      <c r="P758" s="58">
        <v>4.6868489047999999E-4</v>
      </c>
      <c r="Q758" s="58">
        <v>0</v>
      </c>
      <c r="R758" s="58">
        <v>0</v>
      </c>
      <c r="S758" s="58">
        <v>2.1927030105E-3</v>
      </c>
      <c r="T758" s="58">
        <v>2.426489952212E-2</v>
      </c>
      <c r="U758" s="58">
        <v>2.3112680794999999E-3</v>
      </c>
      <c r="V758" s="58">
        <v>0</v>
      </c>
      <c r="W758" s="58">
        <v>1.33898E-2</v>
      </c>
      <c r="X758" s="59">
        <v>0</v>
      </c>
      <c r="Y758" s="65">
        <f t="shared" si="779"/>
        <v>9.0194351626284206</v>
      </c>
      <c r="Z758" s="63">
        <f t="shared" si="778"/>
        <v>8262.1090150968812</v>
      </c>
      <c r="AA758" s="66">
        <f t="shared" si="828"/>
        <v>8396.0708506676619</v>
      </c>
      <c r="AB758" s="4">
        <f t="shared" si="780"/>
        <v>5925.6265918952158</v>
      </c>
      <c r="AC758" s="4">
        <f t="shared" si="781"/>
        <v>188.28142410343935</v>
      </c>
      <c r="AD758" s="4">
        <f t="shared" si="840"/>
        <v>52.478387580253184</v>
      </c>
      <c r="AE758" s="4">
        <f t="shared" si="841"/>
        <v>390.57409153050503</v>
      </c>
      <c r="AF758" s="4">
        <f t="shared" si="842"/>
        <v>0</v>
      </c>
      <c r="AG758" s="4">
        <f t="shared" si="843"/>
        <v>0</v>
      </c>
      <c r="AH758" s="4">
        <f t="shared" si="844"/>
        <v>0</v>
      </c>
      <c r="AI758" s="4">
        <f t="shared" si="845"/>
        <v>60.164189054055896</v>
      </c>
      <c r="AJ758" s="4">
        <f t="shared" si="846"/>
        <v>860.19235866934014</v>
      </c>
      <c r="AK758" s="4">
        <f t="shared" si="847"/>
        <v>446.14889742006835</v>
      </c>
      <c r="AL758" s="4">
        <f t="shared" si="829"/>
        <v>0</v>
      </c>
      <c r="AM758" s="4">
        <f t="shared" si="830"/>
        <v>123.60595643911529</v>
      </c>
      <c r="AN758" s="4">
        <f t="shared" si="831"/>
        <v>3.8714183503634558</v>
      </c>
      <c r="AO758" s="4">
        <f t="shared" si="832"/>
        <v>0</v>
      </c>
      <c r="AP758" s="4">
        <f t="shared" si="833"/>
        <v>0</v>
      </c>
      <c r="AQ758" s="4">
        <f t="shared" si="834"/>
        <v>18.096503930575636</v>
      </c>
      <c r="AR758" s="4">
        <f t="shared" si="835"/>
        <v>198.06649516468224</v>
      </c>
      <c r="AS758" s="4">
        <f t="shared" si="836"/>
        <v>19.073897899263102</v>
      </c>
      <c r="AT758" s="4">
        <f t="shared" si="837"/>
        <v>0</v>
      </c>
      <c r="AU758" s="4">
        <f t="shared" si="838"/>
        <v>109.89063863078445</v>
      </c>
      <c r="AV758" s="4">
        <f t="shared" si="839"/>
        <v>0</v>
      </c>
      <c r="AW758" s="69">
        <f t="shared" si="782"/>
        <v>0</v>
      </c>
      <c r="AX758" s="69">
        <f t="shared" si="783"/>
        <v>0</v>
      </c>
      <c r="AY758" s="69">
        <f t="shared" si="784"/>
        <v>0</v>
      </c>
      <c r="AZ758" s="69">
        <f>(AK758+AP758)- (EXP($Y758)-EXP($Y758-M758-R758) )</f>
        <v>0</v>
      </c>
      <c r="BA758" s="69">
        <f>(AC758+AP758)- (EXP($Y758)-EXP($Y758-R758-E758) )</f>
        <v>0</v>
      </c>
      <c r="BB758" s="69">
        <f t="shared" si="785"/>
        <v>0</v>
      </c>
      <c r="BC758" s="69">
        <f t="shared" si="786"/>
        <v>0</v>
      </c>
      <c r="BD758" s="69">
        <f t="shared" si="787"/>
        <v>40.663812159203189</v>
      </c>
      <c r="BE758" s="69">
        <f>(AE758+AV758)- (EXP($Y758)-EXP($Y758-X758-G758) )</f>
        <v>0</v>
      </c>
      <c r="BF758" s="69">
        <f t="shared" si="788"/>
        <v>21.090765079324228</v>
      </c>
      <c r="BG758" s="69">
        <f t="shared" si="789"/>
        <v>8.9006143633414467</v>
      </c>
      <c r="BH758" s="69">
        <f t="shared" si="790"/>
        <v>2.4808070816643522</v>
      </c>
      <c r="BI758" s="69">
        <f t="shared" si="791"/>
        <v>9.3631833313038442</v>
      </c>
      <c r="BJ758" s="69">
        <f t="shared" si="792"/>
        <v>0</v>
      </c>
      <c r="BK758" s="69">
        <f t="shared" si="793"/>
        <v>46.449867907605949</v>
      </c>
      <c r="BL758" s="69">
        <f t="shared" si="794"/>
        <v>19.602530297919657</v>
      </c>
      <c r="BM758" s="69">
        <f t="shared" si="795"/>
        <v>5.4636785727871029</v>
      </c>
      <c r="BN758" s="69">
        <f t="shared" si="796"/>
        <v>20.621282694013644</v>
      </c>
      <c r="BO758" s="69">
        <f t="shared" si="797"/>
        <v>10.167083200540219</v>
      </c>
      <c r="BP758" s="69">
        <f t="shared" si="797"/>
        <v>0</v>
      </c>
      <c r="BQ758" s="69">
        <f t="shared" si="798"/>
        <v>0</v>
      </c>
      <c r="BR758" s="69">
        <f t="shared" si="799"/>
        <v>0</v>
      </c>
      <c r="BS758" s="69">
        <f t="shared" si="800"/>
        <v>40.663812159203189</v>
      </c>
      <c r="BT758" s="69">
        <f t="shared" si="801"/>
        <v>68.240287800627812</v>
      </c>
      <c r="BU758" s="69">
        <f t="shared" si="802"/>
        <v>40.663812159203189</v>
      </c>
      <c r="BV758" s="69">
        <f t="shared" si="803"/>
        <v>68.240287800627812</v>
      </c>
      <c r="BW758" s="5"/>
      <c r="BX758" s="5"/>
      <c r="BY758" s="5"/>
      <c r="CA758" s="56">
        <f>(EXP($Y758)-EXP($Y758-R758-G758) )</f>
        <v>390.57409153050503</v>
      </c>
      <c r="CB758" s="68">
        <f t="shared" si="804"/>
        <v>860.19235866934014</v>
      </c>
      <c r="CC758" s="56">
        <f>(EXP($Y758)-EXP($Y758-R758-X758) )</f>
        <v>0</v>
      </c>
      <c r="CD758" s="68">
        <f t="shared" si="805"/>
        <v>446.14889742006835</v>
      </c>
      <c r="CE758" s="68">
        <f t="shared" si="806"/>
        <v>188.28142410343935</v>
      </c>
      <c r="CF758" s="68">
        <f t="shared" si="807"/>
        <v>52.478387580253184</v>
      </c>
      <c r="CG758" s="68">
        <f t="shared" si="808"/>
        <v>198.06649516468224</v>
      </c>
      <c r="CH758" s="68">
        <f t="shared" si="809"/>
        <v>1210.102638040642</v>
      </c>
      <c r="CI758" s="68">
        <f t="shared" si="810"/>
        <v>390.57409153050503</v>
      </c>
      <c r="CJ758" s="68">
        <f t="shared" si="811"/>
        <v>815.63222387124915</v>
      </c>
      <c r="CK758" s="68">
        <f t="shared" si="812"/>
        <v>569.95490127060293</v>
      </c>
      <c r="CL758" s="68">
        <f t="shared" si="813"/>
        <v>440.57167202909386</v>
      </c>
      <c r="CM758" s="68">
        <f t="shared" si="814"/>
        <v>579.27740336388342</v>
      </c>
      <c r="CN758" s="68">
        <f t="shared" si="815"/>
        <v>860.19235866934014</v>
      </c>
      <c r="CO758" s="68">
        <f t="shared" si="816"/>
        <v>1259.8913881818025</v>
      </c>
      <c r="CP758" s="68">
        <f t="shared" si="817"/>
        <v>1028.8712524748598</v>
      </c>
      <c r="CQ758" s="68">
        <f t="shared" si="818"/>
        <v>907.20706767680622</v>
      </c>
      <c r="CR758" s="68">
        <f t="shared" si="819"/>
        <v>1037.6375711400087</v>
      </c>
      <c r="CS758" s="68">
        <f t="shared" si="820"/>
        <v>624.26323832296748</v>
      </c>
      <c r="CT758" s="68">
        <f t="shared" si="821"/>
        <v>52.478387580253184</v>
      </c>
      <c r="CU758" s="68">
        <f t="shared" si="822"/>
        <v>188.28142410343935</v>
      </c>
      <c r="CV758" s="68">
        <f t="shared" si="823"/>
        <v>446.14889742006835</v>
      </c>
      <c r="CW758" s="68">
        <f t="shared" si="824"/>
        <v>1210.102638040642</v>
      </c>
      <c r="CX758" s="68">
        <f t="shared" si="825"/>
        <v>1370.8075865026567</v>
      </c>
      <c r="CY758" s="68">
        <f t="shared" si="826"/>
        <v>1210.102638040642</v>
      </c>
      <c r="CZ758" s="68">
        <f t="shared" si="827"/>
        <v>1370.8075865026567</v>
      </c>
    </row>
    <row r="759" spans="1:104" x14ac:dyDescent="0.25">
      <c r="A759" s="54">
        <v>44382</v>
      </c>
      <c r="B759" s="63">
        <v>4898</v>
      </c>
      <c r="C759" s="59">
        <f t="shared" si="777"/>
        <v>8.4965822375121132</v>
      </c>
      <c r="D759" s="57">
        <v>8.2497663717432275</v>
      </c>
      <c r="E759" s="58">
        <v>2.401774813575E-2</v>
      </c>
      <c r="F759" s="58">
        <v>6.5473192780799994E-3</v>
      </c>
      <c r="G759" s="58">
        <v>4.914506347744E-2</v>
      </c>
      <c r="H759" s="58">
        <v>0</v>
      </c>
      <c r="I759" s="58">
        <v>0</v>
      </c>
      <c r="J759" s="58">
        <v>0</v>
      </c>
      <c r="K759" s="58">
        <v>6.0969180838499996E-3</v>
      </c>
      <c r="L759" s="58">
        <v>0.11145680922285001</v>
      </c>
      <c r="M759" s="58">
        <v>5.5628264445480004E-2</v>
      </c>
      <c r="N759" s="58">
        <v>0</v>
      </c>
      <c r="O759" s="58">
        <v>1.2374076080000001E-2</v>
      </c>
      <c r="P759" s="58">
        <v>4.9952225456E-4</v>
      </c>
      <c r="Q759" s="58">
        <v>0</v>
      </c>
      <c r="R759" s="58">
        <v>0</v>
      </c>
      <c r="S759" s="58">
        <v>2.2488814794900001E-3</v>
      </c>
      <c r="T759" s="58">
        <v>2.4168849891559999E-2</v>
      </c>
      <c r="U759" s="58">
        <v>2.8492096289500003E-3</v>
      </c>
      <c r="V759" s="58">
        <v>0</v>
      </c>
      <c r="W759" s="58">
        <v>1.33898E-2</v>
      </c>
      <c r="X759" s="59">
        <v>0</v>
      </c>
      <c r="Y759" s="65">
        <f t="shared" si="779"/>
        <v>8.5581888337212355</v>
      </c>
      <c r="Z759" s="63">
        <f t="shared" si="778"/>
        <v>5209.237827408293</v>
      </c>
      <c r="AA759" s="66">
        <f t="shared" si="828"/>
        <v>5293.7004095418906</v>
      </c>
      <c r="AB759" s="4">
        <f t="shared" si="780"/>
        <v>3736.4477041751325</v>
      </c>
      <c r="AC759" s="4">
        <f t="shared" si="781"/>
        <v>123.62363875120809</v>
      </c>
      <c r="AD759" s="4">
        <f t="shared" si="840"/>
        <v>33.995133315506791</v>
      </c>
      <c r="AE759" s="4">
        <f t="shared" si="841"/>
        <v>249.81935071285443</v>
      </c>
      <c r="AF759" s="4">
        <f t="shared" si="842"/>
        <v>0</v>
      </c>
      <c r="AG759" s="4">
        <f t="shared" si="843"/>
        <v>0</v>
      </c>
      <c r="AH759" s="4">
        <f t="shared" si="844"/>
        <v>0</v>
      </c>
      <c r="AI759" s="4">
        <f t="shared" si="845"/>
        <v>31.663672818771374</v>
      </c>
      <c r="AJ759" s="4">
        <f t="shared" si="846"/>
        <v>549.41817813353009</v>
      </c>
      <c r="AK759" s="4">
        <f t="shared" si="847"/>
        <v>281.86825538072662</v>
      </c>
      <c r="AL759" s="4">
        <f t="shared" si="829"/>
        <v>0</v>
      </c>
      <c r="AM759" s="4">
        <f t="shared" si="830"/>
        <v>64.062331690762221</v>
      </c>
      <c r="AN759" s="4">
        <f t="shared" si="831"/>
        <v>2.6014804213054958</v>
      </c>
      <c r="AO759" s="4">
        <f t="shared" si="832"/>
        <v>0</v>
      </c>
      <c r="AP759" s="4">
        <f t="shared" si="833"/>
        <v>0</v>
      </c>
      <c r="AQ759" s="4">
        <f t="shared" si="834"/>
        <v>11.701795564868917</v>
      </c>
      <c r="AR759" s="4">
        <f t="shared" si="835"/>
        <v>124.39202593069695</v>
      </c>
      <c r="AS759" s="4">
        <f t="shared" si="836"/>
        <v>14.821086359900619</v>
      </c>
      <c r="AT759" s="4">
        <f t="shared" si="837"/>
        <v>0</v>
      </c>
      <c r="AU759" s="4">
        <f t="shared" si="838"/>
        <v>69.285756286626565</v>
      </c>
      <c r="AV759" s="4">
        <f t="shared" si="839"/>
        <v>0</v>
      </c>
      <c r="AW759" s="69">
        <f t="shared" si="782"/>
        <v>0</v>
      </c>
      <c r="AX759" s="69">
        <f t="shared" si="783"/>
        <v>0</v>
      </c>
      <c r="AY759" s="69">
        <f t="shared" si="784"/>
        <v>0</v>
      </c>
      <c r="AZ759" s="69">
        <f>(AK759+AP759)- (EXP($Y759)-EXP($Y759-M759-R759) )</f>
        <v>0</v>
      </c>
      <c r="BA759" s="69">
        <f>(AC759+AP759)- (EXP($Y759)-EXP($Y759-R759-E759) )</f>
        <v>0</v>
      </c>
      <c r="BB759" s="69">
        <f t="shared" si="785"/>
        <v>0</v>
      </c>
      <c r="BC759" s="69">
        <f t="shared" si="786"/>
        <v>0</v>
      </c>
      <c r="BD759" s="69">
        <f t="shared" si="787"/>
        <v>26.348440420399129</v>
      </c>
      <c r="BE759" s="69">
        <f>(AE759+AV759)- (EXP($Y759)-EXP($Y759-X759-G759) )</f>
        <v>0</v>
      </c>
      <c r="BF759" s="69">
        <f t="shared" si="788"/>
        <v>13.517552255972078</v>
      </c>
      <c r="BG759" s="69">
        <f t="shared" si="789"/>
        <v>5.928617235153979</v>
      </c>
      <c r="BH759" s="69">
        <f t="shared" si="790"/>
        <v>1.6303041661094539</v>
      </c>
      <c r="BI759" s="69">
        <f t="shared" si="791"/>
        <v>5.9654667691229406</v>
      </c>
      <c r="BJ759" s="69">
        <f t="shared" si="792"/>
        <v>0</v>
      </c>
      <c r="BK759" s="69">
        <f t="shared" si="793"/>
        <v>29.72863756193783</v>
      </c>
      <c r="BL759" s="69">
        <f t="shared" si="794"/>
        <v>13.038581962905482</v>
      </c>
      <c r="BM759" s="69">
        <f t="shared" si="795"/>
        <v>3.5854658263715464</v>
      </c>
      <c r="BN759" s="69">
        <f t="shared" si="796"/>
        <v>13.119623738734845</v>
      </c>
      <c r="BO759" s="69">
        <f t="shared" si="797"/>
        <v>6.6891895768867471</v>
      </c>
      <c r="BP759" s="69">
        <f t="shared" si="797"/>
        <v>0</v>
      </c>
      <c r="BQ759" s="69">
        <f t="shared" si="798"/>
        <v>0</v>
      </c>
      <c r="BR759" s="69">
        <f t="shared" si="799"/>
        <v>0</v>
      </c>
      <c r="BS759" s="69">
        <f t="shared" si="800"/>
        <v>26.348440420399129</v>
      </c>
      <c r="BT759" s="69">
        <f t="shared" si="801"/>
        <v>44.690348512905075</v>
      </c>
      <c r="BU759" s="69">
        <f t="shared" si="802"/>
        <v>26.348440420399129</v>
      </c>
      <c r="BV759" s="69">
        <f t="shared" si="803"/>
        <v>44.690348512905075</v>
      </c>
      <c r="BW759" s="5"/>
      <c r="BX759" s="5"/>
      <c r="BY759" s="5"/>
      <c r="CA759" s="56">
        <f>(EXP($Y759)-EXP($Y759-R759-G759) )</f>
        <v>249.81935071285443</v>
      </c>
      <c r="CB759" s="68">
        <f t="shared" si="804"/>
        <v>549.41817813353009</v>
      </c>
      <c r="CC759" s="56">
        <f>(EXP($Y759)-EXP($Y759-R759-X759) )</f>
        <v>0</v>
      </c>
      <c r="CD759" s="68">
        <f t="shared" si="805"/>
        <v>281.86825538072662</v>
      </c>
      <c r="CE759" s="68">
        <f t="shared" si="806"/>
        <v>123.62363875120809</v>
      </c>
      <c r="CF759" s="68">
        <f t="shared" si="807"/>
        <v>33.995133315506791</v>
      </c>
      <c r="CG759" s="68">
        <f t="shared" si="808"/>
        <v>124.39202593069695</v>
      </c>
      <c r="CH759" s="68">
        <f t="shared" si="809"/>
        <v>772.88908842598539</v>
      </c>
      <c r="CI759" s="68">
        <f t="shared" si="810"/>
        <v>249.81935071285443</v>
      </c>
      <c r="CJ759" s="68">
        <f t="shared" si="811"/>
        <v>518.17005383760898</v>
      </c>
      <c r="CK759" s="68">
        <f t="shared" si="812"/>
        <v>367.51437222890854</v>
      </c>
      <c r="CL759" s="68">
        <f t="shared" si="813"/>
        <v>282.18417986225177</v>
      </c>
      <c r="CM759" s="68">
        <f t="shared" si="814"/>
        <v>368.24590987442843</v>
      </c>
      <c r="CN759" s="68">
        <f t="shared" si="815"/>
        <v>549.41817813353009</v>
      </c>
      <c r="CO759" s="68">
        <f t="shared" si="816"/>
        <v>801.55779595231888</v>
      </c>
      <c r="CP759" s="68">
        <f t="shared" si="817"/>
        <v>660.0032349218327</v>
      </c>
      <c r="CQ759" s="68">
        <f t="shared" si="818"/>
        <v>579.82784562266534</v>
      </c>
      <c r="CR759" s="68">
        <f t="shared" si="819"/>
        <v>660.69058032549219</v>
      </c>
      <c r="CS759" s="68">
        <f t="shared" si="820"/>
        <v>398.80270455504797</v>
      </c>
      <c r="CT759" s="68">
        <f t="shared" si="821"/>
        <v>33.995133315506791</v>
      </c>
      <c r="CU759" s="68">
        <f t="shared" si="822"/>
        <v>123.62363875120809</v>
      </c>
      <c r="CV759" s="68">
        <f t="shared" si="823"/>
        <v>281.86825538072662</v>
      </c>
      <c r="CW759" s="68">
        <f t="shared" si="824"/>
        <v>772.88908842598539</v>
      </c>
      <c r="CX759" s="68">
        <f t="shared" si="825"/>
        <v>878.17081908468754</v>
      </c>
      <c r="CY759" s="68">
        <f t="shared" si="826"/>
        <v>772.88908842598539</v>
      </c>
      <c r="CZ759" s="68">
        <f t="shared" si="827"/>
        <v>878.17081908468754</v>
      </c>
    </row>
    <row r="760" spans="1:104" x14ac:dyDescent="0.25">
      <c r="A760" s="54">
        <v>44383</v>
      </c>
      <c r="B760" s="63">
        <v>5445</v>
      </c>
      <c r="C760" s="59">
        <f t="shared" si="777"/>
        <v>8.602453035367061</v>
      </c>
      <c r="D760" s="57">
        <v>8.274533081185659</v>
      </c>
      <c r="E760" s="58">
        <v>2.4702290929999999E-2</v>
      </c>
      <c r="F760" s="58">
        <v>6.6637618252800004E-3</v>
      </c>
      <c r="G760" s="58">
        <v>5.0034380123200002E-2</v>
      </c>
      <c r="H760" s="58">
        <v>0</v>
      </c>
      <c r="I760" s="58">
        <v>0</v>
      </c>
      <c r="J760" s="58">
        <v>0</v>
      </c>
      <c r="K760" s="58">
        <v>5.0018138467499999E-3</v>
      </c>
      <c r="L760" s="58">
        <v>0.11238457867245</v>
      </c>
      <c r="M760" s="58">
        <v>5.5421136956119998E-2</v>
      </c>
      <c r="N760" s="58">
        <v>0</v>
      </c>
      <c r="O760" s="58">
        <v>9.94764624E-3</v>
      </c>
      <c r="P760" s="58">
        <v>5.2432732487999996E-4</v>
      </c>
      <c r="Q760" s="58">
        <v>0</v>
      </c>
      <c r="R760" s="58">
        <v>0</v>
      </c>
      <c r="S760" s="58">
        <v>2.2046896180500002E-3</v>
      </c>
      <c r="T760" s="58">
        <v>2.3615045648379997E-2</v>
      </c>
      <c r="U760" s="58">
        <v>3.1690521418999999E-3</v>
      </c>
      <c r="V760" s="58">
        <v>0</v>
      </c>
      <c r="W760" s="58">
        <v>1.33898E-2</v>
      </c>
      <c r="X760" s="59">
        <v>0</v>
      </c>
      <c r="Y760" s="65">
        <f t="shared" si="779"/>
        <v>8.5815916045126706</v>
      </c>
      <c r="Z760" s="63">
        <f t="shared" si="778"/>
        <v>5332.5861427921873</v>
      </c>
      <c r="AA760" s="66">
        <f t="shared" si="828"/>
        <v>5419.0486945114199</v>
      </c>
      <c r="AB760" s="4">
        <f t="shared" si="780"/>
        <v>3832.7400852347546</v>
      </c>
      <c r="AC760" s="4">
        <f t="shared" si="781"/>
        <v>130.11342819496531</v>
      </c>
      <c r="AD760" s="4">
        <f t="shared" si="840"/>
        <v>35.416947856310799</v>
      </c>
      <c r="AE760" s="4">
        <f t="shared" si="841"/>
        <v>260.24768570233027</v>
      </c>
      <c r="AF760" s="4">
        <f t="shared" si="842"/>
        <v>0</v>
      </c>
      <c r="AG760" s="4">
        <f t="shared" si="843"/>
        <v>0</v>
      </c>
      <c r="AH760" s="4">
        <f t="shared" si="844"/>
        <v>0</v>
      </c>
      <c r="AI760" s="4">
        <f t="shared" si="845"/>
        <v>26.6060085875406</v>
      </c>
      <c r="AJ760" s="4">
        <f t="shared" si="846"/>
        <v>566.85127666399694</v>
      </c>
      <c r="AK760" s="4">
        <f t="shared" si="847"/>
        <v>287.49767910779155</v>
      </c>
      <c r="AL760" s="4">
        <f t="shared" si="829"/>
        <v>0</v>
      </c>
      <c r="AM760" s="4">
        <f t="shared" si="830"/>
        <v>52.78370839379113</v>
      </c>
      <c r="AN760" s="4">
        <f t="shared" si="831"/>
        <v>2.7952877400330181</v>
      </c>
      <c r="AO760" s="4">
        <f t="shared" si="832"/>
        <v>0</v>
      </c>
      <c r="AP760" s="4">
        <f t="shared" si="833"/>
        <v>0</v>
      </c>
      <c r="AQ760" s="4">
        <f t="shared" si="834"/>
        <v>11.743746891090268</v>
      </c>
      <c r="AR760" s="4">
        <f t="shared" si="835"/>
        <v>124.45398824107724</v>
      </c>
      <c r="AS760" s="4">
        <f t="shared" si="836"/>
        <v>16.872494509529133</v>
      </c>
      <c r="AT760" s="4">
        <f t="shared" si="837"/>
        <v>0</v>
      </c>
      <c r="AU760" s="4">
        <f t="shared" si="838"/>
        <v>70.926357388208999</v>
      </c>
      <c r="AV760" s="4">
        <f t="shared" si="839"/>
        <v>0</v>
      </c>
      <c r="AW760" s="69">
        <f t="shared" si="782"/>
        <v>0</v>
      </c>
      <c r="AX760" s="69">
        <f t="shared" si="783"/>
        <v>0</v>
      </c>
      <c r="AY760" s="69">
        <f t="shared" si="784"/>
        <v>0</v>
      </c>
      <c r="AZ760" s="69">
        <f>(AK760+AP760)- (EXP($Y760)-EXP($Y760-M760-R760) )</f>
        <v>0</v>
      </c>
      <c r="BA760" s="69">
        <f>(AC760+AP760)- (EXP($Y760)-EXP($Y760-R760-E760) )</f>
        <v>0</v>
      </c>
      <c r="BB760" s="69">
        <f t="shared" si="785"/>
        <v>0</v>
      </c>
      <c r="BC760" s="69">
        <f t="shared" si="786"/>
        <v>0</v>
      </c>
      <c r="BD760" s="69">
        <f t="shared" si="787"/>
        <v>27.664200622171847</v>
      </c>
      <c r="BE760" s="69">
        <f>(AE760+AV760)- (EXP($Y760)-EXP($Y760-X760-G760) )</f>
        <v>0</v>
      </c>
      <c r="BF760" s="69">
        <f t="shared" si="788"/>
        <v>14.030829250405077</v>
      </c>
      <c r="BG760" s="69">
        <f t="shared" si="789"/>
        <v>6.3499618496189214</v>
      </c>
      <c r="BH760" s="69">
        <f t="shared" si="790"/>
        <v>1.7284631635438927</v>
      </c>
      <c r="BI760" s="69">
        <f t="shared" si="791"/>
        <v>6.0737626264026403</v>
      </c>
      <c r="BJ760" s="69">
        <f t="shared" si="792"/>
        <v>0</v>
      </c>
      <c r="BK760" s="69">
        <f t="shared" si="793"/>
        <v>30.560861480028507</v>
      </c>
      <c r="BL760" s="69">
        <f t="shared" si="794"/>
        <v>13.830993238277188</v>
      </c>
      <c r="BM760" s="69">
        <f t="shared" si="795"/>
        <v>3.7648040876056257</v>
      </c>
      <c r="BN760" s="69">
        <f t="shared" si="796"/>
        <v>13.229397562707163</v>
      </c>
      <c r="BO760" s="69">
        <f t="shared" si="797"/>
        <v>7.01485313601097</v>
      </c>
      <c r="BP760" s="69">
        <f t="shared" si="797"/>
        <v>0</v>
      </c>
      <c r="BQ760" s="69">
        <f t="shared" si="798"/>
        <v>0</v>
      </c>
      <c r="BR760" s="69">
        <f t="shared" si="799"/>
        <v>0</v>
      </c>
      <c r="BS760" s="69">
        <f t="shared" si="800"/>
        <v>27.664200622171847</v>
      </c>
      <c r="BT760" s="69">
        <f t="shared" si="801"/>
        <v>47.170157897583522</v>
      </c>
      <c r="BU760" s="69">
        <f t="shared" si="802"/>
        <v>27.664200622171847</v>
      </c>
      <c r="BV760" s="69">
        <f t="shared" si="803"/>
        <v>47.170157897591707</v>
      </c>
      <c r="BW760" s="5"/>
      <c r="BX760" s="5"/>
      <c r="BY760" s="5"/>
      <c r="CA760" s="56">
        <f>(EXP($Y760)-EXP($Y760-R760-G760) )</f>
        <v>260.24768570233027</v>
      </c>
      <c r="CB760" s="68">
        <f t="shared" si="804"/>
        <v>566.85127666399694</v>
      </c>
      <c r="CC760" s="56">
        <f>(EXP($Y760)-EXP($Y760-R760-X760) )</f>
        <v>0</v>
      </c>
      <c r="CD760" s="68">
        <f t="shared" si="805"/>
        <v>287.49767910779155</v>
      </c>
      <c r="CE760" s="68">
        <f t="shared" si="806"/>
        <v>130.11342819496531</v>
      </c>
      <c r="CF760" s="68">
        <f t="shared" si="807"/>
        <v>35.416947856310799</v>
      </c>
      <c r="CG760" s="68">
        <f t="shared" si="808"/>
        <v>124.45398824107724</v>
      </c>
      <c r="CH760" s="68">
        <f t="shared" si="809"/>
        <v>799.43476174415537</v>
      </c>
      <c r="CI760" s="68">
        <f t="shared" si="810"/>
        <v>260.24768570233027</v>
      </c>
      <c r="CJ760" s="68">
        <f t="shared" si="811"/>
        <v>533.71453555971675</v>
      </c>
      <c r="CK760" s="68">
        <f t="shared" si="812"/>
        <v>384.01115204767666</v>
      </c>
      <c r="CL760" s="68">
        <f t="shared" si="813"/>
        <v>293.93617039509718</v>
      </c>
      <c r="CM760" s="68">
        <f t="shared" si="814"/>
        <v>378.62791131700487</v>
      </c>
      <c r="CN760" s="68">
        <f t="shared" si="815"/>
        <v>566.85127666399694</v>
      </c>
      <c r="CO760" s="68">
        <f t="shared" si="816"/>
        <v>823.78809429175999</v>
      </c>
      <c r="CP760" s="68">
        <f t="shared" si="817"/>
        <v>683.13371162068506</v>
      </c>
      <c r="CQ760" s="68">
        <f t="shared" si="818"/>
        <v>598.50342043270211</v>
      </c>
      <c r="CR760" s="68">
        <f t="shared" si="819"/>
        <v>678.07586734236702</v>
      </c>
      <c r="CS760" s="68">
        <f t="shared" si="820"/>
        <v>410.59625416674589</v>
      </c>
      <c r="CT760" s="68">
        <f t="shared" si="821"/>
        <v>35.416947856310799</v>
      </c>
      <c r="CU760" s="68">
        <f t="shared" si="822"/>
        <v>130.11342819496531</v>
      </c>
      <c r="CV760" s="68">
        <f t="shared" si="823"/>
        <v>287.49767910779155</v>
      </c>
      <c r="CW760" s="68">
        <f t="shared" si="824"/>
        <v>799.43476174415537</v>
      </c>
      <c r="CX760" s="68">
        <f t="shared" si="825"/>
        <v>910.042232663709</v>
      </c>
      <c r="CY760" s="68">
        <f t="shared" si="826"/>
        <v>799.43476174415537</v>
      </c>
      <c r="CZ760" s="68">
        <f t="shared" si="827"/>
        <v>910.042232663709</v>
      </c>
    </row>
    <row r="761" spans="1:104" x14ac:dyDescent="0.25">
      <c r="A761" s="54">
        <v>44384</v>
      </c>
      <c r="B761" s="63">
        <v>6031</v>
      </c>
      <c r="C761" s="59">
        <f t="shared" si="777"/>
        <v>8.7046681134509871</v>
      </c>
      <c r="D761" s="57">
        <v>8.2230706145285986</v>
      </c>
      <c r="E761" s="58">
        <v>2.5381616012249999E-2</v>
      </c>
      <c r="F761" s="58">
        <v>6.8223237599999995E-3</v>
      </c>
      <c r="G761" s="58">
        <v>5.0608389585920004E-2</v>
      </c>
      <c r="H761" s="58">
        <v>0</v>
      </c>
      <c r="I761" s="58">
        <v>0</v>
      </c>
      <c r="J761" s="58">
        <v>0</v>
      </c>
      <c r="K761" s="58">
        <v>4.1611280449499995E-3</v>
      </c>
      <c r="L761" s="58">
        <v>0.111320937336</v>
      </c>
      <c r="M761" s="58">
        <v>5.5247577488759997E-2</v>
      </c>
      <c r="N761" s="58">
        <v>0</v>
      </c>
      <c r="O761" s="58">
        <v>7.876028217599999E-3</v>
      </c>
      <c r="P761" s="58">
        <v>5.4372589039999994E-4</v>
      </c>
      <c r="Q761" s="58">
        <v>0</v>
      </c>
      <c r="R761" s="58">
        <v>0</v>
      </c>
      <c r="S761" s="58">
        <v>1.86705924585E-3</v>
      </c>
      <c r="T761" s="58">
        <v>2.2967427543939996E-2</v>
      </c>
      <c r="U761" s="58">
        <v>3.6004843240000002E-3</v>
      </c>
      <c r="V761" s="58">
        <v>0</v>
      </c>
      <c r="W761" s="58">
        <v>1.2144E-2</v>
      </c>
      <c r="X761" s="59">
        <v>0</v>
      </c>
      <c r="Y761" s="65">
        <f t="shared" si="779"/>
        <v>8.5256113119782686</v>
      </c>
      <c r="Z761" s="63">
        <f t="shared" si="778"/>
        <v>5042.2682628659904</v>
      </c>
      <c r="AA761" s="66">
        <f t="shared" si="828"/>
        <v>5124.023600480099</v>
      </c>
      <c r="AB761" s="4">
        <f t="shared" si="780"/>
        <v>3646.2117494542617</v>
      </c>
      <c r="AC761" s="4">
        <f t="shared" si="781"/>
        <v>126.37039032821576</v>
      </c>
      <c r="AD761" s="4">
        <f t="shared" si="840"/>
        <v>34.28290904939513</v>
      </c>
      <c r="AE761" s="4">
        <f t="shared" si="841"/>
        <v>248.83148931176675</v>
      </c>
      <c r="AF761" s="4">
        <f t="shared" si="842"/>
        <v>0</v>
      </c>
      <c r="AG761" s="4">
        <f t="shared" si="843"/>
        <v>0</v>
      </c>
      <c r="AH761" s="4">
        <f t="shared" si="844"/>
        <v>0</v>
      </c>
      <c r="AI761" s="4">
        <f t="shared" si="845"/>
        <v>20.937930961255006</v>
      </c>
      <c r="AJ761" s="4">
        <f t="shared" si="846"/>
        <v>531.19501610933003</v>
      </c>
      <c r="AK761" s="4">
        <f t="shared" si="847"/>
        <v>271.01764055148487</v>
      </c>
      <c r="AL761" s="4">
        <f t="shared" si="829"/>
        <v>0</v>
      </c>
      <c r="AM761" s="4">
        <f t="shared" si="830"/>
        <v>39.557066350791501</v>
      </c>
      <c r="AN761" s="4">
        <f t="shared" si="831"/>
        <v>2.7408665932753138</v>
      </c>
      <c r="AO761" s="4">
        <f t="shared" si="832"/>
        <v>0</v>
      </c>
      <c r="AP761" s="4">
        <f t="shared" si="833"/>
        <v>0</v>
      </c>
      <c r="AQ761" s="4">
        <f t="shared" si="834"/>
        <v>9.4054305999507051</v>
      </c>
      <c r="AR761" s="4">
        <f t="shared" si="835"/>
        <v>114.48814915924777</v>
      </c>
      <c r="AS761" s="4">
        <f t="shared" si="836"/>
        <v>18.1219643366112</v>
      </c>
      <c r="AT761" s="4">
        <f t="shared" si="837"/>
        <v>0</v>
      </c>
      <c r="AU761" s="4">
        <f t="shared" si="838"/>
        <v>60.862997674513281</v>
      </c>
      <c r="AV761" s="4">
        <f t="shared" si="839"/>
        <v>0</v>
      </c>
      <c r="AW761" s="69">
        <f t="shared" si="782"/>
        <v>0</v>
      </c>
      <c r="AX761" s="69">
        <f t="shared" si="783"/>
        <v>0</v>
      </c>
      <c r="AY761" s="69">
        <f t="shared" si="784"/>
        <v>0</v>
      </c>
      <c r="AZ761" s="69">
        <f>(AK761+AP761)- (EXP($Y761)-EXP($Y761-M761-R761) )</f>
        <v>0</v>
      </c>
      <c r="BA761" s="69">
        <f>(AC761+AP761)- (EXP($Y761)-EXP($Y761-R761-E761) )</f>
        <v>0</v>
      </c>
      <c r="BB761" s="69">
        <f t="shared" si="785"/>
        <v>0</v>
      </c>
      <c r="BC761" s="69">
        <f t="shared" si="786"/>
        <v>0</v>
      </c>
      <c r="BD761" s="69">
        <f t="shared" si="787"/>
        <v>26.214005301324505</v>
      </c>
      <c r="BE761" s="69">
        <f>(AE761+AV761)- (EXP($Y761)-EXP($Y761-X761-G761) )</f>
        <v>0</v>
      </c>
      <c r="BF761" s="69">
        <f t="shared" si="788"/>
        <v>13.374481406480299</v>
      </c>
      <c r="BG761" s="69">
        <f t="shared" si="789"/>
        <v>6.2362672493754872</v>
      </c>
      <c r="BH761" s="69">
        <f t="shared" si="790"/>
        <v>1.6918313092392054</v>
      </c>
      <c r="BI761" s="69">
        <f t="shared" si="791"/>
        <v>5.649889132961107</v>
      </c>
      <c r="BJ761" s="69">
        <f t="shared" si="792"/>
        <v>0</v>
      </c>
      <c r="BK761" s="69">
        <f t="shared" si="793"/>
        <v>28.551281374472637</v>
      </c>
      <c r="BL761" s="69">
        <f t="shared" si="794"/>
        <v>13.312921492198257</v>
      </c>
      <c r="BM761" s="69">
        <f t="shared" si="795"/>
        <v>3.6116504468600397</v>
      </c>
      <c r="BN761" s="69">
        <f t="shared" si="796"/>
        <v>12.061146108558205</v>
      </c>
      <c r="BO761" s="69">
        <f t="shared" si="797"/>
        <v>6.7923012495284638</v>
      </c>
      <c r="BP761" s="69">
        <f t="shared" si="797"/>
        <v>0</v>
      </c>
      <c r="BQ761" s="69">
        <f t="shared" si="798"/>
        <v>0</v>
      </c>
      <c r="BR761" s="69">
        <f t="shared" si="799"/>
        <v>0</v>
      </c>
      <c r="BS761" s="69">
        <f t="shared" si="800"/>
        <v>26.214005301324505</v>
      </c>
      <c r="BT761" s="69">
        <f t="shared" si="801"/>
        <v>45.106213115011087</v>
      </c>
      <c r="BU761" s="69">
        <f t="shared" si="802"/>
        <v>26.214005301324505</v>
      </c>
      <c r="BV761" s="69">
        <f t="shared" si="803"/>
        <v>45.106213115011087</v>
      </c>
      <c r="BW761" s="5"/>
      <c r="BX761" s="5"/>
      <c r="BY761" s="5"/>
      <c r="CA761" s="56">
        <f>(EXP($Y761)-EXP($Y761-R761-G761) )</f>
        <v>248.83148931176675</v>
      </c>
      <c r="CB761" s="68">
        <f t="shared" si="804"/>
        <v>531.19501610933003</v>
      </c>
      <c r="CC761" s="56">
        <f>(EXP($Y761)-EXP($Y761-R761-X761) )</f>
        <v>0</v>
      </c>
      <c r="CD761" s="68">
        <f t="shared" si="805"/>
        <v>271.01764055148487</v>
      </c>
      <c r="CE761" s="68">
        <f t="shared" si="806"/>
        <v>126.37039032821576</v>
      </c>
      <c r="CF761" s="68">
        <f t="shared" si="807"/>
        <v>34.28290904939513</v>
      </c>
      <c r="CG761" s="68">
        <f t="shared" si="808"/>
        <v>114.48814915924777</v>
      </c>
      <c r="CH761" s="68">
        <f t="shared" si="809"/>
        <v>753.81250011977227</v>
      </c>
      <c r="CI761" s="68">
        <f t="shared" si="810"/>
        <v>248.83148931176675</v>
      </c>
      <c r="CJ761" s="68">
        <f t="shared" si="811"/>
        <v>506.47464845677132</v>
      </c>
      <c r="CK761" s="68">
        <f t="shared" si="812"/>
        <v>368.96561239060702</v>
      </c>
      <c r="CL761" s="68">
        <f t="shared" si="813"/>
        <v>281.42256705192267</v>
      </c>
      <c r="CM761" s="68">
        <f t="shared" si="814"/>
        <v>357.66974933805341</v>
      </c>
      <c r="CN761" s="68">
        <f t="shared" si="815"/>
        <v>531.19501610933003</v>
      </c>
      <c r="CO761" s="68">
        <f t="shared" si="816"/>
        <v>773.66137528634226</v>
      </c>
      <c r="CP761" s="68">
        <f t="shared" si="817"/>
        <v>644.25248494534753</v>
      </c>
      <c r="CQ761" s="68">
        <f t="shared" si="818"/>
        <v>561.86627471186512</v>
      </c>
      <c r="CR761" s="68">
        <f t="shared" si="819"/>
        <v>633.62201916001959</v>
      </c>
      <c r="CS761" s="68">
        <f t="shared" si="820"/>
        <v>390.59572963017217</v>
      </c>
      <c r="CT761" s="68">
        <f t="shared" si="821"/>
        <v>34.28290904939513</v>
      </c>
      <c r="CU761" s="68">
        <f t="shared" si="822"/>
        <v>126.37039032821576</v>
      </c>
      <c r="CV761" s="68">
        <f t="shared" si="823"/>
        <v>271.01764055148487</v>
      </c>
      <c r="CW761" s="68">
        <f t="shared" si="824"/>
        <v>753.81250011977227</v>
      </c>
      <c r="CX761" s="68">
        <f t="shared" si="825"/>
        <v>861.29068263430145</v>
      </c>
      <c r="CY761" s="68">
        <f t="shared" si="826"/>
        <v>753.81250011977227</v>
      </c>
      <c r="CZ761" s="68">
        <f t="shared" si="827"/>
        <v>861.29068263430145</v>
      </c>
    </row>
    <row r="762" spans="1:104" x14ac:dyDescent="0.25">
      <c r="A762" s="54">
        <v>44385</v>
      </c>
      <c r="B762" s="63">
        <v>5554</v>
      </c>
      <c r="C762" s="59">
        <f t="shared" si="777"/>
        <v>8.6222736678667449</v>
      </c>
      <c r="D762" s="57">
        <v>8.2047644168162179</v>
      </c>
      <c r="E762" s="58">
        <v>2.5935276940749999E-2</v>
      </c>
      <c r="F762" s="58">
        <v>6.9117488697599998E-3</v>
      </c>
      <c r="G762" s="58">
        <v>5.1311305717119997E-2</v>
      </c>
      <c r="H762" s="58">
        <v>0</v>
      </c>
      <c r="I762" s="58">
        <v>0</v>
      </c>
      <c r="J762" s="58">
        <v>0</v>
      </c>
      <c r="K762" s="58">
        <v>3.7050177348E-3</v>
      </c>
      <c r="L762" s="58">
        <v>0.11122478162985</v>
      </c>
      <c r="M762" s="58">
        <v>5.5255524154439996E-2</v>
      </c>
      <c r="N762" s="58">
        <v>0</v>
      </c>
      <c r="O762" s="58">
        <v>6.2118280799999996E-3</v>
      </c>
      <c r="P762" s="58">
        <v>5.5858675808000005E-4</v>
      </c>
      <c r="Q762" s="58">
        <v>0</v>
      </c>
      <c r="R762" s="58">
        <v>0</v>
      </c>
      <c r="S762" s="58">
        <v>1.38488840091E-3</v>
      </c>
      <c r="T762" s="58">
        <v>2.2503608638899997E-2</v>
      </c>
      <c r="U762" s="58">
        <v>3.6595249953499998E-3</v>
      </c>
      <c r="V762" s="58">
        <v>0</v>
      </c>
      <c r="W762" s="58">
        <v>1.33898E-2</v>
      </c>
      <c r="X762" s="59">
        <v>0</v>
      </c>
      <c r="Y762" s="65">
        <f t="shared" si="779"/>
        <v>8.5068163087361768</v>
      </c>
      <c r="Z762" s="63">
        <f t="shared" si="778"/>
        <v>4948.3838570960615</v>
      </c>
      <c r="AA762" s="66">
        <f t="shared" si="828"/>
        <v>5028.616952955017</v>
      </c>
      <c r="AB762" s="4">
        <f t="shared" si="780"/>
        <v>3580.8944084489076</v>
      </c>
      <c r="AC762" s="4">
        <f t="shared" si="781"/>
        <v>126.68776345093102</v>
      </c>
      <c r="AD762" s="4">
        <f t="shared" si="840"/>
        <v>34.084060608416621</v>
      </c>
      <c r="AE762" s="4">
        <f t="shared" si="841"/>
        <v>247.50386271615116</v>
      </c>
      <c r="AF762" s="4">
        <f t="shared" si="842"/>
        <v>0</v>
      </c>
      <c r="AG762" s="4">
        <f t="shared" si="843"/>
        <v>0</v>
      </c>
      <c r="AH762" s="4">
        <f t="shared" si="844"/>
        <v>0</v>
      </c>
      <c r="AI762" s="4">
        <f t="shared" si="845"/>
        <v>18.299928235984225</v>
      </c>
      <c r="AJ762" s="4">
        <f t="shared" si="846"/>
        <v>520.87873248615415</v>
      </c>
      <c r="AK762" s="4">
        <f t="shared" si="847"/>
        <v>266.0086428244922</v>
      </c>
      <c r="AL762" s="4">
        <f t="shared" si="829"/>
        <v>0</v>
      </c>
      <c r="AM762" s="4">
        <f t="shared" si="830"/>
        <v>30.643236001871628</v>
      </c>
      <c r="AN762" s="4">
        <f t="shared" si="831"/>
        <v>2.7633298448909045</v>
      </c>
      <c r="AO762" s="4">
        <f t="shared" si="832"/>
        <v>0</v>
      </c>
      <c r="AP762" s="4">
        <f t="shared" si="833"/>
        <v>0</v>
      </c>
      <c r="AQ762" s="4">
        <f t="shared" si="834"/>
        <v>6.8482163047538052</v>
      </c>
      <c r="AR762" s="4">
        <f t="shared" si="835"/>
        <v>110.11287831721802</v>
      </c>
      <c r="AS762" s="4">
        <f t="shared" si="836"/>
        <v>18.075640110634595</v>
      </c>
      <c r="AT762" s="4">
        <f t="shared" si="837"/>
        <v>0</v>
      </c>
      <c r="AU762" s="4">
        <f t="shared" si="838"/>
        <v>65.81625360461112</v>
      </c>
      <c r="AV762" s="4">
        <f t="shared" si="839"/>
        <v>0</v>
      </c>
      <c r="AW762" s="69">
        <f t="shared" si="782"/>
        <v>0</v>
      </c>
      <c r="AX762" s="69">
        <f t="shared" si="783"/>
        <v>0</v>
      </c>
      <c r="AY762" s="69">
        <f t="shared" si="784"/>
        <v>0</v>
      </c>
      <c r="AZ762" s="69">
        <f>(AK762+AP762)- (EXP($Y762)-EXP($Y762-M762-R762) )</f>
        <v>0</v>
      </c>
      <c r="BA762" s="69">
        <f>(AC762+AP762)- (EXP($Y762)-EXP($Y762-R762-E762) )</f>
        <v>0</v>
      </c>
      <c r="BB762" s="69">
        <f t="shared" si="785"/>
        <v>0</v>
      </c>
      <c r="BC762" s="69">
        <f t="shared" si="786"/>
        <v>0</v>
      </c>
      <c r="BD762" s="69">
        <f t="shared" si="787"/>
        <v>26.052849176634481</v>
      </c>
      <c r="BE762" s="69">
        <f>(AE762+AV762)- (EXP($Y762)-EXP($Y762-X762-G762) )</f>
        <v>0</v>
      </c>
      <c r="BF762" s="69">
        <f t="shared" si="788"/>
        <v>13.304983711102068</v>
      </c>
      <c r="BG762" s="69">
        <f t="shared" si="789"/>
        <v>6.3365558773321027</v>
      </c>
      <c r="BH762" s="69">
        <f t="shared" si="790"/>
        <v>1.704786229455749</v>
      </c>
      <c r="BI762" s="69">
        <f t="shared" si="791"/>
        <v>5.5075280142682459</v>
      </c>
      <c r="BJ762" s="69">
        <f t="shared" si="792"/>
        <v>0</v>
      </c>
      <c r="BK762" s="69">
        <f t="shared" si="793"/>
        <v>28.000706635983988</v>
      </c>
      <c r="BL762" s="69">
        <f t="shared" si="794"/>
        <v>13.335457303539442</v>
      </c>
      <c r="BM762" s="69">
        <f t="shared" si="795"/>
        <v>3.5877698255435462</v>
      </c>
      <c r="BN762" s="69">
        <f t="shared" si="796"/>
        <v>11.59074520987906</v>
      </c>
      <c r="BO762" s="69">
        <f t="shared" si="797"/>
        <v>6.8103124153813042</v>
      </c>
      <c r="BP762" s="69">
        <f t="shared" si="797"/>
        <v>0</v>
      </c>
      <c r="BQ762" s="69">
        <f t="shared" si="798"/>
        <v>0</v>
      </c>
      <c r="BR762" s="69">
        <f t="shared" si="799"/>
        <v>0</v>
      </c>
      <c r="BS762" s="69">
        <f t="shared" si="800"/>
        <v>26.052849176634481</v>
      </c>
      <c r="BT762" s="69">
        <f t="shared" si="801"/>
        <v>45.057861314532602</v>
      </c>
      <c r="BU762" s="69">
        <f t="shared" si="802"/>
        <v>26.052849176634481</v>
      </c>
      <c r="BV762" s="69">
        <f t="shared" si="803"/>
        <v>45.057861314532602</v>
      </c>
      <c r="BW762" s="5"/>
      <c r="BX762" s="5"/>
      <c r="BY762" s="5"/>
      <c r="CA762" s="56">
        <f>(EXP($Y762)-EXP($Y762-R762-G762) )</f>
        <v>247.50386271615116</v>
      </c>
      <c r="CB762" s="68">
        <f t="shared" si="804"/>
        <v>520.87873248615415</v>
      </c>
      <c r="CC762" s="56">
        <f>(EXP($Y762)-EXP($Y762-R762-X762) )</f>
        <v>0</v>
      </c>
      <c r="CD762" s="68">
        <f t="shared" si="805"/>
        <v>266.0086428244922</v>
      </c>
      <c r="CE762" s="68">
        <f t="shared" si="806"/>
        <v>126.68776345093102</v>
      </c>
      <c r="CF762" s="68">
        <f t="shared" si="807"/>
        <v>34.084060608416621</v>
      </c>
      <c r="CG762" s="68">
        <f t="shared" si="808"/>
        <v>110.11287831721802</v>
      </c>
      <c r="CH762" s="68">
        <f t="shared" si="809"/>
        <v>742.32974602567083</v>
      </c>
      <c r="CI762" s="68">
        <f t="shared" si="810"/>
        <v>247.50386271615116</v>
      </c>
      <c r="CJ762" s="68">
        <f t="shared" si="811"/>
        <v>500.20752182954129</v>
      </c>
      <c r="CK762" s="68">
        <f t="shared" si="812"/>
        <v>367.85507028975007</v>
      </c>
      <c r="CL762" s="68">
        <f t="shared" si="813"/>
        <v>279.88313709511203</v>
      </c>
      <c r="CM762" s="68">
        <f t="shared" si="814"/>
        <v>352.10921301910093</v>
      </c>
      <c r="CN762" s="68">
        <f t="shared" si="815"/>
        <v>520.87873248615415</v>
      </c>
      <c r="CO762" s="68">
        <f t="shared" si="816"/>
        <v>758.88666867466236</v>
      </c>
      <c r="CP762" s="68">
        <f t="shared" si="817"/>
        <v>634.23103863354572</v>
      </c>
      <c r="CQ762" s="68">
        <f t="shared" si="818"/>
        <v>551.37502326902722</v>
      </c>
      <c r="CR762" s="68">
        <f t="shared" si="819"/>
        <v>619.40086559349311</v>
      </c>
      <c r="CS762" s="68">
        <f t="shared" si="820"/>
        <v>385.88609386004191</v>
      </c>
      <c r="CT762" s="68">
        <f t="shared" si="821"/>
        <v>34.084060608416621</v>
      </c>
      <c r="CU762" s="68">
        <f t="shared" si="822"/>
        <v>126.68776345093102</v>
      </c>
      <c r="CV762" s="68">
        <f t="shared" si="823"/>
        <v>266.0086428244922</v>
      </c>
      <c r="CW762" s="68">
        <f t="shared" si="824"/>
        <v>742.32974602567083</v>
      </c>
      <c r="CX762" s="68">
        <f t="shared" si="825"/>
        <v>850.01249733870372</v>
      </c>
      <c r="CY762" s="68">
        <f t="shared" si="826"/>
        <v>742.32974602567083</v>
      </c>
      <c r="CZ762" s="68">
        <f t="shared" si="827"/>
        <v>850.01249733870372</v>
      </c>
    </row>
    <row r="763" spans="1:104" x14ac:dyDescent="0.25">
      <c r="A763" s="54">
        <v>44386</v>
      </c>
      <c r="B763" s="63">
        <v>6422</v>
      </c>
      <c r="C763" s="59">
        <f t="shared" si="777"/>
        <v>8.76748487464946</v>
      </c>
      <c r="D763" s="57">
        <v>8.6539647024545481</v>
      </c>
      <c r="E763" s="58">
        <v>2.6568079716249998E-2</v>
      </c>
      <c r="F763" s="58">
        <v>7.0386011673600002E-3</v>
      </c>
      <c r="G763" s="58">
        <v>5.1747565262559997E-2</v>
      </c>
      <c r="H763" s="58">
        <v>0</v>
      </c>
      <c r="I763" s="58">
        <v>0</v>
      </c>
      <c r="J763" s="58">
        <v>0</v>
      </c>
      <c r="K763" s="58">
        <v>3.2224863931499996E-3</v>
      </c>
      <c r="L763" s="58">
        <v>0.11139763754069999</v>
      </c>
      <c r="M763" s="58">
        <v>5.4796184458839998E-2</v>
      </c>
      <c r="N763" s="58">
        <v>0</v>
      </c>
      <c r="O763" s="58">
        <v>4.9146495967999993E-3</v>
      </c>
      <c r="P763" s="58">
        <v>5.6979348032E-4</v>
      </c>
      <c r="Q763" s="58">
        <v>0</v>
      </c>
      <c r="R763" s="58">
        <v>0</v>
      </c>
      <c r="S763" s="58">
        <v>9.5742334415999998E-4</v>
      </c>
      <c r="T763" s="58">
        <v>2.1943944225939999E-2</v>
      </c>
      <c r="U763" s="58">
        <v>4.0517925452E-3</v>
      </c>
      <c r="V763" s="58">
        <v>0</v>
      </c>
      <c r="W763" s="58">
        <v>1.33898E-2</v>
      </c>
      <c r="X763" s="59">
        <v>0</v>
      </c>
      <c r="Y763" s="65">
        <f t="shared" si="779"/>
        <v>8.9545626601858306</v>
      </c>
      <c r="Z763" s="63">
        <f t="shared" si="778"/>
        <v>7743.1407055189184</v>
      </c>
      <c r="AA763" s="66">
        <f t="shared" si="828"/>
        <v>7868.6879889182019</v>
      </c>
      <c r="AB763" s="4">
        <f t="shared" si="780"/>
        <v>5614.674187534376</v>
      </c>
      <c r="AC763" s="4">
        <f t="shared" si="781"/>
        <v>203.01162362847572</v>
      </c>
      <c r="AD763" s="4">
        <f t="shared" si="840"/>
        <v>54.309523455051931</v>
      </c>
      <c r="AE763" s="4">
        <f t="shared" si="841"/>
        <v>390.49788553144026</v>
      </c>
      <c r="AF763" s="4">
        <f t="shared" si="842"/>
        <v>0</v>
      </c>
      <c r="AG763" s="4">
        <f t="shared" si="843"/>
        <v>0</v>
      </c>
      <c r="AH763" s="4">
        <f t="shared" si="844"/>
        <v>0</v>
      </c>
      <c r="AI763" s="4">
        <f t="shared" si="845"/>
        <v>24.912004707634878</v>
      </c>
      <c r="AJ763" s="4">
        <f t="shared" si="846"/>
        <v>816.25898564883937</v>
      </c>
      <c r="AK763" s="4">
        <f t="shared" si="847"/>
        <v>412.87916024954211</v>
      </c>
      <c r="AL763" s="4">
        <f t="shared" si="829"/>
        <v>0</v>
      </c>
      <c r="AM763" s="4">
        <f t="shared" si="830"/>
        <v>37.961463291844666</v>
      </c>
      <c r="AN763" s="4">
        <f t="shared" si="831"/>
        <v>4.4107343680298072</v>
      </c>
      <c r="AO763" s="4">
        <f t="shared" si="832"/>
        <v>0</v>
      </c>
      <c r="AP763" s="4">
        <f t="shared" si="833"/>
        <v>0</v>
      </c>
      <c r="AQ763" s="4">
        <f t="shared" si="834"/>
        <v>7.4099158893186541</v>
      </c>
      <c r="AR763" s="4">
        <f t="shared" si="835"/>
        <v>168.06430684758016</v>
      </c>
      <c r="AS763" s="4">
        <f t="shared" si="836"/>
        <v>31.310125884820081</v>
      </c>
      <c r="AT763" s="4">
        <f t="shared" si="837"/>
        <v>0</v>
      </c>
      <c r="AU763" s="4">
        <f t="shared" si="838"/>
        <v>102.98807188124829</v>
      </c>
      <c r="AV763" s="4">
        <f t="shared" si="839"/>
        <v>0</v>
      </c>
      <c r="AW763" s="69">
        <f t="shared" si="782"/>
        <v>0</v>
      </c>
      <c r="AX763" s="69">
        <f t="shared" si="783"/>
        <v>0</v>
      </c>
      <c r="AY763" s="69">
        <f t="shared" si="784"/>
        <v>0</v>
      </c>
      <c r="AZ763" s="69">
        <f>(AK763+AP763)- (EXP($Y763)-EXP($Y763-M763-R763) )</f>
        <v>0</v>
      </c>
      <c r="BA763" s="69">
        <f>(AC763+AP763)- (EXP($Y763)-EXP($Y763-R763-E763) )</f>
        <v>0</v>
      </c>
      <c r="BB763" s="69">
        <f t="shared" si="785"/>
        <v>0</v>
      </c>
      <c r="BC763" s="69">
        <f t="shared" si="786"/>
        <v>0</v>
      </c>
      <c r="BD763" s="69">
        <f t="shared" si="787"/>
        <v>41.165131832710358</v>
      </c>
      <c r="BE763" s="69">
        <f>(AE763+AV763)- (EXP($Y763)-EXP($Y763-X763-G763) )</f>
        <v>0</v>
      </c>
      <c r="BF763" s="69">
        <f t="shared" si="788"/>
        <v>20.822098575908058</v>
      </c>
      <c r="BG763" s="69">
        <f t="shared" si="789"/>
        <v>10.238172439347181</v>
      </c>
      <c r="BH763" s="69">
        <f t="shared" si="790"/>
        <v>2.7389085230370256</v>
      </c>
      <c r="BI763" s="69">
        <f t="shared" si="791"/>
        <v>8.475728254623391</v>
      </c>
      <c r="BJ763" s="69">
        <f t="shared" si="792"/>
        <v>0</v>
      </c>
      <c r="BK763" s="69">
        <f t="shared" si="793"/>
        <v>43.524499600095623</v>
      </c>
      <c r="BL763" s="69">
        <f t="shared" si="794"/>
        <v>21.400884767572279</v>
      </c>
      <c r="BM763" s="69">
        <f t="shared" si="795"/>
        <v>5.7251492917985161</v>
      </c>
      <c r="BN763" s="69">
        <f t="shared" si="796"/>
        <v>17.716842021663069</v>
      </c>
      <c r="BO763" s="69">
        <f t="shared" si="797"/>
        <v>10.824970366983507</v>
      </c>
      <c r="BP763" s="69">
        <f t="shared" si="797"/>
        <v>0</v>
      </c>
      <c r="BQ763" s="69">
        <f t="shared" si="798"/>
        <v>0</v>
      </c>
      <c r="BR763" s="69">
        <f t="shared" si="799"/>
        <v>0</v>
      </c>
      <c r="BS763" s="69">
        <f t="shared" si="800"/>
        <v>41.165131832710358</v>
      </c>
      <c r="BT763" s="69">
        <f t="shared" si="801"/>
        <v>71.724911189972772</v>
      </c>
      <c r="BU763" s="69">
        <f t="shared" si="802"/>
        <v>41.165131832710358</v>
      </c>
      <c r="BV763" s="69">
        <f t="shared" si="803"/>
        <v>71.724911189972772</v>
      </c>
      <c r="BW763" s="5"/>
      <c r="BX763" s="5"/>
      <c r="BY763" s="5"/>
      <c r="CA763" s="56">
        <f>(EXP($Y763)-EXP($Y763-R763-G763) )</f>
        <v>390.49788553144026</v>
      </c>
      <c r="CB763" s="68">
        <f t="shared" si="804"/>
        <v>816.25898564883937</v>
      </c>
      <c r="CC763" s="56">
        <f>(EXP($Y763)-EXP($Y763-R763-X763) )</f>
        <v>0</v>
      </c>
      <c r="CD763" s="68">
        <f t="shared" si="805"/>
        <v>412.87916024954211</v>
      </c>
      <c r="CE763" s="68">
        <f t="shared" si="806"/>
        <v>203.01162362847572</v>
      </c>
      <c r="CF763" s="68">
        <f t="shared" si="807"/>
        <v>54.309523455051931</v>
      </c>
      <c r="CG763" s="68">
        <f t="shared" si="808"/>
        <v>168.06430684758016</v>
      </c>
      <c r="CH763" s="68">
        <f t="shared" si="809"/>
        <v>1165.5917393475693</v>
      </c>
      <c r="CI763" s="68">
        <f t="shared" si="810"/>
        <v>390.49788553144026</v>
      </c>
      <c r="CJ763" s="68">
        <f t="shared" si="811"/>
        <v>782.55494720507431</v>
      </c>
      <c r="CK763" s="68">
        <f t="shared" si="812"/>
        <v>583.2713367205688</v>
      </c>
      <c r="CL763" s="68">
        <f t="shared" si="813"/>
        <v>442.06850046345517</v>
      </c>
      <c r="CM763" s="68">
        <f t="shared" si="814"/>
        <v>550.08646412439703</v>
      </c>
      <c r="CN763" s="68">
        <f t="shared" si="815"/>
        <v>816.25898564883937</v>
      </c>
      <c r="CO763" s="68">
        <f t="shared" si="816"/>
        <v>1185.6136462982859</v>
      </c>
      <c r="CP763" s="68">
        <f t="shared" si="817"/>
        <v>997.86972450974281</v>
      </c>
      <c r="CQ763" s="68">
        <f t="shared" si="818"/>
        <v>864.84335981209279</v>
      </c>
      <c r="CR763" s="68">
        <f t="shared" si="819"/>
        <v>966.60645047475646</v>
      </c>
      <c r="CS763" s="68">
        <f t="shared" si="820"/>
        <v>605.06581351103432</v>
      </c>
      <c r="CT763" s="68">
        <f t="shared" si="821"/>
        <v>54.309523455051931</v>
      </c>
      <c r="CU763" s="68">
        <f t="shared" si="822"/>
        <v>203.01162362847572</v>
      </c>
      <c r="CV763" s="68">
        <f t="shared" si="823"/>
        <v>412.87916024954211</v>
      </c>
      <c r="CW763" s="68">
        <f t="shared" si="824"/>
        <v>1165.5917393475693</v>
      </c>
      <c r="CX763" s="68">
        <f t="shared" si="825"/>
        <v>1338.0435836187826</v>
      </c>
      <c r="CY763" s="68">
        <f t="shared" si="826"/>
        <v>1165.5917393475693</v>
      </c>
      <c r="CZ763" s="68">
        <f t="shared" si="827"/>
        <v>1338.0435836187826</v>
      </c>
    </row>
    <row r="764" spans="1:104" x14ac:dyDescent="0.25">
      <c r="A764" s="54">
        <v>44387</v>
      </c>
      <c r="B764" s="63">
        <v>8826</v>
      </c>
      <c r="C764" s="59">
        <f t="shared" si="777"/>
        <v>9.0854571898294925</v>
      </c>
      <c r="D764" s="57">
        <v>8.8921564619735101</v>
      </c>
      <c r="E764" s="58">
        <v>2.74745795785E-2</v>
      </c>
      <c r="F764" s="58">
        <v>7.130615278079999E-3</v>
      </c>
      <c r="G764" s="58">
        <v>5.2290482303039995E-2</v>
      </c>
      <c r="H764" s="58">
        <v>0</v>
      </c>
      <c r="I764" s="58">
        <v>0</v>
      </c>
      <c r="J764" s="58">
        <v>0</v>
      </c>
      <c r="K764" s="58">
        <v>2.8501269064499998E-3</v>
      </c>
      <c r="L764" s="58">
        <v>0.11094965797334999</v>
      </c>
      <c r="M764" s="58">
        <v>5.4034242752359997E-2</v>
      </c>
      <c r="N764" s="58">
        <v>0</v>
      </c>
      <c r="O764" s="58">
        <v>3.9456874656000002E-3</v>
      </c>
      <c r="P764" s="58">
        <v>5.7814024463999998E-4</v>
      </c>
      <c r="Q764" s="58">
        <v>0</v>
      </c>
      <c r="R764" s="58">
        <v>0</v>
      </c>
      <c r="S764" s="58">
        <v>6.3344181710999999E-4</v>
      </c>
      <c r="T764" s="58">
        <v>2.1544809646399998E-2</v>
      </c>
      <c r="U764" s="58">
        <v>4.8943338563500003E-3</v>
      </c>
      <c r="V764" s="58">
        <v>0</v>
      </c>
      <c r="W764" s="58">
        <v>1.33898E-2</v>
      </c>
      <c r="X764" s="59">
        <v>0</v>
      </c>
      <c r="Y764" s="65">
        <f t="shared" si="779"/>
        <v>9.1918723797953916</v>
      </c>
      <c r="Z764" s="63">
        <f t="shared" si="778"/>
        <v>9817.0149621292785</v>
      </c>
      <c r="AA764" s="66">
        <f t="shared" si="828"/>
        <v>9976.1880427252418</v>
      </c>
      <c r="AB764" s="4">
        <f t="shared" si="780"/>
        <v>7126.684252417077</v>
      </c>
      <c r="AC764" s="4">
        <f t="shared" si="781"/>
        <v>266.04686067626244</v>
      </c>
      <c r="AD764" s="4">
        <f t="shared" si="840"/>
        <v>69.752372656732405</v>
      </c>
      <c r="AE764" s="4">
        <f t="shared" si="841"/>
        <v>500.14605100643348</v>
      </c>
      <c r="AF764" s="4">
        <f t="shared" si="842"/>
        <v>0</v>
      </c>
      <c r="AG764" s="4">
        <f t="shared" si="843"/>
        <v>0</v>
      </c>
      <c r="AH764" s="4">
        <f t="shared" si="844"/>
        <v>0</v>
      </c>
      <c r="AI764" s="4">
        <f t="shared" si="845"/>
        <v>27.939903435812084</v>
      </c>
      <c r="AJ764" s="4">
        <f t="shared" si="846"/>
        <v>1030.9455762977213</v>
      </c>
      <c r="AK764" s="4">
        <f t="shared" si="847"/>
        <v>516.37828185096623</v>
      </c>
      <c r="AL764" s="4">
        <f t="shared" si="829"/>
        <v>0</v>
      </c>
      <c r="AM764" s="4">
        <f t="shared" si="830"/>
        <v>38.658555442396391</v>
      </c>
      <c r="AN764" s="4">
        <f t="shared" si="831"/>
        <v>5.6739710982765246</v>
      </c>
      <c r="AO764" s="4">
        <f t="shared" si="832"/>
        <v>0</v>
      </c>
      <c r="AP764" s="4">
        <f t="shared" si="833"/>
        <v>0</v>
      </c>
      <c r="AQ764" s="4">
        <f t="shared" si="834"/>
        <v>6.216538680559097</v>
      </c>
      <c r="AR764" s="4">
        <f t="shared" si="835"/>
        <v>209.24356842241832</v>
      </c>
      <c r="AS764" s="4">
        <f t="shared" si="836"/>
        <v>47.930359428042721</v>
      </c>
      <c r="AT764" s="4">
        <f t="shared" si="837"/>
        <v>0</v>
      </c>
      <c r="AU764" s="4">
        <f t="shared" si="838"/>
        <v>130.57175131254371</v>
      </c>
      <c r="AV764" s="4">
        <f t="shared" si="839"/>
        <v>0</v>
      </c>
      <c r="AW764" s="69">
        <f t="shared" si="782"/>
        <v>0</v>
      </c>
      <c r="AX764" s="69">
        <f t="shared" si="783"/>
        <v>0</v>
      </c>
      <c r="AY764" s="69">
        <f t="shared" si="784"/>
        <v>0</v>
      </c>
      <c r="AZ764" s="69">
        <f>(AK764+AP764)- (EXP($Y764)-EXP($Y764-M764-R764) )</f>
        <v>0</v>
      </c>
      <c r="BA764" s="69">
        <f>(AC764+AP764)- (EXP($Y764)-EXP($Y764-R764-E764) )</f>
        <v>0</v>
      </c>
      <c r="BB764" s="69">
        <f t="shared" si="785"/>
        <v>0</v>
      </c>
      <c r="BC764" s="69">
        <f t="shared" si="786"/>
        <v>0</v>
      </c>
      <c r="BD764" s="69">
        <f t="shared" si="787"/>
        <v>52.523436174535163</v>
      </c>
      <c r="BE764" s="69">
        <f>(AE764+AV764)- (EXP($Y764)-EXP($Y764-X764-G764) )</f>
        <v>0</v>
      </c>
      <c r="BF764" s="69">
        <f t="shared" si="788"/>
        <v>26.307850144830809</v>
      </c>
      <c r="BG764" s="69">
        <f t="shared" si="789"/>
        <v>13.554251191751973</v>
      </c>
      <c r="BH764" s="69">
        <f t="shared" si="790"/>
        <v>3.5536641094240622</v>
      </c>
      <c r="BI764" s="69">
        <f t="shared" si="791"/>
        <v>10.660302021406096</v>
      </c>
      <c r="BJ764" s="69">
        <f t="shared" si="792"/>
        <v>0</v>
      </c>
      <c r="BK764" s="69">
        <f t="shared" si="793"/>
        <v>54.22808332513705</v>
      </c>
      <c r="BL764" s="69">
        <f t="shared" si="794"/>
        <v>27.939229507152049</v>
      </c>
      <c r="BM764" s="69">
        <f t="shared" si="795"/>
        <v>7.3251289016188821</v>
      </c>
      <c r="BN764" s="69">
        <f t="shared" si="796"/>
        <v>21.973963782880674</v>
      </c>
      <c r="BO764" s="69">
        <f t="shared" si="797"/>
        <v>13.994154163747226</v>
      </c>
      <c r="BP764" s="69">
        <f t="shared" si="797"/>
        <v>0</v>
      </c>
      <c r="BQ764" s="69">
        <f t="shared" si="798"/>
        <v>0</v>
      </c>
      <c r="BR764" s="69">
        <f t="shared" si="799"/>
        <v>0</v>
      </c>
      <c r="BS764" s="69">
        <f t="shared" si="800"/>
        <v>52.523436174535163</v>
      </c>
      <c r="BT764" s="69">
        <f t="shared" si="801"/>
        <v>92.593500961366772</v>
      </c>
      <c r="BU764" s="69">
        <f t="shared" si="802"/>
        <v>52.523436174535163</v>
      </c>
      <c r="BV764" s="69">
        <f t="shared" si="803"/>
        <v>92.593500961366772</v>
      </c>
      <c r="BW764" s="5"/>
      <c r="BX764" s="5"/>
      <c r="BY764" s="5"/>
      <c r="CA764" s="56">
        <f>(EXP($Y764)-EXP($Y764-R764-G764) )</f>
        <v>500.14605100643348</v>
      </c>
      <c r="CB764" s="68">
        <f t="shared" si="804"/>
        <v>1030.9455762977213</v>
      </c>
      <c r="CC764" s="56">
        <f>(EXP($Y764)-EXP($Y764-R764-X764) )</f>
        <v>0</v>
      </c>
      <c r="CD764" s="68">
        <f t="shared" si="805"/>
        <v>516.37828185096623</v>
      </c>
      <c r="CE764" s="68">
        <f t="shared" si="806"/>
        <v>266.04686067626244</v>
      </c>
      <c r="CF764" s="68">
        <f t="shared" si="807"/>
        <v>69.752372656732405</v>
      </c>
      <c r="CG764" s="68">
        <f t="shared" si="808"/>
        <v>209.24356842241832</v>
      </c>
      <c r="CH764" s="68">
        <f t="shared" si="809"/>
        <v>1478.5681911296197</v>
      </c>
      <c r="CI764" s="68">
        <f t="shared" si="810"/>
        <v>500.14605100643348</v>
      </c>
      <c r="CJ764" s="68">
        <f t="shared" si="811"/>
        <v>990.2164827125689</v>
      </c>
      <c r="CK764" s="68">
        <f t="shared" si="812"/>
        <v>752.63866049094395</v>
      </c>
      <c r="CL764" s="68">
        <f t="shared" si="813"/>
        <v>566.34475955374182</v>
      </c>
      <c r="CM764" s="68">
        <f t="shared" si="814"/>
        <v>698.72931740744571</v>
      </c>
      <c r="CN764" s="68">
        <f t="shared" si="815"/>
        <v>1030.9455762977213</v>
      </c>
      <c r="CO764" s="68">
        <f t="shared" si="816"/>
        <v>1493.0957748235505</v>
      </c>
      <c r="CP764" s="68">
        <f t="shared" si="817"/>
        <v>1269.0532074668317</v>
      </c>
      <c r="CQ764" s="68">
        <f t="shared" si="818"/>
        <v>1093.3728200528349</v>
      </c>
      <c r="CR764" s="68">
        <f t="shared" si="819"/>
        <v>1218.215180937259</v>
      </c>
      <c r="CS764" s="68">
        <f t="shared" si="820"/>
        <v>768.43098836348145</v>
      </c>
      <c r="CT764" s="68">
        <f t="shared" si="821"/>
        <v>69.752372656732405</v>
      </c>
      <c r="CU764" s="68">
        <f t="shared" si="822"/>
        <v>266.04686067626244</v>
      </c>
      <c r="CV764" s="68">
        <f t="shared" si="823"/>
        <v>516.37828185096623</v>
      </c>
      <c r="CW764" s="68">
        <f t="shared" si="824"/>
        <v>1478.5681911296197</v>
      </c>
      <c r="CX764" s="68">
        <f t="shared" si="825"/>
        <v>1704.5449870190505</v>
      </c>
      <c r="CY764" s="68">
        <f t="shared" si="826"/>
        <v>1478.5681911296197</v>
      </c>
      <c r="CZ764" s="68">
        <f t="shared" si="827"/>
        <v>1704.5449870190505</v>
      </c>
    </row>
    <row r="765" spans="1:104" x14ac:dyDescent="0.25">
      <c r="A765" s="54">
        <v>44388</v>
      </c>
      <c r="B765" s="63">
        <v>14194</v>
      </c>
      <c r="C765" s="59">
        <f t="shared" si="777"/>
        <v>9.5605746190849281</v>
      </c>
      <c r="D765" s="57">
        <v>9.2969721357981285</v>
      </c>
      <c r="E765" s="58">
        <v>2.929649518625E-2</v>
      </c>
      <c r="F765" s="58">
        <v>7.3627812518399999E-3</v>
      </c>
      <c r="G765" s="58">
        <v>5.2757749172959993E-2</v>
      </c>
      <c r="H765" s="58">
        <v>0</v>
      </c>
      <c r="I765" s="58">
        <v>0</v>
      </c>
      <c r="J765" s="58">
        <v>0</v>
      </c>
      <c r="K765" s="58">
        <v>2.4866630929499998E-3</v>
      </c>
      <c r="L765" s="58">
        <v>0.1112138461749</v>
      </c>
      <c r="M765" s="58">
        <v>5.3374648787439999E-2</v>
      </c>
      <c r="N765" s="58">
        <v>0</v>
      </c>
      <c r="O765" s="58">
        <v>3.2266413823999998E-3</v>
      </c>
      <c r="P765" s="58">
        <v>5.8429472831999997E-4</v>
      </c>
      <c r="Q765" s="58">
        <v>0</v>
      </c>
      <c r="R765" s="58">
        <v>0</v>
      </c>
      <c r="S765" s="58">
        <v>4.0653401577000001E-4</v>
      </c>
      <c r="T765" s="58">
        <v>2.2000784766839997E-2</v>
      </c>
      <c r="U765" s="58">
        <v>5.6347505883500007E-3</v>
      </c>
      <c r="V765" s="58">
        <v>0</v>
      </c>
      <c r="W765" s="58">
        <v>1.33898E-2</v>
      </c>
      <c r="X765" s="59">
        <v>0</v>
      </c>
      <c r="Y765" s="65">
        <f t="shared" si="779"/>
        <v>9.5987071249461486</v>
      </c>
      <c r="Z765" s="63">
        <f t="shared" si="778"/>
        <v>14745.70488235676</v>
      </c>
      <c r="AA765" s="66">
        <f t="shared" si="828"/>
        <v>14984.791741319292</v>
      </c>
      <c r="AB765" s="4">
        <f t="shared" si="780"/>
        <v>10676.083599156082</v>
      </c>
      <c r="AC765" s="4">
        <f t="shared" si="781"/>
        <v>425.7308123411276</v>
      </c>
      <c r="AD765" s="4">
        <f t="shared" si="840"/>
        <v>108.17069221507336</v>
      </c>
      <c r="AE765" s="4">
        <f t="shared" si="841"/>
        <v>757.78492719990209</v>
      </c>
      <c r="AF765" s="4">
        <f t="shared" si="842"/>
        <v>0</v>
      </c>
      <c r="AG765" s="4">
        <f t="shared" si="843"/>
        <v>0</v>
      </c>
      <c r="AH765" s="4">
        <f t="shared" si="844"/>
        <v>0</v>
      </c>
      <c r="AI765" s="4">
        <f t="shared" si="845"/>
        <v>36.622047892042247</v>
      </c>
      <c r="AJ765" s="4">
        <f t="shared" si="846"/>
        <v>1552.0239227660095</v>
      </c>
      <c r="AK765" s="4">
        <f t="shared" si="847"/>
        <v>766.41140851753335</v>
      </c>
      <c r="AL765" s="4">
        <f t="shared" si="829"/>
        <v>0</v>
      </c>
      <c r="AM765" s="4">
        <f t="shared" si="830"/>
        <v>47.502423729822112</v>
      </c>
      <c r="AN765" s="4">
        <f t="shared" si="831"/>
        <v>8.6133210240386688</v>
      </c>
      <c r="AO765" s="4">
        <f t="shared" si="832"/>
        <v>0</v>
      </c>
      <c r="AP765" s="4">
        <f t="shared" si="833"/>
        <v>0</v>
      </c>
      <c r="AQ765" s="4">
        <f t="shared" si="834"/>
        <v>5.9934122756621946</v>
      </c>
      <c r="AR765" s="4">
        <f t="shared" si="835"/>
        <v>320.87439237739272</v>
      </c>
      <c r="AS765" s="4">
        <f t="shared" si="836"/>
        <v>82.854717205707857</v>
      </c>
      <c r="AT765" s="4">
        <f t="shared" si="837"/>
        <v>0</v>
      </c>
      <c r="AU765" s="4">
        <f t="shared" si="838"/>
        <v>196.12606461889845</v>
      </c>
      <c r="AV765" s="4">
        <f t="shared" si="839"/>
        <v>0</v>
      </c>
      <c r="AW765" s="69">
        <f t="shared" si="782"/>
        <v>0</v>
      </c>
      <c r="AX765" s="69">
        <f t="shared" si="783"/>
        <v>0</v>
      </c>
      <c r="AY765" s="69">
        <f t="shared" si="784"/>
        <v>0</v>
      </c>
      <c r="AZ765" s="69">
        <f>(AK765+AP765)- (EXP($Y765)-EXP($Y765-M765-R765) )</f>
        <v>0</v>
      </c>
      <c r="BA765" s="69">
        <f>(AC765+AP765)- (EXP($Y765)-EXP($Y765-R765-E765) )</f>
        <v>0</v>
      </c>
      <c r="BB765" s="69">
        <f t="shared" si="785"/>
        <v>0</v>
      </c>
      <c r="BC765" s="69">
        <f t="shared" si="786"/>
        <v>0</v>
      </c>
      <c r="BD765" s="69">
        <f t="shared" si="787"/>
        <v>79.75884128353573</v>
      </c>
      <c r="BE765" s="69">
        <f>(AE765+AV765)- (EXP($Y765)-EXP($Y765-X765-G765) )</f>
        <v>0</v>
      </c>
      <c r="BF765" s="69">
        <f t="shared" si="788"/>
        <v>39.386046176980017</v>
      </c>
      <c r="BG765" s="69">
        <f t="shared" si="789"/>
        <v>21.878397486625545</v>
      </c>
      <c r="BH765" s="69">
        <f t="shared" si="790"/>
        <v>5.5589150046980649</v>
      </c>
      <c r="BI765" s="69">
        <f t="shared" si="791"/>
        <v>16.489803641665276</v>
      </c>
      <c r="BJ765" s="69">
        <f t="shared" si="792"/>
        <v>0</v>
      </c>
      <c r="BK765" s="69">
        <f t="shared" si="793"/>
        <v>80.666800955932558</v>
      </c>
      <c r="BL765" s="69">
        <f t="shared" si="794"/>
        <v>44.809279087268806</v>
      </c>
      <c r="BM765" s="69">
        <f t="shared" si="795"/>
        <v>11.38524766359842</v>
      </c>
      <c r="BN765" s="69">
        <f t="shared" si="796"/>
        <v>33.772867227839015</v>
      </c>
      <c r="BO765" s="69">
        <f t="shared" si="797"/>
        <v>22.127457055379637</v>
      </c>
      <c r="BP765" s="69">
        <f t="shared" si="797"/>
        <v>0</v>
      </c>
      <c r="BQ765" s="69">
        <f t="shared" si="798"/>
        <v>0</v>
      </c>
      <c r="BR765" s="69">
        <f t="shared" si="799"/>
        <v>0</v>
      </c>
      <c r="BS765" s="69">
        <f t="shared" si="800"/>
        <v>79.75884128353573</v>
      </c>
      <c r="BT765" s="69">
        <f t="shared" si="801"/>
        <v>144.14375942289371</v>
      </c>
      <c r="BU765" s="69">
        <f t="shared" si="802"/>
        <v>79.75884128353573</v>
      </c>
      <c r="BV765" s="69">
        <f t="shared" si="803"/>
        <v>144.14375942289371</v>
      </c>
      <c r="BW765" s="5"/>
      <c r="BX765" s="5"/>
      <c r="BY765" s="5"/>
      <c r="CA765" s="56">
        <f>(EXP($Y765)-EXP($Y765-R765-G765) )</f>
        <v>757.78492719990209</v>
      </c>
      <c r="CB765" s="68">
        <f t="shared" si="804"/>
        <v>1552.0239227660095</v>
      </c>
      <c r="CC765" s="56">
        <f>(EXP($Y765)-EXP($Y765-R765-X765) )</f>
        <v>0</v>
      </c>
      <c r="CD765" s="68">
        <f t="shared" si="805"/>
        <v>766.41140851753335</v>
      </c>
      <c r="CE765" s="68">
        <f t="shared" si="806"/>
        <v>425.7308123411276</v>
      </c>
      <c r="CF765" s="68">
        <f t="shared" si="807"/>
        <v>108.17069221507336</v>
      </c>
      <c r="CG765" s="68">
        <f t="shared" si="808"/>
        <v>320.87439237739272</v>
      </c>
      <c r="CH765" s="68">
        <f t="shared" si="809"/>
        <v>2230.0500086823758</v>
      </c>
      <c r="CI765" s="68">
        <f t="shared" si="810"/>
        <v>757.78492719990209</v>
      </c>
      <c r="CJ765" s="68">
        <f t="shared" si="811"/>
        <v>1484.8102895404554</v>
      </c>
      <c r="CK765" s="68">
        <f t="shared" si="812"/>
        <v>1161.6373420544041</v>
      </c>
      <c r="CL765" s="68">
        <f t="shared" si="813"/>
        <v>860.39670441027738</v>
      </c>
      <c r="CM765" s="68">
        <f t="shared" si="814"/>
        <v>1062.1695159356295</v>
      </c>
      <c r="CN765" s="68">
        <f t="shared" si="815"/>
        <v>1552.0239227660095</v>
      </c>
      <c r="CO765" s="68">
        <f t="shared" si="816"/>
        <v>2237.7685303276103</v>
      </c>
      <c r="CP765" s="68">
        <f t="shared" si="817"/>
        <v>1932.9454560198683</v>
      </c>
      <c r="CQ765" s="68">
        <f t="shared" si="818"/>
        <v>1648.8093673174844</v>
      </c>
      <c r="CR765" s="68">
        <f t="shared" si="819"/>
        <v>1839.1254479155632</v>
      </c>
      <c r="CS765" s="68">
        <f t="shared" si="820"/>
        <v>1170.0147638032813</v>
      </c>
      <c r="CT765" s="68">
        <f t="shared" si="821"/>
        <v>108.17069221507336</v>
      </c>
      <c r="CU765" s="68">
        <f t="shared" si="822"/>
        <v>425.7308123411276</v>
      </c>
      <c r="CV765" s="68">
        <f t="shared" si="823"/>
        <v>766.41140851753335</v>
      </c>
      <c r="CW765" s="68">
        <f t="shared" si="824"/>
        <v>2230.0500086823758</v>
      </c>
      <c r="CX765" s="68">
        <f t="shared" si="825"/>
        <v>2591.3959028841455</v>
      </c>
      <c r="CY765" s="68">
        <f t="shared" si="826"/>
        <v>2230.0500086823758</v>
      </c>
      <c r="CZ765" s="68">
        <f t="shared" si="827"/>
        <v>2591.3959028841455</v>
      </c>
    </row>
    <row r="766" spans="1:104" x14ac:dyDescent="0.25">
      <c r="A766" s="54">
        <v>44389</v>
      </c>
      <c r="B766" s="63">
        <v>10074</v>
      </c>
      <c r="C766" s="59">
        <f t="shared" si="777"/>
        <v>9.2177131263055951</v>
      </c>
      <c r="D766" s="57">
        <v>8.2991436420350588</v>
      </c>
      <c r="E766" s="58">
        <v>3.0394135987249996E-2</v>
      </c>
      <c r="F766" s="58">
        <v>7.4795283628799995E-3</v>
      </c>
      <c r="G766" s="58">
        <v>5.3951651865439994E-2</v>
      </c>
      <c r="H766" s="58">
        <v>0</v>
      </c>
      <c r="I766" s="58">
        <v>0</v>
      </c>
      <c r="J766" s="58">
        <v>0</v>
      </c>
      <c r="K766" s="58">
        <v>2.2764030464999998E-3</v>
      </c>
      <c r="L766" s="58">
        <v>0.11107400689034999</v>
      </c>
      <c r="M766" s="58">
        <v>5.3288131018360003E-2</v>
      </c>
      <c r="N766" s="58">
        <v>0</v>
      </c>
      <c r="O766" s="58">
        <v>2.6983635359999997E-3</v>
      </c>
      <c r="P766" s="58">
        <v>5.8879528079999993E-4</v>
      </c>
      <c r="Q766" s="58">
        <v>0</v>
      </c>
      <c r="R766" s="58">
        <v>0</v>
      </c>
      <c r="S766" s="58">
        <v>2.5506830421000002E-4</v>
      </c>
      <c r="T766" s="58">
        <v>2.2595733200819996E-2</v>
      </c>
      <c r="U766" s="58">
        <v>6.57604858295E-3</v>
      </c>
      <c r="V766" s="58">
        <v>0</v>
      </c>
      <c r="W766" s="58">
        <v>1.2144E-2</v>
      </c>
      <c r="X766" s="59">
        <v>1.7534985513989999E-2</v>
      </c>
      <c r="Y766" s="65">
        <f t="shared" si="779"/>
        <v>8.6200004936246071</v>
      </c>
      <c r="Z766" s="63">
        <f t="shared" si="778"/>
        <v>5541.3891290430502</v>
      </c>
      <c r="AA766" s="66">
        <f t="shared" si="828"/>
        <v>5631.2372123813539</v>
      </c>
      <c r="AB766" s="4">
        <f t="shared" si="780"/>
        <v>3907.3497796531174</v>
      </c>
      <c r="AC766" s="4">
        <f t="shared" si="781"/>
        <v>165.89189359707962</v>
      </c>
      <c r="AD766" s="4">
        <f t="shared" si="840"/>
        <v>41.292360965378975</v>
      </c>
      <c r="AE766" s="4">
        <f t="shared" si="841"/>
        <v>291.0453153747867</v>
      </c>
      <c r="AF766" s="4">
        <f t="shared" si="842"/>
        <v>0</v>
      </c>
      <c r="AG766" s="4">
        <f t="shared" si="843"/>
        <v>0</v>
      </c>
      <c r="AH766" s="4">
        <f t="shared" si="844"/>
        <v>0</v>
      </c>
      <c r="AI766" s="4">
        <f t="shared" si="845"/>
        <v>12.60008821444535</v>
      </c>
      <c r="AJ766" s="4">
        <f t="shared" si="846"/>
        <v>582.55227624371764</v>
      </c>
      <c r="AK766" s="4">
        <f t="shared" si="847"/>
        <v>287.56044678646231</v>
      </c>
      <c r="AL766" s="4">
        <f t="shared" si="829"/>
        <v>0</v>
      </c>
      <c r="AM766" s="4">
        <f t="shared" si="830"/>
        <v>14.93252661142742</v>
      </c>
      <c r="AN766" s="4">
        <f t="shared" si="831"/>
        <v>3.2617834126840535</v>
      </c>
      <c r="AO766" s="4">
        <f t="shared" si="832"/>
        <v>0</v>
      </c>
      <c r="AP766" s="4">
        <f t="shared" si="833"/>
        <v>0</v>
      </c>
      <c r="AQ766" s="4">
        <f t="shared" si="834"/>
        <v>1.4132524824908614</v>
      </c>
      <c r="AR766" s="4">
        <f t="shared" si="835"/>
        <v>123.8077195869746</v>
      </c>
      <c r="AS766" s="4">
        <f t="shared" si="836"/>
        <v>36.320889273858484</v>
      </c>
      <c r="AT766" s="4">
        <f t="shared" si="837"/>
        <v>0</v>
      </c>
      <c r="AU766" s="4">
        <f t="shared" si="838"/>
        <v>66.887665648083384</v>
      </c>
      <c r="AV766" s="4">
        <f t="shared" si="839"/>
        <v>96.321214530847101</v>
      </c>
      <c r="AW766" s="69">
        <f t="shared" si="782"/>
        <v>0</v>
      </c>
      <c r="AX766" s="69">
        <f t="shared" si="783"/>
        <v>0</v>
      </c>
      <c r="AY766" s="69">
        <f t="shared" si="784"/>
        <v>0</v>
      </c>
      <c r="AZ766" s="69">
        <f>(AK766+AP766)- (EXP($Y766)-EXP($Y766-M766-R766) )</f>
        <v>0</v>
      </c>
      <c r="BA766" s="69">
        <f>(AC766+AP766)- (EXP($Y766)-EXP($Y766-R766-E766) )</f>
        <v>0</v>
      </c>
      <c r="BB766" s="69">
        <f t="shared" si="785"/>
        <v>0</v>
      </c>
      <c r="BC766" s="69">
        <f t="shared" si="786"/>
        <v>0</v>
      </c>
      <c r="BD766" s="69">
        <f t="shared" si="787"/>
        <v>30.596860645108791</v>
      </c>
      <c r="BE766" s="69">
        <f>(AE766+AV766)- (EXP($Y766)-EXP($Y766-X766-G766) )</f>
        <v>5.0589910954795414</v>
      </c>
      <c r="BF766" s="69">
        <f t="shared" si="788"/>
        <v>15.103274463371235</v>
      </c>
      <c r="BG766" s="69">
        <f t="shared" si="789"/>
        <v>8.7129882716644715</v>
      </c>
      <c r="BH766" s="69">
        <f t="shared" si="790"/>
        <v>2.1687609261643956</v>
      </c>
      <c r="BI766" s="69">
        <f t="shared" si="791"/>
        <v>6.5026396728153486</v>
      </c>
      <c r="BJ766" s="69">
        <f t="shared" si="792"/>
        <v>10.126006578642773</v>
      </c>
      <c r="BK766" s="69">
        <f t="shared" si="793"/>
        <v>30.230505191401789</v>
      </c>
      <c r="BL766" s="69">
        <f t="shared" si="794"/>
        <v>17.439796768440829</v>
      </c>
      <c r="BM766" s="69">
        <f t="shared" si="795"/>
        <v>4.3409618620335095</v>
      </c>
      <c r="BN766" s="69">
        <f t="shared" si="796"/>
        <v>13.015593596183862</v>
      </c>
      <c r="BO766" s="69">
        <f t="shared" si="797"/>
        <v>8.6086621838203428</v>
      </c>
      <c r="BP766" s="69">
        <f t="shared" si="797"/>
        <v>0</v>
      </c>
      <c r="BQ766" s="69">
        <f t="shared" si="798"/>
        <v>2.883556505416891</v>
      </c>
      <c r="BR766" s="69">
        <f t="shared" si="799"/>
        <v>4.9984166136855492</v>
      </c>
      <c r="BS766" s="69">
        <f t="shared" si="800"/>
        <v>30.596860645108791</v>
      </c>
      <c r="BT766" s="69">
        <f t="shared" si="801"/>
        <v>55.83367118273145</v>
      </c>
      <c r="BU766" s="69">
        <f t="shared" si="802"/>
        <v>45.250019332735064</v>
      </c>
      <c r="BV766" s="69">
        <f t="shared" si="803"/>
        <v>55.83367118273145</v>
      </c>
      <c r="BW766" s="5"/>
      <c r="BX766" s="5"/>
      <c r="BY766" s="5"/>
      <c r="CA766" s="56">
        <f>(EXP($Y766)-EXP($Y766-R766-G766) )</f>
        <v>291.0453153747867</v>
      </c>
      <c r="CB766" s="68">
        <f t="shared" si="804"/>
        <v>582.55227624371764</v>
      </c>
      <c r="CC766" s="56">
        <f>(EXP($Y766)-EXP($Y766-R766-X766) )</f>
        <v>96.321214530847101</v>
      </c>
      <c r="CD766" s="68">
        <f t="shared" si="805"/>
        <v>287.56044678646231</v>
      </c>
      <c r="CE766" s="68">
        <f t="shared" si="806"/>
        <v>165.89189359707962</v>
      </c>
      <c r="CF766" s="68">
        <f t="shared" si="807"/>
        <v>41.292360965378975</v>
      </c>
      <c r="CG766" s="68">
        <f t="shared" si="808"/>
        <v>123.8077195869746</v>
      </c>
      <c r="CH766" s="68">
        <f t="shared" si="809"/>
        <v>843.00073097339555</v>
      </c>
      <c r="CI766" s="68">
        <f t="shared" si="810"/>
        <v>382.30753881015426</v>
      </c>
      <c r="CJ766" s="68">
        <f t="shared" si="811"/>
        <v>563.50248769787777</v>
      </c>
      <c r="CK766" s="68">
        <f t="shared" si="812"/>
        <v>448.22422070020184</v>
      </c>
      <c r="CL766" s="68">
        <f t="shared" si="813"/>
        <v>330.16891541400128</v>
      </c>
      <c r="CM766" s="68">
        <f t="shared" si="814"/>
        <v>408.35039528894595</v>
      </c>
      <c r="CN766" s="68">
        <f t="shared" si="815"/>
        <v>668.74748419592197</v>
      </c>
      <c r="CO766" s="68">
        <f t="shared" si="816"/>
        <v>839.88221783877816</v>
      </c>
      <c r="CP766" s="68">
        <f t="shared" si="817"/>
        <v>731.00437307235643</v>
      </c>
      <c r="CQ766" s="68">
        <f t="shared" si="818"/>
        <v>619.50367534706311</v>
      </c>
      <c r="CR766" s="68">
        <f t="shared" si="819"/>
        <v>693.34440223450838</v>
      </c>
      <c r="CS766" s="68">
        <f t="shared" si="820"/>
        <v>444.84367819972158</v>
      </c>
      <c r="CT766" s="68">
        <f t="shared" si="821"/>
        <v>41.292360965378975</v>
      </c>
      <c r="CU766" s="68">
        <f t="shared" si="822"/>
        <v>259.32955162250983</v>
      </c>
      <c r="CV766" s="68">
        <f t="shared" si="823"/>
        <v>378.88324470362386</v>
      </c>
      <c r="CW766" s="68">
        <f t="shared" si="824"/>
        <v>843.00073097339555</v>
      </c>
      <c r="CX766" s="68">
        <f t="shared" si="825"/>
        <v>983.6558140328525</v>
      </c>
      <c r="CY766" s="68">
        <f t="shared" si="826"/>
        <v>924.66878681661638</v>
      </c>
      <c r="CZ766" s="68">
        <f t="shared" si="827"/>
        <v>983.6558140328525</v>
      </c>
    </row>
    <row r="767" spans="1:104" x14ac:dyDescent="0.25">
      <c r="A767" s="54">
        <v>44390</v>
      </c>
      <c r="B767" s="63">
        <v>4480</v>
      </c>
      <c r="C767" s="59">
        <f t="shared" si="777"/>
        <v>8.4073783254090309</v>
      </c>
      <c r="D767" s="57">
        <v>8.3181754291100205</v>
      </c>
      <c r="E767" s="58">
        <v>3.0769491037750001E-2</v>
      </c>
      <c r="F767" s="58">
        <v>7.5901375334399999E-3</v>
      </c>
      <c r="G767" s="58">
        <v>5.5536156695679996E-2</v>
      </c>
      <c r="H767" s="58">
        <v>0</v>
      </c>
      <c r="I767" s="58">
        <v>0</v>
      </c>
      <c r="J767" s="58">
        <v>0</v>
      </c>
      <c r="K767" s="58">
        <v>2.12050517445E-3</v>
      </c>
      <c r="L767" s="58">
        <v>0.11250418742745</v>
      </c>
      <c r="M767" s="58">
        <v>5.3054843622199997E-2</v>
      </c>
      <c r="N767" s="58">
        <v>0</v>
      </c>
      <c r="O767" s="58">
        <v>2.3408553407999995E-3</v>
      </c>
      <c r="P767" s="58">
        <v>5.9206346199999998E-4</v>
      </c>
      <c r="Q767" s="58">
        <v>0</v>
      </c>
      <c r="R767" s="58">
        <v>0</v>
      </c>
      <c r="S767" s="58">
        <v>1.5722124306E-4</v>
      </c>
      <c r="T767" s="58">
        <v>2.2534932702259997E-2</v>
      </c>
      <c r="U767" s="58">
        <v>7.1888921760500006E-3</v>
      </c>
      <c r="V767" s="58">
        <v>0</v>
      </c>
      <c r="W767" s="58">
        <v>1.33898E-2</v>
      </c>
      <c r="X767" s="59">
        <v>3.1732622035589998E-2</v>
      </c>
      <c r="Y767" s="65">
        <f t="shared" si="779"/>
        <v>8.6576871375607478</v>
      </c>
      <c r="Z767" s="63">
        <f t="shared" si="778"/>
        <v>5754.2105625595923</v>
      </c>
      <c r="AA767" s="66">
        <f t="shared" si="828"/>
        <v>5847.5093326209335</v>
      </c>
      <c r="AB767" s="4">
        <f t="shared" si="780"/>
        <v>3953.5144152086514</v>
      </c>
      <c r="AC767" s="4">
        <f t="shared" si="781"/>
        <v>174.35792200995093</v>
      </c>
      <c r="AD767" s="4">
        <f t="shared" si="840"/>
        <v>43.509917552706611</v>
      </c>
      <c r="AE767" s="4">
        <f t="shared" si="841"/>
        <v>310.85500095543375</v>
      </c>
      <c r="AF767" s="4">
        <f t="shared" si="842"/>
        <v>0</v>
      </c>
      <c r="AG767" s="4">
        <f t="shared" si="843"/>
        <v>0</v>
      </c>
      <c r="AH767" s="4">
        <f t="shared" si="844"/>
        <v>0</v>
      </c>
      <c r="AI767" s="4">
        <f t="shared" si="845"/>
        <v>12.188905386979968</v>
      </c>
      <c r="AJ767" s="4">
        <f t="shared" si="846"/>
        <v>612.28480063870757</v>
      </c>
      <c r="AK767" s="4">
        <f t="shared" si="847"/>
        <v>297.33156063073511</v>
      </c>
      <c r="AL767" s="4">
        <f t="shared" si="829"/>
        <v>0</v>
      </c>
      <c r="AM767" s="4">
        <f t="shared" si="830"/>
        <v>13.454021424939128</v>
      </c>
      <c r="AN767" s="4">
        <f t="shared" si="831"/>
        <v>3.4058494877326666</v>
      </c>
      <c r="AO767" s="4">
        <f t="shared" si="832"/>
        <v>0</v>
      </c>
      <c r="AP767" s="4">
        <f t="shared" si="833"/>
        <v>0</v>
      </c>
      <c r="AQ767" s="4">
        <f t="shared" si="834"/>
        <v>0.90461302341373084</v>
      </c>
      <c r="AR767" s="4">
        <f t="shared" si="835"/>
        <v>128.22060041097575</v>
      </c>
      <c r="AS767" s="4">
        <f t="shared" si="836"/>
        <v>41.218065664738788</v>
      </c>
      <c r="AT767" s="4">
        <f t="shared" si="837"/>
        <v>0</v>
      </c>
      <c r="AU767" s="4">
        <f t="shared" si="838"/>
        <v>76.534196339004666</v>
      </c>
      <c r="AV767" s="4">
        <f t="shared" si="839"/>
        <v>179.72946388696346</v>
      </c>
      <c r="AW767" s="69">
        <f t="shared" si="782"/>
        <v>0</v>
      </c>
      <c r="AX767" s="69">
        <f t="shared" si="783"/>
        <v>0</v>
      </c>
      <c r="AY767" s="69">
        <f t="shared" si="784"/>
        <v>0</v>
      </c>
      <c r="AZ767" s="69">
        <f>(AK767+AP767)- (EXP($Y767)-EXP($Y767-M767-R767) )</f>
        <v>0</v>
      </c>
      <c r="BA767" s="69">
        <f>(AC767+AP767)- (EXP($Y767)-EXP($Y767-R767-E767) )</f>
        <v>0</v>
      </c>
      <c r="BB767" s="69">
        <f t="shared" si="785"/>
        <v>0</v>
      </c>
      <c r="BC767" s="69">
        <f t="shared" si="786"/>
        <v>0</v>
      </c>
      <c r="BD767" s="69">
        <f t="shared" si="787"/>
        <v>33.076959944072769</v>
      </c>
      <c r="BE767" s="69">
        <f>(AE767+AV767)- (EXP($Y767)-EXP($Y767-X767-G767) )</f>
        <v>9.70937751771271</v>
      </c>
      <c r="BF767" s="69">
        <f t="shared" si="788"/>
        <v>16.062499201078026</v>
      </c>
      <c r="BG767" s="69">
        <f t="shared" si="789"/>
        <v>9.4191951135135241</v>
      </c>
      <c r="BH767" s="69">
        <f t="shared" si="790"/>
        <v>2.3505006143541323</v>
      </c>
      <c r="BI767" s="69">
        <f t="shared" si="791"/>
        <v>6.9267564038409546</v>
      </c>
      <c r="BJ767" s="69">
        <f t="shared" si="792"/>
        <v>19.124364283948125</v>
      </c>
      <c r="BK767" s="69">
        <f t="shared" si="793"/>
        <v>31.637979414400434</v>
      </c>
      <c r="BL767" s="69">
        <f t="shared" si="794"/>
        <v>18.55279787852578</v>
      </c>
      <c r="BM767" s="69">
        <f t="shared" si="795"/>
        <v>4.6297334629889519</v>
      </c>
      <c r="BN767" s="69">
        <f t="shared" si="796"/>
        <v>13.643491823401746</v>
      </c>
      <c r="BO767" s="69">
        <f t="shared" si="797"/>
        <v>9.0094223170890473</v>
      </c>
      <c r="BP767" s="69">
        <f t="shared" si="797"/>
        <v>0</v>
      </c>
      <c r="BQ767" s="69">
        <f t="shared" si="798"/>
        <v>5.4459696089670615</v>
      </c>
      <c r="BR767" s="69">
        <f t="shared" si="799"/>
        <v>9.2869806219023303</v>
      </c>
      <c r="BS767" s="69">
        <f t="shared" si="800"/>
        <v>33.076959944072769</v>
      </c>
      <c r="BT767" s="69">
        <f t="shared" si="801"/>
        <v>60.046690342563124</v>
      </c>
      <c r="BU767" s="69">
        <f t="shared" si="802"/>
        <v>60.877561888732089</v>
      </c>
      <c r="BV767" s="69">
        <f t="shared" si="803"/>
        <v>60.046690342563124</v>
      </c>
      <c r="BW767" s="5"/>
      <c r="BX767" s="5"/>
      <c r="BY767" s="5"/>
      <c r="CA767" s="56">
        <f>(EXP($Y767)-EXP($Y767-R767-G767) )</f>
        <v>310.85500095543375</v>
      </c>
      <c r="CB767" s="68">
        <f t="shared" si="804"/>
        <v>612.28480063870757</v>
      </c>
      <c r="CC767" s="56">
        <f>(EXP($Y767)-EXP($Y767-R767-X767) )</f>
        <v>179.72946388696346</v>
      </c>
      <c r="CD767" s="68">
        <f t="shared" si="805"/>
        <v>297.33156063073511</v>
      </c>
      <c r="CE767" s="68">
        <f t="shared" si="806"/>
        <v>174.35792200995093</v>
      </c>
      <c r="CF767" s="68">
        <f t="shared" si="807"/>
        <v>43.509917552706611</v>
      </c>
      <c r="CG767" s="68">
        <f t="shared" si="808"/>
        <v>128.22060041097575</v>
      </c>
      <c r="CH767" s="68">
        <f t="shared" si="809"/>
        <v>890.06284165006855</v>
      </c>
      <c r="CI767" s="68">
        <f t="shared" si="810"/>
        <v>480.8750873246845</v>
      </c>
      <c r="CJ767" s="68">
        <f t="shared" si="811"/>
        <v>592.12406238509084</v>
      </c>
      <c r="CK767" s="68">
        <f t="shared" si="812"/>
        <v>475.79372785187115</v>
      </c>
      <c r="CL767" s="68">
        <f t="shared" si="813"/>
        <v>352.01441789378623</v>
      </c>
      <c r="CM767" s="68">
        <f t="shared" si="814"/>
        <v>432.14884496256855</v>
      </c>
      <c r="CN767" s="68">
        <f t="shared" si="815"/>
        <v>772.8899002417229</v>
      </c>
      <c r="CO767" s="68">
        <f t="shared" si="816"/>
        <v>877.97838185504224</v>
      </c>
      <c r="CP767" s="68">
        <f t="shared" si="817"/>
        <v>768.08992477013271</v>
      </c>
      <c r="CQ767" s="68">
        <f t="shared" si="818"/>
        <v>651.16498472842522</v>
      </c>
      <c r="CR767" s="68">
        <f t="shared" si="819"/>
        <v>726.86190922628157</v>
      </c>
      <c r="CS767" s="68">
        <f t="shared" si="820"/>
        <v>462.68006032359699</v>
      </c>
      <c r="CT767" s="68">
        <f t="shared" si="821"/>
        <v>43.509917552706611</v>
      </c>
      <c r="CU767" s="68">
        <f t="shared" si="822"/>
        <v>348.64141628794732</v>
      </c>
      <c r="CV767" s="68">
        <f t="shared" si="823"/>
        <v>467.77404389579624</v>
      </c>
      <c r="CW767" s="68">
        <f t="shared" si="824"/>
        <v>890.06284165006855</v>
      </c>
      <c r="CX767" s="68">
        <f t="shared" si="825"/>
        <v>1037.4510332615291</v>
      </c>
      <c r="CY767" s="68">
        <f t="shared" si="826"/>
        <v>1041.9917035923727</v>
      </c>
      <c r="CZ767" s="68">
        <f t="shared" si="827"/>
        <v>1037.4510332615291</v>
      </c>
    </row>
    <row r="768" spans="1:104" x14ac:dyDescent="0.25">
      <c r="A768" s="54">
        <v>44391</v>
      </c>
      <c r="B768" s="63">
        <v>4356</v>
      </c>
      <c r="C768" s="59">
        <f t="shared" si="777"/>
        <v>8.3793094840528504</v>
      </c>
      <c r="D768" s="57">
        <v>8.2845439524170885</v>
      </c>
      <c r="E768" s="58">
        <v>3.058216810475E-2</v>
      </c>
      <c r="F768" s="58">
        <v>7.65037576128E-3</v>
      </c>
      <c r="G768" s="58">
        <v>5.6842432542240001E-2</v>
      </c>
      <c r="H768" s="58">
        <v>0</v>
      </c>
      <c r="I768" s="58">
        <v>0</v>
      </c>
      <c r="J768" s="58">
        <v>0</v>
      </c>
      <c r="K768" s="58">
        <v>1.9911179648999999E-3</v>
      </c>
      <c r="L768" s="58">
        <v>0.11340506313885</v>
      </c>
      <c r="M768" s="58">
        <v>5.2592963479199992E-2</v>
      </c>
      <c r="N768" s="58">
        <v>0</v>
      </c>
      <c r="O768" s="58">
        <v>2.0796095487999999E-3</v>
      </c>
      <c r="P768" s="58">
        <v>5.9442273239999996E-4</v>
      </c>
      <c r="Q768" s="58">
        <v>0</v>
      </c>
      <c r="R768" s="58">
        <v>0</v>
      </c>
      <c r="S768" s="58">
        <v>9.5417609100000009E-5</v>
      </c>
      <c r="T768" s="58">
        <v>2.2046839186199998E-2</v>
      </c>
      <c r="U768" s="58">
        <v>7.1181095369500002E-3</v>
      </c>
      <c r="V768" s="58">
        <v>0</v>
      </c>
      <c r="W768" s="58">
        <v>1.33898E-2</v>
      </c>
      <c r="X768" s="59">
        <v>4.3069295685299998E-2</v>
      </c>
      <c r="Y768" s="65">
        <f t="shared" si="779"/>
        <v>8.6360015677070567</v>
      </c>
      <c r="Z768" s="63">
        <f t="shared" si="778"/>
        <v>5630.7704989266622</v>
      </c>
      <c r="AA768" s="66">
        <f t="shared" si="828"/>
        <v>5722.0678117962589</v>
      </c>
      <c r="AB768" s="4">
        <f t="shared" si="780"/>
        <v>3804.4938757368454</v>
      </c>
      <c r="AC768" s="4">
        <f t="shared" si="781"/>
        <v>169.5946658207049</v>
      </c>
      <c r="AD768" s="4">
        <f t="shared" si="840"/>
        <v>42.913149978675392</v>
      </c>
      <c r="AE768" s="4">
        <f t="shared" si="841"/>
        <v>311.13994504706534</v>
      </c>
      <c r="AF768" s="4">
        <f t="shared" si="842"/>
        <v>0</v>
      </c>
      <c r="AG768" s="4">
        <f t="shared" si="843"/>
        <v>0</v>
      </c>
      <c r="AH768" s="4">
        <f t="shared" si="844"/>
        <v>0</v>
      </c>
      <c r="AI768" s="4">
        <f t="shared" si="845"/>
        <v>11.200373963367383</v>
      </c>
      <c r="AJ768" s="4">
        <f t="shared" si="846"/>
        <v>603.68081204482314</v>
      </c>
      <c r="AK768" s="4">
        <f t="shared" si="847"/>
        <v>288.48624056338031</v>
      </c>
      <c r="AL768" s="4">
        <f t="shared" si="829"/>
        <v>0</v>
      </c>
      <c r="AM768" s="4">
        <f t="shared" si="830"/>
        <v>11.697636622450773</v>
      </c>
      <c r="AN768" s="4">
        <f t="shared" si="831"/>
        <v>3.3460633988897825</v>
      </c>
      <c r="AO768" s="4">
        <f t="shared" si="832"/>
        <v>0</v>
      </c>
      <c r="AP768" s="4">
        <f t="shared" si="833"/>
        <v>0</v>
      </c>
      <c r="AQ768" s="4">
        <f t="shared" si="834"/>
        <v>0.53724902647809358</v>
      </c>
      <c r="AR768" s="4">
        <f t="shared" si="835"/>
        <v>122.78223826705744</v>
      </c>
      <c r="AS768" s="4">
        <f t="shared" si="836"/>
        <v>39.938130564521089</v>
      </c>
      <c r="AT768" s="4">
        <f t="shared" si="837"/>
        <v>0</v>
      </c>
      <c r="AU768" s="4">
        <f t="shared" si="838"/>
        <v>74.892374934753207</v>
      </c>
      <c r="AV768" s="4">
        <f t="shared" si="839"/>
        <v>237.36505582724658</v>
      </c>
      <c r="AW768" s="69">
        <f t="shared" si="782"/>
        <v>0</v>
      </c>
      <c r="AX768" s="69">
        <f t="shared" si="783"/>
        <v>0</v>
      </c>
      <c r="AY768" s="69">
        <f t="shared" si="784"/>
        <v>0</v>
      </c>
      <c r="AZ768" s="69">
        <f>(AK768+AP768)- (EXP($Y768)-EXP($Y768-M768-R768) )</f>
        <v>0</v>
      </c>
      <c r="BA768" s="69">
        <f>(AC768+AP768)- (EXP($Y768)-EXP($Y768-R768-E768) )</f>
        <v>0</v>
      </c>
      <c r="BB768" s="69">
        <f t="shared" si="785"/>
        <v>0</v>
      </c>
      <c r="BC768" s="69">
        <f t="shared" si="786"/>
        <v>0</v>
      </c>
      <c r="BD768" s="69">
        <f t="shared" si="787"/>
        <v>33.357639904059397</v>
      </c>
      <c r="BE768" s="69">
        <f>(AE768+AV768)- (EXP($Y768)-EXP($Y768-X768-G768) )</f>
        <v>13.116100263767294</v>
      </c>
      <c r="BF768" s="69">
        <f t="shared" si="788"/>
        <v>15.940907741282899</v>
      </c>
      <c r="BG768" s="69">
        <f t="shared" si="789"/>
        <v>9.3713062917031493</v>
      </c>
      <c r="BH768" s="69">
        <f t="shared" si="790"/>
        <v>2.3712554309768166</v>
      </c>
      <c r="BI768" s="69">
        <f t="shared" si="791"/>
        <v>6.7845881615057806</v>
      </c>
      <c r="BJ768" s="69">
        <f t="shared" si="792"/>
        <v>25.448156638629371</v>
      </c>
      <c r="BK768" s="69">
        <f t="shared" si="793"/>
        <v>30.928912481916996</v>
      </c>
      <c r="BL768" s="69">
        <f t="shared" si="794"/>
        <v>18.182422032762588</v>
      </c>
      <c r="BM768" s="69">
        <f t="shared" si="795"/>
        <v>4.6007638264545676</v>
      </c>
      <c r="BN768" s="69">
        <f t="shared" si="796"/>
        <v>13.163612567032033</v>
      </c>
      <c r="BO768" s="69">
        <f t="shared" si="797"/>
        <v>8.6889933751590434</v>
      </c>
      <c r="BP768" s="69">
        <f t="shared" si="797"/>
        <v>0</v>
      </c>
      <c r="BQ768" s="69">
        <f t="shared" si="798"/>
        <v>7.1492608921289502</v>
      </c>
      <c r="BR768" s="69">
        <f t="shared" si="799"/>
        <v>12.161133651206001</v>
      </c>
      <c r="BS768" s="69">
        <f t="shared" si="800"/>
        <v>33.357639904059397</v>
      </c>
      <c r="BT768" s="69">
        <f t="shared" si="801"/>
        <v>59.906660650197409</v>
      </c>
      <c r="BU768" s="69">
        <f t="shared" si="802"/>
        <v>70.515705937976236</v>
      </c>
      <c r="BV768" s="69">
        <f t="shared" si="803"/>
        <v>59.906660650197409</v>
      </c>
      <c r="BW768" s="5"/>
      <c r="BX768" s="5"/>
      <c r="BY768" s="5"/>
      <c r="CA768" s="56">
        <f>(EXP($Y768)-EXP($Y768-R768-G768) )</f>
        <v>311.13994504706534</v>
      </c>
      <c r="CB768" s="68">
        <f t="shared" si="804"/>
        <v>603.68081204482314</v>
      </c>
      <c r="CC768" s="56">
        <f>(EXP($Y768)-EXP($Y768-R768-X768) )</f>
        <v>237.36505582724658</v>
      </c>
      <c r="CD768" s="68">
        <f t="shared" si="805"/>
        <v>288.48624056338031</v>
      </c>
      <c r="CE768" s="68">
        <f t="shared" si="806"/>
        <v>169.5946658207049</v>
      </c>
      <c r="CF768" s="68">
        <f t="shared" si="807"/>
        <v>42.913149978675392</v>
      </c>
      <c r="CG768" s="68">
        <f t="shared" si="808"/>
        <v>122.78223826705744</v>
      </c>
      <c r="CH768" s="68">
        <f t="shared" si="809"/>
        <v>881.46311718782908</v>
      </c>
      <c r="CI768" s="68">
        <f t="shared" si="810"/>
        <v>535.38890061054462</v>
      </c>
      <c r="CJ768" s="68">
        <f t="shared" si="811"/>
        <v>583.68527786916275</v>
      </c>
      <c r="CK768" s="68">
        <f t="shared" si="812"/>
        <v>471.36330457606709</v>
      </c>
      <c r="CL768" s="68">
        <f t="shared" si="813"/>
        <v>351.68183959476391</v>
      </c>
      <c r="CM768" s="68">
        <f t="shared" si="814"/>
        <v>427.137595152617</v>
      </c>
      <c r="CN768" s="68">
        <f t="shared" si="815"/>
        <v>815.59771123344035</v>
      </c>
      <c r="CO768" s="68">
        <f t="shared" si="816"/>
        <v>861.23814012628645</v>
      </c>
      <c r="CP768" s="68">
        <f t="shared" si="817"/>
        <v>755.09305583276546</v>
      </c>
      <c r="CQ768" s="68">
        <f t="shared" si="818"/>
        <v>641.99319819704397</v>
      </c>
      <c r="CR768" s="68">
        <f t="shared" si="819"/>
        <v>713.29943774484855</v>
      </c>
      <c r="CS768" s="68">
        <f t="shared" si="820"/>
        <v>449.39191300892617</v>
      </c>
      <c r="CT768" s="68">
        <f t="shared" si="821"/>
        <v>42.913149978675392</v>
      </c>
      <c r="CU768" s="68">
        <f t="shared" si="822"/>
        <v>399.81046075582253</v>
      </c>
      <c r="CV768" s="68">
        <f t="shared" si="823"/>
        <v>513.69016273942088</v>
      </c>
      <c r="CW768" s="68">
        <f t="shared" si="824"/>
        <v>881.46311718782908</v>
      </c>
      <c r="CX768" s="68">
        <f t="shared" si="825"/>
        <v>1024.508762262396</v>
      </c>
      <c r="CY768" s="68">
        <f t="shared" si="826"/>
        <v>1081.6701069811588</v>
      </c>
      <c r="CZ768" s="68">
        <f t="shared" si="827"/>
        <v>1024.508762262396</v>
      </c>
    </row>
    <row r="769" spans="1:104" x14ac:dyDescent="0.25">
      <c r="A769" s="54">
        <v>44392</v>
      </c>
      <c r="B769" s="63">
        <v>4629</v>
      </c>
      <c r="C769" s="59">
        <f t="shared" si="777"/>
        <v>8.4400961410312707</v>
      </c>
      <c r="D769" s="57">
        <v>8.2644968389887872</v>
      </c>
      <c r="E769" s="58">
        <v>3.033087515825E-2</v>
      </c>
      <c r="F769" s="58">
        <v>7.7819773382400001E-3</v>
      </c>
      <c r="G769" s="58">
        <v>5.7830444390879997E-2</v>
      </c>
      <c r="H769" s="58">
        <v>0</v>
      </c>
      <c r="I769" s="58">
        <v>0</v>
      </c>
      <c r="J769" s="58">
        <v>0</v>
      </c>
      <c r="K769" s="58">
        <v>1.8597371383499998E-3</v>
      </c>
      <c r="L769" s="58">
        <v>0.11184006051540001</v>
      </c>
      <c r="M769" s="58">
        <v>5.1920267628960001E-2</v>
      </c>
      <c r="N769" s="58">
        <v>0</v>
      </c>
      <c r="O769" s="58">
        <v>1.8677489823999999E-3</v>
      </c>
      <c r="P769" s="58">
        <v>5.9442273239999996E-4</v>
      </c>
      <c r="Q769" s="58">
        <v>0</v>
      </c>
      <c r="R769" s="58">
        <v>0</v>
      </c>
      <c r="S769" s="58">
        <v>5.7039061830000003E-5</v>
      </c>
      <c r="T769" s="58">
        <v>2.1481382308319998E-2</v>
      </c>
      <c r="U769" s="58">
        <v>6.8645284629000004E-3</v>
      </c>
      <c r="V769" s="58">
        <v>0</v>
      </c>
      <c r="W769" s="58">
        <v>1.2144E-2</v>
      </c>
      <c r="X769" s="59">
        <v>5.1960947072669995E-2</v>
      </c>
      <c r="Y769" s="65">
        <f t="shared" si="779"/>
        <v>8.6210302697793857</v>
      </c>
      <c r="Z769" s="63">
        <f t="shared" si="778"/>
        <v>5547.0984585936703</v>
      </c>
      <c r="AA769" s="66">
        <f t="shared" si="828"/>
        <v>5637.0391130013077</v>
      </c>
      <c r="AB769" s="4">
        <f t="shared" si="780"/>
        <v>3721.0783082568378</v>
      </c>
      <c r="AC769" s="4">
        <f t="shared" si="781"/>
        <v>165.72239355937745</v>
      </c>
      <c r="AD769" s="4">
        <f t="shared" si="840"/>
        <v>42.999865505507842</v>
      </c>
      <c r="AE769" s="4">
        <f t="shared" si="841"/>
        <v>311.69167238075806</v>
      </c>
      <c r="AF769" s="4">
        <f t="shared" si="842"/>
        <v>0</v>
      </c>
      <c r="AG769" s="4">
        <f t="shared" si="843"/>
        <v>0</v>
      </c>
      <c r="AH769" s="4">
        <f t="shared" si="844"/>
        <v>0</v>
      </c>
      <c r="AI769" s="4">
        <f t="shared" si="845"/>
        <v>10.306558298371783</v>
      </c>
      <c r="AJ769" s="4">
        <f t="shared" si="846"/>
        <v>586.9536763373535</v>
      </c>
      <c r="AK769" s="4">
        <f t="shared" si="847"/>
        <v>280.65787557597287</v>
      </c>
      <c r="AL769" s="4">
        <f t="shared" si="829"/>
        <v>0</v>
      </c>
      <c r="AM769" s="4">
        <f t="shared" si="830"/>
        <v>10.35091803391424</v>
      </c>
      <c r="AN769" s="4">
        <f t="shared" si="831"/>
        <v>3.2963416153925209</v>
      </c>
      <c r="AO769" s="4">
        <f t="shared" si="832"/>
        <v>0</v>
      </c>
      <c r="AP769" s="4">
        <f t="shared" si="833"/>
        <v>0</v>
      </c>
      <c r="AQ769" s="4">
        <f t="shared" si="834"/>
        <v>0.31639226850802515</v>
      </c>
      <c r="AR769" s="4">
        <f t="shared" si="835"/>
        <v>117.88860433016544</v>
      </c>
      <c r="AS769" s="4">
        <f t="shared" si="836"/>
        <v>37.947819298828108</v>
      </c>
      <c r="AT769" s="4">
        <f t="shared" si="837"/>
        <v>0</v>
      </c>
      <c r="AU769" s="4">
        <f t="shared" si="838"/>
        <v>66.956580448534623</v>
      </c>
      <c r="AV769" s="4">
        <f t="shared" si="839"/>
        <v>280.87210709178544</v>
      </c>
      <c r="AW769" s="69">
        <f t="shared" si="782"/>
        <v>0</v>
      </c>
      <c r="AX769" s="69">
        <f t="shared" si="783"/>
        <v>0</v>
      </c>
      <c r="AY769" s="69">
        <f t="shared" si="784"/>
        <v>0</v>
      </c>
      <c r="AZ769" s="69">
        <f>(AK769+AP769)- (EXP($Y769)-EXP($Y769-M769-R769) )</f>
        <v>0</v>
      </c>
      <c r="BA769" s="69">
        <f>(AC769+AP769)- (EXP($Y769)-EXP($Y769-R769-E769) )</f>
        <v>0</v>
      </c>
      <c r="BB769" s="69">
        <f t="shared" si="785"/>
        <v>0</v>
      </c>
      <c r="BC769" s="69">
        <f t="shared" si="786"/>
        <v>0</v>
      </c>
      <c r="BD769" s="69">
        <f t="shared" si="787"/>
        <v>32.98094929326453</v>
      </c>
      <c r="BE769" s="69">
        <f>(AE769+AV769)- (EXP($Y769)-EXP($Y769-X769-G769) )</f>
        <v>15.782214330253737</v>
      </c>
      <c r="BF769" s="69">
        <f t="shared" si="788"/>
        <v>15.770176653270028</v>
      </c>
      <c r="BG769" s="69">
        <f t="shared" si="789"/>
        <v>9.3119475677303853</v>
      </c>
      <c r="BH769" s="69">
        <f t="shared" si="790"/>
        <v>2.4161640705679019</v>
      </c>
      <c r="BI769" s="69">
        <f t="shared" si="791"/>
        <v>6.6241651401323907</v>
      </c>
      <c r="BJ769" s="69">
        <f t="shared" si="792"/>
        <v>29.719846703413168</v>
      </c>
      <c r="BK769" s="69">
        <f t="shared" si="793"/>
        <v>29.697178280140179</v>
      </c>
      <c r="BL769" s="69">
        <f t="shared" si="794"/>
        <v>17.53554022471144</v>
      </c>
      <c r="BM769" s="69">
        <f t="shared" si="795"/>
        <v>4.5499335064750994</v>
      </c>
      <c r="BN769" s="69">
        <f t="shared" si="796"/>
        <v>12.474116013331695</v>
      </c>
      <c r="BO769" s="69">
        <f t="shared" si="797"/>
        <v>8.3847970716442433</v>
      </c>
      <c r="BP769" s="69">
        <f t="shared" si="797"/>
        <v>0</v>
      </c>
      <c r="BQ769" s="69">
        <f t="shared" si="798"/>
        <v>8.3911973473632315</v>
      </c>
      <c r="BR769" s="69">
        <f t="shared" si="799"/>
        <v>14.210847251647465</v>
      </c>
      <c r="BS769" s="69">
        <f t="shared" si="800"/>
        <v>32.98094929326453</v>
      </c>
      <c r="BT769" s="69">
        <f t="shared" si="801"/>
        <v>58.843114416649769</v>
      </c>
      <c r="BU769" s="69">
        <f t="shared" si="802"/>
        <v>76.813051015584279</v>
      </c>
      <c r="BV769" s="69">
        <f t="shared" si="803"/>
        <v>58.843114416649769</v>
      </c>
      <c r="BW769" s="5"/>
      <c r="BX769" s="5"/>
      <c r="BY769" s="5"/>
      <c r="CA769" s="56">
        <f>(EXP($Y769)-EXP($Y769-R769-G769) )</f>
        <v>311.69167238075806</v>
      </c>
      <c r="CB769" s="68">
        <f t="shared" si="804"/>
        <v>586.9536763373535</v>
      </c>
      <c r="CC769" s="56">
        <f>(EXP($Y769)-EXP($Y769-R769-X769) )</f>
        <v>280.87210709178544</v>
      </c>
      <c r="CD769" s="68">
        <f t="shared" si="805"/>
        <v>280.65787557597287</v>
      </c>
      <c r="CE769" s="68">
        <f t="shared" si="806"/>
        <v>165.72239355937745</v>
      </c>
      <c r="CF769" s="68">
        <f t="shared" si="807"/>
        <v>42.999865505507842</v>
      </c>
      <c r="CG769" s="68">
        <f t="shared" si="808"/>
        <v>117.88860433016544</v>
      </c>
      <c r="CH769" s="68">
        <f t="shared" si="809"/>
        <v>865.66439942484703</v>
      </c>
      <c r="CI769" s="68">
        <f t="shared" si="810"/>
        <v>576.78156514228976</v>
      </c>
      <c r="CJ769" s="68">
        <f t="shared" si="811"/>
        <v>576.5793713034609</v>
      </c>
      <c r="CK769" s="68">
        <f t="shared" si="812"/>
        <v>468.10211837240513</v>
      </c>
      <c r="CL769" s="68">
        <f t="shared" si="813"/>
        <v>352.275373815698</v>
      </c>
      <c r="CM769" s="68">
        <f t="shared" si="814"/>
        <v>422.95611157079111</v>
      </c>
      <c r="CN769" s="68">
        <f t="shared" si="815"/>
        <v>838.10593672572577</v>
      </c>
      <c r="CO769" s="68">
        <f t="shared" si="816"/>
        <v>837.91437363318619</v>
      </c>
      <c r="CP769" s="68">
        <f t="shared" si="817"/>
        <v>735.14052967201951</v>
      </c>
      <c r="CQ769" s="68">
        <f t="shared" si="818"/>
        <v>625.40360833638624</v>
      </c>
      <c r="CR769" s="68">
        <f t="shared" si="819"/>
        <v>692.36816465418724</v>
      </c>
      <c r="CS769" s="68">
        <f t="shared" si="820"/>
        <v>437.99547206370607</v>
      </c>
      <c r="CT769" s="68">
        <f t="shared" si="821"/>
        <v>42.999865505507842</v>
      </c>
      <c r="CU769" s="68">
        <f t="shared" si="822"/>
        <v>438.20330330379966</v>
      </c>
      <c r="CV769" s="68">
        <f t="shared" si="823"/>
        <v>547.31913541611084</v>
      </c>
      <c r="CW769" s="68">
        <f t="shared" si="824"/>
        <v>865.66439942484703</v>
      </c>
      <c r="CX769" s="68">
        <f t="shared" si="825"/>
        <v>1005.5246278608392</v>
      </c>
      <c r="CY769" s="68">
        <f t="shared" si="826"/>
        <v>1102.7044047943127</v>
      </c>
      <c r="CZ769" s="68">
        <f t="shared" si="827"/>
        <v>1005.5246278608392</v>
      </c>
    </row>
    <row r="770" spans="1:104" x14ac:dyDescent="0.25">
      <c r="A770" s="54">
        <v>44393</v>
      </c>
      <c r="B770" s="63">
        <v>6702</v>
      </c>
      <c r="C770" s="59">
        <f t="shared" si="777"/>
        <v>8.8101612682972554</v>
      </c>
      <c r="D770" s="57">
        <v>8.7086072764514988</v>
      </c>
      <c r="E770" s="58">
        <v>3.0796203326500002E-2</v>
      </c>
      <c r="F770" s="58">
        <v>7.6937500684799995E-3</v>
      </c>
      <c r="G770" s="58">
        <v>5.886923507599999E-2</v>
      </c>
      <c r="H770" s="58">
        <v>0</v>
      </c>
      <c r="I770" s="58">
        <v>0</v>
      </c>
      <c r="J770" s="58">
        <v>0</v>
      </c>
      <c r="K770" s="58">
        <v>1.8570395902499999E-3</v>
      </c>
      <c r="L770" s="58">
        <v>0.10995363742335</v>
      </c>
      <c r="M770" s="58">
        <v>5.0912510526240004E-2</v>
      </c>
      <c r="N770" s="58">
        <v>0</v>
      </c>
      <c r="O770" s="58">
        <v>1.6808228288E-3</v>
      </c>
      <c r="P770" s="58">
        <v>5.9442273239999996E-4</v>
      </c>
      <c r="Q770" s="58">
        <v>0</v>
      </c>
      <c r="R770" s="58">
        <v>0</v>
      </c>
      <c r="S770" s="58">
        <v>3.3334710059999997E-5</v>
      </c>
      <c r="T770" s="58">
        <v>2.1336637223619996E-2</v>
      </c>
      <c r="U770" s="58">
        <v>6.2971867741E-3</v>
      </c>
      <c r="V770" s="58">
        <v>0</v>
      </c>
      <c r="W770" s="58">
        <v>1.2144E-2</v>
      </c>
      <c r="X770" s="59">
        <v>5.8770261484979991E-2</v>
      </c>
      <c r="Y770" s="65">
        <f t="shared" si="779"/>
        <v>9.0695463182162772</v>
      </c>
      <c r="Z770" s="63">
        <f t="shared" si="778"/>
        <v>8686.6819222522809</v>
      </c>
      <c r="AA770" s="66">
        <f t="shared" si="828"/>
        <v>8827.5277829396782</v>
      </c>
      <c r="AB770" s="4">
        <f t="shared" si="780"/>
        <v>5790.4809632586312</v>
      </c>
      <c r="AC770" s="4">
        <f t="shared" si="781"/>
        <v>263.43953367844915</v>
      </c>
      <c r="AD770" s="4">
        <f t="shared" si="840"/>
        <v>66.576718906000679</v>
      </c>
      <c r="AE770" s="4">
        <f t="shared" si="841"/>
        <v>496.61716945529952</v>
      </c>
      <c r="AF770" s="4">
        <f t="shared" si="842"/>
        <v>0</v>
      </c>
      <c r="AG770" s="4">
        <f t="shared" si="843"/>
        <v>0</v>
      </c>
      <c r="AH770" s="4">
        <f t="shared" si="844"/>
        <v>0</v>
      </c>
      <c r="AI770" s="4">
        <f t="shared" si="845"/>
        <v>16.116543076639573</v>
      </c>
      <c r="AJ770" s="4">
        <f t="shared" si="846"/>
        <v>904.49493995868943</v>
      </c>
      <c r="AK770" s="4">
        <f t="shared" si="847"/>
        <v>431.19113688640209</v>
      </c>
      <c r="AL770" s="4">
        <f t="shared" si="829"/>
        <v>0</v>
      </c>
      <c r="AM770" s="4">
        <f t="shared" si="830"/>
        <v>14.588509496959887</v>
      </c>
      <c r="AN770" s="4">
        <f t="shared" si="831"/>
        <v>5.1620268386686803</v>
      </c>
      <c r="AO770" s="4">
        <f t="shared" si="832"/>
        <v>0</v>
      </c>
      <c r="AP770" s="4">
        <f t="shared" si="833"/>
        <v>0</v>
      </c>
      <c r="AQ770" s="4">
        <f t="shared" si="834"/>
        <v>0.28956319698954758</v>
      </c>
      <c r="AR770" s="4">
        <f t="shared" si="835"/>
        <v>183.38125419938478</v>
      </c>
      <c r="AS770" s="4">
        <f t="shared" si="836"/>
        <v>54.529786191313178</v>
      </c>
      <c r="AT770" s="4">
        <f t="shared" si="837"/>
        <v>0</v>
      </c>
      <c r="AU770" s="4">
        <f t="shared" si="838"/>
        <v>104.8531085755385</v>
      </c>
      <c r="AV770" s="4">
        <f t="shared" si="839"/>
        <v>495.80652922071204</v>
      </c>
      <c r="AW770" s="69">
        <f t="shared" si="782"/>
        <v>0</v>
      </c>
      <c r="AX770" s="69">
        <f t="shared" si="783"/>
        <v>0</v>
      </c>
      <c r="AY770" s="69">
        <f t="shared" si="784"/>
        <v>0</v>
      </c>
      <c r="AZ770" s="69">
        <f>(AK770+AP770)- (EXP($Y770)-EXP($Y770-M770-R770) )</f>
        <v>0</v>
      </c>
      <c r="BA770" s="69">
        <f>(AC770+AP770)- (EXP($Y770)-EXP($Y770-R770-E770) )</f>
        <v>0</v>
      </c>
      <c r="BB770" s="69">
        <f t="shared" si="785"/>
        <v>0</v>
      </c>
      <c r="BC770" s="69">
        <f t="shared" si="786"/>
        <v>0</v>
      </c>
      <c r="BD770" s="69">
        <f t="shared" si="787"/>
        <v>51.709930315079873</v>
      </c>
      <c r="BE770" s="69">
        <f>(AE770+AV770)- (EXP($Y770)-EXP($Y770-X770-G770) )</f>
        <v>28.345234387862547</v>
      </c>
      <c r="BF770" s="69">
        <f t="shared" si="788"/>
        <v>24.651175651567428</v>
      </c>
      <c r="BG770" s="69">
        <f t="shared" si="789"/>
        <v>15.060824916689853</v>
      </c>
      <c r="BH770" s="69">
        <f t="shared" si="790"/>
        <v>3.806187677946582</v>
      </c>
      <c r="BI770" s="69">
        <f t="shared" si="791"/>
        <v>10.483897097506997</v>
      </c>
      <c r="BJ770" s="69">
        <f t="shared" si="792"/>
        <v>51.625522943326359</v>
      </c>
      <c r="BK770" s="69">
        <f t="shared" si="793"/>
        <v>44.897488472521218</v>
      </c>
      <c r="BL770" s="69">
        <f t="shared" si="794"/>
        <v>27.430465087807534</v>
      </c>
      <c r="BM770" s="69">
        <f t="shared" si="795"/>
        <v>6.9322562870947877</v>
      </c>
      <c r="BN770" s="69">
        <f t="shared" si="796"/>
        <v>19.094450331112967</v>
      </c>
      <c r="BO770" s="69">
        <f t="shared" si="797"/>
        <v>13.076660690964673</v>
      </c>
      <c r="BP770" s="69">
        <f t="shared" si="797"/>
        <v>0</v>
      </c>
      <c r="BQ770" s="69">
        <f t="shared" si="798"/>
        <v>15.03624076737924</v>
      </c>
      <c r="BR770" s="69">
        <f t="shared" si="799"/>
        <v>24.610936940458487</v>
      </c>
      <c r="BS770" s="69">
        <f t="shared" si="800"/>
        <v>51.709930315079873</v>
      </c>
      <c r="BT770" s="69">
        <f t="shared" si="801"/>
        <v>92.633022007416912</v>
      </c>
      <c r="BU770" s="69">
        <f t="shared" si="802"/>
        <v>128.72925909101195</v>
      </c>
      <c r="BV770" s="69">
        <f t="shared" si="803"/>
        <v>92.633022007416912</v>
      </c>
      <c r="BW770" s="5"/>
      <c r="BX770" s="5"/>
      <c r="BY770" s="5"/>
      <c r="CA770" s="56">
        <f>(EXP($Y770)-EXP($Y770-R770-G770) )</f>
        <v>496.61716945529952</v>
      </c>
      <c r="CB770" s="68">
        <f t="shared" si="804"/>
        <v>904.49493995868943</v>
      </c>
      <c r="CC770" s="56">
        <f>(EXP($Y770)-EXP($Y770-R770-X770) )</f>
        <v>495.80652922071204</v>
      </c>
      <c r="CD770" s="68">
        <f t="shared" si="805"/>
        <v>431.19113688640209</v>
      </c>
      <c r="CE770" s="68">
        <f t="shared" si="806"/>
        <v>263.43953367844915</v>
      </c>
      <c r="CF770" s="68">
        <f t="shared" si="807"/>
        <v>66.576718906000679</v>
      </c>
      <c r="CG770" s="68">
        <f t="shared" si="808"/>
        <v>183.38125419938478</v>
      </c>
      <c r="CH770" s="68">
        <f t="shared" si="809"/>
        <v>1349.4021790989091</v>
      </c>
      <c r="CI770" s="68">
        <f t="shared" si="810"/>
        <v>964.07846428814901</v>
      </c>
      <c r="CJ770" s="68">
        <f t="shared" si="811"/>
        <v>903.15713069013418</v>
      </c>
      <c r="CK770" s="68">
        <f t="shared" si="812"/>
        <v>744.99587821705882</v>
      </c>
      <c r="CL770" s="68">
        <f t="shared" si="813"/>
        <v>559.38770068335361</v>
      </c>
      <c r="CM770" s="68">
        <f t="shared" si="814"/>
        <v>669.51452655717731</v>
      </c>
      <c r="CN770" s="68">
        <f t="shared" si="815"/>
        <v>1348.6759462360751</v>
      </c>
      <c r="CO770" s="68">
        <f t="shared" si="816"/>
        <v>1290.7885883725703</v>
      </c>
      <c r="CP770" s="68">
        <f t="shared" si="817"/>
        <v>1140.504008549331</v>
      </c>
      <c r="CQ770" s="68">
        <f t="shared" si="818"/>
        <v>964.13940257759532</v>
      </c>
      <c r="CR770" s="68">
        <f t="shared" si="819"/>
        <v>1068.7817438269612</v>
      </c>
      <c r="CS770" s="68">
        <f t="shared" si="820"/>
        <v>681.55400987388657</v>
      </c>
      <c r="CT770" s="68">
        <f t="shared" si="821"/>
        <v>66.576718906000679</v>
      </c>
      <c r="CU770" s="68">
        <f t="shared" si="822"/>
        <v>744.20982213178195</v>
      </c>
      <c r="CV770" s="68">
        <f t="shared" si="823"/>
        <v>902.38672916665564</v>
      </c>
      <c r="CW770" s="68">
        <f t="shared" si="824"/>
        <v>1349.4021790989091</v>
      </c>
      <c r="CX770" s="68">
        <f t="shared" si="825"/>
        <v>1571.9186210850212</v>
      </c>
      <c r="CY770" s="68">
        <f t="shared" si="826"/>
        <v>1768.189379543689</v>
      </c>
      <c r="CZ770" s="68">
        <f t="shared" si="827"/>
        <v>1571.9186210850212</v>
      </c>
    </row>
    <row r="771" spans="1:104" x14ac:dyDescent="0.25">
      <c r="A771" s="54">
        <v>44394</v>
      </c>
      <c r="B771" s="63">
        <v>10108</v>
      </c>
      <c r="C771" s="59">
        <f t="shared" ref="C771:C808" si="848">LN(B771)</f>
        <v>9.2210824685080848</v>
      </c>
      <c r="D771" s="57">
        <v>9.0415710980752202</v>
      </c>
      <c r="E771" s="58">
        <v>3.1052145262249999E-2</v>
      </c>
      <c r="F771" s="58">
        <v>7.6571274124799995E-3</v>
      </c>
      <c r="G771" s="58">
        <v>6.0073697865440007E-2</v>
      </c>
      <c r="H771" s="58">
        <v>0</v>
      </c>
      <c r="I771" s="58">
        <v>0</v>
      </c>
      <c r="J771" s="58">
        <v>0</v>
      </c>
      <c r="K771" s="58">
        <v>1.9431204505499999E-3</v>
      </c>
      <c r="L771" s="58">
        <v>0.11078784032189999</v>
      </c>
      <c r="M771" s="58">
        <v>5.018026220256E-2</v>
      </c>
      <c r="N771" s="58">
        <v>0</v>
      </c>
      <c r="O771" s="58">
        <v>1.6579493183999999E-3</v>
      </c>
      <c r="P771" s="58">
        <v>5.9442273239999996E-4</v>
      </c>
      <c r="Q771" s="58">
        <v>0</v>
      </c>
      <c r="R771" s="58">
        <v>0</v>
      </c>
      <c r="S771" s="58">
        <v>1.894748694E-5</v>
      </c>
      <c r="T771" s="58">
        <v>2.1583441041599996E-2</v>
      </c>
      <c r="U771" s="58">
        <v>4.8429414393499999E-3</v>
      </c>
      <c r="V771" s="58">
        <v>0</v>
      </c>
      <c r="W771" s="58">
        <v>1.33898E-2</v>
      </c>
      <c r="X771" s="59">
        <v>6.3813037991219998E-2</v>
      </c>
      <c r="Y771" s="65">
        <f t="shared" si="779"/>
        <v>9.4091658316003066</v>
      </c>
      <c r="Z771" s="63">
        <f t="shared" ref="Z771:Z807" si="849">EXP($Y771)</f>
        <v>12199.690134658465</v>
      </c>
      <c r="AA771" s="66">
        <f t="shared" si="828"/>
        <v>12397.495910501817</v>
      </c>
      <c r="AB771" s="4">
        <f t="shared" si="780"/>
        <v>8056.4104263661939</v>
      </c>
      <c r="AC771" s="4">
        <f t="shared" si="781"/>
        <v>373.00527167364453</v>
      </c>
      <c r="AD771" s="4">
        <f t="shared" si="840"/>
        <v>93.057849172831993</v>
      </c>
      <c r="AE771" s="4">
        <f t="shared" si="841"/>
        <v>711.30134605017338</v>
      </c>
      <c r="AF771" s="4">
        <f t="shared" si="842"/>
        <v>0</v>
      </c>
      <c r="AG771" s="4">
        <f t="shared" si="843"/>
        <v>0</v>
      </c>
      <c r="AH771" s="4">
        <f t="shared" si="844"/>
        <v>0</v>
      </c>
      <c r="AI771" s="4">
        <f t="shared" si="845"/>
        <v>23.682451012064121</v>
      </c>
      <c r="AJ771" s="4">
        <f t="shared" si="846"/>
        <v>1279.3981083375402</v>
      </c>
      <c r="AK771" s="4">
        <f t="shared" si="847"/>
        <v>597.07760979108025</v>
      </c>
      <c r="AL771" s="4">
        <f t="shared" si="829"/>
        <v>0</v>
      </c>
      <c r="AM771" s="4">
        <f t="shared" si="830"/>
        <v>20.209709976639715</v>
      </c>
      <c r="AN771" s="4">
        <f t="shared" si="831"/>
        <v>7.2496182618615421</v>
      </c>
      <c r="AO771" s="4">
        <f t="shared" si="832"/>
        <v>0</v>
      </c>
      <c r="AP771" s="4">
        <f t="shared" si="833"/>
        <v>0</v>
      </c>
      <c r="AQ771" s="4">
        <f t="shared" si="834"/>
        <v>0.23115127961500548</v>
      </c>
      <c r="AR771" s="4">
        <f t="shared" si="835"/>
        <v>260.49004473398054</v>
      </c>
      <c r="AS771" s="4">
        <f t="shared" si="836"/>
        <v>58.939549309770882</v>
      </c>
      <c r="AT771" s="4">
        <f t="shared" si="837"/>
        <v>0</v>
      </c>
      <c r="AU771" s="4">
        <f t="shared" si="838"/>
        <v>162.26265443189368</v>
      </c>
      <c r="AV771" s="4">
        <f t="shared" si="839"/>
        <v>754.1801201045273</v>
      </c>
      <c r="AW771" s="69">
        <f t="shared" si="782"/>
        <v>0</v>
      </c>
      <c r="AX771" s="69">
        <f t="shared" si="783"/>
        <v>0</v>
      </c>
      <c r="AY771" s="69">
        <f t="shared" si="784"/>
        <v>0</v>
      </c>
      <c r="AZ771" s="69">
        <f>(AK771+AP771)- (EXP($Y771)-EXP($Y771-M771-R771) )</f>
        <v>0</v>
      </c>
      <c r="BA771" s="69">
        <f>(AC771+AP771)- (EXP($Y771)-EXP($Y771-R771-E771) )</f>
        <v>0</v>
      </c>
      <c r="BB771" s="69">
        <f t="shared" si="785"/>
        <v>0</v>
      </c>
      <c r="BC771" s="69">
        <f t="shared" si="786"/>
        <v>0</v>
      </c>
      <c r="BD771" s="69">
        <f t="shared" si="787"/>
        <v>74.595140249437463</v>
      </c>
      <c r="BE771" s="69">
        <f>(AE771+AV771)- (EXP($Y771)-EXP($Y771-X771-G771) )</f>
        <v>43.972373779444752</v>
      </c>
      <c r="BF771" s="69">
        <f t="shared" si="788"/>
        <v>34.812532355575968</v>
      </c>
      <c r="BG771" s="69">
        <f t="shared" si="789"/>
        <v>21.748023834761625</v>
      </c>
      <c r="BH771" s="69">
        <f t="shared" si="790"/>
        <v>5.425725788651107</v>
      </c>
      <c r="BI771" s="69">
        <f t="shared" si="791"/>
        <v>15.187838166933943</v>
      </c>
      <c r="BJ771" s="69">
        <f t="shared" si="792"/>
        <v>79.091895643012322</v>
      </c>
      <c r="BK771" s="69">
        <f t="shared" si="793"/>
        <v>62.616341568153075</v>
      </c>
      <c r="BL771" s="69">
        <f t="shared" si="794"/>
        <v>39.117570504799005</v>
      </c>
      <c r="BM771" s="69">
        <f t="shared" si="795"/>
        <v>9.7591032955388073</v>
      </c>
      <c r="BN771" s="69">
        <f t="shared" si="796"/>
        <v>27.317945521142974</v>
      </c>
      <c r="BO771" s="69">
        <f t="shared" si="797"/>
        <v>18.25563547861384</v>
      </c>
      <c r="BP771" s="69">
        <f t="shared" si="797"/>
        <v>0</v>
      </c>
      <c r="BQ771" s="69">
        <f t="shared" si="798"/>
        <v>23.059041458049251</v>
      </c>
      <c r="BR771" s="69">
        <f t="shared" si="799"/>
        <v>36.911106634146563</v>
      </c>
      <c r="BS771" s="69">
        <f t="shared" si="800"/>
        <v>74.595140249437463</v>
      </c>
      <c r="BT771" s="69">
        <f t="shared" si="801"/>
        <v>133.17998973014073</v>
      </c>
      <c r="BU771" s="69">
        <f t="shared" si="802"/>
        <v>193.04796698674909</v>
      </c>
      <c r="BV771" s="69">
        <f t="shared" si="803"/>
        <v>133.17998973014073</v>
      </c>
      <c r="BW771" s="5"/>
      <c r="BX771" s="5"/>
      <c r="BY771" s="5"/>
      <c r="CA771" s="56">
        <f>(EXP($Y771)-EXP($Y771-R771-G771) )</f>
        <v>711.30134605017338</v>
      </c>
      <c r="CB771" s="68">
        <f t="shared" si="804"/>
        <v>1279.3981083375402</v>
      </c>
      <c r="CC771" s="56">
        <f>(EXP($Y771)-EXP($Y771-R771-X771) )</f>
        <v>754.1801201045273</v>
      </c>
      <c r="CD771" s="68">
        <f t="shared" si="805"/>
        <v>597.07760979108025</v>
      </c>
      <c r="CE771" s="68">
        <f t="shared" si="806"/>
        <v>373.00527167364453</v>
      </c>
      <c r="CF771" s="68">
        <f t="shared" si="807"/>
        <v>93.057849172831993</v>
      </c>
      <c r="CG771" s="68">
        <f t="shared" si="808"/>
        <v>260.49004473398054</v>
      </c>
      <c r="CH771" s="68">
        <f t="shared" si="809"/>
        <v>1916.1043141382761</v>
      </c>
      <c r="CI771" s="68">
        <f t="shared" si="810"/>
        <v>1421.5090923752559</v>
      </c>
      <c r="CJ771" s="68">
        <f t="shared" si="811"/>
        <v>1273.5664234856777</v>
      </c>
      <c r="CK771" s="68">
        <f t="shared" si="812"/>
        <v>1062.5585938890563</v>
      </c>
      <c r="CL771" s="68">
        <f t="shared" si="813"/>
        <v>798.93346943435427</v>
      </c>
      <c r="CM771" s="68">
        <f t="shared" si="814"/>
        <v>956.60355261721998</v>
      </c>
      <c r="CN771" s="68">
        <f t="shared" si="815"/>
        <v>1954.4863327990552</v>
      </c>
      <c r="CO771" s="68">
        <f t="shared" si="816"/>
        <v>1813.8593765604674</v>
      </c>
      <c r="CP771" s="68">
        <f t="shared" si="817"/>
        <v>1613.2858095063857</v>
      </c>
      <c r="CQ771" s="68">
        <f t="shared" si="818"/>
        <v>1362.6968542148334</v>
      </c>
      <c r="CR771" s="68">
        <f t="shared" si="819"/>
        <v>1512.5702075503777</v>
      </c>
      <c r="CS771" s="68">
        <f t="shared" si="820"/>
        <v>951.82724598611094</v>
      </c>
      <c r="CT771" s="68">
        <f t="shared" si="821"/>
        <v>93.057849172831993</v>
      </c>
      <c r="CU771" s="68">
        <f t="shared" si="822"/>
        <v>1104.1263503201226</v>
      </c>
      <c r="CV771" s="68">
        <f t="shared" si="823"/>
        <v>1314.346623261461</v>
      </c>
      <c r="CW771" s="68">
        <f t="shared" si="824"/>
        <v>1916.1043141382761</v>
      </c>
      <c r="CX771" s="68">
        <f t="shared" si="825"/>
        <v>2230.5247363312174</v>
      </c>
      <c r="CY771" s="68">
        <f t="shared" si="826"/>
        <v>2551.8316075054918</v>
      </c>
      <c r="CZ771" s="68">
        <f t="shared" si="827"/>
        <v>2230.5247363312174</v>
      </c>
    </row>
    <row r="772" spans="1:104" x14ac:dyDescent="0.25">
      <c r="A772" s="54">
        <v>44395</v>
      </c>
      <c r="B772" s="63">
        <v>8460</v>
      </c>
      <c r="C772" s="59">
        <f t="shared" si="848"/>
        <v>9.0431044526002697</v>
      </c>
      <c r="D772" s="57">
        <v>8.8795087308924678</v>
      </c>
      <c r="E772" s="58">
        <v>3.0806164323749999E-2</v>
      </c>
      <c r="F772" s="58">
        <v>7.8005644819199998E-3</v>
      </c>
      <c r="G772" s="58">
        <v>6.120299089872E-2</v>
      </c>
      <c r="H772" s="58">
        <v>0</v>
      </c>
      <c r="I772" s="58">
        <v>0</v>
      </c>
      <c r="J772" s="58">
        <v>0</v>
      </c>
      <c r="K772" s="58">
        <v>2.1452577376499999E-3</v>
      </c>
      <c r="L772" s="58">
        <v>0.11191288279394999</v>
      </c>
      <c r="M772" s="58">
        <v>4.9365343943319998E-2</v>
      </c>
      <c r="N772" s="58">
        <v>0</v>
      </c>
      <c r="O772" s="58">
        <v>1.6557177023999998E-3</v>
      </c>
      <c r="P772" s="58">
        <v>5.9442273239999996E-4</v>
      </c>
      <c r="Q772" s="58">
        <v>0</v>
      </c>
      <c r="R772" s="58">
        <v>0</v>
      </c>
      <c r="S772" s="58">
        <v>1.030355127E-5</v>
      </c>
      <c r="T772" s="58">
        <v>2.1980477347419997E-2</v>
      </c>
      <c r="U772" s="58">
        <v>3.4183100007499998E-3</v>
      </c>
      <c r="V772" s="58">
        <v>0</v>
      </c>
      <c r="W772" s="58">
        <v>1.33898E-2</v>
      </c>
      <c r="X772" s="59">
        <v>6.7363828621829991E-2</v>
      </c>
      <c r="Y772" s="65">
        <f t="shared" si="779"/>
        <v>9.2511547950278477</v>
      </c>
      <c r="Z772" s="63">
        <f t="shared" si="849"/>
        <v>10416.587797500764</v>
      </c>
      <c r="AA772" s="66">
        <f t="shared" si="828"/>
        <v>10585.482352049441</v>
      </c>
      <c r="AB772" s="4">
        <f t="shared" si="780"/>
        <v>6840.5159070764221</v>
      </c>
      <c r="AC772" s="4">
        <f t="shared" si="781"/>
        <v>316.00270901951262</v>
      </c>
      <c r="AD772" s="4">
        <f t="shared" si="840"/>
        <v>80.939168772860285</v>
      </c>
      <c r="AE772" s="4">
        <f t="shared" si="841"/>
        <v>618.40906143442407</v>
      </c>
      <c r="AF772" s="4">
        <f t="shared" si="842"/>
        <v>0</v>
      </c>
      <c r="AG772" s="4">
        <f t="shared" si="843"/>
        <v>0</v>
      </c>
      <c r="AH772" s="4">
        <f t="shared" si="844"/>
        <v>0</v>
      </c>
      <c r="AI772" s="4">
        <f t="shared" si="845"/>
        <v>22.322313453823881</v>
      </c>
      <c r="AJ772" s="4">
        <f t="shared" si="846"/>
        <v>1102.8859460553467</v>
      </c>
      <c r="AK772" s="4">
        <f t="shared" si="847"/>
        <v>501.73245500028497</v>
      </c>
      <c r="AL772" s="4">
        <f t="shared" si="829"/>
        <v>0</v>
      </c>
      <c r="AM772" s="4">
        <f t="shared" si="830"/>
        <v>17.232658669116063</v>
      </c>
      <c r="AN772" s="4">
        <f t="shared" si="831"/>
        <v>6.1900166553023155</v>
      </c>
      <c r="AO772" s="4">
        <f t="shared" si="832"/>
        <v>0</v>
      </c>
      <c r="AP772" s="4">
        <f t="shared" si="833"/>
        <v>0</v>
      </c>
      <c r="AQ772" s="4">
        <f t="shared" si="834"/>
        <v>0.10732729351184389</v>
      </c>
      <c r="AR772" s="4">
        <f t="shared" si="835"/>
        <v>226.46356572881086</v>
      </c>
      <c r="AS772" s="4">
        <f t="shared" si="836"/>
        <v>35.546337428755578</v>
      </c>
      <c r="AT772" s="4">
        <f t="shared" si="837"/>
        <v>0</v>
      </c>
      <c r="AU772" s="4">
        <f t="shared" si="838"/>
        <v>138.54640302244843</v>
      </c>
      <c r="AV772" s="4">
        <f t="shared" si="839"/>
        <v>678.5884824388213</v>
      </c>
      <c r="AW772" s="69">
        <f t="shared" si="782"/>
        <v>0</v>
      </c>
      <c r="AX772" s="69">
        <f t="shared" si="783"/>
        <v>0</v>
      </c>
      <c r="AY772" s="69">
        <f t="shared" si="784"/>
        <v>0</v>
      </c>
      <c r="AZ772" s="69">
        <f>(AK772+AP772)- (EXP($Y772)-EXP($Y772-M772-R772) )</f>
        <v>0</v>
      </c>
      <c r="BA772" s="69">
        <f>(AC772+AP772)- (EXP($Y772)-EXP($Y772-R772-E772) )</f>
        <v>0</v>
      </c>
      <c r="BB772" s="69">
        <f t="shared" si="785"/>
        <v>0</v>
      </c>
      <c r="BC772" s="69">
        <f t="shared" si="786"/>
        <v>0</v>
      </c>
      <c r="BD772" s="69">
        <f t="shared" si="787"/>
        <v>65.475823372116793</v>
      </c>
      <c r="BE772" s="69">
        <f>(AE772+AV772)- (EXP($Y772)-EXP($Y772-X772-G772) )</f>
        <v>40.286250611346986</v>
      </c>
      <c r="BF772" s="69">
        <f t="shared" si="788"/>
        <v>29.786711600738272</v>
      </c>
      <c r="BG772" s="69">
        <f t="shared" si="789"/>
        <v>18.760360157708419</v>
      </c>
      <c r="BH772" s="69">
        <f t="shared" si="790"/>
        <v>4.8051738599206146</v>
      </c>
      <c r="BI772" s="69">
        <f t="shared" si="791"/>
        <v>13.444625423793696</v>
      </c>
      <c r="BJ772" s="69">
        <f t="shared" si="792"/>
        <v>71.847491230897504</v>
      </c>
      <c r="BK772" s="69">
        <f t="shared" si="793"/>
        <v>53.122354849487238</v>
      </c>
      <c r="BL772" s="69">
        <f t="shared" si="794"/>
        <v>33.457688205407976</v>
      </c>
      <c r="BM772" s="69">
        <f t="shared" si="795"/>
        <v>8.5696653703053016</v>
      </c>
      <c r="BN772" s="69">
        <f t="shared" si="796"/>
        <v>23.977476001864488</v>
      </c>
      <c r="BO772" s="69">
        <f t="shared" si="797"/>
        <v>15.220801481762464</v>
      </c>
      <c r="BP772" s="69">
        <f t="shared" si="797"/>
        <v>0</v>
      </c>
      <c r="BQ772" s="69">
        <f t="shared" si="798"/>
        <v>20.585992546577472</v>
      </c>
      <c r="BR772" s="69">
        <f t="shared" si="799"/>
        <v>32.685354537177773</v>
      </c>
      <c r="BS772" s="69">
        <f t="shared" si="800"/>
        <v>65.475823372116793</v>
      </c>
      <c r="BT772" s="69">
        <f t="shared" si="801"/>
        <v>115.70756509018793</v>
      </c>
      <c r="BU772" s="69">
        <f t="shared" si="802"/>
        <v>173.34414351559826</v>
      </c>
      <c r="BV772" s="69">
        <f t="shared" si="803"/>
        <v>115.70756509018793</v>
      </c>
      <c r="BW772" s="5"/>
      <c r="BX772" s="5"/>
      <c r="BY772" s="5"/>
      <c r="CA772" s="56">
        <f>(EXP($Y772)-EXP($Y772-R772-G772) )</f>
        <v>618.40906143442407</v>
      </c>
      <c r="CB772" s="68">
        <f t="shared" si="804"/>
        <v>1102.8859460553467</v>
      </c>
      <c r="CC772" s="56">
        <f>(EXP($Y772)-EXP($Y772-R772-X772) )</f>
        <v>678.5884824388213</v>
      </c>
      <c r="CD772" s="68">
        <f t="shared" si="805"/>
        <v>501.73245500028497</v>
      </c>
      <c r="CE772" s="68">
        <f t="shared" si="806"/>
        <v>316.00270901951262</v>
      </c>
      <c r="CF772" s="68">
        <f t="shared" si="807"/>
        <v>80.939168772860285</v>
      </c>
      <c r="CG772" s="68">
        <f t="shared" si="808"/>
        <v>226.46356572881086</v>
      </c>
      <c r="CH772" s="68">
        <f t="shared" si="809"/>
        <v>1655.819184117654</v>
      </c>
      <c r="CI772" s="68">
        <f t="shared" si="810"/>
        <v>1256.7112932618984</v>
      </c>
      <c r="CJ772" s="68">
        <f t="shared" si="811"/>
        <v>1090.3548048339708</v>
      </c>
      <c r="CK772" s="68">
        <f t="shared" si="812"/>
        <v>915.65141029622828</v>
      </c>
      <c r="CL772" s="68">
        <f t="shared" si="813"/>
        <v>694.54305634736374</v>
      </c>
      <c r="CM772" s="68">
        <f t="shared" si="814"/>
        <v>831.42800173944124</v>
      </c>
      <c r="CN772" s="68">
        <f t="shared" si="815"/>
        <v>1709.6269372632705</v>
      </c>
      <c r="CO772" s="68">
        <f t="shared" si="816"/>
        <v>1551.4960462061445</v>
      </c>
      <c r="CP772" s="68">
        <f t="shared" si="817"/>
        <v>1385.4309668694514</v>
      </c>
      <c r="CQ772" s="68">
        <f t="shared" si="818"/>
        <v>1175.2554494579017</v>
      </c>
      <c r="CR772" s="68">
        <f t="shared" si="819"/>
        <v>1305.3720357822931</v>
      </c>
      <c r="CS772" s="68">
        <f t="shared" si="820"/>
        <v>802.51436253803513</v>
      </c>
      <c r="CT772" s="68">
        <f t="shared" si="821"/>
        <v>80.939168772860285</v>
      </c>
      <c r="CU772" s="68">
        <f t="shared" si="822"/>
        <v>974.00519891175645</v>
      </c>
      <c r="CV772" s="68">
        <f t="shared" si="823"/>
        <v>1147.6355829019285</v>
      </c>
      <c r="CW772" s="68">
        <f t="shared" si="824"/>
        <v>1655.819184117654</v>
      </c>
      <c r="CX772" s="68">
        <f t="shared" si="825"/>
        <v>1921.5901514190955</v>
      </c>
      <c r="CY772" s="68">
        <f t="shared" si="826"/>
        <v>2226.5393464129938</v>
      </c>
      <c r="CZ772" s="68">
        <f t="shared" si="827"/>
        <v>1921.5901514190955</v>
      </c>
    </row>
    <row r="773" spans="1:104" x14ac:dyDescent="0.25">
      <c r="A773" s="54">
        <v>44396</v>
      </c>
      <c r="B773" s="63">
        <v>5774</v>
      </c>
      <c r="C773" s="59">
        <f t="shared" si="848"/>
        <v>8.6611203602228812</v>
      </c>
      <c r="D773" s="57">
        <v>8.3754311367965961</v>
      </c>
      <c r="E773" s="58">
        <v>3.1006239808499998E-2</v>
      </c>
      <c r="F773" s="58">
        <v>7.84933677696E-3</v>
      </c>
      <c r="G773" s="58">
        <v>6.2445109463999997E-2</v>
      </c>
      <c r="H773" s="58">
        <v>0</v>
      </c>
      <c r="I773" s="58">
        <v>0</v>
      </c>
      <c r="J773" s="58">
        <v>0</v>
      </c>
      <c r="K773" s="58">
        <v>2.4956269174499996E-3</v>
      </c>
      <c r="L773" s="58">
        <v>0.11390802192630001</v>
      </c>
      <c r="M773" s="58">
        <v>4.8478915440479997E-2</v>
      </c>
      <c r="N773" s="58">
        <v>0</v>
      </c>
      <c r="O773" s="58">
        <v>1.5516326687999998E-3</v>
      </c>
      <c r="P773" s="58">
        <v>5.9442273239999996E-4</v>
      </c>
      <c r="Q773" s="58">
        <v>0</v>
      </c>
      <c r="R773" s="58">
        <v>0</v>
      </c>
      <c r="S773" s="58">
        <v>5.04426984E-6</v>
      </c>
      <c r="T773" s="58">
        <v>2.2186294073459997E-2</v>
      </c>
      <c r="U773" s="58">
        <v>2.2924757888500001E-3</v>
      </c>
      <c r="V773" s="58">
        <v>0</v>
      </c>
      <c r="W773" s="58">
        <v>1.33898E-2</v>
      </c>
      <c r="X773" s="59">
        <v>6.9660928867620001E-2</v>
      </c>
      <c r="Y773" s="65">
        <f t="shared" ref="Y773:Y807" si="850">SUM(D773:X773)</f>
        <v>8.7512949855312563</v>
      </c>
      <c r="Z773" s="63">
        <f t="shared" si="849"/>
        <v>6318.8656516387564</v>
      </c>
      <c r="AA773" s="66">
        <f t="shared" si="828"/>
        <v>6421.3197393144264</v>
      </c>
      <c r="AB773" s="4">
        <f t="shared" ref="AB773:AB807" si="851">AA773-SUM(AC773:AV773)</f>
        <v>4125.476093803486</v>
      </c>
      <c r="AC773" s="4">
        <f t="shared" ref="AC773:AC807" si="852">$Z773-EXP($Y773-E773)</f>
        <v>192.91797768547985</v>
      </c>
      <c r="AD773" s="4">
        <f t="shared" si="840"/>
        <v>49.404753612760032</v>
      </c>
      <c r="AE773" s="4">
        <f t="shared" si="841"/>
        <v>382.51487579282002</v>
      </c>
      <c r="AF773" s="4">
        <f t="shared" si="842"/>
        <v>0</v>
      </c>
      <c r="AG773" s="4">
        <f t="shared" si="843"/>
        <v>0</v>
      </c>
      <c r="AH773" s="4">
        <f t="shared" si="844"/>
        <v>0</v>
      </c>
      <c r="AI773" s="4">
        <f t="shared" si="845"/>
        <v>15.749870133665354</v>
      </c>
      <c r="AJ773" s="4">
        <f t="shared" si="846"/>
        <v>680.28890023434269</v>
      </c>
      <c r="AK773" s="4">
        <f t="shared" si="847"/>
        <v>299.02498816685602</v>
      </c>
      <c r="AL773" s="4">
        <f t="shared" si="829"/>
        <v>0</v>
      </c>
      <c r="AM773" s="4">
        <f t="shared" si="830"/>
        <v>9.7969557709611763</v>
      </c>
      <c r="AN773" s="4">
        <f t="shared" si="831"/>
        <v>3.7549612585844443</v>
      </c>
      <c r="AO773" s="4">
        <f t="shared" si="832"/>
        <v>0</v>
      </c>
      <c r="AP773" s="4">
        <f t="shared" si="833"/>
        <v>0</v>
      </c>
      <c r="AQ773" s="4">
        <f t="shared" si="834"/>
        <v>3.1873983033619879E-2</v>
      </c>
      <c r="AR773" s="4">
        <f t="shared" si="835"/>
        <v>138.64847640545304</v>
      </c>
      <c r="AS773" s="4">
        <f t="shared" si="836"/>
        <v>14.46925497416305</v>
      </c>
      <c r="AT773" s="4">
        <f t="shared" si="837"/>
        <v>0</v>
      </c>
      <c r="AU773" s="4">
        <f t="shared" si="838"/>
        <v>84.044422630095141</v>
      </c>
      <c r="AV773" s="4">
        <f t="shared" si="839"/>
        <v>425.19633486272596</v>
      </c>
      <c r="AW773" s="69">
        <f t="shared" ref="AW773:AW807" si="853">(AP773+AE773) - (EXP($Y773)-EXP($Y773-R773-G773) )</f>
        <v>0</v>
      </c>
      <c r="AX773" s="69">
        <f t="shared" ref="AX773:AX808" si="854">(AP773+AJ773)- (EXP($Y773)-EXP($Y773-R773-L773) )</f>
        <v>0</v>
      </c>
      <c r="AY773" s="69">
        <f t="shared" ref="AY773:AY808" si="855">(AP773+AV773)- (EXP($Y773)-EXP($Y773-R773-X773) )</f>
        <v>0</v>
      </c>
      <c r="AZ773" s="69">
        <f>(AK773+AP773)- (EXP($Y773)-EXP($Y773-M773-R773) )</f>
        <v>0</v>
      </c>
      <c r="BA773" s="69">
        <f>(AC773+AP773)- (EXP($Y773)-EXP($Y773-R773-E773) )</f>
        <v>0</v>
      </c>
      <c r="BB773" s="69">
        <f t="shared" ref="BB773:BB808" si="856">(AD773+AP773)- (EXP($Y773)-EXP($Y773-R773-F773) )</f>
        <v>0</v>
      </c>
      <c r="BC773" s="69">
        <f t="shared" ref="BC773:BC808" si="857">(AP773+AR773)- (EXP($Y773)-EXP($Y773-T773-R773) )</f>
        <v>0</v>
      </c>
      <c r="BD773" s="69">
        <f t="shared" ref="BD773:BD808" si="858">(AE773+AJ773)- (EXP($Y773)-EXP($Y773-L773-G773) )</f>
        <v>41.181540884460446</v>
      </c>
      <c r="BE773" s="69">
        <f>(AE773+AV773)- (EXP($Y773)-EXP($Y773-X773-G773) )</f>
        <v>25.739417829748163</v>
      </c>
      <c r="BF773" s="69">
        <f t="shared" ref="BF773:BF808" si="859">(AE773+AK773)- (EXP($Y773)-EXP($Y773-G773-M773) )</f>
        <v>18.10158856248745</v>
      </c>
      <c r="BG773" s="69">
        <f t="shared" ref="BG773:BG808" si="860">(AE773+AC773)- (EXP($Y773)-EXP($Y773-E773-G773) )</f>
        <v>11.678361329524705</v>
      </c>
      <c r="BH773" s="69">
        <f t="shared" ref="BH773:BH808" si="861">(AE773+AD773)- (EXP($Y773)-EXP($Y773-F773-G773) )</f>
        <v>2.9907350834173485</v>
      </c>
      <c r="BI773" s="69">
        <f t="shared" ref="BI773:BI808" si="862">(AE773+AR773)- (EXP($Y773)-EXP($Y773-T773-G773) )</f>
        <v>8.3931369418087343</v>
      </c>
      <c r="BJ773" s="69">
        <f t="shared" ref="BJ773:BJ808" si="863">(AJ773+AV773)- (EXP($Y773)-EXP($Y773-L773-X773) )</f>
        <v>45.776625580323525</v>
      </c>
      <c r="BK773" s="69">
        <f t="shared" ref="BK773:BK808" si="864">(AK773+AJ773)- (EXP($Y773)-EXP($Y773-L773-M773) )</f>
        <v>32.193021905737623</v>
      </c>
      <c r="BL773" s="69">
        <f t="shared" ref="BL773:BN808" si="865">(AJ773+AC773)- (EXP($Y773)-EXP($Y773-E773-L773) )</f>
        <v>20.769544109716662</v>
      </c>
      <c r="BM773" s="69">
        <f t="shared" ref="BM773:BM808" si="866">(AJ773+AD773)- (EXP($Y773)-EXP($Y773-F773-L773) )</f>
        <v>5.3189143992722165</v>
      </c>
      <c r="BN773" s="69">
        <f t="shared" ref="BN773:BN808" si="867">(AR773+AJ773)- (EXP($Y773)-EXP($Y773-L773-T773) )</f>
        <v>14.926891111947043</v>
      </c>
      <c r="BO773" s="69">
        <f t="shared" ref="BO773:BQ808" si="868">(AC773+AK773)- (EXP($Y773)-EXP($Y773-M773-E773) )</f>
        <v>9.1293752984947787</v>
      </c>
      <c r="BP773" s="69">
        <f t="shared" si="868"/>
        <v>0</v>
      </c>
      <c r="BQ773" s="69">
        <f t="shared" ref="BQ773:BQ808" si="869">(AC773+AV773)- (EXP($Y773)-EXP($Y773-X773-E773) )</f>
        <v>12.981446601846983</v>
      </c>
      <c r="BR773" s="69">
        <f t="shared" ref="BR773:BR808" si="870">(AK773+AV773)- (EXP($Y773)-EXP($Y773-X773-M773) )</f>
        <v>20.121385072959129</v>
      </c>
      <c r="BS773" s="69">
        <f t="shared" ref="BS773:BS808" si="871">(AP773+AJ773+AE773)- (EXP($Y773)-EXP($Y773-R773-G773-L773) )</f>
        <v>41.181540884460446</v>
      </c>
      <c r="BT773" s="69">
        <f t="shared" ref="BT773:BT808" si="872">(AP773+AJ773+AE773+AC773)- (EXP($Y773)-EXP($Y773-R773-G773-L773-E773) )</f>
        <v>72.372154267914084</v>
      </c>
      <c r="BU773" s="69">
        <f t="shared" ref="BU773:BU808" si="873">(AP773+AJ773+AE773+AV773)- (EXP($Y773)-EXP($Y773-R773-G773-L773-X773) )</f>
        <v>109.92647928717543</v>
      </c>
      <c r="BV773" s="69">
        <f t="shared" ref="BV773:BV808" si="874">(AE773+AJ773+AC773)- (EXP($Y773)-EXP($Y773-E773-G773-L773) )</f>
        <v>72.372154267914084</v>
      </c>
      <c r="BW773" s="5"/>
      <c r="BX773" s="5"/>
      <c r="BY773" s="5"/>
      <c r="CA773" s="56">
        <f>(EXP($Y773)-EXP($Y773-R773-G773) )</f>
        <v>382.51487579282002</v>
      </c>
      <c r="CB773" s="68">
        <f t="shared" ref="CB773:CB808" si="875">(EXP($Y773)-EXP($Y773-R773-L773) )</f>
        <v>680.28890023434269</v>
      </c>
      <c r="CC773" s="56">
        <f>(EXP($Y773)-EXP($Y773-R773-X773) )</f>
        <v>425.19633486272596</v>
      </c>
      <c r="CD773" s="68">
        <f t="shared" ref="CD773:CD808" si="876">(EXP($Y773)-EXP($Y773-R773-M773) )</f>
        <v>299.02498816685602</v>
      </c>
      <c r="CE773" s="68">
        <f t="shared" ref="CE773:CE808" si="877">(EXP($Y773)-EXP($Y773-R773-E773) )</f>
        <v>192.91797768547985</v>
      </c>
      <c r="CF773" s="68">
        <f t="shared" ref="CF773:CF808" si="878">(EXP($Y773)-EXP($Y773-R773-F773) )</f>
        <v>49.404753612760032</v>
      </c>
      <c r="CG773" s="68">
        <f t="shared" ref="CG773:CG808" si="879">(EXP($Y773)-EXP($Y773-T773-R773) )</f>
        <v>138.64847640545304</v>
      </c>
      <c r="CH773" s="68">
        <f t="shared" ref="CH773:CH808" si="880">(EXP($Y773)-EXP($Y773-L773-G773) )</f>
        <v>1021.6222351427023</v>
      </c>
      <c r="CI773" s="68">
        <f t="shared" ref="CI773:CI808" si="881">(EXP($Y773)-EXP($Y773-X773-G773) )</f>
        <v>781.97179282579782</v>
      </c>
      <c r="CJ773" s="68">
        <f t="shared" ref="CJ773:CJ808" si="882">(EXP($Y773)-EXP($Y773-M773-G773) )</f>
        <v>663.43827539718859</v>
      </c>
      <c r="CK773" s="68">
        <f t="shared" ref="CK773:CK808" si="883">(EXP($Y773)-EXP($Y773-E773-G773) )</f>
        <v>563.75449214877517</v>
      </c>
      <c r="CL773" s="68">
        <f t="shared" ref="CL773:CL808" si="884">(EXP($Y773)-EXP($Y773-F773-G773) )</f>
        <v>428.92889432216271</v>
      </c>
      <c r="CM773" s="68">
        <f t="shared" ref="CM773:CM808" si="885">(EXP($Y773)-EXP($Y773-G773-T773) )</f>
        <v>512.77021525646433</v>
      </c>
      <c r="CN773" s="68">
        <f t="shared" ref="CN773:CN808" si="886">(EXP($Y773)-EXP($Y773-L773-X773) )</f>
        <v>1059.7086095167451</v>
      </c>
      <c r="CO773" s="68">
        <f t="shared" ref="CO773:CO808" si="887">(EXP($Y773)-EXP($Y773-L773-M773) )</f>
        <v>947.12086649546109</v>
      </c>
      <c r="CP773" s="68">
        <f t="shared" ref="CP773:CP808" si="888">(EXP($Y773)-EXP($Y773-E773-L773) )</f>
        <v>852.43733381010588</v>
      </c>
      <c r="CQ773" s="68">
        <f t="shared" ref="CQ773:CQ808" si="889">(EXP($Y773)-EXP($Y773-F773-L773) )</f>
        <v>724.37473944783051</v>
      </c>
      <c r="CR773" s="68">
        <f t="shared" ref="CR773:CR808" si="890">(EXP($Y773)-EXP($Y773-L773-T773) )</f>
        <v>804.01048552784869</v>
      </c>
      <c r="CS773" s="68">
        <f t="shared" ref="CS773:CS808" si="891">(EXP($Y773)-EXP($Y773-M773-E773) )</f>
        <v>482.8135905538411</v>
      </c>
      <c r="CT773" s="68">
        <f t="shared" ref="CT773:CT808" si="892">(EXP($Y773)-EXP($Y773-N773-F773) )</f>
        <v>49.404753612760032</v>
      </c>
      <c r="CU773" s="68">
        <f t="shared" ref="CU773:CU808" si="893">(EXP($Y773)-EXP($Y773-X773-E773) )</f>
        <v>605.13286594635883</v>
      </c>
      <c r="CV773" s="68">
        <f t="shared" ref="CV773:CV808" si="894">(EXP($Y773)-EXP($Y773-X773-M773) )</f>
        <v>704.09993795662285</v>
      </c>
      <c r="CW773" s="68">
        <f t="shared" ref="CW773:CW808" si="895">(EXP($Y773)-EXP($Y773-R773-L773-G773) )</f>
        <v>1021.6222351427023</v>
      </c>
      <c r="CX773" s="68">
        <f t="shared" ref="CX773:CX808" si="896">(EXP($Y773)-EXP($Y773-R773-L773-G773-E773) )</f>
        <v>1183.3495994447285</v>
      </c>
      <c r="CY773" s="68">
        <f t="shared" ref="CY773:CY808" si="897">(EXP($Y773)-EXP($Y773-R773-L773-G773-X773) )</f>
        <v>1378.0736316027132</v>
      </c>
      <c r="CZ773" s="68">
        <f t="shared" ref="CZ773:CZ808" si="898">(EXP($Y773)-EXP($Y773-L773-G773-E773) )</f>
        <v>1183.3495994447285</v>
      </c>
    </row>
    <row r="774" spans="1:104" x14ac:dyDescent="0.25">
      <c r="A774" s="54">
        <v>44397</v>
      </c>
      <c r="B774" s="63">
        <v>6908</v>
      </c>
      <c r="C774" s="59">
        <f t="shared" si="848"/>
        <v>8.8404354392665692</v>
      </c>
      <c r="D774" s="57">
        <v>8.3309822866674388</v>
      </c>
      <c r="E774" s="58">
        <v>3.1320464530249996E-2</v>
      </c>
      <c r="F774" s="58">
        <v>7.8861135897599997E-3</v>
      </c>
      <c r="G774" s="58">
        <v>6.3901121629600002E-2</v>
      </c>
      <c r="H774" s="58">
        <v>0</v>
      </c>
      <c r="I774" s="58">
        <v>0</v>
      </c>
      <c r="J774" s="58">
        <v>0</v>
      </c>
      <c r="K774" s="58">
        <v>3.2094853303499997E-3</v>
      </c>
      <c r="L774" s="58">
        <v>0.11604388395284999</v>
      </c>
      <c r="M774" s="58">
        <v>4.7810011375519997E-2</v>
      </c>
      <c r="N774" s="58">
        <v>0</v>
      </c>
      <c r="O774" s="58">
        <v>1.33326096E-3</v>
      </c>
      <c r="P774" s="58">
        <v>5.9442273239999996E-4</v>
      </c>
      <c r="Q774" s="58">
        <v>0</v>
      </c>
      <c r="R774" s="58">
        <v>0</v>
      </c>
      <c r="S774" s="58">
        <v>2.0547068399999998E-6</v>
      </c>
      <c r="T774" s="58">
        <v>2.245012840578E-2</v>
      </c>
      <c r="U774" s="58">
        <v>1.4860026480000002E-3</v>
      </c>
      <c r="V774" s="58">
        <v>0</v>
      </c>
      <c r="W774" s="58">
        <v>1.2144E-2</v>
      </c>
      <c r="X774" s="59">
        <v>7.0910791891439992E-2</v>
      </c>
      <c r="Y774" s="65">
        <f t="shared" si="850"/>
        <v>8.7100740284202267</v>
      </c>
      <c r="Z774" s="63">
        <f t="shared" si="849"/>
        <v>6063.6913569132521</v>
      </c>
      <c r="AA774" s="66">
        <f t="shared" si="828"/>
        <v>6162.0080485742428</v>
      </c>
      <c r="AB774" s="4">
        <f t="shared" si="851"/>
        <v>3941.576117962768</v>
      </c>
      <c r="AC774" s="4">
        <f t="shared" si="852"/>
        <v>186.97428488388869</v>
      </c>
      <c r="AD774" s="4">
        <f t="shared" si="840"/>
        <v>47.630900617529733</v>
      </c>
      <c r="AE774" s="4">
        <f t="shared" si="841"/>
        <v>375.35612300544926</v>
      </c>
      <c r="AF774" s="4">
        <f t="shared" si="842"/>
        <v>0</v>
      </c>
      <c r="AG774" s="4">
        <f t="shared" si="843"/>
        <v>0</v>
      </c>
      <c r="AH774" s="4">
        <f t="shared" si="844"/>
        <v>0</v>
      </c>
      <c r="AI774" s="4">
        <f t="shared" si="845"/>
        <v>19.43013141809206</v>
      </c>
      <c r="AJ774" s="4">
        <f t="shared" si="846"/>
        <v>664.36139099970933</v>
      </c>
      <c r="AK774" s="4">
        <f t="shared" si="847"/>
        <v>283.08410492978419</v>
      </c>
      <c r="AL774" s="4">
        <f t="shared" si="829"/>
        <v>0</v>
      </c>
      <c r="AM774" s="4">
        <f t="shared" si="830"/>
        <v>8.0790959912455946</v>
      </c>
      <c r="AN774" s="4">
        <f t="shared" si="831"/>
        <v>3.6033249295805945</v>
      </c>
      <c r="AO774" s="4">
        <f t="shared" si="832"/>
        <v>0</v>
      </c>
      <c r="AP774" s="4">
        <f t="shared" si="833"/>
        <v>0</v>
      </c>
      <c r="AQ774" s="4">
        <f t="shared" si="834"/>
        <v>1.2459095308258838E-2</v>
      </c>
      <c r="AR774" s="4">
        <f t="shared" si="835"/>
        <v>134.61394556322557</v>
      </c>
      <c r="AS774" s="4">
        <f t="shared" si="836"/>
        <v>9.0039697946713204</v>
      </c>
      <c r="AT774" s="4">
        <f t="shared" si="837"/>
        <v>0</v>
      </c>
      <c r="AU774" s="4">
        <f t="shared" si="838"/>
        <v>73.192145620790143</v>
      </c>
      <c r="AV774" s="4">
        <f t="shared" si="839"/>
        <v>415.09005376220011</v>
      </c>
      <c r="AW774" s="69">
        <f t="shared" si="853"/>
        <v>0</v>
      </c>
      <c r="AX774" s="69">
        <f t="shared" si="854"/>
        <v>0</v>
      </c>
      <c r="AY774" s="69">
        <f t="shared" si="855"/>
        <v>0</v>
      </c>
      <c r="AZ774" s="69">
        <f>(AK774+AP774)- (EXP($Y774)-EXP($Y774-M774-R774) )</f>
        <v>0</v>
      </c>
      <c r="BA774" s="69">
        <f>(AC774+AP774)- (EXP($Y774)-EXP($Y774-R774-E774) )</f>
        <v>0</v>
      </c>
      <c r="BB774" s="69">
        <f t="shared" si="856"/>
        <v>0</v>
      </c>
      <c r="BC774" s="69">
        <f t="shared" si="857"/>
        <v>0</v>
      </c>
      <c r="BD774" s="69">
        <f t="shared" si="858"/>
        <v>41.125463240447971</v>
      </c>
      <c r="BE774" s="69">
        <f>(AE774+AV774)- (EXP($Y774)-EXP($Y774-X774-G774) )</f>
        <v>25.695007233615797</v>
      </c>
      <c r="BF774" s="69">
        <f t="shared" si="859"/>
        <v>17.52354232043308</v>
      </c>
      <c r="BG774" s="69">
        <f t="shared" si="860"/>
        <v>11.574128454892161</v>
      </c>
      <c r="BH774" s="69">
        <f t="shared" si="861"/>
        <v>2.9484597976233999</v>
      </c>
      <c r="BI774" s="69">
        <f t="shared" si="862"/>
        <v>8.3329057722366997</v>
      </c>
      <c r="BJ774" s="69">
        <f t="shared" si="863"/>
        <v>45.478865805594069</v>
      </c>
      <c r="BK774" s="69">
        <f t="shared" si="864"/>
        <v>31.015785377439897</v>
      </c>
      <c r="BL774" s="69">
        <f t="shared" si="865"/>
        <v>20.48562314191895</v>
      </c>
      <c r="BM774" s="69">
        <f t="shared" si="866"/>
        <v>5.2186250134172951</v>
      </c>
      <c r="BN774" s="69">
        <f t="shared" si="867"/>
        <v>14.748822599683081</v>
      </c>
      <c r="BO774" s="69">
        <f t="shared" si="868"/>
        <v>8.7289152705470769</v>
      </c>
      <c r="BP774" s="69">
        <f t="shared" si="868"/>
        <v>0</v>
      </c>
      <c r="BQ774" s="69">
        <f t="shared" si="869"/>
        <v>12.79932658117832</v>
      </c>
      <c r="BR774" s="69">
        <f t="shared" si="870"/>
        <v>19.37852529392967</v>
      </c>
      <c r="BS774" s="69">
        <f t="shared" si="871"/>
        <v>41.125463240447971</v>
      </c>
      <c r="BT774" s="69">
        <f t="shared" si="872"/>
        <v>71.91710872378917</v>
      </c>
      <c r="BU774" s="69">
        <f t="shared" si="873"/>
        <v>109.48409227354477</v>
      </c>
      <c r="BV774" s="69">
        <f t="shared" si="874"/>
        <v>71.91710872378917</v>
      </c>
      <c r="BW774" s="5"/>
      <c r="BX774" s="5"/>
      <c r="BY774" s="5"/>
      <c r="CA774" s="56">
        <f>(EXP($Y774)-EXP($Y774-R774-G774) )</f>
        <v>375.35612300544926</v>
      </c>
      <c r="CB774" s="68">
        <f t="shared" si="875"/>
        <v>664.36139099970933</v>
      </c>
      <c r="CC774" s="56">
        <f>(EXP($Y774)-EXP($Y774-R774-X774) )</f>
        <v>415.09005376220011</v>
      </c>
      <c r="CD774" s="68">
        <f t="shared" si="876"/>
        <v>283.08410492978419</v>
      </c>
      <c r="CE774" s="68">
        <f t="shared" si="877"/>
        <v>186.97428488388869</v>
      </c>
      <c r="CF774" s="68">
        <f t="shared" si="878"/>
        <v>47.630900617529733</v>
      </c>
      <c r="CG774" s="68">
        <f t="shared" si="879"/>
        <v>134.61394556322557</v>
      </c>
      <c r="CH774" s="68">
        <f t="shared" si="880"/>
        <v>998.59205076471062</v>
      </c>
      <c r="CI774" s="68">
        <f t="shared" si="881"/>
        <v>764.75116953403358</v>
      </c>
      <c r="CJ774" s="68">
        <f t="shared" si="882"/>
        <v>640.91668561480037</v>
      </c>
      <c r="CK774" s="68">
        <f t="shared" si="883"/>
        <v>550.75627943444579</v>
      </c>
      <c r="CL774" s="68">
        <f t="shared" si="884"/>
        <v>420.0385638253556</v>
      </c>
      <c r="CM774" s="68">
        <f t="shared" si="885"/>
        <v>501.63716279643813</v>
      </c>
      <c r="CN774" s="68">
        <f t="shared" si="886"/>
        <v>1033.9725789563154</v>
      </c>
      <c r="CO774" s="68">
        <f t="shared" si="887"/>
        <v>916.42971055205362</v>
      </c>
      <c r="CP774" s="68">
        <f t="shared" si="888"/>
        <v>830.85005274167906</v>
      </c>
      <c r="CQ774" s="68">
        <f t="shared" si="889"/>
        <v>706.77366660382177</v>
      </c>
      <c r="CR774" s="68">
        <f t="shared" si="890"/>
        <v>784.22651396325182</v>
      </c>
      <c r="CS774" s="68">
        <f t="shared" si="891"/>
        <v>461.3294745431258</v>
      </c>
      <c r="CT774" s="68">
        <f t="shared" si="892"/>
        <v>47.630900617529733</v>
      </c>
      <c r="CU774" s="68">
        <f t="shared" si="893"/>
        <v>589.26501206491048</v>
      </c>
      <c r="CV774" s="68">
        <f t="shared" si="894"/>
        <v>678.79563339805463</v>
      </c>
      <c r="CW774" s="68">
        <f t="shared" si="895"/>
        <v>998.59205076471062</v>
      </c>
      <c r="CX774" s="68">
        <f t="shared" si="896"/>
        <v>1154.7746901652581</v>
      </c>
      <c r="CY774" s="68">
        <f t="shared" si="897"/>
        <v>1345.3234754938139</v>
      </c>
      <c r="CZ774" s="68">
        <f t="shared" si="898"/>
        <v>1154.7746901652581</v>
      </c>
    </row>
    <row r="775" spans="1:104" x14ac:dyDescent="0.25">
      <c r="A775" s="54">
        <v>44398</v>
      </c>
      <c r="B775" s="63">
        <v>6362</v>
      </c>
      <c r="C775" s="59">
        <f t="shared" si="848"/>
        <v>8.7580980723090889</v>
      </c>
      <c r="D775" s="57">
        <v>8.3309449208273882</v>
      </c>
      <c r="E775" s="58">
        <v>3.1379614642999994E-2</v>
      </c>
      <c r="F775" s="58">
        <v>7.8760850649600006E-3</v>
      </c>
      <c r="G775" s="58">
        <v>6.5000389751199997E-2</v>
      </c>
      <c r="H775" s="58">
        <v>0</v>
      </c>
      <c r="I775" s="58">
        <v>0</v>
      </c>
      <c r="J775" s="58">
        <v>0</v>
      </c>
      <c r="K775" s="58">
        <v>4.1271658827000002E-3</v>
      </c>
      <c r="L775" s="58">
        <v>0.11611531443539999</v>
      </c>
      <c r="M775" s="58">
        <v>4.7426386759959999E-2</v>
      </c>
      <c r="N775" s="58">
        <v>0</v>
      </c>
      <c r="O775" s="58">
        <v>1.0879927551999998E-3</v>
      </c>
      <c r="P775" s="58">
        <v>5.9442273239999996E-4</v>
      </c>
      <c r="Q775" s="58">
        <v>0</v>
      </c>
      <c r="R775" s="58">
        <v>0</v>
      </c>
      <c r="S775" s="58">
        <v>4.2090276000000002E-7</v>
      </c>
      <c r="T775" s="58">
        <v>2.1326586427959999E-2</v>
      </c>
      <c r="U775" s="58">
        <v>9.3992558335000002E-4</v>
      </c>
      <c r="V775" s="58">
        <v>0</v>
      </c>
      <c r="W775" s="58">
        <v>1.33898E-2</v>
      </c>
      <c r="X775" s="59">
        <v>7.1291930939879997E-2</v>
      </c>
      <c r="Y775" s="65">
        <f t="shared" si="850"/>
        <v>8.7115009567061605</v>
      </c>
      <c r="Z775" s="63">
        <f t="shared" si="849"/>
        <v>6072.3499857796569</v>
      </c>
      <c r="AA775" s="66">
        <f t="shared" si="828"/>
        <v>6170.8070684490876</v>
      </c>
      <c r="AB775" s="4">
        <f t="shared" si="851"/>
        <v>3938.8009182554961</v>
      </c>
      <c r="AC775" s="4">
        <f t="shared" si="852"/>
        <v>187.58936877057113</v>
      </c>
      <c r="AD775" s="4">
        <f t="shared" si="840"/>
        <v>47.638496345567546</v>
      </c>
      <c r="AE775" s="4">
        <f t="shared" si="841"/>
        <v>382.15060562776944</v>
      </c>
      <c r="AF775" s="4">
        <f t="shared" si="842"/>
        <v>0</v>
      </c>
      <c r="AG775" s="4">
        <f t="shared" si="843"/>
        <v>0</v>
      </c>
      <c r="AH775" s="4">
        <f t="shared" si="844"/>
        <v>0</v>
      </c>
      <c r="AI775" s="4">
        <f t="shared" si="845"/>
        <v>25.009950082201613</v>
      </c>
      <c r="AJ775" s="4">
        <f t="shared" si="846"/>
        <v>665.69627742054308</v>
      </c>
      <c r="AK775" s="4">
        <f t="shared" si="847"/>
        <v>281.26715813343344</v>
      </c>
      <c r="AL775" s="4">
        <f t="shared" si="829"/>
        <v>0</v>
      </c>
      <c r="AM775" s="4">
        <f t="shared" si="830"/>
        <v>6.6030800885682766</v>
      </c>
      <c r="AN775" s="4">
        <f t="shared" si="831"/>
        <v>3.6084702859998288</v>
      </c>
      <c r="AO775" s="4">
        <f t="shared" si="832"/>
        <v>0</v>
      </c>
      <c r="AP775" s="4">
        <f t="shared" si="833"/>
        <v>0</v>
      </c>
      <c r="AQ775" s="4">
        <f t="shared" si="834"/>
        <v>2.5558683291819762E-3</v>
      </c>
      <c r="AR775" s="4">
        <f t="shared" si="835"/>
        <v>128.13133837201622</v>
      </c>
      <c r="AS775" s="4">
        <f t="shared" si="836"/>
        <v>5.7048756034182588</v>
      </c>
      <c r="AT775" s="4">
        <f t="shared" si="837"/>
        <v>0</v>
      </c>
      <c r="AU775" s="4">
        <f t="shared" si="838"/>
        <v>80.765627360720828</v>
      </c>
      <c r="AV775" s="4">
        <f t="shared" si="839"/>
        <v>417.83834623445273</v>
      </c>
      <c r="AW775" s="69">
        <f t="shared" si="853"/>
        <v>0</v>
      </c>
      <c r="AX775" s="69">
        <f t="shared" si="854"/>
        <v>0</v>
      </c>
      <c r="AY775" s="69">
        <f t="shared" si="855"/>
        <v>0</v>
      </c>
      <c r="AZ775" s="69">
        <f>(AK775+AP775)- (EXP($Y775)-EXP($Y775-M775-R775) )</f>
        <v>0</v>
      </c>
      <c r="BA775" s="69">
        <f>(AC775+AP775)- (EXP($Y775)-EXP($Y775-R775-E775) )</f>
        <v>0</v>
      </c>
      <c r="BB775" s="69">
        <f t="shared" si="856"/>
        <v>0</v>
      </c>
      <c r="BC775" s="69">
        <f t="shared" si="857"/>
        <v>0</v>
      </c>
      <c r="BD775" s="69">
        <f t="shared" si="858"/>
        <v>41.894198485951165</v>
      </c>
      <c r="BE775" s="69">
        <f>(AE775+AV775)- (EXP($Y775)-EXP($Y775-X775-G775) )</f>
        <v>26.295779630939251</v>
      </c>
      <c r="BF775" s="69">
        <f t="shared" si="859"/>
        <v>17.700958455228829</v>
      </c>
      <c r="BG775" s="69">
        <f t="shared" si="860"/>
        <v>11.805543332134221</v>
      </c>
      <c r="BH775" s="69">
        <f t="shared" si="861"/>
        <v>2.9980288145925442</v>
      </c>
      <c r="BI775" s="69">
        <f t="shared" si="862"/>
        <v>8.0636769411239584</v>
      </c>
      <c r="BJ775" s="69">
        <f t="shared" si="863"/>
        <v>45.806554678702014</v>
      </c>
      <c r="BK775" s="69">
        <f t="shared" si="864"/>
        <v>30.834602842155618</v>
      </c>
      <c r="BL775" s="69">
        <f t="shared" si="865"/>
        <v>20.564945164011078</v>
      </c>
      <c r="BM775" s="69">
        <f t="shared" si="866"/>
        <v>5.2224871348698798</v>
      </c>
      <c r="BN775" s="69">
        <f t="shared" si="867"/>
        <v>14.046712586546164</v>
      </c>
      <c r="BO775" s="69">
        <f t="shared" si="868"/>
        <v>8.6890131125028347</v>
      </c>
      <c r="BP775" s="69">
        <f t="shared" si="868"/>
        <v>0</v>
      </c>
      <c r="BQ775" s="69">
        <f t="shared" si="869"/>
        <v>12.908022726261152</v>
      </c>
      <c r="BR775" s="69">
        <f t="shared" si="870"/>
        <v>19.353990543982945</v>
      </c>
      <c r="BS775" s="69">
        <f t="shared" si="871"/>
        <v>41.894198485951165</v>
      </c>
      <c r="BT775" s="69">
        <f t="shared" si="872"/>
        <v>72.970475306627122</v>
      </c>
      <c r="BU775" s="69">
        <f t="shared" si="873"/>
        <v>111.11379338610823</v>
      </c>
      <c r="BV775" s="69">
        <f t="shared" si="874"/>
        <v>72.970475306627122</v>
      </c>
      <c r="BW775" s="5"/>
      <c r="BX775" s="5"/>
      <c r="BY775" s="5"/>
      <c r="CA775" s="56">
        <f>(EXP($Y775)-EXP($Y775-R775-G775) )</f>
        <v>382.15060562776944</v>
      </c>
      <c r="CB775" s="68">
        <f t="shared" si="875"/>
        <v>665.69627742054308</v>
      </c>
      <c r="CC775" s="56">
        <f>(EXP($Y775)-EXP($Y775-R775-X775) )</f>
        <v>417.83834623445273</v>
      </c>
      <c r="CD775" s="68">
        <f t="shared" si="876"/>
        <v>281.26715813343344</v>
      </c>
      <c r="CE775" s="68">
        <f t="shared" si="877"/>
        <v>187.58936877057113</v>
      </c>
      <c r="CF775" s="68">
        <f t="shared" si="878"/>
        <v>47.638496345567546</v>
      </c>
      <c r="CG775" s="68">
        <f t="shared" si="879"/>
        <v>128.13133837201622</v>
      </c>
      <c r="CH775" s="68">
        <f t="shared" si="880"/>
        <v>1005.9526845623614</v>
      </c>
      <c r="CI775" s="68">
        <f t="shared" si="881"/>
        <v>773.69317223128292</v>
      </c>
      <c r="CJ775" s="68">
        <f t="shared" si="882"/>
        <v>645.71680530597405</v>
      </c>
      <c r="CK775" s="68">
        <f t="shared" si="883"/>
        <v>557.93443106620634</v>
      </c>
      <c r="CL775" s="68">
        <f t="shared" si="884"/>
        <v>426.79107315874444</v>
      </c>
      <c r="CM775" s="68">
        <f t="shared" si="885"/>
        <v>502.2182670586617</v>
      </c>
      <c r="CN775" s="68">
        <f t="shared" si="886"/>
        <v>1037.7280689762938</v>
      </c>
      <c r="CO775" s="68">
        <f t="shared" si="887"/>
        <v>916.12883271182091</v>
      </c>
      <c r="CP775" s="68">
        <f t="shared" si="888"/>
        <v>832.72070102710313</v>
      </c>
      <c r="CQ775" s="68">
        <f t="shared" si="889"/>
        <v>708.11228663124075</v>
      </c>
      <c r="CR775" s="68">
        <f t="shared" si="890"/>
        <v>779.78090320601314</v>
      </c>
      <c r="CS775" s="68">
        <f t="shared" si="891"/>
        <v>460.16751379150173</v>
      </c>
      <c r="CT775" s="68">
        <f t="shared" si="892"/>
        <v>47.638496345567546</v>
      </c>
      <c r="CU775" s="68">
        <f t="shared" si="893"/>
        <v>592.5196922787627</v>
      </c>
      <c r="CV775" s="68">
        <f t="shared" si="894"/>
        <v>679.75151382390322</v>
      </c>
      <c r="CW775" s="68">
        <f t="shared" si="895"/>
        <v>1005.9526845623614</v>
      </c>
      <c r="CX775" s="68">
        <f t="shared" si="896"/>
        <v>1162.4657765122565</v>
      </c>
      <c r="CY775" s="68">
        <f t="shared" si="897"/>
        <v>1354.571435896657</v>
      </c>
      <c r="CZ775" s="68">
        <f t="shared" si="898"/>
        <v>1162.4657765122565</v>
      </c>
    </row>
    <row r="776" spans="1:104" x14ac:dyDescent="0.25">
      <c r="A776" s="54">
        <v>44399</v>
      </c>
      <c r="B776" s="63">
        <v>6255</v>
      </c>
      <c r="C776" s="59">
        <f t="shared" si="848"/>
        <v>8.7411364229010111</v>
      </c>
      <c r="D776" s="57">
        <v>8.3163357243040679</v>
      </c>
      <c r="E776" s="58">
        <v>3.2244010359E-2</v>
      </c>
      <c r="F776" s="58">
        <v>7.902590868479999E-3</v>
      </c>
      <c r="G776" s="58">
        <v>6.562111903152E-2</v>
      </c>
      <c r="H776" s="58">
        <v>0</v>
      </c>
      <c r="I776" s="58">
        <v>0</v>
      </c>
      <c r="J776" s="58">
        <v>0</v>
      </c>
      <c r="K776" s="58">
        <v>5.0238390710999996E-3</v>
      </c>
      <c r="L776" s="58">
        <v>0.1108577362494</v>
      </c>
      <c r="M776" s="58">
        <v>4.7407576483239997E-2</v>
      </c>
      <c r="N776" s="58">
        <v>0</v>
      </c>
      <c r="O776" s="58">
        <v>8.5556183039999997E-4</v>
      </c>
      <c r="P776" s="58">
        <v>5.9442273239999996E-4</v>
      </c>
      <c r="Q776" s="58">
        <v>0</v>
      </c>
      <c r="R776" s="58">
        <v>0</v>
      </c>
      <c r="S776" s="58">
        <v>0</v>
      </c>
      <c r="T776" s="58">
        <v>2.0355704910719998E-2</v>
      </c>
      <c r="U776" s="58">
        <v>5.8292288049999999E-4</v>
      </c>
      <c r="V776" s="58">
        <v>0</v>
      </c>
      <c r="W776" s="58">
        <v>1.2144E-2</v>
      </c>
      <c r="X776" s="59">
        <v>7.0958367390300009E-2</v>
      </c>
      <c r="Y776" s="65">
        <f t="shared" si="850"/>
        <v>8.6908835761111298</v>
      </c>
      <c r="Z776" s="63">
        <f t="shared" si="849"/>
        <v>5948.435817188536</v>
      </c>
      <c r="AA776" s="66">
        <f t="shared" si="828"/>
        <v>6044.8837555284308</v>
      </c>
      <c r="AB776" s="4">
        <f t="shared" si="851"/>
        <v>3890.8712195808012</v>
      </c>
      <c r="AC776" s="4">
        <f t="shared" si="852"/>
        <v>188.74217156305076</v>
      </c>
      <c r="AD776" s="4">
        <f t="shared" si="840"/>
        <v>46.822800177021236</v>
      </c>
      <c r="AE776" s="4">
        <f t="shared" si="841"/>
        <v>377.81125061307375</v>
      </c>
      <c r="AF776" s="4">
        <f t="shared" si="842"/>
        <v>0</v>
      </c>
      <c r="AG776" s="4">
        <f t="shared" si="843"/>
        <v>0</v>
      </c>
      <c r="AH776" s="4">
        <f t="shared" si="844"/>
        <v>0</v>
      </c>
      <c r="AI776" s="4">
        <f t="shared" si="845"/>
        <v>29.809043655485766</v>
      </c>
      <c r="AJ776" s="4">
        <f t="shared" si="846"/>
        <v>624.19271595255941</v>
      </c>
      <c r="AK776" s="4">
        <f t="shared" si="847"/>
        <v>275.42082739332636</v>
      </c>
      <c r="AL776" s="4">
        <f t="shared" si="829"/>
        <v>0</v>
      </c>
      <c r="AM776" s="4">
        <f t="shared" si="830"/>
        <v>5.087078170512541</v>
      </c>
      <c r="AN776" s="4">
        <f t="shared" si="831"/>
        <v>3.5348347748022206</v>
      </c>
      <c r="AO776" s="4">
        <f t="shared" si="832"/>
        <v>0</v>
      </c>
      <c r="AP776" s="4">
        <f t="shared" si="833"/>
        <v>0</v>
      </c>
      <c r="AQ776" s="4">
        <f t="shared" si="834"/>
        <v>0</v>
      </c>
      <c r="AR776" s="4">
        <f t="shared" si="835"/>
        <v>119.86054255447198</v>
      </c>
      <c r="AS776" s="4">
        <f t="shared" si="836"/>
        <v>3.466468900851396</v>
      </c>
      <c r="AT776" s="4">
        <f t="shared" si="837"/>
        <v>0</v>
      </c>
      <c r="AU776" s="4">
        <f t="shared" si="838"/>
        <v>71.800946803007719</v>
      </c>
      <c r="AV776" s="4">
        <f t="shared" si="839"/>
        <v>407.46385538946652</v>
      </c>
      <c r="AW776" s="69">
        <f t="shared" si="853"/>
        <v>0</v>
      </c>
      <c r="AX776" s="69">
        <f t="shared" si="854"/>
        <v>0</v>
      </c>
      <c r="AY776" s="69">
        <f t="shared" si="855"/>
        <v>0</v>
      </c>
      <c r="AZ776" s="69">
        <f>(AK776+AP776)- (EXP($Y776)-EXP($Y776-M776-R776) )</f>
        <v>0</v>
      </c>
      <c r="BA776" s="69">
        <f>(AC776+AP776)- (EXP($Y776)-EXP($Y776-R776-E776) )</f>
        <v>0</v>
      </c>
      <c r="BB776" s="69">
        <f t="shared" si="856"/>
        <v>0</v>
      </c>
      <c r="BC776" s="69">
        <f t="shared" si="857"/>
        <v>0</v>
      </c>
      <c r="BD776" s="69">
        <f t="shared" si="858"/>
        <v>39.645217311779561</v>
      </c>
      <c r="BE776" s="69">
        <f>(AE776+AV776)- (EXP($Y776)-EXP($Y776-X776-G776) )</f>
        <v>25.879816730893253</v>
      </c>
      <c r="BF776" s="69">
        <f t="shared" si="859"/>
        <v>17.49318483720981</v>
      </c>
      <c r="BG776" s="69">
        <f t="shared" si="860"/>
        <v>11.987843203352895</v>
      </c>
      <c r="BH776" s="69">
        <f t="shared" si="861"/>
        <v>2.9739214199753405</v>
      </c>
      <c r="BI776" s="69">
        <f t="shared" si="862"/>
        <v>7.6128688067556141</v>
      </c>
      <c r="BJ776" s="69">
        <f t="shared" si="863"/>
        <v>42.756781507690903</v>
      </c>
      <c r="BK776" s="69">
        <f t="shared" si="864"/>
        <v>28.900988354581386</v>
      </c>
      <c r="BL776" s="69">
        <f t="shared" si="865"/>
        <v>19.805456813083765</v>
      </c>
      <c r="BM776" s="69">
        <f t="shared" si="866"/>
        <v>4.9133001866721315</v>
      </c>
      <c r="BN776" s="69">
        <f t="shared" si="867"/>
        <v>12.577437143464522</v>
      </c>
      <c r="BO776" s="69">
        <f t="shared" si="868"/>
        <v>8.7390242836108882</v>
      </c>
      <c r="BP776" s="69">
        <f t="shared" si="868"/>
        <v>0</v>
      </c>
      <c r="BQ776" s="69">
        <f t="shared" si="869"/>
        <v>12.928711893879154</v>
      </c>
      <c r="BR776" s="69">
        <f t="shared" si="870"/>
        <v>18.866141559426978</v>
      </c>
      <c r="BS776" s="69">
        <f t="shared" si="871"/>
        <v>39.645217311779561</v>
      </c>
      <c r="BT776" s="69">
        <f t="shared" si="872"/>
        <v>70.180585892543604</v>
      </c>
      <c r="BU776" s="69">
        <f t="shared" si="873"/>
        <v>105.56614481101769</v>
      </c>
      <c r="BV776" s="69">
        <f t="shared" si="874"/>
        <v>70.180585892543604</v>
      </c>
      <c r="BW776" s="5"/>
      <c r="BX776" s="5"/>
      <c r="BY776" s="5"/>
      <c r="CA776" s="56">
        <f>(EXP($Y776)-EXP($Y776-R776-G776) )</f>
        <v>377.81125061307375</v>
      </c>
      <c r="CB776" s="68">
        <f t="shared" si="875"/>
        <v>624.19271595255941</v>
      </c>
      <c r="CC776" s="56">
        <f>(EXP($Y776)-EXP($Y776-R776-X776) )</f>
        <v>407.46385538946652</v>
      </c>
      <c r="CD776" s="68">
        <f t="shared" si="876"/>
        <v>275.42082739332636</v>
      </c>
      <c r="CE776" s="68">
        <f t="shared" si="877"/>
        <v>188.74217156305076</v>
      </c>
      <c r="CF776" s="68">
        <f t="shared" si="878"/>
        <v>46.822800177021236</v>
      </c>
      <c r="CG776" s="68">
        <f t="shared" si="879"/>
        <v>119.86054255447198</v>
      </c>
      <c r="CH776" s="68">
        <f t="shared" si="880"/>
        <v>962.3587492538536</v>
      </c>
      <c r="CI776" s="68">
        <f t="shared" si="881"/>
        <v>759.39528927164702</v>
      </c>
      <c r="CJ776" s="68">
        <f t="shared" si="882"/>
        <v>635.73889316919031</v>
      </c>
      <c r="CK776" s="68">
        <f t="shared" si="883"/>
        <v>554.56557897277162</v>
      </c>
      <c r="CL776" s="68">
        <f t="shared" si="884"/>
        <v>421.66012937011965</v>
      </c>
      <c r="CM776" s="68">
        <f t="shared" si="885"/>
        <v>490.05892436079012</v>
      </c>
      <c r="CN776" s="68">
        <f t="shared" si="886"/>
        <v>988.89978983433502</v>
      </c>
      <c r="CO776" s="68">
        <f t="shared" si="887"/>
        <v>870.71255499130439</v>
      </c>
      <c r="CP776" s="68">
        <f t="shared" si="888"/>
        <v>793.12943070252641</v>
      </c>
      <c r="CQ776" s="68">
        <f t="shared" si="889"/>
        <v>666.10221594290851</v>
      </c>
      <c r="CR776" s="68">
        <f t="shared" si="890"/>
        <v>731.47582136356687</v>
      </c>
      <c r="CS776" s="68">
        <f t="shared" si="891"/>
        <v>455.42397467276624</v>
      </c>
      <c r="CT776" s="68">
        <f t="shared" si="892"/>
        <v>46.822800177021236</v>
      </c>
      <c r="CU776" s="68">
        <f t="shared" si="893"/>
        <v>583.27731505863812</v>
      </c>
      <c r="CV776" s="68">
        <f t="shared" si="894"/>
        <v>664.0185412233659</v>
      </c>
      <c r="CW776" s="68">
        <f t="shared" si="895"/>
        <v>962.3587492538536</v>
      </c>
      <c r="CX776" s="68">
        <f t="shared" si="896"/>
        <v>1120.5655522361403</v>
      </c>
      <c r="CY776" s="68">
        <f t="shared" si="897"/>
        <v>1303.901677144082</v>
      </c>
      <c r="CZ776" s="68">
        <f t="shared" si="898"/>
        <v>1120.5655522361403</v>
      </c>
    </row>
    <row r="777" spans="1:104" x14ac:dyDescent="0.25">
      <c r="A777" s="54">
        <v>44400</v>
      </c>
      <c r="B777" s="63">
        <v>7835</v>
      </c>
      <c r="C777" s="59">
        <f t="shared" si="848"/>
        <v>8.9663561547901214</v>
      </c>
      <c r="D777" s="57">
        <v>8.679362748915711</v>
      </c>
      <c r="E777" s="58">
        <v>3.5454047560250002E-2</v>
      </c>
      <c r="F777" s="58">
        <v>7.8343427366400001E-3</v>
      </c>
      <c r="G777" s="58">
        <v>6.603065724415999E-2</v>
      </c>
      <c r="H777" s="58">
        <v>0</v>
      </c>
      <c r="I777" s="58">
        <v>0</v>
      </c>
      <c r="J777" s="58">
        <v>0</v>
      </c>
      <c r="K777" s="58">
        <v>5.6696340623999999E-3</v>
      </c>
      <c r="L777" s="58">
        <v>0.10316497269644999</v>
      </c>
      <c r="M777" s="58">
        <v>4.7540490010640001E-2</v>
      </c>
      <c r="N777" s="58">
        <v>0</v>
      </c>
      <c r="O777" s="58">
        <v>6.5451203520000003E-4</v>
      </c>
      <c r="P777" s="58">
        <v>5.9442273239999996E-4</v>
      </c>
      <c r="Q777" s="58">
        <v>0</v>
      </c>
      <c r="R777" s="58">
        <v>0</v>
      </c>
      <c r="S777" s="58">
        <v>0</v>
      </c>
      <c r="T777" s="58">
        <v>1.9643783819099998E-2</v>
      </c>
      <c r="U777" s="58">
        <v>3.5641815800000002E-4</v>
      </c>
      <c r="V777" s="58">
        <v>0</v>
      </c>
      <c r="W777" s="58">
        <v>1.33898E-2</v>
      </c>
      <c r="X777" s="59">
        <v>7.0042675568189994E-2</v>
      </c>
      <c r="Y777" s="65">
        <f t="shared" si="850"/>
        <v>9.0497385055391426</v>
      </c>
      <c r="Z777" s="63">
        <f t="shared" si="849"/>
        <v>8516.3106653079067</v>
      </c>
      <c r="AA777" s="66">
        <f t="shared" si="828"/>
        <v>8654.3941264352088</v>
      </c>
      <c r="AB777" s="4">
        <f t="shared" si="851"/>
        <v>5600.0910164546667</v>
      </c>
      <c r="AC777" s="4">
        <f t="shared" si="852"/>
        <v>296.64792557531473</v>
      </c>
      <c r="AD777" s="4">
        <f t="shared" si="840"/>
        <v>66.459025292140723</v>
      </c>
      <c r="AE777" s="4">
        <f t="shared" si="841"/>
        <v>544.17380910976681</v>
      </c>
      <c r="AF777" s="4">
        <f t="shared" si="842"/>
        <v>0</v>
      </c>
      <c r="AG777" s="4">
        <f t="shared" si="843"/>
        <v>0</v>
      </c>
      <c r="AH777" s="4">
        <f t="shared" si="844"/>
        <v>0</v>
      </c>
      <c r="AI777" s="4">
        <f t="shared" si="845"/>
        <v>48.147746008908143</v>
      </c>
      <c r="AJ777" s="4">
        <f t="shared" si="846"/>
        <v>834.78444621445578</v>
      </c>
      <c r="AK777" s="4">
        <f t="shared" si="847"/>
        <v>395.39644497935842</v>
      </c>
      <c r="AL777" s="4">
        <f t="shared" si="829"/>
        <v>0</v>
      </c>
      <c r="AM777" s="4">
        <f t="shared" si="830"/>
        <v>5.5722040897126135</v>
      </c>
      <c r="AN777" s="4">
        <f t="shared" si="831"/>
        <v>5.0607843839825364</v>
      </c>
      <c r="AO777" s="4">
        <f t="shared" si="832"/>
        <v>0</v>
      </c>
      <c r="AP777" s="4">
        <f t="shared" si="833"/>
        <v>0</v>
      </c>
      <c r="AQ777" s="4">
        <f t="shared" si="834"/>
        <v>0</v>
      </c>
      <c r="AR777" s="4">
        <f t="shared" si="835"/>
        <v>165.66014261169039</v>
      </c>
      <c r="AS777" s="4">
        <f t="shared" si="836"/>
        <v>3.0348268944580923</v>
      </c>
      <c r="AT777" s="4">
        <f t="shared" si="837"/>
        <v>0</v>
      </c>
      <c r="AU777" s="4">
        <f t="shared" si="838"/>
        <v>113.27166176079481</v>
      </c>
      <c r="AV777" s="4">
        <f t="shared" si="839"/>
        <v>576.09409305995905</v>
      </c>
      <c r="AW777" s="69">
        <f t="shared" si="853"/>
        <v>0</v>
      </c>
      <c r="AX777" s="69">
        <f t="shared" si="854"/>
        <v>0</v>
      </c>
      <c r="AY777" s="69">
        <f t="shared" si="855"/>
        <v>0</v>
      </c>
      <c r="AZ777" s="69">
        <f>(AK777+AP777)- (EXP($Y777)-EXP($Y777-M777-R777) )</f>
        <v>0</v>
      </c>
      <c r="BA777" s="69">
        <f>(AC777+AP777)- (EXP($Y777)-EXP($Y777-R777-E777) )</f>
        <v>0</v>
      </c>
      <c r="BB777" s="69">
        <f t="shared" si="856"/>
        <v>0</v>
      </c>
      <c r="BC777" s="69">
        <f t="shared" si="857"/>
        <v>0</v>
      </c>
      <c r="BD777" s="69">
        <f t="shared" si="858"/>
        <v>53.340918354778296</v>
      </c>
      <c r="BE777" s="69">
        <f>(AE777+AV777)- (EXP($Y777)-EXP($Y777-X777-G777) )</f>
        <v>36.811164992270278</v>
      </c>
      <c r="BF777" s="69">
        <f t="shared" si="859"/>
        <v>25.264976587735873</v>
      </c>
      <c r="BG777" s="69">
        <f t="shared" si="860"/>
        <v>18.955160041593444</v>
      </c>
      <c r="BH777" s="69">
        <f t="shared" si="861"/>
        <v>4.2465877965532854</v>
      </c>
      <c r="BI777" s="69">
        <f t="shared" si="862"/>
        <v>10.585324369378213</v>
      </c>
      <c r="BJ777" s="69">
        <f t="shared" si="863"/>
        <v>56.469803338849488</v>
      </c>
      <c r="BK777" s="69">
        <f t="shared" si="864"/>
        <v>38.757487288697121</v>
      </c>
      <c r="BL777" s="69">
        <f t="shared" si="865"/>
        <v>29.077975663903999</v>
      </c>
      <c r="BM777" s="69">
        <f t="shared" si="866"/>
        <v>6.5144359811174581</v>
      </c>
      <c r="BN777" s="69">
        <f t="shared" si="867"/>
        <v>16.238312086624319</v>
      </c>
      <c r="BO777" s="69">
        <f t="shared" si="868"/>
        <v>13.772810761918663</v>
      </c>
      <c r="BP777" s="69">
        <f t="shared" si="868"/>
        <v>0</v>
      </c>
      <c r="BQ777" s="69">
        <f t="shared" si="869"/>
        <v>20.067036579420346</v>
      </c>
      <c r="BR777" s="69">
        <f t="shared" si="870"/>
        <v>26.746975929076143</v>
      </c>
      <c r="BS777" s="69">
        <f t="shared" si="871"/>
        <v>53.340918354778296</v>
      </c>
      <c r="BT777" s="69">
        <f t="shared" si="872"/>
        <v>99.516034384842897</v>
      </c>
      <c r="BU777" s="69">
        <f t="shared" si="873"/>
        <v>143.01358854010959</v>
      </c>
      <c r="BV777" s="69">
        <f t="shared" si="874"/>
        <v>99.516034384842897</v>
      </c>
      <c r="BW777" s="5"/>
      <c r="BX777" s="5"/>
      <c r="BY777" s="5"/>
      <c r="CA777" s="56">
        <f>(EXP($Y777)-EXP($Y777-R777-G777) )</f>
        <v>544.17380910976681</v>
      </c>
      <c r="CB777" s="68">
        <f t="shared" si="875"/>
        <v>834.78444621445578</v>
      </c>
      <c r="CC777" s="56">
        <f>(EXP($Y777)-EXP($Y777-R777-X777) )</f>
        <v>576.09409305995905</v>
      </c>
      <c r="CD777" s="68">
        <f t="shared" si="876"/>
        <v>395.39644497935842</v>
      </c>
      <c r="CE777" s="68">
        <f t="shared" si="877"/>
        <v>296.64792557531473</v>
      </c>
      <c r="CF777" s="68">
        <f t="shared" si="878"/>
        <v>66.459025292140723</v>
      </c>
      <c r="CG777" s="68">
        <f t="shared" si="879"/>
        <v>165.66014261169039</v>
      </c>
      <c r="CH777" s="68">
        <f t="shared" si="880"/>
        <v>1325.6173369694443</v>
      </c>
      <c r="CI777" s="68">
        <f t="shared" si="881"/>
        <v>1083.4567371774556</v>
      </c>
      <c r="CJ777" s="68">
        <f t="shared" si="882"/>
        <v>914.30527750138936</v>
      </c>
      <c r="CK777" s="68">
        <f t="shared" si="883"/>
        <v>821.86657464348809</v>
      </c>
      <c r="CL777" s="68">
        <f t="shared" si="884"/>
        <v>606.38624660535424</v>
      </c>
      <c r="CM777" s="68">
        <f t="shared" si="885"/>
        <v>699.24862735207898</v>
      </c>
      <c r="CN777" s="68">
        <f t="shared" si="886"/>
        <v>1354.4087359355653</v>
      </c>
      <c r="CO777" s="68">
        <f t="shared" si="887"/>
        <v>1191.4234039051171</v>
      </c>
      <c r="CP777" s="68">
        <f t="shared" si="888"/>
        <v>1102.3543961258665</v>
      </c>
      <c r="CQ777" s="68">
        <f t="shared" si="889"/>
        <v>894.72903552547905</v>
      </c>
      <c r="CR777" s="68">
        <f t="shared" si="890"/>
        <v>984.20627673952185</v>
      </c>
      <c r="CS777" s="68">
        <f t="shared" si="891"/>
        <v>678.27155979275449</v>
      </c>
      <c r="CT777" s="68">
        <f t="shared" si="892"/>
        <v>66.459025292140723</v>
      </c>
      <c r="CU777" s="68">
        <f t="shared" si="893"/>
        <v>852.67498205585343</v>
      </c>
      <c r="CV777" s="68">
        <f t="shared" si="894"/>
        <v>944.74356211024133</v>
      </c>
      <c r="CW777" s="68">
        <f t="shared" si="895"/>
        <v>1325.6173369694443</v>
      </c>
      <c r="CX777" s="68">
        <f t="shared" si="896"/>
        <v>1576.0901465146944</v>
      </c>
      <c r="CY777" s="68">
        <f t="shared" si="897"/>
        <v>1812.038759844072</v>
      </c>
      <c r="CZ777" s="68">
        <f t="shared" si="898"/>
        <v>1576.0901465146944</v>
      </c>
    </row>
    <row r="778" spans="1:104" x14ac:dyDescent="0.25">
      <c r="A778" s="54">
        <v>44401</v>
      </c>
      <c r="B778" s="63">
        <v>10411</v>
      </c>
      <c r="C778" s="59">
        <f t="shared" si="848"/>
        <v>9.2506182184747523</v>
      </c>
      <c r="D778" s="57">
        <v>8.9428975025415589</v>
      </c>
      <c r="E778" s="58">
        <v>3.9494821716749992E-2</v>
      </c>
      <c r="F778" s="58">
        <v>7.7590729708799993E-3</v>
      </c>
      <c r="G778" s="58">
        <v>6.6814749333919995E-2</v>
      </c>
      <c r="H778" s="58">
        <v>0</v>
      </c>
      <c r="I778" s="58">
        <v>0</v>
      </c>
      <c r="J778" s="58">
        <v>0</v>
      </c>
      <c r="K778" s="58">
        <v>6.1054200947999997E-3</v>
      </c>
      <c r="L778" s="58">
        <v>9.49320079722E-2</v>
      </c>
      <c r="M778" s="58">
        <v>4.8274195588559998E-2</v>
      </c>
      <c r="N778" s="58">
        <v>0</v>
      </c>
      <c r="O778" s="58">
        <v>4.8796900160000002E-4</v>
      </c>
      <c r="P778" s="58">
        <v>5.9442273239999996E-4</v>
      </c>
      <c r="Q778" s="58">
        <v>0</v>
      </c>
      <c r="R778" s="58">
        <v>0</v>
      </c>
      <c r="S778" s="58">
        <v>0</v>
      </c>
      <c r="T778" s="58">
        <v>1.927674009422E-2</v>
      </c>
      <c r="U778" s="58">
        <v>2.1410203090000001E-4</v>
      </c>
      <c r="V778" s="58">
        <v>0</v>
      </c>
      <c r="W778" s="58">
        <v>1.2144E-2</v>
      </c>
      <c r="X778" s="59">
        <v>6.8658669856199991E-2</v>
      </c>
      <c r="Y778" s="65">
        <f t="shared" si="850"/>
        <v>9.3076536739339879</v>
      </c>
      <c r="Z778" s="63">
        <f t="shared" si="849"/>
        <v>11022.056427172116</v>
      </c>
      <c r="AA778" s="66">
        <f t="shared" si="828"/>
        <v>11200.768050082284</v>
      </c>
      <c r="AB778" s="4">
        <f t="shared" si="851"/>
        <v>7302.5004798215541</v>
      </c>
      <c r="AC778" s="4">
        <f t="shared" si="852"/>
        <v>426.82988760052285</v>
      </c>
      <c r="AD778" s="4">
        <f t="shared" si="840"/>
        <v>85.1900149441135</v>
      </c>
      <c r="AE778" s="4">
        <f t="shared" si="841"/>
        <v>712.37244868544985</v>
      </c>
      <c r="AF778" s="4">
        <f t="shared" si="842"/>
        <v>0</v>
      </c>
      <c r="AG778" s="4">
        <f t="shared" si="843"/>
        <v>0</v>
      </c>
      <c r="AH778" s="4">
        <f t="shared" si="844"/>
        <v>0</v>
      </c>
      <c r="AI778" s="4">
        <f t="shared" si="845"/>
        <v>67.089272298475407</v>
      </c>
      <c r="AJ778" s="4">
        <f t="shared" si="846"/>
        <v>998.21511199198176</v>
      </c>
      <c r="AK778" s="4">
        <f t="shared" si="847"/>
        <v>519.44220869292622</v>
      </c>
      <c r="AL778" s="4">
        <f t="shared" si="829"/>
        <v>0</v>
      </c>
      <c r="AM778" s="4">
        <f t="shared" si="830"/>
        <v>5.3771098321940372</v>
      </c>
      <c r="AN778" s="4">
        <f t="shared" si="831"/>
        <v>6.5498140260697255</v>
      </c>
      <c r="AO778" s="4">
        <f t="shared" si="832"/>
        <v>0</v>
      </c>
      <c r="AP778" s="4">
        <f t="shared" si="833"/>
        <v>0</v>
      </c>
      <c r="AQ778" s="4">
        <f t="shared" si="834"/>
        <v>0</v>
      </c>
      <c r="AR778" s="4">
        <f t="shared" si="835"/>
        <v>210.43455465348597</v>
      </c>
      <c r="AS778" s="4">
        <f t="shared" si="836"/>
        <v>2.359592060020077</v>
      </c>
      <c r="AT778" s="4">
        <f t="shared" si="837"/>
        <v>0</v>
      </c>
      <c r="AU778" s="4">
        <f t="shared" si="838"/>
        <v>133.04238484011694</v>
      </c>
      <c r="AV778" s="4">
        <f t="shared" si="839"/>
        <v>731.36517063537394</v>
      </c>
      <c r="AW778" s="69">
        <f t="shared" si="853"/>
        <v>0</v>
      </c>
      <c r="AX778" s="69">
        <f t="shared" si="854"/>
        <v>0</v>
      </c>
      <c r="AY778" s="69">
        <f t="shared" si="855"/>
        <v>0</v>
      </c>
      <c r="AZ778" s="69">
        <f>(AK778+AP778)- (EXP($Y778)-EXP($Y778-M778-R778) )</f>
        <v>0</v>
      </c>
      <c r="BA778" s="69">
        <f>(AC778+AP778)- (EXP($Y778)-EXP($Y778-R778-E778) )</f>
        <v>0</v>
      </c>
      <c r="BB778" s="69">
        <f t="shared" si="856"/>
        <v>0</v>
      </c>
      <c r="BC778" s="69">
        <f t="shared" si="857"/>
        <v>0</v>
      </c>
      <c r="BD778" s="69">
        <f t="shared" si="858"/>
        <v>64.516177025867364</v>
      </c>
      <c r="BE778" s="69">
        <f>(AE778+AV778)- (EXP($Y778)-EXP($Y778-X778-G778) )</f>
        <v>47.269255145924035</v>
      </c>
      <c r="BF778" s="69">
        <f t="shared" si="859"/>
        <v>33.572348372752458</v>
      </c>
      <c r="BG778" s="69">
        <f t="shared" si="860"/>
        <v>27.58667170787885</v>
      </c>
      <c r="BH778" s="69">
        <f t="shared" si="861"/>
        <v>5.5059616098205879</v>
      </c>
      <c r="BI778" s="69">
        <f t="shared" si="862"/>
        <v>13.600708722282434</v>
      </c>
      <c r="BJ778" s="69">
        <f t="shared" si="863"/>
        <v>66.236257320642835</v>
      </c>
      <c r="BK778" s="69">
        <f t="shared" si="864"/>
        <v>47.043404826479673</v>
      </c>
      <c r="BL778" s="69">
        <f t="shared" si="865"/>
        <v>38.655948358447858</v>
      </c>
      <c r="BM778" s="69">
        <f t="shared" si="866"/>
        <v>7.7152535799377802</v>
      </c>
      <c r="BN778" s="69">
        <f t="shared" si="867"/>
        <v>19.058054540761077</v>
      </c>
      <c r="BO778" s="69">
        <f t="shared" si="868"/>
        <v>20.115434993127565</v>
      </c>
      <c r="BP778" s="69">
        <f t="shared" si="868"/>
        <v>0</v>
      </c>
      <c r="BQ778" s="69">
        <f t="shared" si="869"/>
        <v>28.322166161993664</v>
      </c>
      <c r="BR778" s="69">
        <f t="shared" si="870"/>
        <v>34.467428297624792</v>
      </c>
      <c r="BS778" s="69">
        <f t="shared" si="871"/>
        <v>64.516177025867364</v>
      </c>
      <c r="BT778" s="69">
        <f t="shared" si="872"/>
        <v>128.26040373245087</v>
      </c>
      <c r="BU778" s="69">
        <f t="shared" si="873"/>
        <v>173.74073837128708</v>
      </c>
      <c r="BV778" s="69">
        <f t="shared" si="874"/>
        <v>128.26040373245087</v>
      </c>
      <c r="BW778" s="5"/>
      <c r="BX778" s="5"/>
      <c r="BY778" s="5"/>
      <c r="CA778" s="56">
        <f>(EXP($Y778)-EXP($Y778-R778-G778) )</f>
        <v>712.37244868544985</v>
      </c>
      <c r="CB778" s="68">
        <f t="shared" si="875"/>
        <v>998.21511199198176</v>
      </c>
      <c r="CC778" s="56">
        <f>(EXP($Y778)-EXP($Y778-R778-X778) )</f>
        <v>731.36517063537394</v>
      </c>
      <c r="CD778" s="68">
        <f t="shared" si="876"/>
        <v>519.44220869292622</v>
      </c>
      <c r="CE778" s="68">
        <f t="shared" si="877"/>
        <v>426.82988760052285</v>
      </c>
      <c r="CF778" s="68">
        <f t="shared" si="878"/>
        <v>85.1900149441135</v>
      </c>
      <c r="CG778" s="68">
        <f t="shared" si="879"/>
        <v>210.43455465348597</v>
      </c>
      <c r="CH778" s="68">
        <f t="shared" si="880"/>
        <v>1646.0713836515642</v>
      </c>
      <c r="CI778" s="68">
        <f t="shared" si="881"/>
        <v>1396.4683641748998</v>
      </c>
      <c r="CJ778" s="68">
        <f t="shared" si="882"/>
        <v>1198.2423090056236</v>
      </c>
      <c r="CK778" s="68">
        <f t="shared" si="883"/>
        <v>1111.6156645780939</v>
      </c>
      <c r="CL778" s="68">
        <f t="shared" si="884"/>
        <v>792.05650201974277</v>
      </c>
      <c r="CM778" s="68">
        <f t="shared" si="885"/>
        <v>909.20629461665339</v>
      </c>
      <c r="CN778" s="68">
        <f t="shared" si="886"/>
        <v>1663.3440253067129</v>
      </c>
      <c r="CO778" s="68">
        <f t="shared" si="887"/>
        <v>1470.6139158584283</v>
      </c>
      <c r="CP778" s="68">
        <f t="shared" si="888"/>
        <v>1386.3890512340568</v>
      </c>
      <c r="CQ778" s="68">
        <f t="shared" si="889"/>
        <v>1075.6898733561575</v>
      </c>
      <c r="CR778" s="68">
        <f t="shared" si="890"/>
        <v>1189.5916121047067</v>
      </c>
      <c r="CS778" s="68">
        <f t="shared" si="891"/>
        <v>926.1566613003215</v>
      </c>
      <c r="CT778" s="68">
        <f t="shared" si="892"/>
        <v>85.1900149441135</v>
      </c>
      <c r="CU778" s="68">
        <f t="shared" si="893"/>
        <v>1129.8728920739031</v>
      </c>
      <c r="CV778" s="68">
        <f t="shared" si="894"/>
        <v>1216.3399510306754</v>
      </c>
      <c r="CW778" s="68">
        <f t="shared" si="895"/>
        <v>1646.0713836515642</v>
      </c>
      <c r="CX778" s="68">
        <f t="shared" si="896"/>
        <v>2009.1570445455036</v>
      </c>
      <c r="CY778" s="68">
        <f t="shared" si="897"/>
        <v>2268.2119929415185</v>
      </c>
      <c r="CZ778" s="68">
        <f t="shared" si="898"/>
        <v>2009.1570445455036</v>
      </c>
    </row>
    <row r="779" spans="1:104" x14ac:dyDescent="0.25">
      <c r="A779" s="54">
        <v>44402</v>
      </c>
      <c r="B779" s="63">
        <v>11021</v>
      </c>
      <c r="C779" s="59">
        <f t="shared" si="848"/>
        <v>9.3075578226915425</v>
      </c>
      <c r="D779" s="57">
        <v>8.7702311502092414</v>
      </c>
      <c r="E779" s="58">
        <v>4.3343867548999999E-2</v>
      </c>
      <c r="F779" s="58">
        <v>7.6414305004799997E-3</v>
      </c>
      <c r="G779" s="58">
        <v>6.7793300097439987E-2</v>
      </c>
      <c r="H779" s="58">
        <v>0</v>
      </c>
      <c r="I779" s="58">
        <v>0</v>
      </c>
      <c r="J779" s="58">
        <v>0</v>
      </c>
      <c r="K779" s="58">
        <v>6.3449199365999999E-3</v>
      </c>
      <c r="L779" s="58">
        <v>8.5879754359349997E-2</v>
      </c>
      <c r="M779" s="58">
        <v>4.9024379349039998E-2</v>
      </c>
      <c r="N779" s="58">
        <v>0</v>
      </c>
      <c r="O779" s="58">
        <v>3.5624649920000003E-4</v>
      </c>
      <c r="P779" s="58">
        <v>5.9442273239999996E-4</v>
      </c>
      <c r="Q779" s="58">
        <v>0</v>
      </c>
      <c r="R779" s="58">
        <v>0</v>
      </c>
      <c r="S779" s="58">
        <v>0</v>
      </c>
      <c r="T779" s="58">
        <v>1.9102025151139998E-2</v>
      </c>
      <c r="U779" s="58">
        <v>1.2573055515E-4</v>
      </c>
      <c r="V779" s="58">
        <v>0</v>
      </c>
      <c r="W779" s="58">
        <v>1.2144E-2</v>
      </c>
      <c r="X779" s="59">
        <v>6.6903774601439994E-2</v>
      </c>
      <c r="Y779" s="65">
        <f t="shared" si="850"/>
        <v>9.1294850015404805</v>
      </c>
      <c r="Z779" s="63">
        <f t="shared" si="849"/>
        <v>9223.2707756195541</v>
      </c>
      <c r="AA779" s="66">
        <f t="shared" ref="AA779:AA807" si="899">Z779*$Z$811</f>
        <v>9372.8168879754485</v>
      </c>
      <c r="AB779" s="4">
        <f t="shared" si="851"/>
        <v>6155.5440676445905</v>
      </c>
      <c r="AC779" s="4">
        <f t="shared" si="852"/>
        <v>391.2322196636942</v>
      </c>
      <c r="AD779" s="4">
        <f t="shared" si="840"/>
        <v>70.210387082097441</v>
      </c>
      <c r="AE779" s="4">
        <f t="shared" si="841"/>
        <v>604.55214866201823</v>
      </c>
      <c r="AF779" s="4">
        <f t="shared" si="842"/>
        <v>0</v>
      </c>
      <c r="AG779" s="4">
        <f t="shared" si="843"/>
        <v>0</v>
      </c>
      <c r="AH779" s="4">
        <f t="shared" si="844"/>
        <v>0</v>
      </c>
      <c r="AI779" s="4">
        <f t="shared" si="845"/>
        <v>58.335651399800554</v>
      </c>
      <c r="AJ779" s="4">
        <f t="shared" si="846"/>
        <v>759.03299242460707</v>
      </c>
      <c r="AK779" s="4">
        <f t="shared" si="847"/>
        <v>441.2604912787483</v>
      </c>
      <c r="AL779" s="4">
        <f t="shared" si="829"/>
        <v>0</v>
      </c>
      <c r="AM779" s="4">
        <f t="shared" si="830"/>
        <v>3.2851727246015798</v>
      </c>
      <c r="AN779" s="4">
        <f t="shared" si="831"/>
        <v>5.4808926711248205</v>
      </c>
      <c r="AO779" s="4">
        <f t="shared" si="832"/>
        <v>0</v>
      </c>
      <c r="AP779" s="4">
        <f t="shared" si="833"/>
        <v>0</v>
      </c>
      <c r="AQ779" s="4">
        <f t="shared" si="834"/>
        <v>0</v>
      </c>
      <c r="AR779" s="4">
        <f t="shared" si="835"/>
        <v>174.51108637584184</v>
      </c>
      <c r="AS779" s="4">
        <f t="shared" si="836"/>
        <v>1.1595740564407606</v>
      </c>
      <c r="AT779" s="4">
        <f t="shared" si="837"/>
        <v>0</v>
      </c>
      <c r="AU779" s="4">
        <f t="shared" si="838"/>
        <v>111.33003610737433</v>
      </c>
      <c r="AV779" s="4">
        <f t="shared" si="839"/>
        <v>596.88216788450882</v>
      </c>
      <c r="AW779" s="69">
        <f t="shared" si="853"/>
        <v>0</v>
      </c>
      <c r="AX779" s="69">
        <f t="shared" si="854"/>
        <v>0</v>
      </c>
      <c r="AY779" s="69">
        <f t="shared" si="855"/>
        <v>0</v>
      </c>
      <c r="AZ779" s="69">
        <f>(AK779+AP779)- (EXP($Y779)-EXP($Y779-M779-R779) )</f>
        <v>0</v>
      </c>
      <c r="BA779" s="69">
        <f>(AC779+AP779)- (EXP($Y779)-EXP($Y779-R779-E779) )</f>
        <v>0</v>
      </c>
      <c r="BB779" s="69">
        <f t="shared" si="856"/>
        <v>0</v>
      </c>
      <c r="BC779" s="69">
        <f t="shared" si="857"/>
        <v>0</v>
      </c>
      <c r="BD779" s="69">
        <f t="shared" si="858"/>
        <v>49.751876274589449</v>
      </c>
      <c r="BE779" s="69">
        <f>(AE779+AV779)- (EXP($Y779)-EXP($Y779-X779-G779) )</f>
        <v>39.123474293574873</v>
      </c>
      <c r="BF779" s="69">
        <f t="shared" si="859"/>
        <v>28.923034421519333</v>
      </c>
      <c r="BG779" s="69">
        <f t="shared" si="860"/>
        <v>25.643861573349568</v>
      </c>
      <c r="BH779" s="69">
        <f t="shared" si="861"/>
        <v>4.6020377587828989</v>
      </c>
      <c r="BI779" s="69">
        <f t="shared" si="862"/>
        <v>11.438572584549547</v>
      </c>
      <c r="BJ779" s="69">
        <f t="shared" si="863"/>
        <v>49.120671943390334</v>
      </c>
      <c r="BK779" s="69">
        <f t="shared" si="864"/>
        <v>36.313719859490448</v>
      </c>
      <c r="BL779" s="69">
        <f t="shared" si="865"/>
        <v>32.19662196291938</v>
      </c>
      <c r="BM779" s="69">
        <f t="shared" si="866"/>
        <v>5.7779936752031062</v>
      </c>
      <c r="BN779" s="69">
        <f t="shared" si="867"/>
        <v>14.361464097235512</v>
      </c>
      <c r="BO779" s="69">
        <f t="shared" si="868"/>
        <v>18.717364550246202</v>
      </c>
      <c r="BP779" s="69">
        <f t="shared" si="868"/>
        <v>0</v>
      </c>
      <c r="BQ779" s="69">
        <f t="shared" si="869"/>
        <v>25.318516727973474</v>
      </c>
      <c r="BR779" s="69">
        <f t="shared" si="870"/>
        <v>28.556086560145559</v>
      </c>
      <c r="BS779" s="69">
        <f t="shared" si="871"/>
        <v>49.751876274589449</v>
      </c>
      <c r="BT779" s="69">
        <f t="shared" si="872"/>
        <v>105.48198731276352</v>
      </c>
      <c r="BU779" s="69">
        <f t="shared" si="873"/>
        <v>134.77633954988778</v>
      </c>
      <c r="BV779" s="69">
        <f t="shared" si="874"/>
        <v>105.48198731276352</v>
      </c>
      <c r="BW779" s="5"/>
      <c r="BX779" s="5"/>
      <c r="BY779" s="5"/>
      <c r="CA779" s="56">
        <f>(EXP($Y779)-EXP($Y779-R779-G779) )</f>
        <v>604.55214866201823</v>
      </c>
      <c r="CB779" s="68">
        <f t="shared" si="875"/>
        <v>759.03299242460707</v>
      </c>
      <c r="CC779" s="56">
        <f>(EXP($Y779)-EXP($Y779-R779-X779) )</f>
        <v>596.88216788450882</v>
      </c>
      <c r="CD779" s="68">
        <f t="shared" si="876"/>
        <v>441.2604912787483</v>
      </c>
      <c r="CE779" s="68">
        <f t="shared" si="877"/>
        <v>391.2322196636942</v>
      </c>
      <c r="CF779" s="68">
        <f t="shared" si="878"/>
        <v>70.210387082097441</v>
      </c>
      <c r="CG779" s="68">
        <f t="shared" si="879"/>
        <v>174.51108637584184</v>
      </c>
      <c r="CH779" s="68">
        <f t="shared" si="880"/>
        <v>1313.8332648120358</v>
      </c>
      <c r="CI779" s="68">
        <f t="shared" si="881"/>
        <v>1162.3108422529522</v>
      </c>
      <c r="CJ779" s="68">
        <f t="shared" si="882"/>
        <v>1016.8896055192472</v>
      </c>
      <c r="CK779" s="68">
        <f t="shared" si="883"/>
        <v>970.14050675236285</v>
      </c>
      <c r="CL779" s="68">
        <f t="shared" si="884"/>
        <v>670.16049798533277</v>
      </c>
      <c r="CM779" s="68">
        <f t="shared" si="885"/>
        <v>767.62466245331052</v>
      </c>
      <c r="CN779" s="68">
        <f t="shared" si="886"/>
        <v>1306.7944883657256</v>
      </c>
      <c r="CO779" s="68">
        <f t="shared" si="887"/>
        <v>1163.9797638438649</v>
      </c>
      <c r="CP779" s="68">
        <f t="shared" si="888"/>
        <v>1118.0685901253819</v>
      </c>
      <c r="CQ779" s="68">
        <f t="shared" si="889"/>
        <v>823.46538583150141</v>
      </c>
      <c r="CR779" s="68">
        <f t="shared" si="890"/>
        <v>919.1826147032134</v>
      </c>
      <c r="CS779" s="68">
        <f t="shared" si="891"/>
        <v>813.7753463921963</v>
      </c>
      <c r="CT779" s="68">
        <f t="shared" si="892"/>
        <v>70.210387082097441</v>
      </c>
      <c r="CU779" s="68">
        <f t="shared" si="893"/>
        <v>962.79587082022954</v>
      </c>
      <c r="CV779" s="68">
        <f t="shared" si="894"/>
        <v>1009.5865726031116</v>
      </c>
      <c r="CW779" s="68">
        <f t="shared" si="895"/>
        <v>1313.8332648120358</v>
      </c>
      <c r="CX779" s="68">
        <f t="shared" si="896"/>
        <v>1649.335373437556</v>
      </c>
      <c r="CY779" s="68">
        <f t="shared" si="897"/>
        <v>1825.6909694212463</v>
      </c>
      <c r="CZ779" s="68">
        <f t="shared" si="898"/>
        <v>1649.335373437556</v>
      </c>
    </row>
    <row r="780" spans="1:104" x14ac:dyDescent="0.25">
      <c r="A780" s="54">
        <v>44403</v>
      </c>
      <c r="B780" s="63">
        <v>5197</v>
      </c>
      <c r="C780" s="59">
        <f t="shared" si="848"/>
        <v>8.5558368150084423</v>
      </c>
      <c r="D780" s="57">
        <v>8.3302199819022</v>
      </c>
      <c r="E780" s="58">
        <v>4.7263435984499995E-2</v>
      </c>
      <c r="F780" s="58">
        <v>7.6795080633599994E-3</v>
      </c>
      <c r="G780" s="58">
        <v>6.8185930710879999E-2</v>
      </c>
      <c r="H780" s="58">
        <v>0</v>
      </c>
      <c r="I780" s="58">
        <v>0</v>
      </c>
      <c r="J780" s="58">
        <v>0</v>
      </c>
      <c r="K780" s="58">
        <v>6.3644765237999999E-3</v>
      </c>
      <c r="L780" s="58">
        <v>7.8112994424149998E-2</v>
      </c>
      <c r="M780" s="58">
        <v>4.933728936232E-2</v>
      </c>
      <c r="N780" s="58">
        <v>0</v>
      </c>
      <c r="O780" s="58">
        <v>2.5452354560000001E-4</v>
      </c>
      <c r="P780" s="58">
        <v>5.9442273239999996E-4</v>
      </c>
      <c r="Q780" s="58">
        <v>0</v>
      </c>
      <c r="R780" s="58">
        <v>0</v>
      </c>
      <c r="S780" s="58">
        <v>0</v>
      </c>
      <c r="T780" s="58">
        <v>1.8766123512599996E-2</v>
      </c>
      <c r="U780" s="58">
        <v>7.2164138900000004E-5</v>
      </c>
      <c r="V780" s="58">
        <v>0</v>
      </c>
      <c r="W780" s="58">
        <v>1.33898E-2</v>
      </c>
      <c r="X780" s="59">
        <v>6.4861112857769992E-2</v>
      </c>
      <c r="Y780" s="65">
        <f t="shared" si="850"/>
        <v>8.6851017637584782</v>
      </c>
      <c r="Z780" s="63">
        <f t="shared" si="849"/>
        <v>5914.1423123408222</v>
      </c>
      <c r="AA780" s="66">
        <f t="shared" si="899"/>
        <v>6010.0342157931163</v>
      </c>
      <c r="AB780" s="4">
        <f t="shared" si="851"/>
        <v>3969.8531132215794</v>
      </c>
      <c r="AC780" s="4">
        <f t="shared" si="852"/>
        <v>273.01993496758769</v>
      </c>
      <c r="AD780" s="4">
        <f t="shared" si="840"/>
        <v>45.243756326311996</v>
      </c>
      <c r="AE780" s="4">
        <f t="shared" si="841"/>
        <v>389.82015145121659</v>
      </c>
      <c r="AF780" s="4">
        <f t="shared" si="842"/>
        <v>0</v>
      </c>
      <c r="AG780" s="4">
        <f t="shared" si="843"/>
        <v>0</v>
      </c>
      <c r="AH780" s="4">
        <f t="shared" si="844"/>
        <v>0</v>
      </c>
      <c r="AI780" s="4">
        <f t="shared" si="845"/>
        <v>37.52089283107216</v>
      </c>
      <c r="AJ780" s="4">
        <f t="shared" si="846"/>
        <v>444.38914643833959</v>
      </c>
      <c r="AK780" s="4">
        <f t="shared" si="847"/>
        <v>284.70667318524829</v>
      </c>
      <c r="AL780" s="4">
        <f t="shared" si="829"/>
        <v>0</v>
      </c>
      <c r="AM780" s="4">
        <f t="shared" si="830"/>
        <v>1.505096921090626</v>
      </c>
      <c r="AN780" s="4">
        <f t="shared" si="831"/>
        <v>3.5144559933532946</v>
      </c>
      <c r="AO780" s="4">
        <f t="shared" si="832"/>
        <v>0</v>
      </c>
      <c r="AP780" s="4">
        <f t="shared" si="833"/>
        <v>0</v>
      </c>
      <c r="AQ780" s="4">
        <f t="shared" si="834"/>
        <v>0</v>
      </c>
      <c r="AR780" s="4">
        <f t="shared" si="835"/>
        <v>109.95062486807819</v>
      </c>
      <c r="AS780" s="4">
        <f t="shared" si="836"/>
        <v>0.42677358823857503</v>
      </c>
      <c r="AT780" s="4">
        <f t="shared" si="837"/>
        <v>0</v>
      </c>
      <c r="AU780" s="4">
        <f t="shared" si="838"/>
        <v>78.661377436311341</v>
      </c>
      <c r="AV780" s="4">
        <f t="shared" si="839"/>
        <v>371.42221856468859</v>
      </c>
      <c r="AW780" s="69">
        <f t="shared" si="853"/>
        <v>0</v>
      </c>
      <c r="AX780" s="69">
        <f t="shared" si="854"/>
        <v>0</v>
      </c>
      <c r="AY780" s="69">
        <f t="shared" si="855"/>
        <v>0</v>
      </c>
      <c r="AZ780" s="69">
        <f>(AK780+AP780)- (EXP($Y780)-EXP($Y780-M780-R780) )</f>
        <v>0</v>
      </c>
      <c r="BA780" s="69">
        <f>(AC780+AP780)- (EXP($Y780)-EXP($Y780-R780-E780) )</f>
        <v>0</v>
      </c>
      <c r="BB780" s="69">
        <f t="shared" si="856"/>
        <v>0</v>
      </c>
      <c r="BC780" s="69">
        <f t="shared" si="857"/>
        <v>0</v>
      </c>
      <c r="BD780" s="69">
        <f t="shared" si="858"/>
        <v>29.291118681130683</v>
      </c>
      <c r="BE780" s="69">
        <f>(AE780+AV780)- (EXP($Y780)-EXP($Y780-X780-G780) )</f>
        <v>24.481633658208011</v>
      </c>
      <c r="BF780" s="69">
        <f t="shared" si="859"/>
        <v>18.765933012579808</v>
      </c>
      <c r="BG780" s="69">
        <f t="shared" si="860"/>
        <v>17.995622488858317</v>
      </c>
      <c r="BH780" s="69">
        <f t="shared" si="861"/>
        <v>2.9821615733771978</v>
      </c>
      <c r="BI780" s="69">
        <f t="shared" si="862"/>
        <v>7.2471995049554607</v>
      </c>
      <c r="BJ780" s="69">
        <f t="shared" si="863"/>
        <v>27.908696470116411</v>
      </c>
      <c r="BK780" s="69">
        <f t="shared" si="864"/>
        <v>21.392883160435304</v>
      </c>
      <c r="BL780" s="69">
        <f t="shared" si="865"/>
        <v>20.514740676383553</v>
      </c>
      <c r="BM780" s="69">
        <f t="shared" si="866"/>
        <v>3.3996196225371023</v>
      </c>
      <c r="BN780" s="69">
        <f t="shared" si="867"/>
        <v>8.2616991196728122</v>
      </c>
      <c r="BO780" s="69">
        <f t="shared" si="868"/>
        <v>13.143173311146711</v>
      </c>
      <c r="BP780" s="69">
        <f t="shared" si="868"/>
        <v>0</v>
      </c>
      <c r="BQ780" s="69">
        <f t="shared" si="869"/>
        <v>17.146301966127794</v>
      </c>
      <c r="BR780" s="69">
        <f t="shared" si="870"/>
        <v>17.880256951880256</v>
      </c>
      <c r="BS780" s="69">
        <f t="shared" si="871"/>
        <v>29.291118681130683</v>
      </c>
      <c r="BT780" s="69">
        <f t="shared" si="872"/>
        <v>66.449289272181886</v>
      </c>
      <c r="BU780" s="69">
        <f t="shared" si="873"/>
        <v>79.841896815231848</v>
      </c>
      <c r="BV780" s="69">
        <f t="shared" si="874"/>
        <v>66.449289272181886</v>
      </c>
      <c r="BW780" s="5"/>
      <c r="BX780" s="5"/>
      <c r="BY780" s="5"/>
      <c r="CA780" s="56">
        <f>(EXP($Y780)-EXP($Y780-R780-G780) )</f>
        <v>389.82015145121659</v>
      </c>
      <c r="CB780" s="68">
        <f t="shared" si="875"/>
        <v>444.38914643833959</v>
      </c>
      <c r="CC780" s="56">
        <f>(EXP($Y780)-EXP($Y780-R780-X780) )</f>
        <v>371.42221856468859</v>
      </c>
      <c r="CD780" s="68">
        <f t="shared" si="876"/>
        <v>284.70667318524829</v>
      </c>
      <c r="CE780" s="68">
        <f t="shared" si="877"/>
        <v>273.01993496758769</v>
      </c>
      <c r="CF780" s="68">
        <f t="shared" si="878"/>
        <v>45.243756326311996</v>
      </c>
      <c r="CG780" s="68">
        <f t="shared" si="879"/>
        <v>109.95062486807819</v>
      </c>
      <c r="CH780" s="68">
        <f t="shared" si="880"/>
        <v>804.9181792084255</v>
      </c>
      <c r="CI780" s="68">
        <f t="shared" si="881"/>
        <v>736.76073635769717</v>
      </c>
      <c r="CJ780" s="68">
        <f t="shared" si="882"/>
        <v>655.76089162388507</v>
      </c>
      <c r="CK780" s="68">
        <f t="shared" si="883"/>
        <v>644.84446392994596</v>
      </c>
      <c r="CL780" s="68">
        <f t="shared" si="884"/>
        <v>432.08174620415139</v>
      </c>
      <c r="CM780" s="68">
        <f t="shared" si="885"/>
        <v>492.52357681433932</v>
      </c>
      <c r="CN780" s="68">
        <f t="shared" si="886"/>
        <v>787.90266853291178</v>
      </c>
      <c r="CO780" s="68">
        <f t="shared" si="887"/>
        <v>707.70293646315258</v>
      </c>
      <c r="CP780" s="68">
        <f t="shared" si="888"/>
        <v>696.89434072954373</v>
      </c>
      <c r="CQ780" s="68">
        <f t="shared" si="889"/>
        <v>486.23328314211449</v>
      </c>
      <c r="CR780" s="68">
        <f t="shared" si="890"/>
        <v>546.07807218674498</v>
      </c>
      <c r="CS780" s="68">
        <f t="shared" si="891"/>
        <v>544.58343484168927</v>
      </c>
      <c r="CT780" s="68">
        <f t="shared" si="892"/>
        <v>45.243756326311996</v>
      </c>
      <c r="CU780" s="68">
        <f t="shared" si="893"/>
        <v>627.29585156614849</v>
      </c>
      <c r="CV780" s="68">
        <f t="shared" si="894"/>
        <v>638.24863479805663</v>
      </c>
      <c r="CW780" s="68">
        <f t="shared" si="895"/>
        <v>804.9181792084255</v>
      </c>
      <c r="CX780" s="68">
        <f t="shared" si="896"/>
        <v>1040.779943584962</v>
      </c>
      <c r="CY780" s="68">
        <f t="shared" si="897"/>
        <v>1125.7896196390129</v>
      </c>
      <c r="CZ780" s="68">
        <f t="shared" si="898"/>
        <v>1040.779943584962</v>
      </c>
    </row>
    <row r="781" spans="1:104" x14ac:dyDescent="0.25">
      <c r="A781" s="54">
        <v>44404</v>
      </c>
      <c r="B781" s="63">
        <v>5127</v>
      </c>
      <c r="C781" s="59">
        <f t="shared" si="848"/>
        <v>8.5422759717837007</v>
      </c>
      <c r="D781" s="57">
        <v>8.2125839220926693</v>
      </c>
      <c r="E781" s="58">
        <v>5.2274547412999993E-2</v>
      </c>
      <c r="F781" s="58">
        <v>7.6445253024000001E-3</v>
      </c>
      <c r="G781" s="58">
        <v>6.831705713472E-2</v>
      </c>
      <c r="H781" s="58">
        <v>0</v>
      </c>
      <c r="I781" s="58">
        <v>0</v>
      </c>
      <c r="J781" s="58">
        <v>0</v>
      </c>
      <c r="K781" s="58">
        <v>6.1392027535499992E-3</v>
      </c>
      <c r="L781" s="58">
        <v>7.1460307380000004E-2</v>
      </c>
      <c r="M781" s="58">
        <v>4.9223515090440005E-2</v>
      </c>
      <c r="N781" s="58">
        <v>0</v>
      </c>
      <c r="O781" s="58">
        <v>1.757911904E-4</v>
      </c>
      <c r="P781" s="58">
        <v>5.9442273239999996E-4</v>
      </c>
      <c r="Q781" s="58">
        <v>0</v>
      </c>
      <c r="R781" s="58">
        <v>0</v>
      </c>
      <c r="S781" s="58">
        <v>0</v>
      </c>
      <c r="T781" s="58">
        <v>1.8276477793359999E-2</v>
      </c>
      <c r="U781" s="58">
        <v>3.9163081200000002E-5</v>
      </c>
      <c r="V781" s="58">
        <v>0</v>
      </c>
      <c r="W781" s="58">
        <v>1.33898E-2</v>
      </c>
      <c r="X781" s="59">
        <v>6.2601346015079995E-2</v>
      </c>
      <c r="Y781" s="65">
        <f t="shared" si="850"/>
        <v>8.5627200779792219</v>
      </c>
      <c r="Z781" s="63">
        <f t="shared" si="849"/>
        <v>5232.8957157586165</v>
      </c>
      <c r="AA781" s="66">
        <f t="shared" si="899"/>
        <v>5317.7418868939267</v>
      </c>
      <c r="AB781" s="4">
        <f t="shared" si="851"/>
        <v>3535.3966848190175</v>
      </c>
      <c r="AC781" s="4">
        <f t="shared" si="852"/>
        <v>266.52044828273574</v>
      </c>
      <c r="AD781" s="4">
        <f t="shared" si="840"/>
        <v>39.850490594499206</v>
      </c>
      <c r="AE781" s="4">
        <f t="shared" si="841"/>
        <v>345.5578971753057</v>
      </c>
      <c r="AF781" s="4">
        <f t="shared" si="842"/>
        <v>0</v>
      </c>
      <c r="AG781" s="4">
        <f t="shared" si="843"/>
        <v>0</v>
      </c>
      <c r="AH781" s="4">
        <f t="shared" si="844"/>
        <v>0</v>
      </c>
      <c r="AI781" s="4">
        <f t="shared" si="845"/>
        <v>32.027395856665862</v>
      </c>
      <c r="AJ781" s="4">
        <f t="shared" si="846"/>
        <v>360.89590474598572</v>
      </c>
      <c r="AK781" s="4">
        <f t="shared" si="847"/>
        <v>251.3447377963912</v>
      </c>
      <c r="AL781" s="4">
        <f t="shared" si="829"/>
        <v>0</v>
      </c>
      <c r="AM781" s="4">
        <f t="shared" si="830"/>
        <v>0.91981611696246546</v>
      </c>
      <c r="AN781" s="4">
        <f t="shared" si="831"/>
        <v>3.1096278614159019</v>
      </c>
      <c r="AO781" s="4">
        <f t="shared" si="832"/>
        <v>0</v>
      </c>
      <c r="AP781" s="4">
        <f t="shared" si="833"/>
        <v>0</v>
      </c>
      <c r="AQ781" s="4">
        <f t="shared" si="834"/>
        <v>0</v>
      </c>
      <c r="AR781" s="4">
        <f t="shared" si="835"/>
        <v>94.770231338925441</v>
      </c>
      <c r="AS781" s="4">
        <f t="shared" si="836"/>
        <v>0.2049323069077218</v>
      </c>
      <c r="AT781" s="4">
        <f t="shared" si="837"/>
        <v>0</v>
      </c>
      <c r="AU781" s="4">
        <f t="shared" si="838"/>
        <v>69.600419341147244</v>
      </c>
      <c r="AV781" s="4">
        <f t="shared" si="839"/>
        <v>317.54330065796694</v>
      </c>
      <c r="AW781" s="69">
        <f t="shared" si="853"/>
        <v>0</v>
      </c>
      <c r="AX781" s="69">
        <f t="shared" si="854"/>
        <v>0</v>
      </c>
      <c r="AY781" s="69">
        <f t="shared" si="855"/>
        <v>0</v>
      </c>
      <c r="AZ781" s="69">
        <f>(AK781+AP781)- (EXP($Y781)-EXP($Y781-M781-R781) )</f>
        <v>0</v>
      </c>
      <c r="BA781" s="69">
        <f>(AC781+AP781)- (EXP($Y781)-EXP($Y781-R781-E781) )</f>
        <v>0</v>
      </c>
      <c r="BB781" s="69">
        <f t="shared" si="856"/>
        <v>0</v>
      </c>
      <c r="BC781" s="69">
        <f t="shared" si="857"/>
        <v>0</v>
      </c>
      <c r="BD781" s="69">
        <f t="shared" si="858"/>
        <v>23.832011321694154</v>
      </c>
      <c r="BE781" s="69">
        <f>(AE781+AV781)- (EXP($Y781)-EXP($Y781-X781-G781) )</f>
        <v>20.96919204925689</v>
      </c>
      <c r="BF781" s="69">
        <f t="shared" si="859"/>
        <v>16.597724047403062</v>
      </c>
      <c r="BG781" s="69">
        <f t="shared" si="860"/>
        <v>17.599862612482866</v>
      </c>
      <c r="BH781" s="69">
        <f t="shared" si="861"/>
        <v>2.6315547794638405</v>
      </c>
      <c r="BI781" s="69">
        <f t="shared" si="862"/>
        <v>6.2582179418704982</v>
      </c>
      <c r="BJ781" s="69">
        <f t="shared" si="863"/>
        <v>21.899935143341281</v>
      </c>
      <c r="BK781" s="69">
        <f t="shared" si="864"/>
        <v>17.334434217177659</v>
      </c>
      <c r="BL781" s="69">
        <f t="shared" si="865"/>
        <v>18.381053921376406</v>
      </c>
      <c r="BM781" s="69">
        <f t="shared" si="866"/>
        <v>2.7483595391295239</v>
      </c>
      <c r="BN781" s="69">
        <f t="shared" si="867"/>
        <v>6.5359965571351495</v>
      </c>
      <c r="BO781" s="69">
        <f t="shared" si="868"/>
        <v>12.80142311822965</v>
      </c>
      <c r="BP781" s="69">
        <f t="shared" si="868"/>
        <v>0</v>
      </c>
      <c r="BQ781" s="69">
        <f t="shared" si="869"/>
        <v>16.173030657896561</v>
      </c>
      <c r="BR781" s="69">
        <f t="shared" si="870"/>
        <v>15.252136097901712</v>
      </c>
      <c r="BS781" s="69">
        <f t="shared" si="871"/>
        <v>23.832011321694154</v>
      </c>
      <c r="BT781" s="69">
        <f t="shared" si="872"/>
        <v>58.599122214098315</v>
      </c>
      <c r="BU781" s="69">
        <f t="shared" si="873"/>
        <v>65.25496111128723</v>
      </c>
      <c r="BV781" s="69">
        <f t="shared" si="874"/>
        <v>58.599122214098315</v>
      </c>
      <c r="BW781" s="5"/>
      <c r="BX781" s="5"/>
      <c r="BY781" s="5"/>
      <c r="CA781" s="56">
        <f>(EXP($Y781)-EXP($Y781-R781-G781) )</f>
        <v>345.5578971753057</v>
      </c>
      <c r="CB781" s="68">
        <f t="shared" si="875"/>
        <v>360.89590474598572</v>
      </c>
      <c r="CC781" s="56">
        <f>(EXP($Y781)-EXP($Y781-R781-X781) )</f>
        <v>317.54330065796694</v>
      </c>
      <c r="CD781" s="68">
        <f t="shared" si="876"/>
        <v>251.3447377963912</v>
      </c>
      <c r="CE781" s="68">
        <f t="shared" si="877"/>
        <v>266.52044828273574</v>
      </c>
      <c r="CF781" s="68">
        <f t="shared" si="878"/>
        <v>39.850490594499206</v>
      </c>
      <c r="CG781" s="68">
        <f t="shared" si="879"/>
        <v>94.770231338925441</v>
      </c>
      <c r="CH781" s="68">
        <f t="shared" si="880"/>
        <v>682.62179059959726</v>
      </c>
      <c r="CI781" s="68">
        <f t="shared" si="881"/>
        <v>642.13200578401575</v>
      </c>
      <c r="CJ781" s="68">
        <f t="shared" si="882"/>
        <v>580.30491092429384</v>
      </c>
      <c r="CK781" s="68">
        <f t="shared" si="883"/>
        <v>594.47848284555857</v>
      </c>
      <c r="CL781" s="68">
        <f t="shared" si="884"/>
        <v>382.77683299034106</v>
      </c>
      <c r="CM781" s="68">
        <f t="shared" si="885"/>
        <v>434.06991057236064</v>
      </c>
      <c r="CN781" s="68">
        <f t="shared" si="886"/>
        <v>656.53927026061137</v>
      </c>
      <c r="CO781" s="68">
        <f t="shared" si="887"/>
        <v>594.90620832519926</v>
      </c>
      <c r="CP781" s="68">
        <f t="shared" si="888"/>
        <v>609.03529910734505</v>
      </c>
      <c r="CQ781" s="68">
        <f t="shared" si="889"/>
        <v>397.9980358013554</v>
      </c>
      <c r="CR781" s="68">
        <f t="shared" si="890"/>
        <v>449.13013952777601</v>
      </c>
      <c r="CS781" s="68">
        <f t="shared" si="891"/>
        <v>505.06376296089729</v>
      </c>
      <c r="CT781" s="68">
        <f t="shared" si="892"/>
        <v>39.850490594499206</v>
      </c>
      <c r="CU781" s="68">
        <f t="shared" si="893"/>
        <v>567.89071828280612</v>
      </c>
      <c r="CV781" s="68">
        <f t="shared" si="894"/>
        <v>553.63590235645643</v>
      </c>
      <c r="CW781" s="68">
        <f t="shared" si="895"/>
        <v>682.62179059959726</v>
      </c>
      <c r="CX781" s="68">
        <f t="shared" si="896"/>
        <v>914.37512798992884</v>
      </c>
      <c r="CY781" s="68">
        <f t="shared" si="897"/>
        <v>958.74214146797112</v>
      </c>
      <c r="CZ781" s="68">
        <f t="shared" si="898"/>
        <v>914.37512798992884</v>
      </c>
    </row>
    <row r="782" spans="1:104" x14ac:dyDescent="0.25">
      <c r="A782" s="54">
        <v>44405</v>
      </c>
      <c r="B782" s="63">
        <v>6251</v>
      </c>
      <c r="C782" s="59">
        <f t="shared" si="848"/>
        <v>8.740496729931813</v>
      </c>
      <c r="D782" s="57">
        <v>8.1835546350674981</v>
      </c>
      <c r="E782" s="58">
        <v>5.757511121825E-2</v>
      </c>
      <c r="F782" s="58">
        <v>7.6299183206400001E-3</v>
      </c>
      <c r="G782" s="58">
        <v>6.8044590306560002E-2</v>
      </c>
      <c r="H782" s="58">
        <v>0</v>
      </c>
      <c r="I782" s="58">
        <v>0</v>
      </c>
      <c r="J782" s="58">
        <v>0</v>
      </c>
      <c r="K782" s="58">
        <v>5.8126949363999994E-3</v>
      </c>
      <c r="L782" s="58">
        <v>6.5522827954499999E-2</v>
      </c>
      <c r="M782" s="58">
        <v>4.9667802178279999E-2</v>
      </c>
      <c r="N782" s="58">
        <v>0</v>
      </c>
      <c r="O782" s="58">
        <v>1.1806819199999999E-4</v>
      </c>
      <c r="P782" s="58">
        <v>5.9442273239999996E-4</v>
      </c>
      <c r="Q782" s="58">
        <v>0</v>
      </c>
      <c r="R782" s="58">
        <v>0</v>
      </c>
      <c r="S782" s="58">
        <v>0</v>
      </c>
      <c r="T782" s="58">
        <v>1.776845448096E-2</v>
      </c>
      <c r="U782" s="58">
        <v>1.9852361300000001E-5</v>
      </c>
      <c r="V782" s="58">
        <v>0</v>
      </c>
      <c r="W782" s="58">
        <v>1.33898E-2</v>
      </c>
      <c r="X782" s="59">
        <v>6.0184292812229999E-2</v>
      </c>
      <c r="Y782" s="65">
        <f t="shared" si="850"/>
        <v>8.5298824705610183</v>
      </c>
      <c r="Z782" s="63">
        <f t="shared" si="849"/>
        <v>5063.8506483186447</v>
      </c>
      <c r="AA782" s="66">
        <f t="shared" si="899"/>
        <v>5145.9559227304826</v>
      </c>
      <c r="AB782" s="4">
        <f t="shared" si="851"/>
        <v>3439.1494314116553</v>
      </c>
      <c r="AC782" s="4">
        <f t="shared" si="852"/>
        <v>283.31748674868231</v>
      </c>
      <c r="AD782" s="4">
        <f t="shared" si="840"/>
        <v>38.489743310490667</v>
      </c>
      <c r="AE782" s="4">
        <f t="shared" si="841"/>
        <v>333.10609354926964</v>
      </c>
      <c r="AF782" s="4">
        <f t="shared" si="842"/>
        <v>0</v>
      </c>
      <c r="AG782" s="4">
        <f t="shared" si="843"/>
        <v>0</v>
      </c>
      <c r="AH782" s="4">
        <f t="shared" si="844"/>
        <v>0</v>
      </c>
      <c r="AI782" s="4">
        <f t="shared" si="845"/>
        <v>29.349237304427334</v>
      </c>
      <c r="AJ782" s="4">
        <f t="shared" si="846"/>
        <v>321.16122530438497</v>
      </c>
      <c r="AK782" s="4">
        <f t="shared" si="847"/>
        <v>245.3664862617261</v>
      </c>
      <c r="AL782" s="4">
        <f t="shared" si="829"/>
        <v>0</v>
      </c>
      <c r="AM782" s="4">
        <f t="shared" si="830"/>
        <v>0.59784439670784195</v>
      </c>
      <c r="AN782" s="4">
        <f t="shared" si="831"/>
        <v>3.0091734896695925</v>
      </c>
      <c r="AO782" s="4">
        <f t="shared" si="832"/>
        <v>0</v>
      </c>
      <c r="AP782" s="4">
        <f t="shared" si="833"/>
        <v>0</v>
      </c>
      <c r="AQ782" s="4">
        <f t="shared" si="834"/>
        <v>0</v>
      </c>
      <c r="AR782" s="4">
        <f t="shared" si="835"/>
        <v>89.182138999684867</v>
      </c>
      <c r="AS782" s="4">
        <f t="shared" si="836"/>
        <v>0.10052839477248199</v>
      </c>
      <c r="AT782" s="4">
        <f t="shared" si="837"/>
        <v>0</v>
      </c>
      <c r="AU782" s="4">
        <f t="shared" si="838"/>
        <v>67.352026057493276</v>
      </c>
      <c r="AV782" s="4">
        <f t="shared" si="839"/>
        <v>295.7745075015182</v>
      </c>
      <c r="AW782" s="69">
        <f t="shared" si="853"/>
        <v>0</v>
      </c>
      <c r="AX782" s="69">
        <f t="shared" si="854"/>
        <v>0</v>
      </c>
      <c r="AY782" s="69">
        <f t="shared" si="855"/>
        <v>0</v>
      </c>
      <c r="AZ782" s="69">
        <f>(AK782+AP782)- (EXP($Y782)-EXP($Y782-M782-R782) )</f>
        <v>0</v>
      </c>
      <c r="BA782" s="69">
        <f>(AC782+AP782)- (EXP($Y782)-EXP($Y782-R782-E782) )</f>
        <v>0</v>
      </c>
      <c r="BB782" s="69">
        <f t="shared" si="856"/>
        <v>0</v>
      </c>
      <c r="BC782" s="69">
        <f t="shared" si="857"/>
        <v>0</v>
      </c>
      <c r="BD782" s="69">
        <f t="shared" si="858"/>
        <v>21.126365801519569</v>
      </c>
      <c r="BE782" s="69">
        <f>(AE782+AV782)- (EXP($Y782)-EXP($Y782-X782-G782) )</f>
        <v>19.456397435023973</v>
      </c>
      <c r="BF782" s="69">
        <f t="shared" si="859"/>
        <v>16.140498091841437</v>
      </c>
      <c r="BG782" s="69">
        <f t="shared" si="860"/>
        <v>18.636959855122768</v>
      </c>
      <c r="BH782" s="69">
        <f t="shared" si="861"/>
        <v>2.5319009043305414</v>
      </c>
      <c r="BI782" s="69">
        <f t="shared" si="862"/>
        <v>5.8665067356241707</v>
      </c>
      <c r="BJ782" s="69">
        <f t="shared" si="863"/>
        <v>18.758709496009033</v>
      </c>
      <c r="BK782" s="69">
        <f t="shared" si="864"/>
        <v>15.561715154970443</v>
      </c>
      <c r="BL782" s="69">
        <f t="shared" si="865"/>
        <v>17.968656169702626</v>
      </c>
      <c r="BM782" s="69">
        <f t="shared" si="866"/>
        <v>2.4411093418311793</v>
      </c>
      <c r="BN782" s="69">
        <f t="shared" si="867"/>
        <v>5.6561393740776111</v>
      </c>
      <c r="BO782" s="69">
        <f t="shared" si="868"/>
        <v>13.72801471605635</v>
      </c>
      <c r="BP782" s="69">
        <f t="shared" si="868"/>
        <v>0</v>
      </c>
      <c r="BQ782" s="69">
        <f t="shared" si="869"/>
        <v>16.548294159798388</v>
      </c>
      <c r="BR782" s="69">
        <f t="shared" si="870"/>
        <v>14.331613760278742</v>
      </c>
      <c r="BS782" s="69">
        <f t="shared" si="871"/>
        <v>21.126365801519569</v>
      </c>
      <c r="BT782" s="69">
        <f t="shared" si="872"/>
        <v>56.549982340438874</v>
      </c>
      <c r="BU782" s="69">
        <f t="shared" si="873"/>
        <v>58.107502603059402</v>
      </c>
      <c r="BV782" s="69">
        <f t="shared" si="874"/>
        <v>56.549982340438874</v>
      </c>
      <c r="BW782" s="5"/>
      <c r="BX782" s="5"/>
      <c r="BY782" s="5"/>
      <c r="CA782" s="56">
        <f>(EXP($Y782)-EXP($Y782-R782-G782) )</f>
        <v>333.10609354926964</v>
      </c>
      <c r="CB782" s="68">
        <f t="shared" si="875"/>
        <v>321.16122530438497</v>
      </c>
      <c r="CC782" s="56">
        <f>(EXP($Y782)-EXP($Y782-R782-X782) )</f>
        <v>295.7745075015182</v>
      </c>
      <c r="CD782" s="68">
        <f t="shared" si="876"/>
        <v>245.3664862617261</v>
      </c>
      <c r="CE782" s="68">
        <f t="shared" si="877"/>
        <v>283.31748674868231</v>
      </c>
      <c r="CF782" s="68">
        <f t="shared" si="878"/>
        <v>38.489743310490667</v>
      </c>
      <c r="CG782" s="68">
        <f t="shared" si="879"/>
        <v>89.182138999684867</v>
      </c>
      <c r="CH782" s="68">
        <f t="shared" si="880"/>
        <v>633.14095305213505</v>
      </c>
      <c r="CI782" s="68">
        <f t="shared" si="881"/>
        <v>609.42420361576387</v>
      </c>
      <c r="CJ782" s="68">
        <f t="shared" si="882"/>
        <v>562.3320817191543</v>
      </c>
      <c r="CK782" s="68">
        <f t="shared" si="883"/>
        <v>597.78662044282919</v>
      </c>
      <c r="CL782" s="68">
        <f t="shared" si="884"/>
        <v>369.06393595542977</v>
      </c>
      <c r="CM782" s="68">
        <f t="shared" si="885"/>
        <v>416.42172581333034</v>
      </c>
      <c r="CN782" s="68">
        <f t="shared" si="886"/>
        <v>598.17702330989414</v>
      </c>
      <c r="CO782" s="68">
        <f t="shared" si="887"/>
        <v>550.96599641114062</v>
      </c>
      <c r="CP782" s="68">
        <f t="shared" si="888"/>
        <v>586.51005588336466</v>
      </c>
      <c r="CQ782" s="68">
        <f t="shared" si="889"/>
        <v>357.20985927304446</v>
      </c>
      <c r="CR782" s="68">
        <f t="shared" si="890"/>
        <v>404.68722492999223</v>
      </c>
      <c r="CS782" s="68">
        <f t="shared" si="891"/>
        <v>514.95595829435206</v>
      </c>
      <c r="CT782" s="68">
        <f t="shared" si="892"/>
        <v>38.489743310490667</v>
      </c>
      <c r="CU782" s="68">
        <f t="shared" si="893"/>
        <v>562.54370009040213</v>
      </c>
      <c r="CV782" s="68">
        <f t="shared" si="894"/>
        <v>526.80938000296555</v>
      </c>
      <c r="CW782" s="68">
        <f t="shared" si="895"/>
        <v>633.14095305213505</v>
      </c>
      <c r="CX782" s="68">
        <f t="shared" si="896"/>
        <v>881.03482326189805</v>
      </c>
      <c r="CY782" s="68">
        <f t="shared" si="897"/>
        <v>891.93432375211341</v>
      </c>
      <c r="CZ782" s="68">
        <f t="shared" si="898"/>
        <v>881.03482326189805</v>
      </c>
    </row>
    <row r="783" spans="1:104" x14ac:dyDescent="0.25">
      <c r="A783" s="54">
        <v>44406</v>
      </c>
      <c r="B783" s="63">
        <v>5551</v>
      </c>
      <c r="C783" s="59">
        <f t="shared" si="848"/>
        <v>8.621733370690162</v>
      </c>
      <c r="D783" s="57">
        <v>8.2634786432003082</v>
      </c>
      <c r="E783" s="58">
        <v>6.2861177995750001E-2</v>
      </c>
      <c r="F783" s="58">
        <v>7.6579915238399994E-3</v>
      </c>
      <c r="G783" s="58">
        <v>6.7060418887679996E-2</v>
      </c>
      <c r="H783" s="58">
        <v>0</v>
      </c>
      <c r="I783" s="58">
        <v>0</v>
      </c>
      <c r="J783" s="58">
        <v>0</v>
      </c>
      <c r="K783" s="58">
        <v>5.5080985419E-3</v>
      </c>
      <c r="L783" s="58">
        <v>6.0065613743100002E-2</v>
      </c>
      <c r="M783" s="58">
        <v>4.9687978326240001E-2</v>
      </c>
      <c r="N783" s="58">
        <v>0</v>
      </c>
      <c r="O783" s="58">
        <v>7.5466806399999997E-5</v>
      </c>
      <c r="P783" s="58">
        <v>5.9442273239999996E-4</v>
      </c>
      <c r="Q783" s="58">
        <v>0</v>
      </c>
      <c r="R783" s="58">
        <v>0</v>
      </c>
      <c r="S783" s="58">
        <v>0</v>
      </c>
      <c r="T783" s="58">
        <v>1.7182988062219996E-2</v>
      </c>
      <c r="U783" s="58">
        <v>9.3038879999999996E-6</v>
      </c>
      <c r="V783" s="58">
        <v>0</v>
      </c>
      <c r="W783" s="58">
        <v>1.33898E-2</v>
      </c>
      <c r="X783" s="59">
        <v>5.7660353062469999E-2</v>
      </c>
      <c r="Y783" s="65">
        <f t="shared" si="850"/>
        <v>8.6052322567703108</v>
      </c>
      <c r="Z783" s="63">
        <f t="shared" si="849"/>
        <v>5460.153908820409</v>
      </c>
      <c r="AA783" s="66">
        <f t="shared" si="899"/>
        <v>5548.6848442980227</v>
      </c>
      <c r="AB783" s="4">
        <f t="shared" si="851"/>
        <v>3731.9528613624516</v>
      </c>
      <c r="AC783" s="4">
        <f t="shared" si="852"/>
        <v>332.66627208980299</v>
      </c>
      <c r="AD783" s="4">
        <f t="shared" si="840"/>
        <v>41.654115355093381</v>
      </c>
      <c r="AE783" s="4">
        <f t="shared" si="841"/>
        <v>354.152682965645</v>
      </c>
      <c r="AF783" s="4">
        <f t="shared" si="842"/>
        <v>0</v>
      </c>
      <c r="AG783" s="4">
        <f t="shared" si="843"/>
        <v>0</v>
      </c>
      <c r="AH783" s="4">
        <f t="shared" si="844"/>
        <v>0</v>
      </c>
      <c r="AI783" s="4">
        <f t="shared" si="845"/>
        <v>29.992389436870326</v>
      </c>
      <c r="AJ783" s="4">
        <f t="shared" si="846"/>
        <v>318.31199614474281</v>
      </c>
      <c r="AK783" s="4">
        <f t="shared" si="847"/>
        <v>264.67399899362681</v>
      </c>
      <c r="AL783" s="4">
        <f t="shared" si="829"/>
        <v>0</v>
      </c>
      <c r="AM783" s="4">
        <f t="shared" si="830"/>
        <v>0.41204482990451652</v>
      </c>
      <c r="AN783" s="4">
        <f t="shared" si="831"/>
        <v>3.2446751559291442</v>
      </c>
      <c r="AO783" s="4">
        <f t="shared" si="832"/>
        <v>0</v>
      </c>
      <c r="AP783" s="4">
        <f t="shared" si="833"/>
        <v>0</v>
      </c>
      <c r="AQ783" s="4">
        <f t="shared" si="834"/>
        <v>0</v>
      </c>
      <c r="AR783" s="4">
        <f t="shared" si="835"/>
        <v>93.020287473781536</v>
      </c>
      <c r="AS783" s="4">
        <f t="shared" si="836"/>
        <v>5.0800424107364961E-2</v>
      </c>
      <c r="AT783" s="4">
        <f t="shared" si="837"/>
        <v>0</v>
      </c>
      <c r="AU783" s="4">
        <f t="shared" si="838"/>
        <v>72.623079526822039</v>
      </c>
      <c r="AV783" s="4">
        <f t="shared" si="839"/>
        <v>305.92964053924516</v>
      </c>
      <c r="AW783" s="69">
        <f t="shared" si="853"/>
        <v>0</v>
      </c>
      <c r="AX783" s="69">
        <f t="shared" si="854"/>
        <v>0</v>
      </c>
      <c r="AY783" s="69">
        <f t="shared" si="855"/>
        <v>0</v>
      </c>
      <c r="AZ783" s="69">
        <f>(AK783+AP783)- (EXP($Y783)-EXP($Y783-M783-R783) )</f>
        <v>0</v>
      </c>
      <c r="BA783" s="69">
        <f>(AC783+AP783)- (EXP($Y783)-EXP($Y783-R783-E783) )</f>
        <v>0</v>
      </c>
      <c r="BB783" s="69">
        <f t="shared" si="856"/>
        <v>0</v>
      </c>
      <c r="BC783" s="69">
        <f t="shared" si="857"/>
        <v>0</v>
      </c>
      <c r="BD783" s="69">
        <f t="shared" si="858"/>
        <v>20.646130006098247</v>
      </c>
      <c r="BE783" s="69">
        <f>(AE783+AV783)- (EXP($Y783)-EXP($Y783-X783-G783) )</f>
        <v>19.842994319384161</v>
      </c>
      <c r="BF783" s="69">
        <f t="shared" si="859"/>
        <v>17.167099759481061</v>
      </c>
      <c r="BG783" s="69">
        <f t="shared" si="860"/>
        <v>21.577167010340418</v>
      </c>
      <c r="BH783" s="69">
        <f t="shared" si="861"/>
        <v>2.7017400893655577</v>
      </c>
      <c r="BI783" s="69">
        <f t="shared" si="862"/>
        <v>6.0334168100744137</v>
      </c>
      <c r="BJ783" s="69">
        <f t="shared" si="863"/>
        <v>17.834858904358043</v>
      </c>
      <c r="BK783" s="69">
        <f t="shared" si="864"/>
        <v>15.42976816297687</v>
      </c>
      <c r="BL783" s="69">
        <f t="shared" si="865"/>
        <v>19.393531187441113</v>
      </c>
      <c r="BM783" s="69">
        <f t="shared" si="866"/>
        <v>2.4283206714926564</v>
      </c>
      <c r="BN783" s="69">
        <f t="shared" si="867"/>
        <v>5.4228276129551887</v>
      </c>
      <c r="BO783" s="69">
        <f t="shared" si="868"/>
        <v>16.125573387606892</v>
      </c>
      <c r="BP783" s="69">
        <f t="shared" si="868"/>
        <v>0</v>
      </c>
      <c r="BQ783" s="69">
        <f t="shared" si="869"/>
        <v>18.639121669365522</v>
      </c>
      <c r="BR783" s="69">
        <f t="shared" si="870"/>
        <v>14.82954926259481</v>
      </c>
      <c r="BS783" s="69">
        <f t="shared" si="871"/>
        <v>20.646130006098247</v>
      </c>
      <c r="BT783" s="69">
        <f t="shared" si="872"/>
        <v>60.358938551516985</v>
      </c>
      <c r="BU783" s="69">
        <f t="shared" si="873"/>
        <v>57.167191088672553</v>
      </c>
      <c r="BV783" s="69">
        <f t="shared" si="874"/>
        <v>60.358938551516985</v>
      </c>
      <c r="BW783" s="5"/>
      <c r="BX783" s="5"/>
      <c r="BY783" s="5"/>
      <c r="CA783" s="56">
        <f>(EXP($Y783)-EXP($Y783-R783-G783) )</f>
        <v>354.152682965645</v>
      </c>
      <c r="CB783" s="68">
        <f t="shared" si="875"/>
        <v>318.31199614474281</v>
      </c>
      <c r="CC783" s="56">
        <f>(EXP($Y783)-EXP($Y783-R783-X783) )</f>
        <v>305.92964053924516</v>
      </c>
      <c r="CD783" s="68">
        <f t="shared" si="876"/>
        <v>264.67399899362681</v>
      </c>
      <c r="CE783" s="68">
        <f t="shared" si="877"/>
        <v>332.66627208980299</v>
      </c>
      <c r="CF783" s="68">
        <f t="shared" si="878"/>
        <v>41.654115355093381</v>
      </c>
      <c r="CG783" s="68">
        <f t="shared" si="879"/>
        <v>93.020287473781536</v>
      </c>
      <c r="CH783" s="68">
        <f t="shared" si="880"/>
        <v>651.81854910428956</v>
      </c>
      <c r="CI783" s="68">
        <f t="shared" si="881"/>
        <v>640.23932918550599</v>
      </c>
      <c r="CJ783" s="68">
        <f t="shared" si="882"/>
        <v>601.65958219979075</v>
      </c>
      <c r="CK783" s="68">
        <f t="shared" si="883"/>
        <v>665.24178804510757</v>
      </c>
      <c r="CL783" s="68">
        <f t="shared" si="884"/>
        <v>393.10505823137282</v>
      </c>
      <c r="CM783" s="68">
        <f t="shared" si="885"/>
        <v>441.13955362935212</v>
      </c>
      <c r="CN783" s="68">
        <f t="shared" si="886"/>
        <v>606.40677777962992</v>
      </c>
      <c r="CO783" s="68">
        <f t="shared" si="887"/>
        <v>567.55622697539275</v>
      </c>
      <c r="CP783" s="68">
        <f t="shared" si="888"/>
        <v>631.58473704710468</v>
      </c>
      <c r="CQ783" s="68">
        <f t="shared" si="889"/>
        <v>357.53779082834353</v>
      </c>
      <c r="CR783" s="68">
        <f t="shared" si="890"/>
        <v>405.90945600556915</v>
      </c>
      <c r="CS783" s="68">
        <f t="shared" si="891"/>
        <v>581.21469769582291</v>
      </c>
      <c r="CT783" s="68">
        <f t="shared" si="892"/>
        <v>41.654115355093381</v>
      </c>
      <c r="CU783" s="68">
        <f t="shared" si="893"/>
        <v>619.95679095968262</v>
      </c>
      <c r="CV783" s="68">
        <f t="shared" si="894"/>
        <v>555.77409027027716</v>
      </c>
      <c r="CW783" s="68">
        <f t="shared" si="895"/>
        <v>651.81854910428956</v>
      </c>
      <c r="CX783" s="68">
        <f t="shared" si="896"/>
        <v>944.77201264867381</v>
      </c>
      <c r="CY783" s="68">
        <f t="shared" si="897"/>
        <v>921.22712856096041</v>
      </c>
      <c r="CZ783" s="68">
        <f t="shared" si="898"/>
        <v>944.77201264867381</v>
      </c>
    </row>
    <row r="784" spans="1:104" x14ac:dyDescent="0.25">
      <c r="A784" s="54">
        <v>44407</v>
      </c>
      <c r="B784" s="63">
        <v>7879</v>
      </c>
      <c r="C784" s="59">
        <f t="shared" si="848"/>
        <v>8.9719562712456877</v>
      </c>
      <c r="D784" s="57">
        <v>8.585890274716931</v>
      </c>
      <c r="E784" s="58">
        <v>6.7884369134750003E-2</v>
      </c>
      <c r="F784" s="58">
        <v>7.5496534579200004E-3</v>
      </c>
      <c r="G784" s="58">
        <v>6.574877546383999E-2</v>
      </c>
      <c r="H784" s="58">
        <v>0</v>
      </c>
      <c r="I784" s="58">
        <v>0</v>
      </c>
      <c r="J784" s="58">
        <v>0</v>
      </c>
      <c r="K784" s="58">
        <v>5.1649784365499999E-3</v>
      </c>
      <c r="L784" s="58">
        <v>5.6375531035949999E-2</v>
      </c>
      <c r="M784" s="58">
        <v>4.96573211574E-2</v>
      </c>
      <c r="N784" s="58">
        <v>0</v>
      </c>
      <c r="O784" s="58">
        <v>4.5901638399999998E-5</v>
      </c>
      <c r="P784" s="58">
        <v>5.9442273239999996E-4</v>
      </c>
      <c r="Q784" s="58">
        <v>0</v>
      </c>
      <c r="R784" s="58">
        <v>0</v>
      </c>
      <c r="S784" s="58">
        <v>0</v>
      </c>
      <c r="T784" s="58">
        <v>1.6481451782820001E-2</v>
      </c>
      <c r="U784" s="58">
        <v>3.0574780000000002E-6</v>
      </c>
      <c r="V784" s="58">
        <v>0</v>
      </c>
      <c r="W784" s="58">
        <v>1.33898E-2</v>
      </c>
      <c r="X784" s="59">
        <v>5.5071758598539994E-2</v>
      </c>
      <c r="Y784" s="65">
        <f t="shared" si="850"/>
        <v>8.9238572956335016</v>
      </c>
      <c r="Z784" s="63">
        <f t="shared" si="849"/>
        <v>7508.9978639422388</v>
      </c>
      <c r="AA784" s="66">
        <f t="shared" si="899"/>
        <v>7630.7487553081983</v>
      </c>
      <c r="AB784" s="4">
        <f t="shared" si="851"/>
        <v>5159.7505076296247</v>
      </c>
      <c r="AC784" s="4">
        <f t="shared" si="852"/>
        <v>492.82672444871969</v>
      </c>
      <c r="AD784" s="4">
        <f t="shared" si="840"/>
        <v>56.476873027121655</v>
      </c>
      <c r="AE784" s="4">
        <f t="shared" si="841"/>
        <v>477.82702283611343</v>
      </c>
      <c r="AF784" s="4">
        <f t="shared" si="842"/>
        <v>0</v>
      </c>
      <c r="AG784" s="4">
        <f t="shared" si="843"/>
        <v>0</v>
      </c>
      <c r="AH784" s="4">
        <f t="shared" si="844"/>
        <v>0</v>
      </c>
      <c r="AI784" s="4">
        <f t="shared" si="845"/>
        <v>38.683825487782087</v>
      </c>
      <c r="AJ784" s="4">
        <f t="shared" si="846"/>
        <v>411.61230133226491</v>
      </c>
      <c r="AK784" s="4">
        <f t="shared" si="847"/>
        <v>363.77004832920647</v>
      </c>
      <c r="AL784" s="4">
        <f t="shared" si="829"/>
        <v>0</v>
      </c>
      <c r="AM784" s="4">
        <f t="shared" si="830"/>
        <v>0.344667394233511</v>
      </c>
      <c r="AN784" s="4">
        <f t="shared" si="831"/>
        <v>4.4621926820964291</v>
      </c>
      <c r="AO784" s="4">
        <f t="shared" si="832"/>
        <v>0</v>
      </c>
      <c r="AP784" s="4">
        <f t="shared" si="833"/>
        <v>0</v>
      </c>
      <c r="AQ784" s="4">
        <f t="shared" si="834"/>
        <v>0</v>
      </c>
      <c r="AR784" s="4">
        <f t="shared" si="835"/>
        <v>122.74490064611655</v>
      </c>
      <c r="AS784" s="4">
        <f t="shared" si="836"/>
        <v>2.2958560677579953E-2</v>
      </c>
      <c r="AT784" s="4">
        <f t="shared" si="837"/>
        <v>0</v>
      </c>
      <c r="AU784" s="4">
        <f t="shared" si="838"/>
        <v>99.873842046628852</v>
      </c>
      <c r="AV784" s="4">
        <f t="shared" si="839"/>
        <v>402.35289088761238</v>
      </c>
      <c r="AW784" s="69">
        <f t="shared" si="853"/>
        <v>0</v>
      </c>
      <c r="AX784" s="69">
        <f t="shared" si="854"/>
        <v>0</v>
      </c>
      <c r="AY784" s="69">
        <f t="shared" si="855"/>
        <v>0</v>
      </c>
      <c r="AZ784" s="69">
        <f>(AK784+AP784)- (EXP($Y784)-EXP($Y784-M784-R784) )</f>
        <v>0</v>
      </c>
      <c r="BA784" s="69">
        <f>(AC784+AP784)- (EXP($Y784)-EXP($Y784-R784-E784) )</f>
        <v>0</v>
      </c>
      <c r="BB784" s="69">
        <f t="shared" si="856"/>
        <v>0</v>
      </c>
      <c r="BC784" s="69">
        <f t="shared" si="857"/>
        <v>0</v>
      </c>
      <c r="BD784" s="69">
        <f t="shared" si="858"/>
        <v>26.192507185646718</v>
      </c>
      <c r="BE784" s="69">
        <f>(AE784+AV784)- (EXP($Y784)-EXP($Y784-X784-G784) )</f>
        <v>25.603294536215799</v>
      </c>
      <c r="BF784" s="69">
        <f t="shared" si="859"/>
        <v>23.14811674468001</v>
      </c>
      <c r="BG784" s="69">
        <f t="shared" si="860"/>
        <v>31.360499867524595</v>
      </c>
      <c r="BH784" s="69">
        <f t="shared" si="861"/>
        <v>3.5938452223062995</v>
      </c>
      <c r="BI784" s="69">
        <f t="shared" si="862"/>
        <v>7.8107400623566718</v>
      </c>
      <c r="BJ784" s="69">
        <f t="shared" si="863"/>
        <v>22.055326471884655</v>
      </c>
      <c r="BK784" s="69">
        <f t="shared" si="864"/>
        <v>19.940374130019336</v>
      </c>
      <c r="BL784" s="69">
        <f t="shared" si="865"/>
        <v>27.014728980342625</v>
      </c>
      <c r="BM784" s="69">
        <f t="shared" si="866"/>
        <v>3.0958293103749384</v>
      </c>
      <c r="BN784" s="69">
        <f t="shared" si="867"/>
        <v>6.7283693439776471</v>
      </c>
      <c r="BO784" s="69">
        <f t="shared" si="868"/>
        <v>23.874770591092783</v>
      </c>
      <c r="BP784" s="69">
        <f t="shared" si="868"/>
        <v>0</v>
      </c>
      <c r="BQ784" s="69">
        <f t="shared" si="869"/>
        <v>26.407020068654674</v>
      </c>
      <c r="BR784" s="69">
        <f t="shared" si="870"/>
        <v>19.491806125875883</v>
      </c>
      <c r="BS784" s="69">
        <f t="shared" si="871"/>
        <v>26.192507185646718</v>
      </c>
      <c r="BT784" s="69">
        <f t="shared" si="872"/>
        <v>82.848682738349453</v>
      </c>
      <c r="BU784" s="69">
        <f t="shared" si="873"/>
        <v>72.447661156375943</v>
      </c>
      <c r="BV784" s="69">
        <f t="shared" si="874"/>
        <v>82.848682738349453</v>
      </c>
      <c r="BW784" s="5"/>
      <c r="BX784" s="5"/>
      <c r="BY784" s="5"/>
      <c r="CA784" s="56">
        <f>(EXP($Y784)-EXP($Y784-R784-G784) )</f>
        <v>477.82702283611343</v>
      </c>
      <c r="CB784" s="68">
        <f t="shared" si="875"/>
        <v>411.61230133226491</v>
      </c>
      <c r="CC784" s="56">
        <f>(EXP($Y784)-EXP($Y784-R784-X784) )</f>
        <v>402.35289088761238</v>
      </c>
      <c r="CD784" s="68">
        <f t="shared" si="876"/>
        <v>363.77004832920647</v>
      </c>
      <c r="CE784" s="68">
        <f t="shared" si="877"/>
        <v>492.82672444871969</v>
      </c>
      <c r="CF784" s="68">
        <f t="shared" si="878"/>
        <v>56.476873027121655</v>
      </c>
      <c r="CG784" s="68">
        <f t="shared" si="879"/>
        <v>122.74490064611655</v>
      </c>
      <c r="CH784" s="68">
        <f t="shared" si="880"/>
        <v>863.24681698273162</v>
      </c>
      <c r="CI784" s="68">
        <f t="shared" si="881"/>
        <v>854.57661918751</v>
      </c>
      <c r="CJ784" s="68">
        <f t="shared" si="882"/>
        <v>818.44895442063989</v>
      </c>
      <c r="CK784" s="68">
        <f t="shared" si="883"/>
        <v>939.29324741730852</v>
      </c>
      <c r="CL784" s="68">
        <f t="shared" si="884"/>
        <v>530.71005064092878</v>
      </c>
      <c r="CM784" s="68">
        <f t="shared" si="885"/>
        <v>592.7611834198733</v>
      </c>
      <c r="CN784" s="68">
        <f t="shared" si="886"/>
        <v>791.90986574799263</v>
      </c>
      <c r="CO784" s="68">
        <f t="shared" si="887"/>
        <v>755.44197553145204</v>
      </c>
      <c r="CP784" s="68">
        <f t="shared" si="888"/>
        <v>877.42429680064197</v>
      </c>
      <c r="CQ784" s="68">
        <f t="shared" si="889"/>
        <v>464.99334504901162</v>
      </c>
      <c r="CR784" s="68">
        <f t="shared" si="890"/>
        <v>527.62883263440381</v>
      </c>
      <c r="CS784" s="68">
        <f t="shared" si="891"/>
        <v>832.72200218683338</v>
      </c>
      <c r="CT784" s="68">
        <f t="shared" si="892"/>
        <v>56.476873027121655</v>
      </c>
      <c r="CU784" s="68">
        <f t="shared" si="893"/>
        <v>868.77259526767739</v>
      </c>
      <c r="CV784" s="68">
        <f t="shared" si="894"/>
        <v>746.63113309094297</v>
      </c>
      <c r="CW784" s="68">
        <f t="shared" si="895"/>
        <v>863.24681698273162</v>
      </c>
      <c r="CX784" s="68">
        <f t="shared" si="896"/>
        <v>1299.4173658787486</v>
      </c>
      <c r="CY784" s="68">
        <f t="shared" si="897"/>
        <v>1219.3445538996148</v>
      </c>
      <c r="CZ784" s="68">
        <f t="shared" si="898"/>
        <v>1299.4173658787486</v>
      </c>
    </row>
    <row r="785" spans="1:104" x14ac:dyDescent="0.25">
      <c r="A785" s="54">
        <v>44408</v>
      </c>
      <c r="B785" s="63">
        <v>11532</v>
      </c>
      <c r="C785" s="59">
        <f t="shared" si="848"/>
        <v>9.3528810587582925</v>
      </c>
      <c r="D785" s="57">
        <v>8.8865867502753808</v>
      </c>
      <c r="E785" s="58">
        <v>7.2231642616749997E-2</v>
      </c>
      <c r="F785" s="58">
        <v>7.3513969804799989E-3</v>
      </c>
      <c r="G785" s="58">
        <v>6.4781557300000001E-2</v>
      </c>
      <c r="H785" s="58">
        <v>0</v>
      </c>
      <c r="I785" s="58">
        <v>0</v>
      </c>
      <c r="J785" s="58">
        <v>0</v>
      </c>
      <c r="K785" s="58">
        <v>4.6888396033499995E-3</v>
      </c>
      <c r="L785" s="58">
        <v>5.3728545555299996E-2</v>
      </c>
      <c r="M785" s="58">
        <v>4.9708657689919999E-2</v>
      </c>
      <c r="N785" s="58">
        <v>0</v>
      </c>
      <c r="O785" s="58">
        <v>2.3571107199999998E-5</v>
      </c>
      <c r="P785" s="58">
        <v>5.9442273239999996E-4</v>
      </c>
      <c r="Q785" s="58">
        <v>0</v>
      </c>
      <c r="R785" s="58">
        <v>0</v>
      </c>
      <c r="S785" s="58">
        <v>0</v>
      </c>
      <c r="T785" s="58">
        <v>1.595870326884E-2</v>
      </c>
      <c r="U785" s="58">
        <v>0</v>
      </c>
      <c r="V785" s="58">
        <v>0</v>
      </c>
      <c r="W785" s="58">
        <v>1.33898E-2</v>
      </c>
      <c r="X785" s="59">
        <v>5.245367142843E-2</v>
      </c>
      <c r="Y785" s="65">
        <f t="shared" si="850"/>
        <v>9.221497558558049</v>
      </c>
      <c r="Z785" s="63">
        <f t="shared" si="849"/>
        <v>10112.196601148471</v>
      </c>
      <c r="AA785" s="66">
        <f t="shared" si="899"/>
        <v>10276.155756839491</v>
      </c>
      <c r="AB785" s="4">
        <f t="shared" si="851"/>
        <v>6978.8621135982121</v>
      </c>
      <c r="AC785" s="4">
        <f t="shared" si="852"/>
        <v>704.66467699040368</v>
      </c>
      <c r="AD785" s="4">
        <f t="shared" si="840"/>
        <v>74.066193002705404</v>
      </c>
      <c r="AE785" s="4">
        <f t="shared" si="841"/>
        <v>634.31603522813384</v>
      </c>
      <c r="AF785" s="4">
        <f t="shared" si="842"/>
        <v>0</v>
      </c>
      <c r="AG785" s="4">
        <f t="shared" si="843"/>
        <v>0</v>
      </c>
      <c r="AH785" s="4">
        <f t="shared" si="844"/>
        <v>0</v>
      </c>
      <c r="AI785" s="4">
        <f t="shared" si="845"/>
        <v>47.30348201565721</v>
      </c>
      <c r="AJ785" s="4">
        <f t="shared" si="846"/>
        <v>528.97581913615068</v>
      </c>
      <c r="AK785" s="4">
        <f t="shared" si="847"/>
        <v>490.37481232490063</v>
      </c>
      <c r="AL785" s="4">
        <f t="shared" ref="AL785:AL808" si="900">$Z785-EXP($Y785-N785)</f>
        <v>0</v>
      </c>
      <c r="AM785" s="4">
        <f t="shared" ref="AM785:AM808" si="901">$Z785-EXP($Y785-O785)</f>
        <v>0.23835286097528297</v>
      </c>
      <c r="AN785" s="4">
        <f t="shared" ref="AN785:AN808" si="902">$Z785-EXP($Y785-P785)</f>
        <v>6.0091333745385782</v>
      </c>
      <c r="AO785" s="4">
        <f t="shared" ref="AO785:AO808" si="903">$Z785-EXP($Y785-Q785)</f>
        <v>0</v>
      </c>
      <c r="AP785" s="4">
        <f t="shared" ref="AP785:AP808" si="904">$Z785-EXP($Y785-R785)</f>
        <v>0</v>
      </c>
      <c r="AQ785" s="4">
        <f t="shared" ref="AQ785:AQ808" si="905">$Z785-EXP($Y785-S785)</f>
        <v>0</v>
      </c>
      <c r="AR785" s="4">
        <f t="shared" ref="AR785:AR808" si="906">$Z785-EXP($Y785-T785)</f>
        <v>160.09667947925846</v>
      </c>
      <c r="AS785" s="4">
        <f t="shared" ref="AS785:AS808" si="907">$Z785-EXP($Y785-U785)</f>
        <v>0</v>
      </c>
      <c r="AT785" s="4">
        <f t="shared" ref="AT785:AT808" si="908">$Z785-EXP($Y785-V785)</f>
        <v>0</v>
      </c>
      <c r="AU785" s="4">
        <f t="shared" ref="AU785:AU808" si="909">$Z785-EXP($Y785-W785)</f>
        <v>134.49783105376082</v>
      </c>
      <c r="AV785" s="4">
        <f t="shared" ref="AV785:AV808" si="910">$Z785-EXP($Y785-X785)</f>
        <v>516.75062777479434</v>
      </c>
      <c r="AW785" s="69">
        <f t="shared" si="853"/>
        <v>0</v>
      </c>
      <c r="AX785" s="69">
        <f t="shared" si="854"/>
        <v>0</v>
      </c>
      <c r="AY785" s="69">
        <f t="shared" si="855"/>
        <v>0</v>
      </c>
      <c r="AZ785" s="69">
        <f>(AK785+AP785)- (EXP($Y785)-EXP($Y785-M785-R785) )</f>
        <v>0</v>
      </c>
      <c r="BA785" s="69">
        <f>(AC785+AP785)- (EXP($Y785)-EXP($Y785-R785-E785) )</f>
        <v>0</v>
      </c>
      <c r="BB785" s="69">
        <f t="shared" si="856"/>
        <v>0</v>
      </c>
      <c r="BC785" s="69">
        <f t="shared" si="857"/>
        <v>0</v>
      </c>
      <c r="BD785" s="69">
        <f t="shared" si="858"/>
        <v>33.181499288482883</v>
      </c>
      <c r="BE785" s="69">
        <f>(AE785+AV785)- (EXP($Y785)-EXP($Y785-X785-G785) )</f>
        <v>32.414639700986299</v>
      </c>
      <c r="BF785" s="69">
        <f t="shared" si="859"/>
        <v>30.760142330929739</v>
      </c>
      <c r="BG785" s="69">
        <f t="shared" si="860"/>
        <v>44.202078114571123</v>
      </c>
      <c r="BH785" s="69">
        <f t="shared" si="861"/>
        <v>4.6460107277380303</v>
      </c>
      <c r="BI785" s="69">
        <f t="shared" si="862"/>
        <v>10.042515487579294</v>
      </c>
      <c r="BJ785" s="69">
        <f t="shared" si="863"/>
        <v>27.031573593540088</v>
      </c>
      <c r="BK785" s="69">
        <f t="shared" si="864"/>
        <v>25.651836911858481</v>
      </c>
      <c r="BL785" s="69">
        <f t="shared" si="865"/>
        <v>36.86148414924719</v>
      </c>
      <c r="BM785" s="69">
        <f t="shared" si="866"/>
        <v>3.8744524715293664</v>
      </c>
      <c r="BN785" s="69">
        <f t="shared" si="867"/>
        <v>8.3747651977919304</v>
      </c>
      <c r="BO785" s="69">
        <f t="shared" si="868"/>
        <v>34.171587278267907</v>
      </c>
      <c r="BP785" s="69">
        <f t="shared" si="868"/>
        <v>0</v>
      </c>
      <c r="BQ785" s="69">
        <f t="shared" si="869"/>
        <v>36.009576214542903</v>
      </c>
      <c r="BR785" s="69">
        <f t="shared" si="870"/>
        <v>25.058995795736337</v>
      </c>
      <c r="BS785" s="69">
        <f t="shared" si="871"/>
        <v>33.181499288482883</v>
      </c>
      <c r="BT785" s="69">
        <f t="shared" si="872"/>
        <v>111.93282105694379</v>
      </c>
      <c r="BU785" s="69">
        <f t="shared" si="873"/>
        <v>90.932080934995611</v>
      </c>
      <c r="BV785" s="69">
        <f t="shared" si="874"/>
        <v>111.93282105694379</v>
      </c>
      <c r="BW785" s="5"/>
      <c r="BX785" s="5"/>
      <c r="BY785" s="5"/>
      <c r="CA785" s="56">
        <f>(EXP($Y785)-EXP($Y785-R785-G785) )</f>
        <v>634.31603522813384</v>
      </c>
      <c r="CB785" s="68">
        <f t="shared" si="875"/>
        <v>528.97581913615068</v>
      </c>
      <c r="CC785" s="56">
        <f>(EXP($Y785)-EXP($Y785-R785-X785) )</f>
        <v>516.75062777479434</v>
      </c>
      <c r="CD785" s="68">
        <f t="shared" si="876"/>
        <v>490.37481232490063</v>
      </c>
      <c r="CE785" s="68">
        <f t="shared" si="877"/>
        <v>704.66467699040368</v>
      </c>
      <c r="CF785" s="68">
        <f t="shared" si="878"/>
        <v>74.066193002705404</v>
      </c>
      <c r="CG785" s="68">
        <f t="shared" si="879"/>
        <v>160.09667947925846</v>
      </c>
      <c r="CH785" s="68">
        <f t="shared" si="880"/>
        <v>1130.1103550758016</v>
      </c>
      <c r="CI785" s="68">
        <f t="shared" si="881"/>
        <v>1118.6520233019419</v>
      </c>
      <c r="CJ785" s="68">
        <f t="shared" si="882"/>
        <v>1093.9307052221047</v>
      </c>
      <c r="CK785" s="68">
        <f t="shared" si="883"/>
        <v>1294.7786341039664</v>
      </c>
      <c r="CL785" s="68">
        <f t="shared" si="884"/>
        <v>703.73621750310122</v>
      </c>
      <c r="CM785" s="68">
        <f t="shared" si="885"/>
        <v>784.370199219813</v>
      </c>
      <c r="CN785" s="68">
        <f t="shared" si="886"/>
        <v>1018.6948733174049</v>
      </c>
      <c r="CO785" s="68">
        <f t="shared" si="887"/>
        <v>993.69879454919283</v>
      </c>
      <c r="CP785" s="68">
        <f t="shared" si="888"/>
        <v>1196.7790119773072</v>
      </c>
      <c r="CQ785" s="68">
        <f t="shared" si="889"/>
        <v>599.16755966732671</v>
      </c>
      <c r="CR785" s="68">
        <f t="shared" si="890"/>
        <v>680.6977334176172</v>
      </c>
      <c r="CS785" s="68">
        <f t="shared" si="891"/>
        <v>1160.8679020370364</v>
      </c>
      <c r="CT785" s="68">
        <f t="shared" si="892"/>
        <v>74.066193002705404</v>
      </c>
      <c r="CU785" s="68">
        <f t="shared" si="893"/>
        <v>1185.4057285506551</v>
      </c>
      <c r="CV785" s="68">
        <f t="shared" si="894"/>
        <v>982.06644430395863</v>
      </c>
      <c r="CW785" s="68">
        <f t="shared" si="895"/>
        <v>1130.1103550758016</v>
      </c>
      <c r="CX785" s="68">
        <f t="shared" si="896"/>
        <v>1756.0237102977444</v>
      </c>
      <c r="CY785" s="68">
        <f t="shared" si="897"/>
        <v>1589.1104012040832</v>
      </c>
      <c r="CZ785" s="68">
        <f t="shared" si="898"/>
        <v>1756.0237102977444</v>
      </c>
    </row>
    <row r="786" spans="1:104" x14ac:dyDescent="0.25">
      <c r="A786" s="54">
        <v>44409</v>
      </c>
      <c r="B786" s="63">
        <v>9287</v>
      </c>
      <c r="C786" s="59">
        <f t="shared" si="848"/>
        <v>9.1363708517760092</v>
      </c>
      <c r="D786" s="57">
        <v>8.7614329758029896</v>
      </c>
      <c r="E786" s="58">
        <v>7.4453604093249998E-2</v>
      </c>
      <c r="F786" s="58">
        <v>7.1780584915199994E-3</v>
      </c>
      <c r="G786" s="58">
        <v>6.4422191822399999E-2</v>
      </c>
      <c r="H786" s="58">
        <v>0</v>
      </c>
      <c r="I786" s="58">
        <v>0</v>
      </c>
      <c r="J786" s="58">
        <v>0</v>
      </c>
      <c r="K786" s="58">
        <v>4.1564229349499993E-3</v>
      </c>
      <c r="L786" s="58">
        <v>5.1530066519399995E-2</v>
      </c>
      <c r="M786" s="58">
        <v>5.0146574773440006E-2</v>
      </c>
      <c r="N786" s="58">
        <v>0</v>
      </c>
      <c r="O786" s="58">
        <v>6.150352E-6</v>
      </c>
      <c r="P786" s="58">
        <v>7.7152875648000001E-4</v>
      </c>
      <c r="Q786" s="58">
        <v>0</v>
      </c>
      <c r="R786" s="58">
        <v>0</v>
      </c>
      <c r="S786" s="58">
        <v>0</v>
      </c>
      <c r="T786" s="58">
        <v>1.6292130551199997E-2</v>
      </c>
      <c r="U786" s="58">
        <v>0</v>
      </c>
      <c r="V786" s="58">
        <v>0</v>
      </c>
      <c r="W786" s="58">
        <v>1.33898E-2</v>
      </c>
      <c r="X786" s="59">
        <v>4.9835146852860002E-2</v>
      </c>
      <c r="Y786" s="65">
        <f t="shared" si="850"/>
        <v>9.0936146509504905</v>
      </c>
      <c r="Z786" s="63">
        <f t="shared" si="849"/>
        <v>8898.2922114209359</v>
      </c>
      <c r="AA786" s="66">
        <f t="shared" si="899"/>
        <v>9042.5691213369137</v>
      </c>
      <c r="AB786" s="4">
        <f t="shared" si="851"/>
        <v>6164.6187999211488</v>
      </c>
      <c r="AC786" s="4">
        <f t="shared" si="852"/>
        <v>638.44766033147425</v>
      </c>
      <c r="AD786" s="4">
        <f t="shared" ref="AD786:AD807" si="911">$Z786-EXP($Y786-F786)</f>
        <v>63.643769351037918</v>
      </c>
      <c r="AE786" s="4">
        <f t="shared" ref="AE786:AE808" si="912">$Z786-EXP($Y786-G786)</f>
        <v>555.17277029231445</v>
      </c>
      <c r="AF786" s="4">
        <f t="shared" ref="AF786:AF808" si="913">$Z786-EXP($Y786-H786)</f>
        <v>0</v>
      </c>
      <c r="AG786" s="4">
        <f t="shared" ref="AG786:AG808" si="914">$Z786-EXP($Y786-I786)</f>
        <v>0</v>
      </c>
      <c r="AH786" s="4">
        <f t="shared" ref="AH786:AH808" si="915">$Z786-EXP($Y786-J786)</f>
        <v>0</v>
      </c>
      <c r="AI786" s="4">
        <f t="shared" ref="AI786:AI808" si="916">$Z786-EXP($Y786-K786)</f>
        <v>36.908309422353341</v>
      </c>
      <c r="AJ786" s="4">
        <f t="shared" ref="AJ786:AJ808" si="917">$Z786-EXP($Y786-L786)</f>
        <v>446.91589787304292</v>
      </c>
      <c r="AK786" s="4">
        <f t="shared" ref="AK786:AK808" si="918">$Z786-EXP($Y786-M786)</f>
        <v>435.21539659405425</v>
      </c>
      <c r="AL786" s="4">
        <f t="shared" si="900"/>
        <v>0</v>
      </c>
      <c r="AM786" s="4">
        <f t="shared" si="901"/>
        <v>5.4727461003494682E-2</v>
      </c>
      <c r="AN786" s="4">
        <f t="shared" si="902"/>
        <v>6.8626406219682394</v>
      </c>
      <c r="AO786" s="4">
        <f t="shared" si="903"/>
        <v>0</v>
      </c>
      <c r="AP786" s="4">
        <f t="shared" si="904"/>
        <v>0</v>
      </c>
      <c r="AQ786" s="4">
        <f t="shared" si="905"/>
        <v>0</v>
      </c>
      <c r="AR786" s="4">
        <f t="shared" si="906"/>
        <v>143.79757326235449</v>
      </c>
      <c r="AS786" s="4">
        <f t="shared" si="907"/>
        <v>0</v>
      </c>
      <c r="AT786" s="4">
        <f t="shared" si="908"/>
        <v>0</v>
      </c>
      <c r="AU786" s="4">
        <f t="shared" si="909"/>
        <v>118.35222847455043</v>
      </c>
      <c r="AV786" s="4">
        <f t="shared" si="910"/>
        <v>432.57934773161105</v>
      </c>
      <c r="AW786" s="69">
        <f t="shared" si="853"/>
        <v>0</v>
      </c>
      <c r="AX786" s="69">
        <f t="shared" si="854"/>
        <v>0</v>
      </c>
      <c r="AY786" s="69">
        <f t="shared" si="855"/>
        <v>0</v>
      </c>
      <c r="AZ786" s="69">
        <f>(AK786+AP786)- (EXP($Y786)-EXP($Y786-M786-R786) )</f>
        <v>0</v>
      </c>
      <c r="BA786" s="69">
        <f>(AC786+AP786)- (EXP($Y786)-EXP($Y786-R786-E786) )</f>
        <v>0</v>
      </c>
      <c r="BB786" s="69">
        <f t="shared" si="856"/>
        <v>0</v>
      </c>
      <c r="BC786" s="69">
        <f t="shared" si="857"/>
        <v>0</v>
      </c>
      <c r="BD786" s="69">
        <f t="shared" si="858"/>
        <v>27.883500700436343</v>
      </c>
      <c r="BE786" s="69">
        <f>(AE786+AV786)- (EXP($Y786)-EXP($Y786-X786-G786) )</f>
        <v>26.989029933537495</v>
      </c>
      <c r="BF786" s="69">
        <f t="shared" si="859"/>
        <v>27.153495486568318</v>
      </c>
      <c r="BG786" s="69">
        <f t="shared" si="860"/>
        <v>39.833346427747529</v>
      </c>
      <c r="BH786" s="69">
        <f t="shared" si="861"/>
        <v>3.9707942718614504</v>
      </c>
      <c r="BI786" s="69">
        <f t="shared" si="862"/>
        <v>8.9716650355567253</v>
      </c>
      <c r="BJ786" s="69">
        <f t="shared" si="863"/>
        <v>21.726257465974413</v>
      </c>
      <c r="BK786" s="69">
        <f t="shared" si="864"/>
        <v>21.85865277467019</v>
      </c>
      <c r="BL786" s="69">
        <f t="shared" si="865"/>
        <v>32.065974299624941</v>
      </c>
      <c r="BM786" s="69">
        <f t="shared" si="866"/>
        <v>3.1965023903176188</v>
      </c>
      <c r="BN786" s="69">
        <f t="shared" si="867"/>
        <v>7.2222197293103818</v>
      </c>
      <c r="BO786" s="69">
        <f t="shared" si="868"/>
        <v>31.226469652127889</v>
      </c>
      <c r="BP786" s="69">
        <f t="shared" si="868"/>
        <v>0</v>
      </c>
      <c r="BQ786" s="69">
        <f t="shared" si="869"/>
        <v>31.037334569939958</v>
      </c>
      <c r="BR786" s="69">
        <f t="shared" si="870"/>
        <v>21.157452228842885</v>
      </c>
      <c r="BS786" s="69">
        <f t="shared" si="871"/>
        <v>27.883500700436343</v>
      </c>
      <c r="BT786" s="69">
        <f t="shared" si="872"/>
        <v>97.782195312026488</v>
      </c>
      <c r="BU786" s="69">
        <f t="shared" si="873"/>
        <v>75.2432665842598</v>
      </c>
      <c r="BV786" s="69">
        <f t="shared" si="874"/>
        <v>97.782195312026488</v>
      </c>
      <c r="BW786" s="5"/>
      <c r="BX786" s="5"/>
      <c r="BY786" s="5"/>
      <c r="CA786" s="56">
        <f>(EXP($Y786)-EXP($Y786-R786-G786) )</f>
        <v>555.17277029231445</v>
      </c>
      <c r="CB786" s="68">
        <f t="shared" si="875"/>
        <v>446.91589787304292</v>
      </c>
      <c r="CC786" s="56">
        <f>(EXP($Y786)-EXP($Y786-R786-X786) )</f>
        <v>432.57934773161105</v>
      </c>
      <c r="CD786" s="68">
        <f t="shared" si="876"/>
        <v>435.21539659405425</v>
      </c>
      <c r="CE786" s="68">
        <f t="shared" si="877"/>
        <v>638.44766033147425</v>
      </c>
      <c r="CF786" s="68">
        <f t="shared" si="878"/>
        <v>63.643769351037918</v>
      </c>
      <c r="CG786" s="68">
        <f t="shared" si="879"/>
        <v>143.79757326235449</v>
      </c>
      <c r="CH786" s="68">
        <f t="shared" si="880"/>
        <v>974.20516746492103</v>
      </c>
      <c r="CI786" s="68">
        <f t="shared" si="881"/>
        <v>960.76308809038801</v>
      </c>
      <c r="CJ786" s="68">
        <f t="shared" si="882"/>
        <v>963.23467139980039</v>
      </c>
      <c r="CK786" s="68">
        <f t="shared" si="883"/>
        <v>1153.7870841960412</v>
      </c>
      <c r="CL786" s="68">
        <f t="shared" si="884"/>
        <v>614.84574537149092</v>
      </c>
      <c r="CM786" s="68">
        <f t="shared" si="885"/>
        <v>689.99867851911222</v>
      </c>
      <c r="CN786" s="68">
        <f t="shared" si="886"/>
        <v>857.76898813867956</v>
      </c>
      <c r="CO786" s="68">
        <f t="shared" si="887"/>
        <v>860.27264169242699</v>
      </c>
      <c r="CP786" s="68">
        <f t="shared" si="888"/>
        <v>1053.2975839048922</v>
      </c>
      <c r="CQ786" s="68">
        <f t="shared" si="889"/>
        <v>507.36316483376322</v>
      </c>
      <c r="CR786" s="68">
        <f t="shared" si="890"/>
        <v>583.49125140608703</v>
      </c>
      <c r="CS786" s="68">
        <f t="shared" si="891"/>
        <v>1042.4365872734006</v>
      </c>
      <c r="CT786" s="68">
        <f t="shared" si="892"/>
        <v>63.643769351037918</v>
      </c>
      <c r="CU786" s="68">
        <f t="shared" si="893"/>
        <v>1039.9896734931453</v>
      </c>
      <c r="CV786" s="68">
        <f t="shared" si="894"/>
        <v>846.63729209682242</v>
      </c>
      <c r="CW786" s="68">
        <f t="shared" si="895"/>
        <v>974.20516746492103</v>
      </c>
      <c r="CX786" s="68">
        <f t="shared" si="896"/>
        <v>1542.7541331848051</v>
      </c>
      <c r="CY786" s="68">
        <f t="shared" si="897"/>
        <v>1359.4247493127086</v>
      </c>
      <c r="CZ786" s="68">
        <f t="shared" si="898"/>
        <v>1542.7541331848051</v>
      </c>
    </row>
    <row r="787" spans="1:104" x14ac:dyDescent="0.25">
      <c r="A787" s="54">
        <v>44410</v>
      </c>
      <c r="B787" s="63">
        <v>5373</v>
      </c>
      <c r="C787" s="59">
        <f t="shared" si="848"/>
        <v>8.5891416907288214</v>
      </c>
      <c r="D787" s="57">
        <v>8.2022810990343586</v>
      </c>
      <c r="E787" s="58">
        <v>7.7117984721250005E-2</v>
      </c>
      <c r="F787" s="58">
        <v>7.0759512767999992E-3</v>
      </c>
      <c r="G787" s="58">
        <v>6.439210160207999E-2</v>
      </c>
      <c r="H787" s="58">
        <v>0</v>
      </c>
      <c r="I787" s="58">
        <v>0</v>
      </c>
      <c r="J787" s="58">
        <v>2.0222553859999998E-5</v>
      </c>
      <c r="K787" s="58">
        <v>3.6229772315999999E-3</v>
      </c>
      <c r="L787" s="58">
        <v>4.9902290787300005E-2</v>
      </c>
      <c r="M787" s="58">
        <v>5.0539475372719994E-2</v>
      </c>
      <c r="N787" s="58">
        <v>0</v>
      </c>
      <c r="O787" s="58">
        <v>0</v>
      </c>
      <c r="P787" s="58">
        <v>1.0089641516799999E-3</v>
      </c>
      <c r="Q787" s="58">
        <v>0</v>
      </c>
      <c r="R787" s="58">
        <v>0</v>
      </c>
      <c r="S787" s="58">
        <v>0</v>
      </c>
      <c r="T787" s="58">
        <v>1.670668664184E-2</v>
      </c>
      <c r="U787" s="58">
        <v>0</v>
      </c>
      <c r="V787" s="58">
        <v>0</v>
      </c>
      <c r="W787" s="58">
        <v>1.2144E-2</v>
      </c>
      <c r="X787" s="59">
        <v>4.7239977301289988E-2</v>
      </c>
      <c r="Y787" s="65">
        <f t="shared" si="850"/>
        <v>8.5320517306747767</v>
      </c>
      <c r="Z787" s="63">
        <f t="shared" si="849"/>
        <v>5074.8473806261927</v>
      </c>
      <c r="AA787" s="66">
        <f t="shared" si="899"/>
        <v>5157.1309560556656</v>
      </c>
      <c r="AB787" s="4">
        <f t="shared" si="851"/>
        <v>3528.0064727076224</v>
      </c>
      <c r="AC787" s="4">
        <f t="shared" si="852"/>
        <v>376.65203027334064</v>
      </c>
      <c r="AD787" s="4">
        <f t="shared" si="911"/>
        <v>35.782625445247504</v>
      </c>
      <c r="AE787" s="4">
        <f t="shared" si="912"/>
        <v>316.4812945411677</v>
      </c>
      <c r="AF787" s="4">
        <f t="shared" si="913"/>
        <v>0</v>
      </c>
      <c r="AG787" s="4">
        <f t="shared" si="914"/>
        <v>0</v>
      </c>
      <c r="AH787" s="4">
        <f t="shared" si="915"/>
        <v>0.10262533681270725</v>
      </c>
      <c r="AI787" s="4">
        <f t="shared" si="916"/>
        <v>18.352790567839293</v>
      </c>
      <c r="AJ787" s="4">
        <f t="shared" si="917"/>
        <v>247.03152828323346</v>
      </c>
      <c r="AK787" s="4">
        <f t="shared" si="918"/>
        <v>250.10675827697287</v>
      </c>
      <c r="AL787" s="4">
        <f t="shared" si="900"/>
        <v>0</v>
      </c>
      <c r="AM787" s="4">
        <f t="shared" si="901"/>
        <v>0</v>
      </c>
      <c r="AN787" s="4">
        <f t="shared" si="902"/>
        <v>5.117756831547922</v>
      </c>
      <c r="AO787" s="4">
        <f t="shared" si="903"/>
        <v>0</v>
      </c>
      <c r="AP787" s="4">
        <f t="shared" si="904"/>
        <v>0</v>
      </c>
      <c r="AQ787" s="4">
        <f t="shared" si="905"/>
        <v>0</v>
      </c>
      <c r="AR787" s="4">
        <f t="shared" si="906"/>
        <v>84.079583678906602</v>
      </c>
      <c r="AS787" s="4">
        <f t="shared" si="907"/>
        <v>0</v>
      </c>
      <c r="AT787" s="4">
        <f t="shared" si="908"/>
        <v>0</v>
      </c>
      <c r="AU787" s="4">
        <f t="shared" si="909"/>
        <v>61.256245844801015</v>
      </c>
      <c r="AV787" s="4">
        <f t="shared" si="910"/>
        <v>234.1612442681735</v>
      </c>
      <c r="AW787" s="69">
        <f t="shared" si="853"/>
        <v>0</v>
      </c>
      <c r="AX787" s="69">
        <f t="shared" si="854"/>
        <v>0</v>
      </c>
      <c r="AY787" s="69">
        <f t="shared" si="855"/>
        <v>0</v>
      </c>
      <c r="AZ787" s="69">
        <f>(AK787+AP787)- (EXP($Y787)-EXP($Y787-M787-R787) )</f>
        <v>0</v>
      </c>
      <c r="BA787" s="69">
        <f>(AC787+AP787)- (EXP($Y787)-EXP($Y787-R787-E787) )</f>
        <v>0</v>
      </c>
      <c r="BB787" s="69">
        <f t="shared" si="856"/>
        <v>0</v>
      </c>
      <c r="BC787" s="69">
        <f t="shared" si="857"/>
        <v>0</v>
      </c>
      <c r="BD787" s="69">
        <f t="shared" si="858"/>
        <v>15.405558433544684</v>
      </c>
      <c r="BE787" s="69">
        <f>(AE787+AV787)- (EXP($Y787)-EXP($Y787-X787-G787) )</f>
        <v>14.602932494142806</v>
      </c>
      <c r="BF787" s="69">
        <f t="shared" si="859"/>
        <v>15.597338145609683</v>
      </c>
      <c r="BG787" s="69">
        <f t="shared" si="860"/>
        <v>23.489045717420595</v>
      </c>
      <c r="BH787" s="69">
        <f t="shared" si="861"/>
        <v>2.2315019100333302</v>
      </c>
      <c r="BI787" s="69">
        <f t="shared" si="862"/>
        <v>5.2434316722046788</v>
      </c>
      <c r="BJ787" s="69">
        <f t="shared" si="863"/>
        <v>11.398413725130013</v>
      </c>
      <c r="BK787" s="69">
        <f t="shared" si="864"/>
        <v>12.174603509653025</v>
      </c>
      <c r="BL787" s="69">
        <f t="shared" si="865"/>
        <v>18.334527068658645</v>
      </c>
      <c r="BM787" s="69">
        <f t="shared" si="866"/>
        <v>1.7418132973753018</v>
      </c>
      <c r="BN787" s="69">
        <f t="shared" si="867"/>
        <v>4.0927946193824027</v>
      </c>
      <c r="BO787" s="69">
        <f t="shared" si="868"/>
        <v>18.562768734629572</v>
      </c>
      <c r="BP787" s="69">
        <f t="shared" si="868"/>
        <v>0</v>
      </c>
      <c r="BQ787" s="69">
        <f t="shared" si="869"/>
        <v>17.379302558268137</v>
      </c>
      <c r="BR787" s="69">
        <f t="shared" si="870"/>
        <v>11.540309555238309</v>
      </c>
      <c r="BS787" s="69">
        <f t="shared" si="871"/>
        <v>15.405558433544684</v>
      </c>
      <c r="BT787" s="69">
        <f t="shared" si="872"/>
        <v>56.085740211721713</v>
      </c>
      <c r="BU787" s="69">
        <f t="shared" si="873"/>
        <v>40.696068550590098</v>
      </c>
      <c r="BV787" s="69">
        <f t="shared" si="874"/>
        <v>56.085740211721713</v>
      </c>
      <c r="BW787" s="5"/>
      <c r="BX787" s="5"/>
      <c r="BY787" s="5"/>
      <c r="CA787" s="56">
        <f>(EXP($Y787)-EXP($Y787-R787-G787) )</f>
        <v>316.4812945411677</v>
      </c>
      <c r="CB787" s="68">
        <f t="shared" si="875"/>
        <v>247.03152828323346</v>
      </c>
      <c r="CC787" s="56">
        <f>(EXP($Y787)-EXP($Y787-R787-X787) )</f>
        <v>234.1612442681735</v>
      </c>
      <c r="CD787" s="68">
        <f t="shared" si="876"/>
        <v>250.10675827697287</v>
      </c>
      <c r="CE787" s="68">
        <f t="shared" si="877"/>
        <v>376.65203027334064</v>
      </c>
      <c r="CF787" s="68">
        <f t="shared" si="878"/>
        <v>35.782625445247504</v>
      </c>
      <c r="CG787" s="68">
        <f t="shared" si="879"/>
        <v>84.079583678906602</v>
      </c>
      <c r="CH787" s="68">
        <f t="shared" si="880"/>
        <v>548.10726439085647</v>
      </c>
      <c r="CI787" s="68">
        <f t="shared" si="881"/>
        <v>536.0396063151984</v>
      </c>
      <c r="CJ787" s="68">
        <f t="shared" si="882"/>
        <v>550.99071467253088</v>
      </c>
      <c r="CK787" s="68">
        <f t="shared" si="883"/>
        <v>669.64427909708775</v>
      </c>
      <c r="CL787" s="68">
        <f t="shared" si="884"/>
        <v>350.03241807638187</v>
      </c>
      <c r="CM787" s="68">
        <f t="shared" si="885"/>
        <v>395.31744654786962</v>
      </c>
      <c r="CN787" s="68">
        <f t="shared" si="886"/>
        <v>469.79435882627695</v>
      </c>
      <c r="CO787" s="68">
        <f t="shared" si="887"/>
        <v>484.9636830505533</v>
      </c>
      <c r="CP787" s="68">
        <f t="shared" si="888"/>
        <v>605.34903148791545</v>
      </c>
      <c r="CQ787" s="68">
        <f t="shared" si="889"/>
        <v>281.07234043110566</v>
      </c>
      <c r="CR787" s="68">
        <f t="shared" si="890"/>
        <v>327.01831734275765</v>
      </c>
      <c r="CS787" s="68">
        <f t="shared" si="891"/>
        <v>608.19601981568394</v>
      </c>
      <c r="CT787" s="68">
        <f t="shared" si="892"/>
        <v>35.782625445247504</v>
      </c>
      <c r="CU787" s="68">
        <f t="shared" si="893"/>
        <v>593.43397198324601</v>
      </c>
      <c r="CV787" s="68">
        <f t="shared" si="894"/>
        <v>472.72769298990806</v>
      </c>
      <c r="CW787" s="68">
        <f t="shared" si="895"/>
        <v>548.10726439085647</v>
      </c>
      <c r="CX787" s="68">
        <f t="shared" si="896"/>
        <v>884.07911288602008</v>
      </c>
      <c r="CY787" s="68">
        <f t="shared" si="897"/>
        <v>756.97799854198456</v>
      </c>
      <c r="CZ787" s="68">
        <f t="shared" si="898"/>
        <v>884.07911288602008</v>
      </c>
    </row>
    <row r="788" spans="1:104" x14ac:dyDescent="0.25">
      <c r="A788" s="54">
        <v>44411</v>
      </c>
      <c r="B788" s="63">
        <v>5196</v>
      </c>
      <c r="C788" s="59">
        <f t="shared" si="848"/>
        <v>8.5556443777904896</v>
      </c>
      <c r="D788" s="57">
        <v>8.17684217142126</v>
      </c>
      <c r="E788" s="58">
        <v>7.9759654747000003E-2</v>
      </c>
      <c r="F788" s="58">
        <v>6.9795828614399999E-3</v>
      </c>
      <c r="G788" s="58">
        <v>6.4510776432159994E-2</v>
      </c>
      <c r="H788" s="58">
        <v>0</v>
      </c>
      <c r="I788" s="58">
        <v>0</v>
      </c>
      <c r="J788" s="58">
        <v>5.4328405249999999E-5</v>
      </c>
      <c r="K788" s="58">
        <v>3.1309928692499996E-3</v>
      </c>
      <c r="L788" s="58">
        <v>4.7469012620399993E-2</v>
      </c>
      <c r="M788" s="58">
        <v>5.1097006711040005E-2</v>
      </c>
      <c r="N788" s="58">
        <v>0</v>
      </c>
      <c r="O788" s="58">
        <v>0</v>
      </c>
      <c r="P788" s="58">
        <v>1.2477007615199999E-3</v>
      </c>
      <c r="Q788" s="58">
        <v>0</v>
      </c>
      <c r="R788" s="58">
        <v>0</v>
      </c>
      <c r="S788" s="58">
        <v>0</v>
      </c>
      <c r="T788" s="58">
        <v>1.6976660877419999E-2</v>
      </c>
      <c r="U788" s="58">
        <v>0</v>
      </c>
      <c r="V788" s="58">
        <v>0</v>
      </c>
      <c r="W788" s="58">
        <v>1.2144E-2</v>
      </c>
      <c r="X788" s="59">
        <v>4.4687430866189995E-2</v>
      </c>
      <c r="Y788" s="65">
        <f t="shared" si="850"/>
        <v>8.5048993185729298</v>
      </c>
      <c r="Z788" s="63">
        <f t="shared" si="849"/>
        <v>4938.9069403982703</v>
      </c>
      <c r="AA788" s="66">
        <f t="shared" si="899"/>
        <v>5018.9863775298872</v>
      </c>
      <c r="AB788" s="4">
        <f t="shared" si="851"/>
        <v>3441.9961217637947</v>
      </c>
      <c r="AC788" s="4">
        <f t="shared" si="852"/>
        <v>378.62530009333386</v>
      </c>
      <c r="AD788" s="4">
        <f t="shared" si="911"/>
        <v>34.351491244258796</v>
      </c>
      <c r="AE788" s="4">
        <f t="shared" si="912"/>
        <v>308.55321775704124</v>
      </c>
      <c r="AF788" s="4">
        <f t="shared" si="913"/>
        <v>0</v>
      </c>
      <c r="AG788" s="4">
        <f t="shared" si="914"/>
        <v>0</v>
      </c>
      <c r="AH788" s="4">
        <f t="shared" si="915"/>
        <v>0.26831564910389716</v>
      </c>
      <c r="AI788" s="4">
        <f t="shared" si="916"/>
        <v>15.439499318212256</v>
      </c>
      <c r="AJ788" s="4">
        <f t="shared" si="917"/>
        <v>228.96760979039482</v>
      </c>
      <c r="AK788" s="4">
        <f t="shared" si="918"/>
        <v>246.02428238660832</v>
      </c>
      <c r="AL788" s="4">
        <f t="shared" si="900"/>
        <v>0</v>
      </c>
      <c r="AM788" s="4">
        <f t="shared" si="901"/>
        <v>0</v>
      </c>
      <c r="AN788" s="4">
        <f t="shared" si="902"/>
        <v>6.1584352095251234</v>
      </c>
      <c r="AO788" s="4">
        <f t="shared" si="903"/>
        <v>0</v>
      </c>
      <c r="AP788" s="4">
        <f t="shared" si="904"/>
        <v>0</v>
      </c>
      <c r="AQ788" s="4">
        <f t="shared" si="905"/>
        <v>0</v>
      </c>
      <c r="AR788" s="4">
        <f t="shared" si="906"/>
        <v>83.138444892544612</v>
      </c>
      <c r="AS788" s="4">
        <f t="shared" si="907"/>
        <v>0</v>
      </c>
      <c r="AT788" s="4">
        <f t="shared" si="908"/>
        <v>0</v>
      </c>
      <c r="AU788" s="4">
        <f t="shared" si="909"/>
        <v>59.615368710517942</v>
      </c>
      <c r="AV788" s="4">
        <f t="shared" si="910"/>
        <v>215.84829071455169</v>
      </c>
      <c r="AW788" s="69">
        <f t="shared" si="853"/>
        <v>0</v>
      </c>
      <c r="AX788" s="69">
        <f t="shared" si="854"/>
        <v>0</v>
      </c>
      <c r="AY788" s="69">
        <f t="shared" si="855"/>
        <v>0</v>
      </c>
      <c r="AZ788" s="69">
        <f>(AK788+AP788)- (EXP($Y788)-EXP($Y788-M788-R788) )</f>
        <v>0</v>
      </c>
      <c r="BA788" s="69">
        <f>(AC788+AP788)- (EXP($Y788)-EXP($Y788-R788-E788) )</f>
        <v>0</v>
      </c>
      <c r="BB788" s="69">
        <f t="shared" si="856"/>
        <v>0</v>
      </c>
      <c r="BC788" s="69">
        <f t="shared" si="857"/>
        <v>0</v>
      </c>
      <c r="BD788" s="69">
        <f t="shared" si="858"/>
        <v>14.304519930328752</v>
      </c>
      <c r="BE788" s="69">
        <f>(AE788+AV788)- (EXP($Y788)-EXP($Y788-X788-G788) )</f>
        <v>13.484903734987711</v>
      </c>
      <c r="BF788" s="69">
        <f t="shared" si="859"/>
        <v>15.370118306103905</v>
      </c>
      <c r="BG788" s="69">
        <f t="shared" si="860"/>
        <v>23.654232824764222</v>
      </c>
      <c r="BH788" s="69">
        <f t="shared" si="861"/>
        <v>2.1460746853663295</v>
      </c>
      <c r="BI788" s="69">
        <f t="shared" si="862"/>
        <v>5.1939902898529908</v>
      </c>
      <c r="BJ788" s="69">
        <f t="shared" si="863"/>
        <v>10.006721689367623</v>
      </c>
      <c r="BK788" s="69">
        <f t="shared" si="864"/>
        <v>11.405679954747029</v>
      </c>
      <c r="BL788" s="69">
        <f t="shared" si="865"/>
        <v>17.55306002213274</v>
      </c>
      <c r="BM788" s="69">
        <f t="shared" si="866"/>
        <v>1.5925343275039268</v>
      </c>
      <c r="BN788" s="69">
        <f t="shared" si="867"/>
        <v>3.8542963531126588</v>
      </c>
      <c r="BO788" s="69">
        <f t="shared" si="868"/>
        <v>18.860654568511563</v>
      </c>
      <c r="BP788" s="69">
        <f t="shared" si="868"/>
        <v>0</v>
      </c>
      <c r="BQ788" s="69">
        <f t="shared" si="869"/>
        <v>16.54730992761688</v>
      </c>
      <c r="BR788" s="69">
        <f t="shared" si="870"/>
        <v>10.752160643695788</v>
      </c>
      <c r="BS788" s="69">
        <f t="shared" si="871"/>
        <v>14.304519930328752</v>
      </c>
      <c r="BT788" s="69">
        <f t="shared" si="872"/>
        <v>54.415203098876191</v>
      </c>
      <c r="BU788" s="69">
        <f t="shared" si="873"/>
        <v>37.170985534158717</v>
      </c>
      <c r="BV788" s="69">
        <f t="shared" si="874"/>
        <v>54.415203098876191</v>
      </c>
      <c r="BW788" s="5"/>
      <c r="BX788" s="5"/>
      <c r="BY788" s="5"/>
      <c r="CA788" s="56">
        <f>(EXP($Y788)-EXP($Y788-R788-G788) )</f>
        <v>308.55321775704124</v>
      </c>
      <c r="CB788" s="68">
        <f t="shared" si="875"/>
        <v>228.96760979039482</v>
      </c>
      <c r="CC788" s="56">
        <f>(EXP($Y788)-EXP($Y788-R788-X788) )</f>
        <v>215.84829071455169</v>
      </c>
      <c r="CD788" s="68">
        <f t="shared" si="876"/>
        <v>246.02428238660832</v>
      </c>
      <c r="CE788" s="68">
        <f t="shared" si="877"/>
        <v>378.62530009333386</v>
      </c>
      <c r="CF788" s="68">
        <f t="shared" si="878"/>
        <v>34.351491244258796</v>
      </c>
      <c r="CG788" s="68">
        <f t="shared" si="879"/>
        <v>83.138444892544612</v>
      </c>
      <c r="CH788" s="68">
        <f t="shared" si="880"/>
        <v>523.2163076171073</v>
      </c>
      <c r="CI788" s="68">
        <f t="shared" si="881"/>
        <v>510.91660473660522</v>
      </c>
      <c r="CJ788" s="68">
        <f t="shared" si="882"/>
        <v>539.20738183754565</v>
      </c>
      <c r="CK788" s="68">
        <f t="shared" si="883"/>
        <v>663.52428502561088</v>
      </c>
      <c r="CL788" s="68">
        <f t="shared" si="884"/>
        <v>340.7586343159337</v>
      </c>
      <c r="CM788" s="68">
        <f t="shared" si="885"/>
        <v>386.49767235973286</v>
      </c>
      <c r="CN788" s="68">
        <f t="shared" si="886"/>
        <v>434.80917881557889</v>
      </c>
      <c r="CO788" s="68">
        <f t="shared" si="887"/>
        <v>463.58621222225611</v>
      </c>
      <c r="CP788" s="68">
        <f t="shared" si="888"/>
        <v>590.03984986159594</v>
      </c>
      <c r="CQ788" s="68">
        <f t="shared" si="889"/>
        <v>261.72656670714969</v>
      </c>
      <c r="CR788" s="68">
        <f t="shared" si="890"/>
        <v>308.25175832982677</v>
      </c>
      <c r="CS788" s="68">
        <f t="shared" si="891"/>
        <v>605.78892791143062</v>
      </c>
      <c r="CT788" s="68">
        <f t="shared" si="892"/>
        <v>34.351491244258796</v>
      </c>
      <c r="CU788" s="68">
        <f t="shared" si="893"/>
        <v>577.92628088026868</v>
      </c>
      <c r="CV788" s="68">
        <f t="shared" si="894"/>
        <v>451.12041245746423</v>
      </c>
      <c r="CW788" s="68">
        <f t="shared" si="895"/>
        <v>523.2163076171073</v>
      </c>
      <c r="CX788" s="68">
        <f t="shared" si="896"/>
        <v>861.73092454189373</v>
      </c>
      <c r="CY788" s="68">
        <f t="shared" si="897"/>
        <v>716.19813272782903</v>
      </c>
      <c r="CZ788" s="68">
        <f t="shared" si="898"/>
        <v>861.73092454189373</v>
      </c>
    </row>
    <row r="789" spans="1:104" x14ac:dyDescent="0.25">
      <c r="A789" s="54">
        <v>44412</v>
      </c>
      <c r="B789" s="63">
        <v>5117</v>
      </c>
      <c r="C789" s="59">
        <f t="shared" si="848"/>
        <v>8.5403236088050924</v>
      </c>
      <c r="D789" s="57">
        <v>8.2081983091438921</v>
      </c>
      <c r="E789" s="58">
        <v>8.1871119974249992E-2</v>
      </c>
      <c r="F789" s="58">
        <v>6.93884213568E-3</v>
      </c>
      <c r="G789" s="58">
        <v>6.4363083754400002E-2</v>
      </c>
      <c r="H789" s="58">
        <v>0</v>
      </c>
      <c r="I789" s="58">
        <v>0</v>
      </c>
      <c r="J789" s="58">
        <v>9.6553818479999998E-5</v>
      </c>
      <c r="K789" s="58">
        <v>2.7493376921999997E-3</v>
      </c>
      <c r="L789" s="58">
        <v>4.4861942365799996E-2</v>
      </c>
      <c r="M789" s="58">
        <v>5.165790094376E-2</v>
      </c>
      <c r="N789" s="58">
        <v>0</v>
      </c>
      <c r="O789" s="58">
        <v>0</v>
      </c>
      <c r="P789" s="58">
        <v>1.4610739935999998E-3</v>
      </c>
      <c r="Q789" s="58">
        <v>0</v>
      </c>
      <c r="R789" s="58">
        <v>0</v>
      </c>
      <c r="S789" s="58">
        <v>0</v>
      </c>
      <c r="T789" s="58">
        <v>1.7085225097379999E-2</v>
      </c>
      <c r="U789" s="58">
        <v>0</v>
      </c>
      <c r="V789" s="58">
        <v>0</v>
      </c>
      <c r="W789" s="58">
        <v>1.2144E-2</v>
      </c>
      <c r="X789" s="59">
        <v>4.2192896935979995E-2</v>
      </c>
      <c r="Y789" s="65">
        <f t="shared" si="850"/>
        <v>8.5336202858554202</v>
      </c>
      <c r="Z789" s="63">
        <f t="shared" si="849"/>
        <v>5082.8138050308253</v>
      </c>
      <c r="AA789" s="66">
        <f t="shared" si="899"/>
        <v>5165.2265480655951</v>
      </c>
      <c r="AB789" s="4">
        <f t="shared" si="851"/>
        <v>3555.4769567602834</v>
      </c>
      <c r="AC789" s="4">
        <f t="shared" si="852"/>
        <v>399.5564357438152</v>
      </c>
      <c r="AD789" s="4">
        <f t="shared" si="911"/>
        <v>35.146762660287095</v>
      </c>
      <c r="AE789" s="4">
        <f t="shared" si="912"/>
        <v>316.83980614773827</v>
      </c>
      <c r="AF789" s="4">
        <f t="shared" si="913"/>
        <v>0</v>
      </c>
      <c r="AG789" s="4">
        <f t="shared" si="914"/>
        <v>0</v>
      </c>
      <c r="AH789" s="4">
        <f t="shared" si="915"/>
        <v>0.49074138963987934</v>
      </c>
      <c r="AI789" s="4">
        <f t="shared" si="916"/>
        <v>13.955179036305708</v>
      </c>
      <c r="AJ789" s="4">
        <f t="shared" si="917"/>
        <v>222.98571673816605</v>
      </c>
      <c r="AK789" s="4">
        <f t="shared" si="918"/>
        <v>255.90093520905248</v>
      </c>
      <c r="AL789" s="4">
        <f t="shared" si="900"/>
        <v>0</v>
      </c>
      <c r="AM789" s="4">
        <f t="shared" si="901"/>
        <v>0</v>
      </c>
      <c r="AN789" s="4">
        <f t="shared" si="902"/>
        <v>7.4209444702055407</v>
      </c>
      <c r="AO789" s="4">
        <f t="shared" si="903"/>
        <v>0</v>
      </c>
      <c r="AP789" s="4">
        <f t="shared" si="904"/>
        <v>0</v>
      </c>
      <c r="AQ789" s="4">
        <f t="shared" si="905"/>
        <v>0</v>
      </c>
      <c r="AR789" s="4">
        <f t="shared" si="906"/>
        <v>86.103375719417272</v>
      </c>
      <c r="AS789" s="4">
        <f t="shared" si="907"/>
        <v>0</v>
      </c>
      <c r="AT789" s="4">
        <f t="shared" si="908"/>
        <v>0</v>
      </c>
      <c r="AU789" s="4">
        <f t="shared" si="909"/>
        <v>61.352405042356622</v>
      </c>
      <c r="AV789" s="4">
        <f t="shared" si="910"/>
        <v>209.99728914832758</v>
      </c>
      <c r="AW789" s="69">
        <f t="shared" si="853"/>
        <v>0</v>
      </c>
      <c r="AX789" s="69">
        <f t="shared" si="854"/>
        <v>0</v>
      </c>
      <c r="AY789" s="69">
        <f t="shared" si="855"/>
        <v>0</v>
      </c>
      <c r="AZ789" s="69">
        <f>(AK789+AP789)- (EXP($Y789)-EXP($Y789-M789-R789) )</f>
        <v>0</v>
      </c>
      <c r="BA789" s="69">
        <f>(AC789+AP789)- (EXP($Y789)-EXP($Y789-R789-E789) )</f>
        <v>0</v>
      </c>
      <c r="BB789" s="69">
        <f t="shared" si="856"/>
        <v>0</v>
      </c>
      <c r="BC789" s="69">
        <f t="shared" si="857"/>
        <v>0</v>
      </c>
      <c r="BD789" s="69">
        <f t="shared" si="858"/>
        <v>13.899929050146966</v>
      </c>
      <c r="BE789" s="69">
        <f>(AE789+AV789)- (EXP($Y789)-EXP($Y789-X789-G789) )</f>
        <v>13.090288752945526</v>
      </c>
      <c r="BF789" s="69">
        <f t="shared" si="859"/>
        <v>15.951716079864127</v>
      </c>
      <c r="BG789" s="69">
        <f t="shared" si="860"/>
        <v>24.906555404577375</v>
      </c>
      <c r="BH789" s="69">
        <f t="shared" si="861"/>
        <v>2.1908914816021934</v>
      </c>
      <c r="BI789" s="69">
        <f t="shared" si="862"/>
        <v>5.3672980986648327</v>
      </c>
      <c r="BJ789" s="69">
        <f t="shared" si="863"/>
        <v>9.2126915976077726</v>
      </c>
      <c r="BK789" s="69">
        <f t="shared" si="864"/>
        <v>11.226508709620248</v>
      </c>
      <c r="BL789" s="69">
        <f t="shared" si="865"/>
        <v>17.528751124720657</v>
      </c>
      <c r="BM789" s="69">
        <f t="shared" si="866"/>
        <v>1.5419069758318074</v>
      </c>
      <c r="BN789" s="69">
        <f t="shared" si="867"/>
        <v>3.7774004094671909</v>
      </c>
      <c r="BO789" s="69">
        <f t="shared" si="868"/>
        <v>20.116193411302447</v>
      </c>
      <c r="BP789" s="69">
        <f t="shared" si="868"/>
        <v>0</v>
      </c>
      <c r="BQ789" s="69">
        <f t="shared" si="869"/>
        <v>16.507739922505607</v>
      </c>
      <c r="BR789" s="69">
        <f t="shared" si="870"/>
        <v>10.572589267629155</v>
      </c>
      <c r="BS789" s="69">
        <f t="shared" si="871"/>
        <v>13.899929050146966</v>
      </c>
      <c r="BT789" s="69">
        <f t="shared" si="872"/>
        <v>55.242571885395591</v>
      </c>
      <c r="BU789" s="69">
        <f t="shared" si="873"/>
        <v>35.628631543620031</v>
      </c>
      <c r="BV789" s="69">
        <f t="shared" si="874"/>
        <v>55.242571885395591</v>
      </c>
      <c r="BW789" s="5"/>
      <c r="BX789" s="5"/>
      <c r="BY789" s="5"/>
      <c r="CA789" s="56">
        <f>(EXP($Y789)-EXP($Y789-R789-G789) )</f>
        <v>316.83980614773827</v>
      </c>
      <c r="CB789" s="68">
        <f t="shared" si="875"/>
        <v>222.98571673816605</v>
      </c>
      <c r="CC789" s="56">
        <f>(EXP($Y789)-EXP($Y789-R789-X789) )</f>
        <v>209.99728914832758</v>
      </c>
      <c r="CD789" s="68">
        <f t="shared" si="876"/>
        <v>255.90093520905248</v>
      </c>
      <c r="CE789" s="68">
        <f t="shared" si="877"/>
        <v>399.5564357438152</v>
      </c>
      <c r="CF789" s="68">
        <f t="shared" si="878"/>
        <v>35.146762660287095</v>
      </c>
      <c r="CG789" s="68">
        <f t="shared" si="879"/>
        <v>86.103375719417272</v>
      </c>
      <c r="CH789" s="68">
        <f t="shared" si="880"/>
        <v>525.92559383575735</v>
      </c>
      <c r="CI789" s="68">
        <f t="shared" si="881"/>
        <v>513.74680654312033</v>
      </c>
      <c r="CJ789" s="68">
        <f t="shared" si="882"/>
        <v>556.78902527692662</v>
      </c>
      <c r="CK789" s="68">
        <f t="shared" si="883"/>
        <v>691.4896864869761</v>
      </c>
      <c r="CL789" s="68">
        <f t="shared" si="884"/>
        <v>349.79567732642317</v>
      </c>
      <c r="CM789" s="68">
        <f t="shared" si="885"/>
        <v>397.57588376849071</v>
      </c>
      <c r="CN789" s="68">
        <f t="shared" si="886"/>
        <v>423.77031428888586</v>
      </c>
      <c r="CO789" s="68">
        <f t="shared" si="887"/>
        <v>467.66014323759828</v>
      </c>
      <c r="CP789" s="68">
        <f t="shared" si="888"/>
        <v>605.01340135726059</v>
      </c>
      <c r="CQ789" s="68">
        <f t="shared" si="889"/>
        <v>256.59057242262134</v>
      </c>
      <c r="CR789" s="68">
        <f t="shared" si="890"/>
        <v>305.31169204811613</v>
      </c>
      <c r="CS789" s="68">
        <f t="shared" si="891"/>
        <v>635.34117754156523</v>
      </c>
      <c r="CT789" s="68">
        <f t="shared" si="892"/>
        <v>35.146762660287095</v>
      </c>
      <c r="CU789" s="68">
        <f t="shared" si="893"/>
        <v>593.04598496963717</v>
      </c>
      <c r="CV789" s="68">
        <f t="shared" si="894"/>
        <v>455.3256350897509</v>
      </c>
      <c r="CW789" s="68">
        <f t="shared" si="895"/>
        <v>525.92559383575735</v>
      </c>
      <c r="CX789" s="68">
        <f t="shared" si="896"/>
        <v>884.13938674432393</v>
      </c>
      <c r="CY789" s="68">
        <f t="shared" si="897"/>
        <v>714.19418049061187</v>
      </c>
      <c r="CZ789" s="68">
        <f t="shared" si="898"/>
        <v>884.13938674432393</v>
      </c>
    </row>
    <row r="790" spans="1:104" x14ac:dyDescent="0.25">
      <c r="A790" s="54">
        <v>44413</v>
      </c>
      <c r="B790" s="63">
        <v>5853</v>
      </c>
      <c r="C790" s="59">
        <f t="shared" si="848"/>
        <v>8.67470962929122</v>
      </c>
      <c r="D790" s="57">
        <v>8.1924461278071803</v>
      </c>
      <c r="E790" s="58">
        <v>8.3116945957000005E-2</v>
      </c>
      <c r="F790" s="58">
        <v>6.9094269350399992E-3</v>
      </c>
      <c r="G790" s="58">
        <v>6.4108838809280005E-2</v>
      </c>
      <c r="H790" s="58">
        <v>0</v>
      </c>
      <c r="I790" s="58">
        <v>0</v>
      </c>
      <c r="J790" s="58">
        <v>1.1324160094E-4</v>
      </c>
      <c r="K790" s="58">
        <v>2.4393121844999998E-3</v>
      </c>
      <c r="L790" s="58">
        <v>4.4425742136299996E-2</v>
      </c>
      <c r="M790" s="58">
        <v>5.1810867556679997E-2</v>
      </c>
      <c r="N790" s="58">
        <v>0</v>
      </c>
      <c r="O790" s="58">
        <v>0</v>
      </c>
      <c r="P790" s="58">
        <v>1.6398594011999999E-3</v>
      </c>
      <c r="Q790" s="58">
        <v>0</v>
      </c>
      <c r="R790" s="58">
        <v>0</v>
      </c>
      <c r="S790" s="58">
        <v>0</v>
      </c>
      <c r="T790" s="58">
        <v>1.7568148679459997E-2</v>
      </c>
      <c r="U790" s="58">
        <v>0</v>
      </c>
      <c r="V790" s="58">
        <v>0</v>
      </c>
      <c r="W790" s="58">
        <v>1.2144E-2</v>
      </c>
      <c r="X790" s="59">
        <v>3.9768449919749996E-2</v>
      </c>
      <c r="Y790" s="65">
        <f t="shared" si="850"/>
        <v>8.5164909609873316</v>
      </c>
      <c r="Z790" s="63">
        <f t="shared" si="849"/>
        <v>4996.4900803858854</v>
      </c>
      <c r="AA790" s="66">
        <f t="shared" si="899"/>
        <v>5077.503170549262</v>
      </c>
      <c r="AB790" s="4">
        <f t="shared" si="851"/>
        <v>3501.8822244935654</v>
      </c>
      <c r="AC790" s="4">
        <f t="shared" si="852"/>
        <v>398.50245033551982</v>
      </c>
      <c r="AD790" s="4">
        <f t="shared" si="911"/>
        <v>34.403890687035528</v>
      </c>
      <c r="AE790" s="4">
        <f t="shared" si="912"/>
        <v>310.26747552380311</v>
      </c>
      <c r="AF790" s="4">
        <f t="shared" si="913"/>
        <v>0</v>
      </c>
      <c r="AG790" s="4">
        <f t="shared" si="914"/>
        <v>0</v>
      </c>
      <c r="AH790" s="4">
        <f t="shared" si="915"/>
        <v>0.56577850035137089</v>
      </c>
      <c r="AI790" s="4">
        <f t="shared" si="916"/>
        <v>12.173146044981877</v>
      </c>
      <c r="AJ790" s="4">
        <f t="shared" si="917"/>
        <v>217.11433933158241</v>
      </c>
      <c r="AK790" s="4">
        <f t="shared" si="918"/>
        <v>252.28061510102725</v>
      </c>
      <c r="AL790" s="4">
        <f t="shared" si="900"/>
        <v>0</v>
      </c>
      <c r="AM790" s="4">
        <f t="shared" si="901"/>
        <v>0</v>
      </c>
      <c r="AN790" s="4">
        <f t="shared" si="902"/>
        <v>8.1868267742711396</v>
      </c>
      <c r="AO790" s="4">
        <f t="shared" si="903"/>
        <v>0</v>
      </c>
      <c r="AP790" s="4">
        <f t="shared" si="904"/>
        <v>0</v>
      </c>
      <c r="AQ790" s="4">
        <f t="shared" si="905"/>
        <v>0</v>
      </c>
      <c r="AR790" s="4">
        <f t="shared" si="906"/>
        <v>87.01251822969698</v>
      </c>
      <c r="AS790" s="4">
        <f t="shared" si="907"/>
        <v>0</v>
      </c>
      <c r="AT790" s="4">
        <f t="shared" si="908"/>
        <v>0</v>
      </c>
      <c r="AU790" s="4">
        <f t="shared" si="909"/>
        <v>60.31042941186297</v>
      </c>
      <c r="AV790" s="4">
        <f t="shared" si="910"/>
        <v>194.80347611556408</v>
      </c>
      <c r="AW790" s="69">
        <f t="shared" si="853"/>
        <v>0</v>
      </c>
      <c r="AX790" s="69">
        <f t="shared" si="854"/>
        <v>0</v>
      </c>
      <c r="AY790" s="69">
        <f t="shared" si="855"/>
        <v>0</v>
      </c>
      <c r="AZ790" s="69">
        <f>(AK790+AP790)- (EXP($Y790)-EXP($Y790-M790-R790) )</f>
        <v>0</v>
      </c>
      <c r="BA790" s="69">
        <f>(AC790+AP790)- (EXP($Y790)-EXP($Y790-R790-E790) )</f>
        <v>0</v>
      </c>
      <c r="BB790" s="69">
        <f t="shared" si="856"/>
        <v>0</v>
      </c>
      <c r="BC790" s="69">
        <f t="shared" si="857"/>
        <v>0</v>
      </c>
      <c r="BD790" s="69">
        <f t="shared" si="858"/>
        <v>13.482167857966488</v>
      </c>
      <c r="BE790" s="69">
        <f>(AE790+AV790)- (EXP($Y790)-EXP($Y790-X790-G790) )</f>
        <v>12.096728260284181</v>
      </c>
      <c r="BF790" s="69">
        <f t="shared" si="859"/>
        <v>15.665891117899264</v>
      </c>
      <c r="BG790" s="69">
        <f t="shared" si="860"/>
        <v>24.745841033692159</v>
      </c>
      <c r="BH790" s="69">
        <f t="shared" si="861"/>
        <v>2.1363813677053258</v>
      </c>
      <c r="BI790" s="69">
        <f t="shared" si="862"/>
        <v>5.4032238502932159</v>
      </c>
      <c r="BJ790" s="69">
        <f t="shared" si="863"/>
        <v>8.4648678043722612</v>
      </c>
      <c r="BK790" s="69">
        <f t="shared" si="864"/>
        <v>10.962443273698227</v>
      </c>
      <c r="BL790" s="69">
        <f t="shared" si="865"/>
        <v>17.316274991970204</v>
      </c>
      <c r="BM790" s="69">
        <f t="shared" si="866"/>
        <v>1.4949650408143498</v>
      </c>
      <c r="BN790" s="69">
        <f t="shared" si="867"/>
        <v>3.7809872740817809</v>
      </c>
      <c r="BO790" s="69">
        <f t="shared" si="868"/>
        <v>20.121013285820482</v>
      </c>
      <c r="BP790" s="69">
        <f t="shared" si="868"/>
        <v>0</v>
      </c>
      <c r="BQ790" s="69">
        <f t="shared" si="869"/>
        <v>15.536839124462858</v>
      </c>
      <c r="BR790" s="69">
        <f t="shared" si="870"/>
        <v>9.8359328223577904</v>
      </c>
      <c r="BS790" s="69">
        <f t="shared" si="871"/>
        <v>13.482167857966488</v>
      </c>
      <c r="BT790" s="69">
        <f t="shared" si="872"/>
        <v>54.468993661734203</v>
      </c>
      <c r="BU790" s="69">
        <f t="shared" si="873"/>
        <v>33.518120296387679</v>
      </c>
      <c r="BV790" s="69">
        <f t="shared" si="874"/>
        <v>54.468993661734203</v>
      </c>
      <c r="BW790" s="5"/>
      <c r="BX790" s="5"/>
      <c r="BY790" s="5"/>
      <c r="CA790" s="56">
        <f>(EXP($Y790)-EXP($Y790-R790-G790) )</f>
        <v>310.26747552380311</v>
      </c>
      <c r="CB790" s="68">
        <f t="shared" si="875"/>
        <v>217.11433933158241</v>
      </c>
      <c r="CC790" s="56">
        <f>(EXP($Y790)-EXP($Y790-R790-X790) )</f>
        <v>194.80347611556408</v>
      </c>
      <c r="CD790" s="68">
        <f t="shared" si="876"/>
        <v>252.28061510102725</v>
      </c>
      <c r="CE790" s="68">
        <f t="shared" si="877"/>
        <v>398.50245033551982</v>
      </c>
      <c r="CF790" s="68">
        <f t="shared" si="878"/>
        <v>34.403890687035528</v>
      </c>
      <c r="CG790" s="68">
        <f t="shared" si="879"/>
        <v>87.01251822969698</v>
      </c>
      <c r="CH790" s="68">
        <f t="shared" si="880"/>
        <v>513.89964699741904</v>
      </c>
      <c r="CI790" s="68">
        <f t="shared" si="881"/>
        <v>492.97422337908301</v>
      </c>
      <c r="CJ790" s="68">
        <f t="shared" si="882"/>
        <v>546.8821995069311</v>
      </c>
      <c r="CK790" s="68">
        <f t="shared" si="883"/>
        <v>684.02408482563078</v>
      </c>
      <c r="CL790" s="68">
        <f t="shared" si="884"/>
        <v>342.53498484313332</v>
      </c>
      <c r="CM790" s="68">
        <f t="shared" si="885"/>
        <v>391.87676990320688</v>
      </c>
      <c r="CN790" s="68">
        <f t="shared" si="886"/>
        <v>403.45294764277423</v>
      </c>
      <c r="CO790" s="68">
        <f t="shared" si="887"/>
        <v>458.43251115891144</v>
      </c>
      <c r="CP790" s="68">
        <f t="shared" si="888"/>
        <v>598.30051467513204</v>
      </c>
      <c r="CQ790" s="68">
        <f t="shared" si="889"/>
        <v>250.02326497780359</v>
      </c>
      <c r="CR790" s="68">
        <f t="shared" si="890"/>
        <v>300.34587028719761</v>
      </c>
      <c r="CS790" s="68">
        <f t="shared" si="891"/>
        <v>630.66205215072659</v>
      </c>
      <c r="CT790" s="68">
        <f t="shared" si="892"/>
        <v>34.403890687035528</v>
      </c>
      <c r="CU790" s="68">
        <f t="shared" si="893"/>
        <v>577.76908732662105</v>
      </c>
      <c r="CV790" s="68">
        <f t="shared" si="894"/>
        <v>437.24815839423354</v>
      </c>
      <c r="CW790" s="68">
        <f t="shared" si="895"/>
        <v>513.89964699741904</v>
      </c>
      <c r="CX790" s="68">
        <f t="shared" si="896"/>
        <v>871.41527152917115</v>
      </c>
      <c r="CY790" s="68">
        <f t="shared" si="897"/>
        <v>688.66717067456193</v>
      </c>
      <c r="CZ790" s="68">
        <f t="shared" si="898"/>
        <v>871.41527152917115</v>
      </c>
    </row>
    <row r="791" spans="1:104" x14ac:dyDescent="0.25">
      <c r="A791" s="54">
        <v>44414</v>
      </c>
      <c r="B791" s="63">
        <v>7749</v>
      </c>
      <c r="C791" s="59">
        <f t="shared" si="848"/>
        <v>8.9553190817639496</v>
      </c>
      <c r="D791" s="57">
        <v>8.6410708532358278</v>
      </c>
      <c r="E791" s="58">
        <v>8.2887254652499992E-2</v>
      </c>
      <c r="F791" s="58">
        <v>6.9683202489599994E-3</v>
      </c>
      <c r="G791" s="58">
        <v>6.3941658244640001E-2</v>
      </c>
      <c r="H791" s="58">
        <v>0</v>
      </c>
      <c r="I791" s="58">
        <v>0</v>
      </c>
      <c r="J791" s="58">
        <v>1.1479302541999999E-4</v>
      </c>
      <c r="K791" s="58">
        <v>2.3172214558500001E-3</v>
      </c>
      <c r="L791" s="58">
        <v>4.5354740836649997E-2</v>
      </c>
      <c r="M791" s="58">
        <v>5.1751434490360002E-2</v>
      </c>
      <c r="N791" s="58">
        <v>0</v>
      </c>
      <c r="O791" s="58">
        <v>0</v>
      </c>
      <c r="P791" s="58">
        <v>1.7836715835999998E-3</v>
      </c>
      <c r="Q791" s="58">
        <v>0</v>
      </c>
      <c r="R791" s="58">
        <v>0</v>
      </c>
      <c r="S791" s="58">
        <v>0</v>
      </c>
      <c r="T791" s="58">
        <v>1.747743525572E-2</v>
      </c>
      <c r="U791" s="58">
        <v>0</v>
      </c>
      <c r="V791" s="58">
        <v>0</v>
      </c>
      <c r="W791" s="58">
        <v>1.2144E-2</v>
      </c>
      <c r="X791" s="59">
        <v>3.7423340806499998E-2</v>
      </c>
      <c r="Y791" s="65">
        <f t="shared" si="850"/>
        <v>8.9632347238360293</v>
      </c>
      <c r="Z791" s="63">
        <f t="shared" si="849"/>
        <v>7810.581718291156</v>
      </c>
      <c r="AA791" s="66">
        <f t="shared" si="899"/>
        <v>7937.2224902715288</v>
      </c>
      <c r="AB791" s="4">
        <f t="shared" si="851"/>
        <v>5488.2499356622584</v>
      </c>
      <c r="AC791" s="4">
        <f t="shared" si="852"/>
        <v>621.2933602828025</v>
      </c>
      <c r="AD791" s="4">
        <f t="shared" si="911"/>
        <v>54.23744333707964</v>
      </c>
      <c r="AE791" s="4">
        <f t="shared" si="912"/>
        <v>483.78957184483988</v>
      </c>
      <c r="AF791" s="4">
        <f t="shared" si="913"/>
        <v>0</v>
      </c>
      <c r="AG791" s="4">
        <f t="shared" si="914"/>
        <v>0</v>
      </c>
      <c r="AH791" s="4">
        <f t="shared" si="915"/>
        <v>0.89654884596711781</v>
      </c>
      <c r="AI791" s="4">
        <f t="shared" si="916"/>
        <v>18.077894209003716</v>
      </c>
      <c r="AJ791" s="4">
        <f t="shared" si="917"/>
        <v>346.33360728302068</v>
      </c>
      <c r="AK791" s="4">
        <f t="shared" si="918"/>
        <v>393.92773100315208</v>
      </c>
      <c r="AL791" s="4">
        <f t="shared" si="900"/>
        <v>0</v>
      </c>
      <c r="AM791" s="4">
        <f t="shared" si="901"/>
        <v>0</v>
      </c>
      <c r="AN791" s="4">
        <f t="shared" si="902"/>
        <v>13.919095424536863</v>
      </c>
      <c r="AO791" s="4">
        <f t="shared" si="903"/>
        <v>0</v>
      </c>
      <c r="AP791" s="4">
        <f t="shared" si="904"/>
        <v>0</v>
      </c>
      <c r="AQ791" s="4">
        <f t="shared" si="905"/>
        <v>0</v>
      </c>
      <c r="AR791" s="4">
        <f t="shared" si="906"/>
        <v>135.32294267003635</v>
      </c>
      <c r="AS791" s="4">
        <f t="shared" si="907"/>
        <v>0</v>
      </c>
      <c r="AT791" s="4">
        <f t="shared" si="908"/>
        <v>0</v>
      </c>
      <c r="AU791" s="4">
        <f t="shared" si="909"/>
        <v>94.278089180194911</v>
      </c>
      <c r="AV791" s="4">
        <f t="shared" si="910"/>
        <v>286.89627052863671</v>
      </c>
      <c r="AW791" s="69">
        <f t="shared" si="853"/>
        <v>0</v>
      </c>
      <c r="AX791" s="69">
        <f t="shared" si="854"/>
        <v>0</v>
      </c>
      <c r="AY791" s="69">
        <f t="shared" si="855"/>
        <v>0</v>
      </c>
      <c r="AZ791" s="69">
        <f>(AK791+AP791)- (EXP($Y791)-EXP($Y791-M791-R791) )</f>
        <v>0</v>
      </c>
      <c r="BA791" s="69">
        <f>(AC791+AP791)- (EXP($Y791)-EXP($Y791-R791-E791) )</f>
        <v>0</v>
      </c>
      <c r="BB791" s="69">
        <f t="shared" si="856"/>
        <v>0</v>
      </c>
      <c r="BC791" s="69">
        <f t="shared" si="857"/>
        <v>0</v>
      </c>
      <c r="BD791" s="69">
        <f t="shared" si="858"/>
        <v>21.451998535594612</v>
      </c>
      <c r="BE791" s="69">
        <f>(AE791+AV791)- (EXP($Y791)-EXP($Y791-X791-G791) )</f>
        <v>17.770433610327018</v>
      </c>
      <c r="BF791" s="69">
        <f t="shared" si="859"/>
        <v>24.399991600307658</v>
      </c>
      <c r="BG791" s="69">
        <f t="shared" si="860"/>
        <v>38.483080979403894</v>
      </c>
      <c r="BH791" s="69">
        <f t="shared" si="861"/>
        <v>3.3594821021524695</v>
      </c>
      <c r="BI791" s="69">
        <f t="shared" si="862"/>
        <v>8.3819401494520207</v>
      </c>
      <c r="BJ791" s="69">
        <f t="shared" si="863"/>
        <v>12.721436619187443</v>
      </c>
      <c r="BK791" s="69">
        <f t="shared" si="864"/>
        <v>17.467381689079048</v>
      </c>
      <c r="BL791" s="69">
        <f t="shared" si="865"/>
        <v>27.549135059149194</v>
      </c>
      <c r="BM791" s="69">
        <f t="shared" si="866"/>
        <v>2.4049744408594051</v>
      </c>
      <c r="BN791" s="69">
        <f t="shared" si="867"/>
        <v>6.0004343560367488</v>
      </c>
      <c r="BO791" s="69">
        <f t="shared" si="868"/>
        <v>31.335013515110404</v>
      </c>
      <c r="BP791" s="69">
        <f t="shared" si="868"/>
        <v>0</v>
      </c>
      <c r="BQ791" s="69">
        <f t="shared" si="869"/>
        <v>22.821187255734003</v>
      </c>
      <c r="BR791" s="69">
        <f t="shared" si="870"/>
        <v>14.469651680097741</v>
      </c>
      <c r="BS791" s="69">
        <f t="shared" si="871"/>
        <v>21.451998535594612</v>
      </c>
      <c r="BT791" s="69">
        <f t="shared" si="872"/>
        <v>85.777813599719593</v>
      </c>
      <c r="BU791" s="69">
        <f t="shared" si="873"/>
        <v>51.155899495057383</v>
      </c>
      <c r="BV791" s="69">
        <f t="shared" si="874"/>
        <v>85.777813599719593</v>
      </c>
      <c r="BW791" s="5"/>
      <c r="BX791" s="5"/>
      <c r="BY791" s="5"/>
      <c r="CA791" s="56">
        <f>(EXP($Y791)-EXP($Y791-R791-G791) )</f>
        <v>483.78957184483988</v>
      </c>
      <c r="CB791" s="68">
        <f t="shared" si="875"/>
        <v>346.33360728302068</v>
      </c>
      <c r="CC791" s="56">
        <f>(EXP($Y791)-EXP($Y791-R791-X791) )</f>
        <v>286.89627052863671</v>
      </c>
      <c r="CD791" s="68">
        <f t="shared" si="876"/>
        <v>393.92773100315208</v>
      </c>
      <c r="CE791" s="68">
        <f t="shared" si="877"/>
        <v>621.2933602828025</v>
      </c>
      <c r="CF791" s="68">
        <f t="shared" si="878"/>
        <v>54.23744333707964</v>
      </c>
      <c r="CG791" s="68">
        <f t="shared" si="879"/>
        <v>135.32294267003635</v>
      </c>
      <c r="CH791" s="68">
        <f t="shared" si="880"/>
        <v>808.67118059226596</v>
      </c>
      <c r="CI791" s="68">
        <f t="shared" si="881"/>
        <v>752.91540876314957</v>
      </c>
      <c r="CJ791" s="68">
        <f t="shared" si="882"/>
        <v>853.3173112476843</v>
      </c>
      <c r="CK791" s="68">
        <f t="shared" si="883"/>
        <v>1066.5998511482385</v>
      </c>
      <c r="CL791" s="68">
        <f t="shared" si="884"/>
        <v>534.66753307976705</v>
      </c>
      <c r="CM791" s="68">
        <f t="shared" si="885"/>
        <v>610.73057436542422</v>
      </c>
      <c r="CN791" s="68">
        <f t="shared" si="886"/>
        <v>620.50844119246995</v>
      </c>
      <c r="CO791" s="68">
        <f t="shared" si="887"/>
        <v>722.79395659709371</v>
      </c>
      <c r="CP791" s="68">
        <f t="shared" si="888"/>
        <v>940.07783250667399</v>
      </c>
      <c r="CQ791" s="68">
        <f t="shared" si="889"/>
        <v>398.16607617924092</v>
      </c>
      <c r="CR791" s="68">
        <f t="shared" si="890"/>
        <v>475.65611559702029</v>
      </c>
      <c r="CS791" s="68">
        <f t="shared" si="891"/>
        <v>983.88607777084417</v>
      </c>
      <c r="CT791" s="68">
        <f t="shared" si="892"/>
        <v>54.23744333707964</v>
      </c>
      <c r="CU791" s="68">
        <f t="shared" si="893"/>
        <v>885.3684435557052</v>
      </c>
      <c r="CV791" s="68">
        <f t="shared" si="894"/>
        <v>666.35434985169104</v>
      </c>
      <c r="CW791" s="68">
        <f t="shared" si="895"/>
        <v>808.67118059226596</v>
      </c>
      <c r="CX791" s="68">
        <f t="shared" si="896"/>
        <v>1365.6387258109435</v>
      </c>
      <c r="CY791" s="68">
        <f t="shared" si="897"/>
        <v>1065.8635501614399</v>
      </c>
      <c r="CZ791" s="68">
        <f t="shared" si="898"/>
        <v>1365.6387258109435</v>
      </c>
    </row>
    <row r="792" spans="1:104" x14ac:dyDescent="0.25">
      <c r="A792" s="54">
        <v>44415</v>
      </c>
      <c r="B792" s="63">
        <v>11470</v>
      </c>
      <c r="C792" s="59">
        <f t="shared" si="848"/>
        <v>9.3474902101234161</v>
      </c>
      <c r="D792" s="57">
        <v>8.9232725847608592</v>
      </c>
      <c r="E792" s="58">
        <v>8.1105336264749986E-2</v>
      </c>
      <c r="F792" s="58">
        <v>7.0124945049599994E-3</v>
      </c>
      <c r="G792" s="58">
        <v>6.4502701914560007E-2</v>
      </c>
      <c r="H792" s="58">
        <v>0</v>
      </c>
      <c r="I792" s="58">
        <v>0</v>
      </c>
      <c r="J792" s="58">
        <v>1.0793322057999998E-4</v>
      </c>
      <c r="K792" s="58">
        <v>2.3149742534999997E-3</v>
      </c>
      <c r="L792" s="58">
        <v>4.5802048121549997E-2</v>
      </c>
      <c r="M792" s="58">
        <v>5.1678641229439999E-2</v>
      </c>
      <c r="N792" s="58">
        <v>0</v>
      </c>
      <c r="O792" s="58">
        <v>0</v>
      </c>
      <c r="P792" s="58">
        <v>1.8961384356E-3</v>
      </c>
      <c r="Q792" s="58">
        <v>0</v>
      </c>
      <c r="R792" s="58">
        <v>0</v>
      </c>
      <c r="S792" s="58">
        <v>0</v>
      </c>
      <c r="T792" s="58">
        <v>1.7711938275440001E-2</v>
      </c>
      <c r="U792" s="58">
        <v>0</v>
      </c>
      <c r="V792" s="58">
        <v>0</v>
      </c>
      <c r="W792" s="58">
        <v>1.33898E-2</v>
      </c>
      <c r="X792" s="59">
        <v>3.5164425187679996E-2</v>
      </c>
      <c r="Y792" s="65">
        <f t="shared" si="850"/>
        <v>9.2439590161689171</v>
      </c>
      <c r="Z792" s="63">
        <f t="shared" si="849"/>
        <v>10341.901371016567</v>
      </c>
      <c r="AA792" s="66">
        <f t="shared" si="899"/>
        <v>10509.58495984623</v>
      </c>
      <c r="AB792" s="4">
        <f t="shared" si="851"/>
        <v>7280.6647606000897</v>
      </c>
      <c r="AC792" s="4">
        <f t="shared" si="852"/>
        <v>805.66973305085958</v>
      </c>
      <c r="AD792" s="4">
        <f t="shared" si="911"/>
        <v>72.268837968607841</v>
      </c>
      <c r="AE792" s="4">
        <f t="shared" si="912"/>
        <v>646.02154302659619</v>
      </c>
      <c r="AF792" s="4">
        <f t="shared" si="913"/>
        <v>0</v>
      </c>
      <c r="AG792" s="4">
        <f t="shared" si="914"/>
        <v>0</v>
      </c>
      <c r="AH792" s="4">
        <f t="shared" si="915"/>
        <v>1.1161744846558577</v>
      </c>
      <c r="AI792" s="4">
        <f t="shared" si="916"/>
        <v>23.913545105917365</v>
      </c>
      <c r="AJ792" s="4">
        <f t="shared" si="917"/>
        <v>462.99623856947437</v>
      </c>
      <c r="AK792" s="4">
        <f t="shared" si="918"/>
        <v>520.88029727185494</v>
      </c>
      <c r="AL792" s="4">
        <f t="shared" si="900"/>
        <v>0</v>
      </c>
      <c r="AM792" s="4">
        <f t="shared" si="901"/>
        <v>0</v>
      </c>
      <c r="AN792" s="4">
        <f t="shared" si="902"/>
        <v>19.591097100936167</v>
      </c>
      <c r="AO792" s="4">
        <f t="shared" si="903"/>
        <v>0</v>
      </c>
      <c r="AP792" s="4">
        <f t="shared" si="904"/>
        <v>0</v>
      </c>
      <c r="AQ792" s="4">
        <f t="shared" si="905"/>
        <v>0</v>
      </c>
      <c r="AR792" s="4">
        <f t="shared" si="906"/>
        <v>181.56246067231768</v>
      </c>
      <c r="AS792" s="4">
        <f t="shared" si="907"/>
        <v>0</v>
      </c>
      <c r="AT792" s="4">
        <f t="shared" si="908"/>
        <v>0</v>
      </c>
      <c r="AU792" s="4">
        <f t="shared" si="909"/>
        <v>137.55303206977624</v>
      </c>
      <c r="AV792" s="4">
        <f t="shared" si="910"/>
        <v>357.34723992514409</v>
      </c>
      <c r="AW792" s="69">
        <f t="shared" si="853"/>
        <v>0</v>
      </c>
      <c r="AX792" s="69">
        <f t="shared" si="854"/>
        <v>0</v>
      </c>
      <c r="AY792" s="69">
        <f t="shared" si="855"/>
        <v>0</v>
      </c>
      <c r="AZ792" s="69">
        <f>(AK792+AP792)- (EXP($Y792)-EXP($Y792-M792-R792) )</f>
        <v>0</v>
      </c>
      <c r="BA792" s="69">
        <f>(AC792+AP792)- (EXP($Y792)-EXP($Y792-R792-E792) )</f>
        <v>0</v>
      </c>
      <c r="BB792" s="69">
        <f t="shared" si="856"/>
        <v>0</v>
      </c>
      <c r="BC792" s="69">
        <f t="shared" si="857"/>
        <v>0</v>
      </c>
      <c r="BD792" s="69">
        <f t="shared" si="858"/>
        <v>28.921716976959942</v>
      </c>
      <c r="BE792" s="69">
        <f>(AE792+AV792)- (EXP($Y792)-EXP($Y792-X792-G792) )</f>
        <v>22.322202373705295</v>
      </c>
      <c r="BF792" s="69">
        <f t="shared" si="859"/>
        <v>32.537526834163145</v>
      </c>
      <c r="BG792" s="69">
        <f t="shared" si="860"/>
        <v>50.327303021280386</v>
      </c>
      <c r="BH792" s="69">
        <f t="shared" si="861"/>
        <v>4.514375504302734</v>
      </c>
      <c r="BI792" s="69">
        <f t="shared" si="862"/>
        <v>11.341556720697554</v>
      </c>
      <c r="BJ792" s="69">
        <f t="shared" si="863"/>
        <v>15.998066700984054</v>
      </c>
      <c r="BK792" s="69">
        <f t="shared" si="864"/>
        <v>23.319272707212804</v>
      </c>
      <c r="BL792" s="69">
        <f t="shared" si="865"/>
        <v>36.069001487214337</v>
      </c>
      <c r="BM792" s="69">
        <f t="shared" si="866"/>
        <v>3.2354012037903885</v>
      </c>
      <c r="BN792" s="69">
        <f t="shared" si="867"/>
        <v>8.1283637641627138</v>
      </c>
      <c r="BO792" s="69">
        <f t="shared" si="868"/>
        <v>40.578369005777859</v>
      </c>
      <c r="BP792" s="69">
        <f t="shared" si="868"/>
        <v>0</v>
      </c>
      <c r="BQ792" s="69">
        <f t="shared" si="869"/>
        <v>27.838580650537551</v>
      </c>
      <c r="BR792" s="69">
        <f t="shared" si="870"/>
        <v>17.998154293285552</v>
      </c>
      <c r="BS792" s="69">
        <f t="shared" si="871"/>
        <v>28.921716976959942</v>
      </c>
      <c r="BT792" s="69">
        <f t="shared" si="872"/>
        <v>113.06492013007846</v>
      </c>
      <c r="BU792" s="69">
        <f t="shared" si="873"/>
        <v>66.242644115884104</v>
      </c>
      <c r="BV792" s="69">
        <f t="shared" si="874"/>
        <v>113.06492013007846</v>
      </c>
      <c r="BW792" s="5"/>
      <c r="BX792" s="5"/>
      <c r="BY792" s="5"/>
      <c r="CA792" s="56">
        <f>(EXP($Y792)-EXP($Y792-R792-G792) )</f>
        <v>646.02154302659619</v>
      </c>
      <c r="CB792" s="68">
        <f t="shared" si="875"/>
        <v>462.99623856947437</v>
      </c>
      <c r="CC792" s="56">
        <f>(EXP($Y792)-EXP($Y792-R792-X792) )</f>
        <v>357.34723992514409</v>
      </c>
      <c r="CD792" s="68">
        <f t="shared" si="876"/>
        <v>520.88029727185494</v>
      </c>
      <c r="CE792" s="68">
        <f t="shared" si="877"/>
        <v>805.66973305085958</v>
      </c>
      <c r="CF792" s="68">
        <f t="shared" si="878"/>
        <v>72.268837968607841</v>
      </c>
      <c r="CG792" s="68">
        <f t="shared" si="879"/>
        <v>181.56246067231768</v>
      </c>
      <c r="CH792" s="68">
        <f t="shared" si="880"/>
        <v>1080.0960646191106</v>
      </c>
      <c r="CI792" s="68">
        <f t="shared" si="881"/>
        <v>981.04658057803499</v>
      </c>
      <c r="CJ792" s="68">
        <f t="shared" si="882"/>
        <v>1134.364313464288</v>
      </c>
      <c r="CK792" s="68">
        <f t="shared" si="883"/>
        <v>1401.3639730561754</v>
      </c>
      <c r="CL792" s="68">
        <f t="shared" si="884"/>
        <v>713.7760054909013</v>
      </c>
      <c r="CM792" s="68">
        <f t="shared" si="885"/>
        <v>816.24244697821632</v>
      </c>
      <c r="CN792" s="68">
        <f t="shared" si="886"/>
        <v>804.34541179363441</v>
      </c>
      <c r="CO792" s="68">
        <f t="shared" si="887"/>
        <v>960.55726313411651</v>
      </c>
      <c r="CP792" s="68">
        <f t="shared" si="888"/>
        <v>1232.5969701331196</v>
      </c>
      <c r="CQ792" s="68">
        <f t="shared" si="889"/>
        <v>532.02967533429182</v>
      </c>
      <c r="CR792" s="68">
        <f t="shared" si="890"/>
        <v>636.43033547762934</v>
      </c>
      <c r="CS792" s="68">
        <f t="shared" si="891"/>
        <v>1285.9716613169367</v>
      </c>
      <c r="CT792" s="68">
        <f t="shared" si="892"/>
        <v>72.268837968607841</v>
      </c>
      <c r="CU792" s="68">
        <f t="shared" si="893"/>
        <v>1135.1783923254661</v>
      </c>
      <c r="CV792" s="68">
        <f t="shared" si="894"/>
        <v>860.22938290371349</v>
      </c>
      <c r="CW792" s="68">
        <f t="shared" si="895"/>
        <v>1080.0960646191106</v>
      </c>
      <c r="CX792" s="68">
        <f t="shared" si="896"/>
        <v>1801.6225945168517</v>
      </c>
      <c r="CY792" s="68">
        <f t="shared" si="897"/>
        <v>1400.1223774053306</v>
      </c>
      <c r="CZ792" s="68">
        <f t="shared" si="898"/>
        <v>1801.6225945168517</v>
      </c>
    </row>
    <row r="793" spans="1:104" x14ac:dyDescent="0.25">
      <c r="A793" s="54">
        <v>44416</v>
      </c>
      <c r="B793" s="63">
        <v>9114</v>
      </c>
      <c r="C793" s="59">
        <f t="shared" si="848"/>
        <v>9.1175669718238286</v>
      </c>
      <c r="D793" s="57">
        <v>8.8144534500582985</v>
      </c>
      <c r="E793" s="58">
        <v>7.8572101727750004E-2</v>
      </c>
      <c r="F793" s="58">
        <v>7.04712853824E-3</v>
      </c>
      <c r="G793" s="58">
        <v>6.5201610385439993E-2</v>
      </c>
      <c r="H793" s="58">
        <v>0</v>
      </c>
      <c r="I793" s="58">
        <v>0</v>
      </c>
      <c r="J793" s="58">
        <v>9.691804030999999E-5</v>
      </c>
      <c r="K793" s="58">
        <v>2.4038135440499998E-3</v>
      </c>
      <c r="L793" s="58">
        <v>4.6363832325300003E-2</v>
      </c>
      <c r="M793" s="58">
        <v>5.182506481956E-2</v>
      </c>
      <c r="N793" s="58">
        <v>0</v>
      </c>
      <c r="O793" s="58">
        <v>0</v>
      </c>
      <c r="P793" s="58">
        <v>1.9822970276799998E-3</v>
      </c>
      <c r="Q793" s="58">
        <v>0</v>
      </c>
      <c r="R793" s="58">
        <v>0</v>
      </c>
      <c r="S793" s="58">
        <v>0</v>
      </c>
      <c r="T793" s="58">
        <v>1.8037527390440001E-2</v>
      </c>
      <c r="U793" s="58">
        <v>0</v>
      </c>
      <c r="V793" s="58">
        <v>0</v>
      </c>
      <c r="W793" s="58">
        <v>1.2144E-2</v>
      </c>
      <c r="X793" s="59">
        <v>3.2996535385890001E-2</v>
      </c>
      <c r="Y793" s="65">
        <f>SUM(D793:X793)</f>
        <v>9.1311242792429557</v>
      </c>
      <c r="Z793" s="63">
        <f t="shared" si="849"/>
        <v>9238.4026770516484</v>
      </c>
      <c r="AA793" s="66">
        <f t="shared" si="899"/>
        <v>9388.1941380573626</v>
      </c>
      <c r="AB793" s="4">
        <f>AA793-SUM(AC793:AV793)</f>
        <v>6539.0565708580871</v>
      </c>
      <c r="AC793" s="4">
        <f>$Z793-EXP($Y793-E793)</f>
        <v>698.0961646948781</v>
      </c>
      <c r="AD793" s="4">
        <f t="shared" si="911"/>
        <v>64.875350200760295</v>
      </c>
      <c r="AE793" s="4">
        <f t="shared" si="912"/>
        <v>583.14128130986137</v>
      </c>
      <c r="AF793" s="4">
        <f t="shared" si="913"/>
        <v>0</v>
      </c>
      <c r="AG793" s="4">
        <f t="shared" si="914"/>
        <v>0</v>
      </c>
      <c r="AH793" s="4">
        <f t="shared" si="915"/>
        <v>0.8953244958029245</v>
      </c>
      <c r="AI793" s="4">
        <f t="shared" si="916"/>
        <v>22.180727633116476</v>
      </c>
      <c r="AJ793" s="4">
        <f t="shared" si="917"/>
        <v>418.54998819510001</v>
      </c>
      <c r="AK793" s="4">
        <f t="shared" si="918"/>
        <v>466.5859670800819</v>
      </c>
      <c r="AL793" s="4">
        <f t="shared" si="900"/>
        <v>0</v>
      </c>
      <c r="AM793" s="4">
        <f t="shared" si="901"/>
        <v>0</v>
      </c>
      <c r="AN793" s="4">
        <f t="shared" si="902"/>
        <v>18.295118996342353</v>
      </c>
      <c r="AO793" s="4">
        <f t="shared" si="903"/>
        <v>0</v>
      </c>
      <c r="AP793" s="4">
        <f t="shared" si="904"/>
        <v>0</v>
      </c>
      <c r="AQ793" s="4">
        <f t="shared" si="905"/>
        <v>0</v>
      </c>
      <c r="AR793" s="4">
        <f t="shared" si="906"/>
        <v>165.14406852431785</v>
      </c>
      <c r="AS793" s="4">
        <f t="shared" si="907"/>
        <v>0</v>
      </c>
      <c r="AT793" s="4">
        <f t="shared" si="908"/>
        <v>0</v>
      </c>
      <c r="AU793" s="4">
        <f t="shared" si="909"/>
        <v>111.51268661973518</v>
      </c>
      <c r="AV793" s="4">
        <f t="shared" si="910"/>
        <v>299.86088944927906</v>
      </c>
      <c r="AW793" s="69">
        <f t="shared" si="853"/>
        <v>0</v>
      </c>
      <c r="AX793" s="69">
        <f t="shared" si="854"/>
        <v>0</v>
      </c>
      <c r="AY793" s="69">
        <f t="shared" si="855"/>
        <v>0</v>
      </c>
      <c r="AZ793" s="69">
        <f>(AK793+AP793)- (EXP($Y793)-EXP($Y793-M793-R793) )</f>
        <v>0</v>
      </c>
      <c r="BA793" s="69">
        <f>(AC793+AP793)- (EXP($Y793)-EXP($Y793-R793-E793) )</f>
        <v>0</v>
      </c>
      <c r="BB793" s="69">
        <f t="shared" si="856"/>
        <v>0</v>
      </c>
      <c r="BC793" s="69">
        <f t="shared" si="857"/>
        <v>0</v>
      </c>
      <c r="BD793" s="69">
        <f t="shared" si="858"/>
        <v>26.419478013725893</v>
      </c>
      <c r="BE793" s="69">
        <f>(AE793+AV793)- (EXP($Y793)-EXP($Y793-X793-G793) )</f>
        <v>18.927651175297797</v>
      </c>
      <c r="BF793" s="69">
        <f t="shared" si="859"/>
        <v>29.451578178135605</v>
      </c>
      <c r="BG793" s="69">
        <f t="shared" si="860"/>
        <v>44.064835252190278</v>
      </c>
      <c r="BH793" s="69">
        <f t="shared" si="861"/>
        <v>4.0950255324405589</v>
      </c>
      <c r="BI793" s="69">
        <f t="shared" si="862"/>
        <v>10.424131431205751</v>
      </c>
      <c r="BJ793" s="69">
        <f t="shared" si="863"/>
        <v>13.585332456976175</v>
      </c>
      <c r="BK793" s="69">
        <f t="shared" si="864"/>
        <v>21.138887082555812</v>
      </c>
      <c r="BL793" s="69">
        <f t="shared" si="865"/>
        <v>31.627560705693213</v>
      </c>
      <c r="BM793" s="69">
        <f t="shared" si="866"/>
        <v>2.9392069181103579</v>
      </c>
      <c r="BN793" s="69">
        <f t="shared" si="867"/>
        <v>7.4819262969595002</v>
      </c>
      <c r="BO793" s="69">
        <f t="shared" si="868"/>
        <v>35.257380036936411</v>
      </c>
      <c r="BP793" s="69">
        <f t="shared" si="868"/>
        <v>0</v>
      </c>
      <c r="BQ793" s="69">
        <f t="shared" si="869"/>
        <v>22.658866925828988</v>
      </c>
      <c r="BR793" s="69">
        <f t="shared" si="870"/>
        <v>15.144488499157887</v>
      </c>
      <c r="BS793" s="69">
        <f t="shared" si="871"/>
        <v>26.419478013725893</v>
      </c>
      <c r="BT793" s="69">
        <f t="shared" si="872"/>
        <v>100.1154967926368</v>
      </c>
      <c r="BU793" s="69">
        <f t="shared" si="873"/>
        <v>58.074935896916031</v>
      </c>
      <c r="BV793" s="69">
        <f t="shared" si="874"/>
        <v>100.1154967926368</v>
      </c>
      <c r="BW793" s="5"/>
      <c r="BX793" s="5"/>
      <c r="BY793" s="5"/>
      <c r="CA793" s="56">
        <f>(EXP($Y793)-EXP($Y793-R793-G793) )</f>
        <v>583.14128130986137</v>
      </c>
      <c r="CB793" s="68">
        <f t="shared" si="875"/>
        <v>418.54998819510001</v>
      </c>
      <c r="CC793" s="56">
        <f>(EXP($Y793)-EXP($Y793-R793-X793) )</f>
        <v>299.86088944927906</v>
      </c>
      <c r="CD793" s="68">
        <f t="shared" si="876"/>
        <v>466.5859670800819</v>
      </c>
      <c r="CE793" s="68">
        <f t="shared" si="877"/>
        <v>698.0961646948781</v>
      </c>
      <c r="CF793" s="68">
        <f t="shared" si="878"/>
        <v>64.875350200760295</v>
      </c>
      <c r="CG793" s="68">
        <f t="shared" si="879"/>
        <v>165.14406852431785</v>
      </c>
      <c r="CH793" s="68">
        <f t="shared" si="880"/>
        <v>975.27179149123549</v>
      </c>
      <c r="CI793" s="68">
        <f t="shared" si="881"/>
        <v>864.07451958384263</v>
      </c>
      <c r="CJ793" s="68">
        <f t="shared" si="882"/>
        <v>1020.2756702118077</v>
      </c>
      <c r="CK793" s="68">
        <f t="shared" si="883"/>
        <v>1237.1726107525492</v>
      </c>
      <c r="CL793" s="68">
        <f t="shared" si="884"/>
        <v>643.92160597818111</v>
      </c>
      <c r="CM793" s="68">
        <f t="shared" si="885"/>
        <v>737.86121840297346</v>
      </c>
      <c r="CN793" s="68">
        <f t="shared" si="886"/>
        <v>704.82554518740289</v>
      </c>
      <c r="CO793" s="68">
        <f t="shared" si="887"/>
        <v>863.9970681926261</v>
      </c>
      <c r="CP793" s="68">
        <f t="shared" si="888"/>
        <v>1085.0185921842849</v>
      </c>
      <c r="CQ793" s="68">
        <f t="shared" si="889"/>
        <v>480.48613147774995</v>
      </c>
      <c r="CR793" s="68">
        <f t="shared" si="890"/>
        <v>576.21213042245836</v>
      </c>
      <c r="CS793" s="68">
        <f t="shared" si="891"/>
        <v>1129.4247517380236</v>
      </c>
      <c r="CT793" s="68">
        <f t="shared" si="892"/>
        <v>64.875350200760295</v>
      </c>
      <c r="CU793" s="68">
        <f t="shared" si="893"/>
        <v>975.29818721832817</v>
      </c>
      <c r="CV793" s="68">
        <f t="shared" si="894"/>
        <v>751.30236803020307</v>
      </c>
      <c r="CW793" s="68">
        <f t="shared" si="895"/>
        <v>975.27179149123549</v>
      </c>
      <c r="CX793" s="68">
        <f t="shared" si="896"/>
        <v>1599.6719374072027</v>
      </c>
      <c r="CY793" s="68">
        <f t="shared" si="897"/>
        <v>1243.4772230573244</v>
      </c>
      <c r="CZ793" s="68">
        <f t="shared" si="898"/>
        <v>1599.6719374072027</v>
      </c>
    </row>
    <row r="794" spans="1:104" x14ac:dyDescent="0.25">
      <c r="A794" s="54">
        <v>44417</v>
      </c>
      <c r="B794" s="63">
        <v>6438</v>
      </c>
      <c r="C794" s="59">
        <f t="shared" si="848"/>
        <v>8.769973211858753</v>
      </c>
      <c r="D794" s="57">
        <v>8.2713432442673209</v>
      </c>
      <c r="E794" s="58">
        <v>7.6543604211250005E-2</v>
      </c>
      <c r="F794" s="58">
        <v>7.0165717439999997E-3</v>
      </c>
      <c r="G794" s="58">
        <v>6.6200436692799999E-2</v>
      </c>
      <c r="H794" s="58">
        <v>0</v>
      </c>
      <c r="I794" s="58">
        <v>0</v>
      </c>
      <c r="J794" s="58">
        <v>8.4362291019999999E-5</v>
      </c>
      <c r="K794" s="58">
        <v>2.6126892745499996E-3</v>
      </c>
      <c r="L794" s="58">
        <v>4.7348151087299999E-2</v>
      </c>
      <c r="M794" s="58">
        <v>5.1779703516800002E-2</v>
      </c>
      <c r="N794" s="58">
        <v>0</v>
      </c>
      <c r="O794" s="58">
        <v>0</v>
      </c>
      <c r="P794" s="58">
        <v>2.0472701323199999E-3</v>
      </c>
      <c r="Q794" s="58">
        <v>0</v>
      </c>
      <c r="R794" s="58">
        <v>0</v>
      </c>
      <c r="S794" s="58">
        <v>0</v>
      </c>
      <c r="T794" s="58">
        <v>1.8177453650360002E-2</v>
      </c>
      <c r="U794" s="58">
        <v>0</v>
      </c>
      <c r="V794" s="58">
        <v>0</v>
      </c>
      <c r="W794" s="58">
        <v>1.33898E-2</v>
      </c>
      <c r="X794" s="59">
        <v>3.0922803449969997E-2</v>
      </c>
      <c r="Y794" s="65">
        <f t="shared" si="850"/>
        <v>8.5874660903176903</v>
      </c>
      <c r="Z794" s="63">
        <f t="shared" si="849"/>
        <v>5364.0045374959927</v>
      </c>
      <c r="AA794" s="66">
        <f t="shared" si="899"/>
        <v>5450.9765070669528</v>
      </c>
      <c r="AB794" s="4">
        <f t="shared" si="851"/>
        <v>3799.1574675703232</v>
      </c>
      <c r="AC794" s="4">
        <f t="shared" si="852"/>
        <v>395.25996483978543</v>
      </c>
      <c r="AD794" s="4">
        <f t="shared" si="911"/>
        <v>37.50518987268606</v>
      </c>
      <c r="AE794" s="4">
        <f t="shared" si="912"/>
        <v>343.60070773962616</v>
      </c>
      <c r="AF794" s="4">
        <f t="shared" si="913"/>
        <v>0</v>
      </c>
      <c r="AG794" s="4">
        <f t="shared" si="914"/>
        <v>0</v>
      </c>
      <c r="AH794" s="4">
        <f t="shared" si="915"/>
        <v>0.45250062455943407</v>
      </c>
      <c r="AI794" s="4">
        <f t="shared" si="916"/>
        <v>13.996185320449513</v>
      </c>
      <c r="AJ794" s="4">
        <f t="shared" si="917"/>
        <v>248.05684049267802</v>
      </c>
      <c r="AK794" s="4">
        <f t="shared" si="918"/>
        <v>270.67826989212426</v>
      </c>
      <c r="AL794" s="4">
        <f t="shared" si="900"/>
        <v>0</v>
      </c>
      <c r="AM794" s="4">
        <f t="shared" si="901"/>
        <v>0</v>
      </c>
      <c r="AN794" s="4">
        <f t="shared" si="902"/>
        <v>10.970332830192092</v>
      </c>
      <c r="AO794" s="4">
        <f t="shared" si="903"/>
        <v>0</v>
      </c>
      <c r="AP794" s="4">
        <f t="shared" si="904"/>
        <v>0</v>
      </c>
      <c r="AQ794" s="4">
        <f t="shared" si="905"/>
        <v>0</v>
      </c>
      <c r="AR794" s="4">
        <f t="shared" si="906"/>
        <v>96.623102377111536</v>
      </c>
      <c r="AS794" s="4">
        <f t="shared" si="907"/>
        <v>0</v>
      </c>
      <c r="AT794" s="4">
        <f t="shared" si="908"/>
        <v>0</v>
      </c>
      <c r="AU794" s="4">
        <f t="shared" si="909"/>
        <v>71.34423948737458</v>
      </c>
      <c r="AV794" s="4">
        <f t="shared" si="910"/>
        <v>163.33170602004247</v>
      </c>
      <c r="AW794" s="69">
        <f t="shared" si="853"/>
        <v>0</v>
      </c>
      <c r="AX794" s="69">
        <f t="shared" si="854"/>
        <v>0</v>
      </c>
      <c r="AY794" s="69">
        <f t="shared" si="855"/>
        <v>0</v>
      </c>
      <c r="AZ794" s="69">
        <f>(AK794+AP794)- (EXP($Y794)-EXP($Y794-M794-R794) )</f>
        <v>0</v>
      </c>
      <c r="BA794" s="69">
        <f>(AC794+AP794)- (EXP($Y794)-EXP($Y794-R794-E794) )</f>
        <v>0</v>
      </c>
      <c r="BB794" s="69">
        <f t="shared" si="856"/>
        <v>0</v>
      </c>
      <c r="BC794" s="69">
        <f t="shared" si="857"/>
        <v>0</v>
      </c>
      <c r="BD794" s="69">
        <f t="shared" si="858"/>
        <v>15.889715483485816</v>
      </c>
      <c r="BE794" s="69">
        <f>(AE794+AV794)- (EXP($Y794)-EXP($Y794-X794-G794) )</f>
        <v>10.462498566603244</v>
      </c>
      <c r="BF794" s="69">
        <f t="shared" si="859"/>
        <v>17.338770773688339</v>
      </c>
      <c r="BG794" s="69">
        <f t="shared" si="860"/>
        <v>25.319069495695658</v>
      </c>
      <c r="BH794" s="69">
        <f t="shared" si="861"/>
        <v>2.4024606418734038</v>
      </c>
      <c r="BI794" s="69">
        <f t="shared" si="862"/>
        <v>6.1893620948103489</v>
      </c>
      <c r="BJ794" s="69">
        <f t="shared" si="863"/>
        <v>7.5532275680225212</v>
      </c>
      <c r="BK794" s="69">
        <f t="shared" si="864"/>
        <v>12.517438408209273</v>
      </c>
      <c r="BL794" s="69">
        <f t="shared" si="865"/>
        <v>18.278682906777249</v>
      </c>
      <c r="BM794" s="69">
        <f t="shared" si="866"/>
        <v>1.7344166726297772</v>
      </c>
      <c r="BN794" s="69">
        <f t="shared" si="867"/>
        <v>4.4683074607264643</v>
      </c>
      <c r="BO794" s="69">
        <f t="shared" si="868"/>
        <v>19.945598981614239</v>
      </c>
      <c r="BP794" s="69">
        <f t="shared" si="868"/>
        <v>0</v>
      </c>
      <c r="BQ794" s="69">
        <f t="shared" si="869"/>
        <v>12.035501448111063</v>
      </c>
      <c r="BR794" s="69">
        <f t="shared" si="870"/>
        <v>8.2420406796809402</v>
      </c>
      <c r="BS794" s="69">
        <f t="shared" si="871"/>
        <v>15.889715483485816</v>
      </c>
      <c r="BT794" s="69">
        <f t="shared" si="872"/>
        <v>58.316594830313079</v>
      </c>
      <c r="BU794" s="69">
        <f t="shared" si="873"/>
        <v>33.421606393896582</v>
      </c>
      <c r="BV794" s="69">
        <f t="shared" si="874"/>
        <v>58.316594830313079</v>
      </c>
      <c r="BW794" s="5"/>
      <c r="BX794" s="5"/>
      <c r="BY794" s="5"/>
      <c r="CA794" s="56">
        <f>(EXP($Y794)-EXP($Y794-R794-G794) )</f>
        <v>343.60070773962616</v>
      </c>
      <c r="CB794" s="68">
        <f t="shared" si="875"/>
        <v>248.05684049267802</v>
      </c>
      <c r="CC794" s="56">
        <f>(EXP($Y794)-EXP($Y794-R794-X794) )</f>
        <v>163.33170602004247</v>
      </c>
      <c r="CD794" s="68">
        <f t="shared" si="876"/>
        <v>270.67826989212426</v>
      </c>
      <c r="CE794" s="68">
        <f t="shared" si="877"/>
        <v>395.25996483978543</v>
      </c>
      <c r="CF794" s="68">
        <f t="shared" si="878"/>
        <v>37.50518987268606</v>
      </c>
      <c r="CG794" s="68">
        <f t="shared" si="879"/>
        <v>96.623102377111536</v>
      </c>
      <c r="CH794" s="68">
        <f t="shared" si="880"/>
        <v>575.76783274881836</v>
      </c>
      <c r="CI794" s="68">
        <f t="shared" si="881"/>
        <v>496.46991519306539</v>
      </c>
      <c r="CJ794" s="68">
        <f t="shared" si="882"/>
        <v>596.94020685806208</v>
      </c>
      <c r="CK794" s="68">
        <f t="shared" si="883"/>
        <v>713.54160308371593</v>
      </c>
      <c r="CL794" s="68">
        <f t="shared" si="884"/>
        <v>378.70343697043882</v>
      </c>
      <c r="CM794" s="68">
        <f t="shared" si="885"/>
        <v>434.03444802192735</v>
      </c>
      <c r="CN794" s="68">
        <f t="shared" si="886"/>
        <v>403.83531894469797</v>
      </c>
      <c r="CO794" s="68">
        <f t="shared" si="887"/>
        <v>506.21767197659301</v>
      </c>
      <c r="CP794" s="68">
        <f t="shared" si="888"/>
        <v>625.0381224256862</v>
      </c>
      <c r="CQ794" s="68">
        <f t="shared" si="889"/>
        <v>283.8276136927343</v>
      </c>
      <c r="CR794" s="68">
        <f t="shared" si="890"/>
        <v>340.21163540906309</v>
      </c>
      <c r="CS794" s="68">
        <f t="shared" si="891"/>
        <v>645.99263575029545</v>
      </c>
      <c r="CT794" s="68">
        <f t="shared" si="892"/>
        <v>37.50518987268606</v>
      </c>
      <c r="CU794" s="68">
        <f t="shared" si="893"/>
        <v>546.55616941171684</v>
      </c>
      <c r="CV794" s="68">
        <f t="shared" si="894"/>
        <v>425.7679352324858</v>
      </c>
      <c r="CW794" s="68">
        <f t="shared" si="895"/>
        <v>575.76783274881836</v>
      </c>
      <c r="CX794" s="68">
        <f t="shared" si="896"/>
        <v>928.60091824177653</v>
      </c>
      <c r="CY794" s="68">
        <f t="shared" si="897"/>
        <v>721.56764785845007</v>
      </c>
      <c r="CZ794" s="68">
        <f t="shared" si="898"/>
        <v>928.60091824177653</v>
      </c>
    </row>
    <row r="795" spans="1:104" x14ac:dyDescent="0.25">
      <c r="A795" s="54">
        <v>44418</v>
      </c>
      <c r="B795" s="63">
        <v>5635</v>
      </c>
      <c r="C795" s="59">
        <f t="shared" si="848"/>
        <v>8.6367524264738762</v>
      </c>
      <c r="D795" s="57">
        <v>8.3138341299833485</v>
      </c>
      <c r="E795" s="58">
        <v>7.4305607503499987E-2</v>
      </c>
      <c r="F795" s="58">
        <v>7.0486396915199999E-3</v>
      </c>
      <c r="G795" s="58">
        <v>6.6786071684159995E-2</v>
      </c>
      <c r="H795" s="58">
        <v>0</v>
      </c>
      <c r="I795" s="58">
        <v>0</v>
      </c>
      <c r="J795" s="58">
        <v>7.1804497519999989E-5</v>
      </c>
      <c r="K795" s="58">
        <v>2.8295088232499995E-3</v>
      </c>
      <c r="L795" s="58">
        <v>4.7762612162999998E-2</v>
      </c>
      <c r="M795" s="58">
        <v>5.1992824512519999E-2</v>
      </c>
      <c r="N795" s="58">
        <v>0</v>
      </c>
      <c r="O795" s="58">
        <v>0</v>
      </c>
      <c r="P795" s="58">
        <v>2.0956620836000001E-3</v>
      </c>
      <c r="Q795" s="58">
        <v>0</v>
      </c>
      <c r="R795" s="58">
        <v>0</v>
      </c>
      <c r="S795" s="58">
        <v>0</v>
      </c>
      <c r="T795" s="58">
        <v>1.5084212924299999E-2</v>
      </c>
      <c r="U795" s="58">
        <v>0</v>
      </c>
      <c r="V795" s="58">
        <v>0</v>
      </c>
      <c r="W795" s="58">
        <v>1.2144E-2</v>
      </c>
      <c r="X795" s="59">
        <v>2.8944940998690001E-2</v>
      </c>
      <c r="Y795" s="65">
        <f t="shared" si="850"/>
        <v>8.622900014865408</v>
      </c>
      <c r="Z795" s="63">
        <f t="shared" si="849"/>
        <v>5557.4798209045011</v>
      </c>
      <c r="AA795" s="66">
        <f t="shared" si="899"/>
        <v>5647.5887987206461</v>
      </c>
      <c r="AB795" s="4">
        <f t="shared" si="851"/>
        <v>3974.191116826004</v>
      </c>
      <c r="AC795" s="4">
        <f t="shared" si="852"/>
        <v>397.98264415045833</v>
      </c>
      <c r="AD795" s="4">
        <f t="shared" si="911"/>
        <v>39.034939622740239</v>
      </c>
      <c r="AE795" s="4">
        <f t="shared" si="912"/>
        <v>359.03938620712597</v>
      </c>
      <c r="AF795" s="4">
        <f t="shared" si="913"/>
        <v>0</v>
      </c>
      <c r="AG795" s="4">
        <f t="shared" si="914"/>
        <v>0</v>
      </c>
      <c r="AH795" s="4">
        <f t="shared" si="915"/>
        <v>0.39903771949229849</v>
      </c>
      <c r="AI795" s="4">
        <f t="shared" si="916"/>
        <v>15.70271223040163</v>
      </c>
      <c r="AJ795" s="4">
        <f t="shared" si="917"/>
        <v>259.20043479080778</v>
      </c>
      <c r="AK795" s="4">
        <f t="shared" si="918"/>
        <v>281.56594290485464</v>
      </c>
      <c r="AL795" s="4">
        <f t="shared" si="900"/>
        <v>0</v>
      </c>
      <c r="AM795" s="4">
        <f t="shared" si="901"/>
        <v>0</v>
      </c>
      <c r="AN795" s="4">
        <f t="shared" si="902"/>
        <v>11.634404592755345</v>
      </c>
      <c r="AO795" s="4">
        <f t="shared" si="903"/>
        <v>0</v>
      </c>
      <c r="AP795" s="4">
        <f t="shared" si="904"/>
        <v>0</v>
      </c>
      <c r="AQ795" s="4">
        <f t="shared" si="905"/>
        <v>0</v>
      </c>
      <c r="AR795" s="4">
        <f t="shared" si="906"/>
        <v>83.201119658088828</v>
      </c>
      <c r="AS795" s="4">
        <f t="shared" si="907"/>
        <v>0</v>
      </c>
      <c r="AT795" s="4">
        <f t="shared" si="908"/>
        <v>0</v>
      </c>
      <c r="AU795" s="4">
        <f t="shared" si="909"/>
        <v>67.081889297101952</v>
      </c>
      <c r="AV795" s="4">
        <f t="shared" si="910"/>
        <v>158.55517072081511</v>
      </c>
      <c r="AW795" s="69">
        <f t="shared" si="853"/>
        <v>0</v>
      </c>
      <c r="AX795" s="69">
        <f t="shared" si="854"/>
        <v>0</v>
      </c>
      <c r="AY795" s="69">
        <f t="shared" si="855"/>
        <v>0</v>
      </c>
      <c r="AZ795" s="69">
        <f>(AK795+AP795)- (EXP($Y795)-EXP($Y795-M795-R795) )</f>
        <v>0</v>
      </c>
      <c r="BA795" s="69">
        <f>(AC795+AP795)- (EXP($Y795)-EXP($Y795-R795-E795) )</f>
        <v>0</v>
      </c>
      <c r="BB795" s="69">
        <f t="shared" si="856"/>
        <v>0</v>
      </c>
      <c r="BC795" s="69">
        <f t="shared" si="857"/>
        <v>0</v>
      </c>
      <c r="BD795" s="69">
        <f t="shared" si="858"/>
        <v>16.745569576673915</v>
      </c>
      <c r="BE795" s="69">
        <f>(AE795+AV795)- (EXP($Y795)-EXP($Y795-X795-G795) )</f>
        <v>10.243411224173542</v>
      </c>
      <c r="BF795" s="69">
        <f t="shared" si="859"/>
        <v>18.190486798913298</v>
      </c>
      <c r="BG795" s="69">
        <f t="shared" si="860"/>
        <v>25.711554316289948</v>
      </c>
      <c r="BH795" s="69">
        <f t="shared" si="861"/>
        <v>2.5218410528577806</v>
      </c>
      <c r="BI795" s="69">
        <f t="shared" si="862"/>
        <v>5.3751844174803409</v>
      </c>
      <c r="BJ795" s="69">
        <f t="shared" si="863"/>
        <v>7.3950010640764958</v>
      </c>
      <c r="BK795" s="69">
        <f t="shared" si="864"/>
        <v>13.132214092564027</v>
      </c>
      <c r="BL795" s="69">
        <f t="shared" si="865"/>
        <v>18.561880155636572</v>
      </c>
      <c r="BM795" s="69">
        <f t="shared" si="866"/>
        <v>1.8205866054959188</v>
      </c>
      <c r="BN795" s="69">
        <f t="shared" si="867"/>
        <v>3.8804938723014857</v>
      </c>
      <c r="BO795" s="69">
        <f t="shared" si="868"/>
        <v>20.163520529302332</v>
      </c>
      <c r="BP795" s="69">
        <f t="shared" si="868"/>
        <v>0</v>
      </c>
      <c r="BQ795" s="69">
        <f t="shared" si="869"/>
        <v>11.354464275307691</v>
      </c>
      <c r="BR795" s="69">
        <f t="shared" si="870"/>
        <v>8.0330901029128654</v>
      </c>
      <c r="BS795" s="69">
        <f t="shared" si="871"/>
        <v>16.745569576673915</v>
      </c>
      <c r="BT795" s="69">
        <f t="shared" si="872"/>
        <v>59.81981911717412</v>
      </c>
      <c r="BU795" s="69">
        <f t="shared" si="873"/>
        <v>33.906229947036991</v>
      </c>
      <c r="BV795" s="69">
        <f t="shared" si="874"/>
        <v>59.81981911717412</v>
      </c>
      <c r="BW795" s="5"/>
      <c r="BX795" s="5"/>
      <c r="BY795" s="5"/>
      <c r="CA795" s="56">
        <f>(EXP($Y795)-EXP($Y795-R795-G795) )</f>
        <v>359.03938620712597</v>
      </c>
      <c r="CB795" s="68">
        <f t="shared" si="875"/>
        <v>259.20043479080778</v>
      </c>
      <c r="CC795" s="56">
        <f>(EXP($Y795)-EXP($Y795-R795-X795) )</f>
        <v>158.55517072081511</v>
      </c>
      <c r="CD795" s="68">
        <f t="shared" si="876"/>
        <v>281.56594290485464</v>
      </c>
      <c r="CE795" s="68">
        <f t="shared" si="877"/>
        <v>397.98264415045833</v>
      </c>
      <c r="CF795" s="68">
        <f t="shared" si="878"/>
        <v>39.034939622740239</v>
      </c>
      <c r="CG795" s="68">
        <f t="shared" si="879"/>
        <v>83.201119658088828</v>
      </c>
      <c r="CH795" s="68">
        <f t="shared" si="880"/>
        <v>601.49425142125983</v>
      </c>
      <c r="CI795" s="68">
        <f t="shared" si="881"/>
        <v>507.35114570376754</v>
      </c>
      <c r="CJ795" s="68">
        <f t="shared" si="882"/>
        <v>622.41484231306731</v>
      </c>
      <c r="CK795" s="68">
        <f t="shared" si="883"/>
        <v>731.31047604129435</v>
      </c>
      <c r="CL795" s="68">
        <f t="shared" si="884"/>
        <v>395.55248477700843</v>
      </c>
      <c r="CM795" s="68">
        <f t="shared" si="885"/>
        <v>436.86532144773446</v>
      </c>
      <c r="CN795" s="68">
        <f t="shared" si="886"/>
        <v>410.36060444754639</v>
      </c>
      <c r="CO795" s="68">
        <f t="shared" si="887"/>
        <v>527.63416360309839</v>
      </c>
      <c r="CP795" s="68">
        <f t="shared" si="888"/>
        <v>638.62119878562953</v>
      </c>
      <c r="CQ795" s="68">
        <f t="shared" si="889"/>
        <v>296.4147878080521</v>
      </c>
      <c r="CR795" s="68">
        <f t="shared" si="890"/>
        <v>338.52106057659512</v>
      </c>
      <c r="CS795" s="68">
        <f t="shared" si="891"/>
        <v>659.38506652601063</v>
      </c>
      <c r="CT795" s="68">
        <f t="shared" si="892"/>
        <v>39.034939622740239</v>
      </c>
      <c r="CU795" s="68">
        <f t="shared" si="893"/>
        <v>545.18335059596575</v>
      </c>
      <c r="CV795" s="68">
        <f t="shared" si="894"/>
        <v>432.08802352275688</v>
      </c>
      <c r="CW795" s="68">
        <f t="shared" si="895"/>
        <v>601.49425142125983</v>
      </c>
      <c r="CX795" s="68">
        <f t="shared" si="896"/>
        <v>956.40264603121796</v>
      </c>
      <c r="CY795" s="68">
        <f t="shared" si="897"/>
        <v>742.88876177171187</v>
      </c>
      <c r="CZ795" s="68">
        <f t="shared" si="898"/>
        <v>956.40264603121796</v>
      </c>
    </row>
    <row r="796" spans="1:104" x14ac:dyDescent="0.25">
      <c r="A796" s="54">
        <v>44419</v>
      </c>
      <c r="B796" s="63">
        <v>5605</v>
      </c>
      <c r="C796" s="59">
        <f t="shared" si="848"/>
        <v>8.6314143355062605</v>
      </c>
      <c r="D796" s="57">
        <v>8.2167078486250595</v>
      </c>
      <c r="E796" s="58">
        <v>7.3068414516000005E-2</v>
      </c>
      <c r="F796" s="58">
        <v>7.0127803200000002E-3</v>
      </c>
      <c r="G796" s="58">
        <v>6.7197626705760002E-2</v>
      </c>
      <c r="H796" s="58">
        <v>0</v>
      </c>
      <c r="I796" s="58">
        <v>0</v>
      </c>
      <c r="J796" s="58">
        <v>6.0089160219999994E-5</v>
      </c>
      <c r="K796" s="58">
        <v>3.0805460653499997E-3</v>
      </c>
      <c r="L796" s="58">
        <v>4.6878802196100001E-2</v>
      </c>
      <c r="M796" s="58">
        <v>5.1797891170680004E-2</v>
      </c>
      <c r="N796" s="58">
        <v>0</v>
      </c>
      <c r="O796" s="58">
        <v>0</v>
      </c>
      <c r="P796" s="58">
        <v>2.13134398216E-3</v>
      </c>
      <c r="Q796" s="58">
        <v>0</v>
      </c>
      <c r="R796" s="58">
        <v>0</v>
      </c>
      <c r="S796" s="58">
        <v>0</v>
      </c>
      <c r="T796" s="58">
        <v>1.1078722176800001E-2</v>
      </c>
      <c r="U796" s="58">
        <v>0</v>
      </c>
      <c r="V796" s="58">
        <v>0</v>
      </c>
      <c r="W796" s="58">
        <v>1.33898E-2</v>
      </c>
      <c r="X796" s="59">
        <v>0</v>
      </c>
      <c r="Y796" s="65">
        <f t="shared" si="850"/>
        <v>8.4924038649181277</v>
      </c>
      <c r="Z796" s="63">
        <f t="shared" si="849"/>
        <v>4877.5770281409805</v>
      </c>
      <c r="AA796" s="66">
        <f t="shared" si="899"/>
        <v>4956.6620620752583</v>
      </c>
      <c r="AB796" s="4">
        <f t="shared" si="851"/>
        <v>3648.0085139726216</v>
      </c>
      <c r="AC796" s="4">
        <f t="shared" si="852"/>
        <v>343.68756873012717</v>
      </c>
      <c r="AD796" s="4">
        <f t="shared" si="911"/>
        <v>34.085718671753057</v>
      </c>
      <c r="AE796" s="4">
        <f t="shared" si="912"/>
        <v>316.99177977770341</v>
      </c>
      <c r="AF796" s="4">
        <f t="shared" si="913"/>
        <v>0</v>
      </c>
      <c r="AG796" s="4">
        <f t="shared" si="914"/>
        <v>0</v>
      </c>
      <c r="AH796" s="4">
        <f t="shared" si="915"/>
        <v>0.29308070195475011</v>
      </c>
      <c r="AI796" s="4">
        <f t="shared" si="916"/>
        <v>15.002480941499016</v>
      </c>
      <c r="AJ796" s="4">
        <f t="shared" si="917"/>
        <v>223.37821032090596</v>
      </c>
      <c r="AK796" s="4">
        <f t="shared" si="918"/>
        <v>246.21641078894663</v>
      </c>
      <c r="AL796" s="4">
        <f t="shared" si="900"/>
        <v>0</v>
      </c>
      <c r="AM796" s="4">
        <f t="shared" si="901"/>
        <v>0</v>
      </c>
      <c r="AN796" s="4">
        <f t="shared" si="902"/>
        <v>10.384723805997055</v>
      </c>
      <c r="AO796" s="4">
        <f t="shared" si="903"/>
        <v>0</v>
      </c>
      <c r="AP796" s="4">
        <f t="shared" si="904"/>
        <v>0</v>
      </c>
      <c r="AQ796" s="4">
        <f t="shared" si="905"/>
        <v>0</v>
      </c>
      <c r="AR796" s="4">
        <f t="shared" si="906"/>
        <v>53.739090909965853</v>
      </c>
      <c r="AS796" s="4">
        <f t="shared" si="907"/>
        <v>0</v>
      </c>
      <c r="AT796" s="4">
        <f t="shared" si="908"/>
        <v>0</v>
      </c>
      <c r="AU796" s="4">
        <f t="shared" si="909"/>
        <v>64.874483453783796</v>
      </c>
      <c r="AV796" s="4">
        <f t="shared" si="910"/>
        <v>0</v>
      </c>
      <c r="AW796" s="69">
        <f t="shared" si="853"/>
        <v>0</v>
      </c>
      <c r="AX796" s="69">
        <f t="shared" si="854"/>
        <v>0</v>
      </c>
      <c r="AY796" s="69">
        <f t="shared" si="855"/>
        <v>0</v>
      </c>
      <c r="AZ796" s="69">
        <f>(AK796+AP796)- (EXP($Y796)-EXP($Y796-M796-R796) )</f>
        <v>0</v>
      </c>
      <c r="BA796" s="69">
        <f>(AC796+AP796)- (EXP($Y796)-EXP($Y796-R796-E796) )</f>
        <v>0</v>
      </c>
      <c r="BB796" s="69">
        <f t="shared" si="856"/>
        <v>0</v>
      </c>
      <c r="BC796" s="69">
        <f t="shared" si="857"/>
        <v>0</v>
      </c>
      <c r="BD796" s="69">
        <f t="shared" si="858"/>
        <v>14.517260526005884</v>
      </c>
      <c r="BE796" s="69">
        <f>(AE796+AV796)- (EXP($Y796)-EXP($Y796-X796-G796) )</f>
        <v>0</v>
      </c>
      <c r="BF796" s="69">
        <f t="shared" si="859"/>
        <v>16.001506037971012</v>
      </c>
      <c r="BG796" s="69">
        <f t="shared" si="860"/>
        <v>22.336117599102181</v>
      </c>
      <c r="BH796" s="69">
        <f t="shared" si="861"/>
        <v>2.215217220440536</v>
      </c>
      <c r="BI796" s="69">
        <f t="shared" si="862"/>
        <v>3.4924820198439193</v>
      </c>
      <c r="BJ796" s="69">
        <f t="shared" si="863"/>
        <v>0</v>
      </c>
      <c r="BK796" s="69">
        <f t="shared" si="864"/>
        <v>11.275963634475374</v>
      </c>
      <c r="BL796" s="69">
        <f t="shared" si="865"/>
        <v>15.739846561015838</v>
      </c>
      <c r="BM796" s="69">
        <f t="shared" si="866"/>
        <v>1.5610223663234137</v>
      </c>
      <c r="BN796" s="69">
        <f t="shared" si="867"/>
        <v>2.4610871099484939</v>
      </c>
      <c r="BO796" s="69">
        <f t="shared" si="868"/>
        <v>17.349089336219549</v>
      </c>
      <c r="BP796" s="69">
        <f t="shared" si="868"/>
        <v>0</v>
      </c>
      <c r="BQ796" s="69">
        <f t="shared" si="869"/>
        <v>0</v>
      </c>
      <c r="BR796" s="69">
        <f t="shared" si="870"/>
        <v>0</v>
      </c>
      <c r="BS796" s="69">
        <f t="shared" si="871"/>
        <v>14.517260526005884</v>
      </c>
      <c r="BT796" s="69">
        <f t="shared" si="872"/>
        <v>51.570298354869919</v>
      </c>
      <c r="BU796" s="69">
        <f t="shared" si="873"/>
        <v>14.517260526005884</v>
      </c>
      <c r="BV796" s="69">
        <f t="shared" si="874"/>
        <v>51.570298354869919</v>
      </c>
      <c r="BW796" s="5"/>
      <c r="BX796" s="5"/>
      <c r="BY796" s="5"/>
      <c r="CA796" s="56">
        <f>(EXP($Y796)-EXP($Y796-R796-G796) )</f>
        <v>316.99177977770341</v>
      </c>
      <c r="CB796" s="68">
        <f t="shared" si="875"/>
        <v>223.37821032090596</v>
      </c>
      <c r="CC796" s="56">
        <f>(EXP($Y796)-EXP($Y796-R796-X796) )</f>
        <v>0</v>
      </c>
      <c r="CD796" s="68">
        <f t="shared" si="876"/>
        <v>246.21641078894663</v>
      </c>
      <c r="CE796" s="68">
        <f t="shared" si="877"/>
        <v>343.68756873012717</v>
      </c>
      <c r="CF796" s="68">
        <f t="shared" si="878"/>
        <v>34.085718671753057</v>
      </c>
      <c r="CG796" s="68">
        <f t="shared" si="879"/>
        <v>53.739090909965853</v>
      </c>
      <c r="CH796" s="68">
        <f t="shared" si="880"/>
        <v>525.85272957260349</v>
      </c>
      <c r="CI796" s="68">
        <f t="shared" si="881"/>
        <v>316.99177977770341</v>
      </c>
      <c r="CJ796" s="68">
        <f t="shared" si="882"/>
        <v>547.20668452867903</v>
      </c>
      <c r="CK796" s="68">
        <f t="shared" si="883"/>
        <v>638.3432309087284</v>
      </c>
      <c r="CL796" s="68">
        <f t="shared" si="884"/>
        <v>348.86228122901593</v>
      </c>
      <c r="CM796" s="68">
        <f t="shared" si="885"/>
        <v>367.23838866782535</v>
      </c>
      <c r="CN796" s="68">
        <f t="shared" si="886"/>
        <v>223.37821032090596</v>
      </c>
      <c r="CO796" s="68">
        <f t="shared" si="887"/>
        <v>458.31865747537722</v>
      </c>
      <c r="CP796" s="68">
        <f t="shared" si="888"/>
        <v>551.32593249001729</v>
      </c>
      <c r="CQ796" s="68">
        <f t="shared" si="889"/>
        <v>255.90290662633561</v>
      </c>
      <c r="CR796" s="68">
        <f t="shared" si="890"/>
        <v>274.65621412092332</v>
      </c>
      <c r="CS796" s="68">
        <f t="shared" si="891"/>
        <v>572.55489018285425</v>
      </c>
      <c r="CT796" s="68">
        <f t="shared" si="892"/>
        <v>34.085718671753057</v>
      </c>
      <c r="CU796" s="68">
        <f t="shared" si="893"/>
        <v>343.68756873012717</v>
      </c>
      <c r="CV796" s="68">
        <f t="shared" si="894"/>
        <v>246.21641078894663</v>
      </c>
      <c r="CW796" s="68">
        <f t="shared" si="895"/>
        <v>525.85272957260349</v>
      </c>
      <c r="CX796" s="68">
        <f t="shared" si="896"/>
        <v>832.48726047386663</v>
      </c>
      <c r="CY796" s="68">
        <f t="shared" si="897"/>
        <v>525.85272957260349</v>
      </c>
      <c r="CZ796" s="68">
        <f t="shared" si="898"/>
        <v>832.48726047386663</v>
      </c>
    </row>
    <row r="797" spans="1:104" x14ac:dyDescent="0.25">
      <c r="A797" s="54">
        <v>44420</v>
      </c>
      <c r="B797" s="63">
        <v>6025</v>
      </c>
      <c r="C797" s="59">
        <f t="shared" si="848"/>
        <v>8.7036727583588558</v>
      </c>
      <c r="D797" s="57">
        <v>8.2240843096625298</v>
      </c>
      <c r="E797" s="58">
        <v>7.1117500998000002E-2</v>
      </c>
      <c r="F797" s="58">
        <v>6.9830501395199999E-3</v>
      </c>
      <c r="G797" s="58">
        <v>6.7712901799040007E-2</v>
      </c>
      <c r="H797" s="58">
        <v>4.7446034090000001E-5</v>
      </c>
      <c r="I797" s="58">
        <v>0</v>
      </c>
      <c r="J797" s="58">
        <v>4.9623137329999995E-5</v>
      </c>
      <c r="K797" s="58">
        <v>3.3612974433000001E-3</v>
      </c>
      <c r="L797" s="58">
        <v>4.5809913077249999E-2</v>
      </c>
      <c r="M797" s="58">
        <v>5.1463816854599997E-2</v>
      </c>
      <c r="N797" s="58">
        <v>0</v>
      </c>
      <c r="O797" s="58">
        <v>0</v>
      </c>
      <c r="P797" s="58">
        <v>2.1574366956800001E-3</v>
      </c>
      <c r="Q797" s="58">
        <v>0</v>
      </c>
      <c r="R797" s="58">
        <v>0</v>
      </c>
      <c r="S797" s="58">
        <v>0</v>
      </c>
      <c r="T797" s="58">
        <v>7.6138352345600001E-3</v>
      </c>
      <c r="U797" s="58">
        <v>0</v>
      </c>
      <c r="V797" s="58">
        <v>0</v>
      </c>
      <c r="W797" s="58">
        <v>1.2144E-2</v>
      </c>
      <c r="X797" s="59">
        <v>0</v>
      </c>
      <c r="Y797" s="65">
        <f t="shared" si="850"/>
        <v>8.4925451310758966</v>
      </c>
      <c r="Z797" s="63">
        <f t="shared" si="849"/>
        <v>4878.2661133780339</v>
      </c>
      <c r="AA797" s="66">
        <f t="shared" si="899"/>
        <v>4957.3623201403452</v>
      </c>
      <c r="AB797" s="4">
        <f t="shared" si="851"/>
        <v>3682.7722910885914</v>
      </c>
      <c r="AC797" s="4">
        <f t="shared" si="852"/>
        <v>334.88101275795179</v>
      </c>
      <c r="AD797" s="4">
        <f t="shared" si="911"/>
        <v>33.946513815274557</v>
      </c>
      <c r="AE797" s="4">
        <f t="shared" si="912"/>
        <v>319.38624571511355</v>
      </c>
      <c r="AF797" s="4">
        <f t="shared" si="913"/>
        <v>0.2314488896063267</v>
      </c>
      <c r="AG797" s="4">
        <f t="shared" si="914"/>
        <v>0</v>
      </c>
      <c r="AH797" s="4">
        <f t="shared" si="915"/>
        <v>0.24206886312276765</v>
      </c>
      <c r="AI797" s="4">
        <f t="shared" si="916"/>
        <v>16.369776158682726</v>
      </c>
      <c r="AJ797" s="4">
        <f t="shared" si="917"/>
        <v>218.43158294424484</v>
      </c>
      <c r="AK797" s="4">
        <f t="shared" si="918"/>
        <v>244.70349956802875</v>
      </c>
      <c r="AL797" s="4">
        <f t="shared" si="900"/>
        <v>0</v>
      </c>
      <c r="AM797" s="4">
        <f t="shared" si="901"/>
        <v>0</v>
      </c>
      <c r="AN797" s="4">
        <f t="shared" si="902"/>
        <v>10.513205458828452</v>
      </c>
      <c r="AO797" s="4">
        <f t="shared" si="903"/>
        <v>0</v>
      </c>
      <c r="AP797" s="4">
        <f t="shared" si="904"/>
        <v>0</v>
      </c>
      <c r="AQ797" s="4">
        <f t="shared" si="905"/>
        <v>0</v>
      </c>
      <c r="AR797" s="4">
        <f t="shared" si="906"/>
        <v>37.001274864133848</v>
      </c>
      <c r="AS797" s="4">
        <f t="shared" si="907"/>
        <v>0</v>
      </c>
      <c r="AT797" s="4">
        <f t="shared" si="908"/>
        <v>0</v>
      </c>
      <c r="AU797" s="4">
        <f t="shared" si="909"/>
        <v>58.883400016766245</v>
      </c>
      <c r="AV797" s="4">
        <f t="shared" si="910"/>
        <v>0</v>
      </c>
      <c r="AW797" s="69">
        <f>(AP797+AE797) - (EXP($Y797)-EXP($Y797-R797-G797) )</f>
        <v>0</v>
      </c>
      <c r="AX797" s="69">
        <f t="shared" si="854"/>
        <v>0</v>
      </c>
      <c r="AY797" s="69">
        <f t="shared" si="855"/>
        <v>0</v>
      </c>
      <c r="AZ797" s="69">
        <f>(AK797+AP797)- (EXP($Y797)-EXP($Y797-M797-R797) )</f>
        <v>0</v>
      </c>
      <c r="BA797" s="69">
        <f>(AC797+AP797)- (EXP($Y797)-EXP($Y797-R797-E797) )</f>
        <v>0</v>
      </c>
      <c r="BB797" s="69">
        <f t="shared" si="856"/>
        <v>0</v>
      </c>
      <c r="BC797" s="69">
        <f t="shared" si="857"/>
        <v>0</v>
      </c>
      <c r="BD797" s="69">
        <f t="shared" si="858"/>
        <v>14.300991704993976</v>
      </c>
      <c r="BE797" s="69">
        <f>(AE797+AV797)- (EXP($Y797)-EXP($Y797-X797-G797) )</f>
        <v>0</v>
      </c>
      <c r="BF797" s="69">
        <f t="shared" si="859"/>
        <v>16.021047278673905</v>
      </c>
      <c r="BG797" s="69">
        <f t="shared" si="860"/>
        <v>21.925082998797734</v>
      </c>
      <c r="BH797" s="69">
        <f t="shared" si="861"/>
        <v>2.2225211480053986</v>
      </c>
      <c r="BI797" s="69">
        <f t="shared" si="862"/>
        <v>2.4225202133029597</v>
      </c>
      <c r="BJ797" s="69">
        <f t="shared" si="863"/>
        <v>0</v>
      </c>
      <c r="BK797" s="69">
        <f t="shared" si="864"/>
        <v>10.956961248190055</v>
      </c>
      <c r="BL797" s="69">
        <f t="shared" si="865"/>
        <v>14.994792824871183</v>
      </c>
      <c r="BM797" s="69">
        <f t="shared" si="866"/>
        <v>1.5200053821945403</v>
      </c>
      <c r="BN797" s="69">
        <f t="shared" si="867"/>
        <v>1.6567868278780225</v>
      </c>
      <c r="BO797" s="69">
        <f t="shared" si="868"/>
        <v>16.798295512421646</v>
      </c>
      <c r="BP797" s="69">
        <f t="shared" si="868"/>
        <v>0</v>
      </c>
      <c r="BQ797" s="69">
        <f t="shared" si="869"/>
        <v>0</v>
      </c>
      <c r="BR797" s="69">
        <f t="shared" si="870"/>
        <v>0</v>
      </c>
      <c r="BS797" s="69">
        <f t="shared" si="871"/>
        <v>14.300991704993976</v>
      </c>
      <c r="BT797" s="69">
        <f t="shared" si="872"/>
        <v>50.239139497779433</v>
      </c>
      <c r="BU797" s="69">
        <f t="shared" si="873"/>
        <v>14.300991704993976</v>
      </c>
      <c r="BV797" s="69">
        <f t="shared" si="874"/>
        <v>50.239139497779433</v>
      </c>
      <c r="BW797" s="5"/>
      <c r="BX797" s="5"/>
      <c r="BY797" s="5"/>
      <c r="CA797" s="56">
        <f>(EXP($Y797)-EXP($Y797-R797-G797) )</f>
        <v>319.38624571511355</v>
      </c>
      <c r="CB797" s="68">
        <f t="shared" si="875"/>
        <v>218.43158294424484</v>
      </c>
      <c r="CC797" s="56">
        <f>(EXP($Y797)-EXP($Y797-R797-X797) )</f>
        <v>0</v>
      </c>
      <c r="CD797" s="68">
        <f t="shared" si="876"/>
        <v>244.70349956802875</v>
      </c>
      <c r="CE797" s="68">
        <f t="shared" si="877"/>
        <v>334.88101275795179</v>
      </c>
      <c r="CF797" s="68">
        <f t="shared" si="878"/>
        <v>33.946513815274557</v>
      </c>
      <c r="CG797" s="68">
        <f t="shared" si="879"/>
        <v>37.001274864133848</v>
      </c>
      <c r="CH797" s="68">
        <f t="shared" si="880"/>
        <v>523.51683695436441</v>
      </c>
      <c r="CI797" s="68">
        <f t="shared" si="881"/>
        <v>319.38624571511355</v>
      </c>
      <c r="CJ797" s="68">
        <f t="shared" si="882"/>
        <v>548.06869800446839</v>
      </c>
      <c r="CK797" s="68">
        <f t="shared" si="883"/>
        <v>632.34217547426761</v>
      </c>
      <c r="CL797" s="68">
        <f t="shared" si="884"/>
        <v>351.1102383823827</v>
      </c>
      <c r="CM797" s="68">
        <f t="shared" si="885"/>
        <v>353.96500036594443</v>
      </c>
      <c r="CN797" s="68">
        <f t="shared" si="886"/>
        <v>218.43158294424484</v>
      </c>
      <c r="CO797" s="68">
        <f t="shared" si="887"/>
        <v>452.17812126408353</v>
      </c>
      <c r="CP797" s="68">
        <f t="shared" si="888"/>
        <v>538.31780287732545</v>
      </c>
      <c r="CQ797" s="68">
        <f t="shared" si="889"/>
        <v>250.85809137732485</v>
      </c>
      <c r="CR797" s="68">
        <f t="shared" si="890"/>
        <v>253.77607098050066</v>
      </c>
      <c r="CS797" s="68">
        <f t="shared" si="891"/>
        <v>562.78621681355889</v>
      </c>
      <c r="CT797" s="68">
        <f t="shared" si="892"/>
        <v>33.946513815274557</v>
      </c>
      <c r="CU797" s="68">
        <f t="shared" si="893"/>
        <v>334.88101275795179</v>
      </c>
      <c r="CV797" s="68">
        <f t="shared" si="894"/>
        <v>244.70349956802875</v>
      </c>
      <c r="CW797" s="68">
        <f t="shared" si="895"/>
        <v>523.51683695436441</v>
      </c>
      <c r="CX797" s="68">
        <f t="shared" si="896"/>
        <v>822.45970191953074</v>
      </c>
      <c r="CY797" s="68">
        <f t="shared" si="897"/>
        <v>523.51683695436441</v>
      </c>
      <c r="CZ797" s="68">
        <f t="shared" si="898"/>
        <v>822.45970191953074</v>
      </c>
    </row>
    <row r="798" spans="1:104" x14ac:dyDescent="0.25">
      <c r="A798" s="54">
        <v>44421</v>
      </c>
      <c r="B798" s="63">
        <v>7628</v>
      </c>
      <c r="C798" s="59">
        <f t="shared" si="848"/>
        <v>8.9395809667203103</v>
      </c>
      <c r="D798" s="57">
        <v>8.6458547556802294</v>
      </c>
      <c r="E798" s="58">
        <v>6.91880614295E-2</v>
      </c>
      <c r="F798" s="58">
        <v>7.1181698246399992E-3</v>
      </c>
      <c r="G798" s="58">
        <v>6.8018209648799996E-2</v>
      </c>
      <c r="H798" s="58">
        <v>9.6178098119999999E-5</v>
      </c>
      <c r="I798" s="58">
        <v>0</v>
      </c>
      <c r="J798" s="58">
        <v>4.054582786E-5</v>
      </c>
      <c r="K798" s="58">
        <v>3.7184436823499999E-3</v>
      </c>
      <c r="L798" s="58">
        <v>4.4735610698099997E-2</v>
      </c>
      <c r="M798" s="58">
        <v>5.1145534739359996E-2</v>
      </c>
      <c r="N798" s="58">
        <v>0</v>
      </c>
      <c r="O798" s="58">
        <v>0</v>
      </c>
      <c r="P798" s="58">
        <v>2.1763846799999998E-3</v>
      </c>
      <c r="Q798" s="58">
        <v>0</v>
      </c>
      <c r="R798" s="58">
        <v>0</v>
      </c>
      <c r="S798" s="58">
        <v>0</v>
      </c>
      <c r="T798" s="58">
        <v>5.0173972825599995E-3</v>
      </c>
      <c r="U798" s="58">
        <v>0</v>
      </c>
      <c r="V798" s="58">
        <v>0</v>
      </c>
      <c r="W798" s="58">
        <v>1.2144E-2</v>
      </c>
      <c r="X798" s="59">
        <v>0</v>
      </c>
      <c r="Y798" s="65">
        <f t="shared" si="850"/>
        <v>8.9092532915915186</v>
      </c>
      <c r="Z798" s="63">
        <f t="shared" si="849"/>
        <v>7400.1332929549644</v>
      </c>
      <c r="AA798" s="66">
        <f t="shared" si="899"/>
        <v>7520.1190541669357</v>
      </c>
      <c r="AB798" s="4">
        <f t="shared" si="851"/>
        <v>5622.6858522891607</v>
      </c>
      <c r="AC798" s="4">
        <f t="shared" si="852"/>
        <v>494.69022412039976</v>
      </c>
      <c r="AD798" s="4">
        <f t="shared" si="911"/>
        <v>52.488373302017862</v>
      </c>
      <c r="AE798" s="4">
        <f t="shared" si="912"/>
        <v>486.60715217358756</v>
      </c>
      <c r="AF798" s="4">
        <f t="shared" si="913"/>
        <v>0.71169652059597865</v>
      </c>
      <c r="AG798" s="4">
        <f t="shared" si="914"/>
        <v>0</v>
      </c>
      <c r="AH798" s="4">
        <f t="shared" si="915"/>
        <v>0.30003844793918688</v>
      </c>
      <c r="AI798" s="4">
        <f t="shared" si="916"/>
        <v>27.465882076744492</v>
      </c>
      <c r="AJ798" s="4">
        <f t="shared" si="917"/>
        <v>323.75382793768586</v>
      </c>
      <c r="AK798" s="4">
        <f t="shared" si="918"/>
        <v>368.96781886256304</v>
      </c>
      <c r="AL798" s="4">
        <f t="shared" si="900"/>
        <v>0</v>
      </c>
      <c r="AM798" s="4">
        <f t="shared" si="901"/>
        <v>0</v>
      </c>
      <c r="AN798" s="4">
        <f t="shared" si="902"/>
        <v>16.088023514515044</v>
      </c>
      <c r="AO798" s="4">
        <f t="shared" si="903"/>
        <v>0</v>
      </c>
      <c r="AP798" s="4">
        <f t="shared" si="904"/>
        <v>0</v>
      </c>
      <c r="AQ798" s="4">
        <f t="shared" si="905"/>
        <v>0</v>
      </c>
      <c r="AR798" s="4">
        <f t="shared" si="906"/>
        <v>37.036417766670638</v>
      </c>
      <c r="AS798" s="4">
        <f t="shared" si="907"/>
        <v>0</v>
      </c>
      <c r="AT798" s="4">
        <f t="shared" si="908"/>
        <v>0</v>
      </c>
      <c r="AU798" s="4">
        <f t="shared" si="909"/>
        <v>89.323747155055571</v>
      </c>
      <c r="AV798" s="4">
        <f t="shared" si="910"/>
        <v>0</v>
      </c>
      <c r="AW798" s="69">
        <f t="shared" si="853"/>
        <v>0</v>
      </c>
      <c r="AX798" s="69">
        <f t="shared" si="854"/>
        <v>0</v>
      </c>
      <c r="AY798" s="69">
        <f t="shared" si="855"/>
        <v>0</v>
      </c>
      <c r="AZ798" s="69">
        <f>(AK798+AP798)- (EXP($Y798)-EXP($Y798-M798-R798) )</f>
        <v>0</v>
      </c>
      <c r="BA798" s="69">
        <f>(AC798+AP798)- (EXP($Y798)-EXP($Y798-R798-E798) )</f>
        <v>0</v>
      </c>
      <c r="BB798" s="69">
        <f t="shared" si="856"/>
        <v>0</v>
      </c>
      <c r="BC798" s="69">
        <f t="shared" si="857"/>
        <v>0</v>
      </c>
      <c r="BD798" s="69">
        <f t="shared" si="858"/>
        <v>21.288931155880164</v>
      </c>
      <c r="BE798" s="69">
        <f>(AE798+AV798)- (EXP($Y798)-EXP($Y798-X798-G798) )</f>
        <v>0</v>
      </c>
      <c r="BF798" s="69">
        <f t="shared" si="859"/>
        <v>24.262046705474859</v>
      </c>
      <c r="BG798" s="69">
        <f t="shared" si="860"/>
        <v>32.529116927733412</v>
      </c>
      <c r="BH798" s="69">
        <f t="shared" si="861"/>
        <v>3.4514537567902153</v>
      </c>
      <c r="BI798" s="69">
        <f t="shared" si="862"/>
        <v>2.435386642739104</v>
      </c>
      <c r="BJ798" s="69">
        <f t="shared" si="863"/>
        <v>0</v>
      </c>
      <c r="BK798" s="69">
        <f t="shared" si="864"/>
        <v>16.142242175055799</v>
      </c>
      <c r="BL798" s="69">
        <f t="shared" si="865"/>
        <v>21.642563365015121</v>
      </c>
      <c r="BM798" s="69">
        <f t="shared" si="866"/>
        <v>2.2963521204310382</v>
      </c>
      <c r="BN798" s="69">
        <f t="shared" si="867"/>
        <v>1.6203332494669667</v>
      </c>
      <c r="BO798" s="69">
        <f t="shared" si="868"/>
        <v>24.665065584710646</v>
      </c>
      <c r="BP798" s="69">
        <f t="shared" si="868"/>
        <v>0</v>
      </c>
      <c r="BQ798" s="69">
        <f t="shared" si="869"/>
        <v>0</v>
      </c>
      <c r="BR798" s="69">
        <f t="shared" si="870"/>
        <v>0</v>
      </c>
      <c r="BS798" s="69">
        <f t="shared" si="871"/>
        <v>21.288931155880164</v>
      </c>
      <c r="BT798" s="69">
        <f t="shared" si="872"/>
        <v>74.037471390486644</v>
      </c>
      <c r="BU798" s="69">
        <f t="shared" si="873"/>
        <v>21.288931155880164</v>
      </c>
      <c r="BV798" s="69">
        <f t="shared" si="874"/>
        <v>74.037471390486644</v>
      </c>
      <c r="BW798" s="5"/>
      <c r="BX798" s="5"/>
      <c r="BY798" s="5"/>
      <c r="CA798" s="56">
        <f>(EXP($Y798)-EXP($Y798-R798-G798) )</f>
        <v>486.60715217358756</v>
      </c>
      <c r="CB798" s="68">
        <f t="shared" si="875"/>
        <v>323.75382793768586</v>
      </c>
      <c r="CC798" s="56">
        <f>(EXP($Y798)-EXP($Y798-R798-X798) )</f>
        <v>0</v>
      </c>
      <c r="CD798" s="68">
        <f t="shared" si="876"/>
        <v>368.96781886256304</v>
      </c>
      <c r="CE798" s="68">
        <f t="shared" si="877"/>
        <v>494.69022412039976</v>
      </c>
      <c r="CF798" s="68">
        <f t="shared" si="878"/>
        <v>52.488373302017862</v>
      </c>
      <c r="CG798" s="68">
        <f t="shared" si="879"/>
        <v>37.036417766670638</v>
      </c>
      <c r="CH798" s="68">
        <f t="shared" si="880"/>
        <v>789.07204895539326</v>
      </c>
      <c r="CI798" s="68">
        <f t="shared" si="881"/>
        <v>486.60715217358756</v>
      </c>
      <c r="CJ798" s="68">
        <f t="shared" si="882"/>
        <v>831.31292433067574</v>
      </c>
      <c r="CK798" s="68">
        <f t="shared" si="883"/>
        <v>948.76825936625391</v>
      </c>
      <c r="CL798" s="68">
        <f t="shared" si="884"/>
        <v>535.64407171881521</v>
      </c>
      <c r="CM798" s="68">
        <f t="shared" si="885"/>
        <v>521.2081832975191</v>
      </c>
      <c r="CN798" s="68">
        <f t="shared" si="886"/>
        <v>323.75382793768586</v>
      </c>
      <c r="CO798" s="68">
        <f t="shared" si="887"/>
        <v>676.57940462519309</v>
      </c>
      <c r="CP798" s="68">
        <f t="shared" si="888"/>
        <v>796.8014886930705</v>
      </c>
      <c r="CQ798" s="68">
        <f t="shared" si="889"/>
        <v>373.94584911927268</v>
      </c>
      <c r="CR798" s="68">
        <f t="shared" si="890"/>
        <v>359.16991245488953</v>
      </c>
      <c r="CS798" s="68">
        <f t="shared" si="891"/>
        <v>838.99297739825215</v>
      </c>
      <c r="CT798" s="68">
        <f t="shared" si="892"/>
        <v>52.488373302017862</v>
      </c>
      <c r="CU798" s="68">
        <f t="shared" si="893"/>
        <v>494.69022412039976</v>
      </c>
      <c r="CV798" s="68">
        <f t="shared" si="894"/>
        <v>368.96781886256304</v>
      </c>
      <c r="CW798" s="68">
        <f t="shared" si="895"/>
        <v>789.07204895539326</v>
      </c>
      <c r="CX798" s="68">
        <f t="shared" si="896"/>
        <v>1231.0137328411865</v>
      </c>
      <c r="CY798" s="68">
        <f t="shared" si="897"/>
        <v>789.07204895539326</v>
      </c>
      <c r="CZ798" s="68">
        <f t="shared" si="898"/>
        <v>1231.0137328411865</v>
      </c>
    </row>
    <row r="799" spans="1:104" x14ac:dyDescent="0.25">
      <c r="A799" s="54">
        <v>44422</v>
      </c>
      <c r="B799" s="63">
        <v>10587</v>
      </c>
      <c r="C799" s="59">
        <f t="shared" si="848"/>
        <v>9.2673821123433804</v>
      </c>
      <c r="D799" s="57">
        <v>8.9751746452760415</v>
      </c>
      <c r="E799" s="58">
        <v>6.6836117828249997E-2</v>
      </c>
      <c r="F799" s="58">
        <v>7.2311509267199998E-3</v>
      </c>
      <c r="G799" s="58">
        <v>6.8200892637439989E-2</v>
      </c>
      <c r="H799" s="58">
        <v>1.1646203620999999E-4</v>
      </c>
      <c r="I799" s="58">
        <v>0</v>
      </c>
      <c r="J799" s="58">
        <v>3.2840414909999997E-5</v>
      </c>
      <c r="K799" s="58">
        <v>4.2118869255000002E-3</v>
      </c>
      <c r="L799" s="58">
        <v>4.3651155109799999E-2</v>
      </c>
      <c r="M799" s="58">
        <v>5.0625749453800002E-2</v>
      </c>
      <c r="N799" s="58">
        <v>0</v>
      </c>
      <c r="O799" s="58">
        <v>0</v>
      </c>
      <c r="P799" s="58">
        <v>2.19006290704E-3</v>
      </c>
      <c r="Q799" s="58">
        <v>0</v>
      </c>
      <c r="R799" s="58">
        <v>0</v>
      </c>
      <c r="S799" s="58">
        <v>0</v>
      </c>
      <c r="T799" s="58">
        <v>3.2113306121599994E-3</v>
      </c>
      <c r="U799" s="58">
        <v>0</v>
      </c>
      <c r="V799" s="58">
        <v>0</v>
      </c>
      <c r="W799" s="58">
        <v>1.2144E-2</v>
      </c>
      <c r="X799" s="59">
        <v>0</v>
      </c>
      <c r="Y799" s="65">
        <f t="shared" si="850"/>
        <v>9.2336262941278733</v>
      </c>
      <c r="Z799" s="63">
        <f t="shared" si="849"/>
        <v>10235.591559487199</v>
      </c>
      <c r="AA799" s="66">
        <f t="shared" si="899"/>
        <v>10401.551441032723</v>
      </c>
      <c r="AB799" s="4">
        <f t="shared" si="851"/>
        <v>7825.4752258725257</v>
      </c>
      <c r="AC799" s="4">
        <f t="shared" si="852"/>
        <v>661.74659626409994</v>
      </c>
      <c r="AD799" s="4">
        <f t="shared" si="911"/>
        <v>73.748144056349702</v>
      </c>
      <c r="AE799" s="4">
        <f t="shared" si="912"/>
        <v>674.80382658077724</v>
      </c>
      <c r="AF799" s="4">
        <f t="shared" si="913"/>
        <v>1.1919884227900184</v>
      </c>
      <c r="AG799" s="4">
        <f t="shared" si="914"/>
        <v>0</v>
      </c>
      <c r="AH799" s="4">
        <f t="shared" si="915"/>
        <v>0.33613555421834462</v>
      </c>
      <c r="AI799" s="4">
        <f t="shared" si="916"/>
        <v>43.020491941813816</v>
      </c>
      <c r="AJ799" s="4">
        <f t="shared" si="917"/>
        <v>437.18418134052445</v>
      </c>
      <c r="AK799" s="4">
        <f t="shared" si="918"/>
        <v>505.28632952293447</v>
      </c>
      <c r="AL799" s="4">
        <f t="shared" si="900"/>
        <v>0</v>
      </c>
      <c r="AM799" s="4">
        <f t="shared" si="901"/>
        <v>0</v>
      </c>
      <c r="AN799" s="4">
        <f t="shared" si="902"/>
        <v>22.392060445488823</v>
      </c>
      <c r="AO799" s="4">
        <f t="shared" si="903"/>
        <v>0</v>
      </c>
      <c r="AP799" s="4">
        <f t="shared" si="904"/>
        <v>0</v>
      </c>
      <c r="AQ799" s="4">
        <f t="shared" si="905"/>
        <v>0</v>
      </c>
      <c r="AR799" s="4">
        <f t="shared" si="906"/>
        <v>32.817146951620089</v>
      </c>
      <c r="AS799" s="4">
        <f t="shared" si="907"/>
        <v>0</v>
      </c>
      <c r="AT799" s="4">
        <f t="shared" si="908"/>
        <v>0</v>
      </c>
      <c r="AU799" s="4">
        <f t="shared" si="909"/>
        <v>123.54931407958065</v>
      </c>
      <c r="AV799" s="4">
        <f t="shared" si="910"/>
        <v>0</v>
      </c>
      <c r="AW799" s="69">
        <f t="shared" si="853"/>
        <v>0</v>
      </c>
      <c r="AX799" s="69">
        <f t="shared" si="854"/>
        <v>0</v>
      </c>
      <c r="AY799" s="69">
        <f t="shared" si="855"/>
        <v>0</v>
      </c>
      <c r="AZ799" s="69">
        <f>(AK799+AP799)- (EXP($Y799)-EXP($Y799-M799-R799) )</f>
        <v>0</v>
      </c>
      <c r="BA799" s="69">
        <f>(AC799+AP799)- (EXP($Y799)-EXP($Y799-R799-E799) )</f>
        <v>0</v>
      </c>
      <c r="BB799" s="69">
        <f t="shared" si="856"/>
        <v>0</v>
      </c>
      <c r="BC799" s="69">
        <f t="shared" si="857"/>
        <v>0</v>
      </c>
      <c r="BD799" s="69">
        <f t="shared" si="858"/>
        <v>28.822326171828536</v>
      </c>
      <c r="BE799" s="69">
        <f>(AE799+AV799)- (EXP($Y799)-EXP($Y799-X799-G799) )</f>
        <v>0</v>
      </c>
      <c r="BF799" s="69">
        <f t="shared" si="859"/>
        <v>33.312109681144648</v>
      </c>
      <c r="BG799" s="69">
        <f t="shared" si="860"/>
        <v>43.627095980780723</v>
      </c>
      <c r="BH799" s="69">
        <f t="shared" si="861"/>
        <v>4.86200817248573</v>
      </c>
      <c r="BI799" s="69">
        <f t="shared" si="862"/>
        <v>2.1635424012110889</v>
      </c>
      <c r="BJ799" s="69">
        <f t="shared" si="863"/>
        <v>0</v>
      </c>
      <c r="BK799" s="69">
        <f t="shared" si="864"/>
        <v>21.581868427554582</v>
      </c>
      <c r="BL799" s="69">
        <f t="shared" si="865"/>
        <v>28.264623716295318</v>
      </c>
      <c r="BM799" s="69">
        <f t="shared" si="866"/>
        <v>3.1499422185097501</v>
      </c>
      <c r="BN799" s="69">
        <f t="shared" si="867"/>
        <v>1.4016910933387408</v>
      </c>
      <c r="BO799" s="69">
        <f t="shared" si="868"/>
        <v>32.667531403269095</v>
      </c>
      <c r="BP799" s="69">
        <f t="shared" si="868"/>
        <v>0</v>
      </c>
      <c r="BQ799" s="69">
        <f t="shared" si="869"/>
        <v>0</v>
      </c>
      <c r="BR799" s="69">
        <f t="shared" si="870"/>
        <v>0</v>
      </c>
      <c r="BS799" s="69">
        <f t="shared" si="871"/>
        <v>28.822326171828536</v>
      </c>
      <c r="BT799" s="69">
        <f t="shared" si="872"/>
        <v>98.850638548501593</v>
      </c>
      <c r="BU799" s="69">
        <f t="shared" si="873"/>
        <v>28.822326171828536</v>
      </c>
      <c r="BV799" s="69">
        <f t="shared" si="874"/>
        <v>98.850638548501593</v>
      </c>
      <c r="BW799" s="5"/>
      <c r="BX799" s="5"/>
      <c r="BY799" s="5"/>
      <c r="CA799" s="56">
        <f>(EXP($Y799)-EXP($Y799-R799-G799) )</f>
        <v>674.80382658077724</v>
      </c>
      <c r="CB799" s="68">
        <f t="shared" si="875"/>
        <v>437.18418134052445</v>
      </c>
      <c r="CC799" s="56">
        <f>(EXP($Y799)-EXP($Y799-R799-X799) )</f>
        <v>0</v>
      </c>
      <c r="CD799" s="68">
        <f t="shared" si="876"/>
        <v>505.28632952293447</v>
      </c>
      <c r="CE799" s="68">
        <f t="shared" si="877"/>
        <v>661.74659626409994</v>
      </c>
      <c r="CF799" s="68">
        <f t="shared" si="878"/>
        <v>73.748144056349702</v>
      </c>
      <c r="CG799" s="68">
        <f t="shared" si="879"/>
        <v>32.817146951620089</v>
      </c>
      <c r="CH799" s="68">
        <f t="shared" si="880"/>
        <v>1083.1656817494732</v>
      </c>
      <c r="CI799" s="68">
        <f t="shared" si="881"/>
        <v>674.80382658077724</v>
      </c>
      <c r="CJ799" s="68">
        <f t="shared" si="882"/>
        <v>1146.7780464225671</v>
      </c>
      <c r="CK799" s="68">
        <f t="shared" si="883"/>
        <v>1292.9233268640965</v>
      </c>
      <c r="CL799" s="68">
        <f t="shared" si="884"/>
        <v>743.68996246464121</v>
      </c>
      <c r="CM799" s="68">
        <f t="shared" si="885"/>
        <v>705.45743113118624</v>
      </c>
      <c r="CN799" s="68">
        <f t="shared" si="886"/>
        <v>437.18418134052445</v>
      </c>
      <c r="CO799" s="68">
        <f t="shared" si="887"/>
        <v>920.88864243590433</v>
      </c>
      <c r="CP799" s="68">
        <f t="shared" si="888"/>
        <v>1070.6661538883291</v>
      </c>
      <c r="CQ799" s="68">
        <f t="shared" si="889"/>
        <v>507.7823831783644</v>
      </c>
      <c r="CR799" s="68">
        <f t="shared" si="890"/>
        <v>468.59963719880579</v>
      </c>
      <c r="CS799" s="68">
        <f t="shared" si="891"/>
        <v>1134.3653943837653</v>
      </c>
      <c r="CT799" s="68">
        <f t="shared" si="892"/>
        <v>73.748144056349702</v>
      </c>
      <c r="CU799" s="68">
        <f t="shared" si="893"/>
        <v>661.74659626409994</v>
      </c>
      <c r="CV799" s="68">
        <f t="shared" si="894"/>
        <v>505.28632952293447</v>
      </c>
      <c r="CW799" s="68">
        <f t="shared" si="895"/>
        <v>1083.1656817494732</v>
      </c>
      <c r="CX799" s="68">
        <f t="shared" si="896"/>
        <v>1674.8839656369</v>
      </c>
      <c r="CY799" s="68">
        <f t="shared" si="897"/>
        <v>1083.1656817494732</v>
      </c>
      <c r="CZ799" s="68">
        <f t="shared" si="898"/>
        <v>1674.8839656369</v>
      </c>
    </row>
    <row r="800" spans="1:104" x14ac:dyDescent="0.25">
      <c r="A800" s="54">
        <v>44423</v>
      </c>
      <c r="B800" s="63">
        <v>9398</v>
      </c>
      <c r="C800" s="59">
        <f t="shared" si="848"/>
        <v>9.1482521796627605</v>
      </c>
      <c r="D800" s="57">
        <v>8.8208742673007094</v>
      </c>
      <c r="E800" s="58">
        <v>6.3734870707999991E-2</v>
      </c>
      <c r="F800" s="58">
        <v>7.3590331583999998E-3</v>
      </c>
      <c r="G800" s="58">
        <v>6.8138763922720003E-2</v>
      </c>
      <c r="H800" s="58">
        <v>1.1977074265E-4</v>
      </c>
      <c r="I800" s="58">
        <v>0</v>
      </c>
      <c r="J800" s="58">
        <v>2.6405533859999999E-5</v>
      </c>
      <c r="K800" s="58">
        <v>4.823523908399999E-3</v>
      </c>
      <c r="L800" s="58">
        <v>4.3213506937649998E-2</v>
      </c>
      <c r="M800" s="58">
        <v>5.0068647006359997E-2</v>
      </c>
      <c r="N800" s="58">
        <v>0</v>
      </c>
      <c r="O800" s="58">
        <v>0</v>
      </c>
      <c r="P800" s="58">
        <v>2.19006290704E-3</v>
      </c>
      <c r="Q800" s="58">
        <v>0</v>
      </c>
      <c r="R800" s="58">
        <v>0</v>
      </c>
      <c r="S800" s="58">
        <v>0</v>
      </c>
      <c r="T800" s="58">
        <v>2.0106252868399999E-3</v>
      </c>
      <c r="U800" s="58">
        <v>0</v>
      </c>
      <c r="V800" s="58">
        <v>0</v>
      </c>
      <c r="W800" s="58">
        <v>1.2144E-2</v>
      </c>
      <c r="X800" s="59">
        <v>0</v>
      </c>
      <c r="Y800" s="65">
        <f t="shared" si="850"/>
        <v>9.0747034774126281</v>
      </c>
      <c r="Z800" s="63">
        <f t="shared" si="849"/>
        <v>8731.5962394091421</v>
      </c>
      <c r="AA800" s="66">
        <f t="shared" si="899"/>
        <v>8873.1703408349222</v>
      </c>
      <c r="AB800" s="4">
        <f t="shared" si="851"/>
        <v>6713.8348375364067</v>
      </c>
      <c r="AC800" s="4">
        <f t="shared" si="852"/>
        <v>539.14354168897262</v>
      </c>
      <c r="AD800" s="4">
        <f t="shared" si="911"/>
        <v>64.020253746726667</v>
      </c>
      <c r="AE800" s="4">
        <f t="shared" si="912"/>
        <v>575.14290168599018</v>
      </c>
      <c r="AF800" s="4">
        <f t="shared" si="913"/>
        <v>1.0457271411050897</v>
      </c>
      <c r="AG800" s="4">
        <f t="shared" si="914"/>
        <v>0</v>
      </c>
      <c r="AH800" s="4">
        <f t="shared" si="915"/>
        <v>0.23055941612255992</v>
      </c>
      <c r="AI800" s="4">
        <f t="shared" si="916"/>
        <v>42.015650010451282</v>
      </c>
      <c r="AJ800" s="4">
        <f t="shared" si="917"/>
        <v>369.28635000124814</v>
      </c>
      <c r="AK800" s="4">
        <f t="shared" si="918"/>
        <v>426.41511901373451</v>
      </c>
      <c r="AL800" s="4">
        <f t="shared" si="900"/>
        <v>0</v>
      </c>
      <c r="AM800" s="4">
        <f t="shared" si="901"/>
        <v>0</v>
      </c>
      <c r="AN800" s="4">
        <f t="shared" si="902"/>
        <v>19.10182031415934</v>
      </c>
      <c r="AO800" s="4">
        <f t="shared" si="903"/>
        <v>0</v>
      </c>
      <c r="AP800" s="4">
        <f t="shared" si="904"/>
        <v>0</v>
      </c>
      <c r="AQ800" s="4">
        <f t="shared" si="905"/>
        <v>0</v>
      </c>
      <c r="AR800" s="4">
        <f t="shared" si="906"/>
        <v>17.538330779359967</v>
      </c>
      <c r="AS800" s="4">
        <f t="shared" si="907"/>
        <v>0</v>
      </c>
      <c r="AT800" s="4">
        <f t="shared" si="908"/>
        <v>0</v>
      </c>
      <c r="AU800" s="4">
        <f t="shared" si="909"/>
        <v>105.39524950064515</v>
      </c>
      <c r="AV800" s="4">
        <f t="shared" si="910"/>
        <v>0</v>
      </c>
      <c r="AW800" s="69">
        <f t="shared" si="853"/>
        <v>0</v>
      </c>
      <c r="AX800" s="69">
        <f t="shared" si="854"/>
        <v>0</v>
      </c>
      <c r="AY800" s="69">
        <f t="shared" si="855"/>
        <v>0</v>
      </c>
      <c r="AZ800" s="69">
        <f>(AK800+AP800)- (EXP($Y800)-EXP($Y800-M800-R800) )</f>
        <v>0</v>
      </c>
      <c r="BA800" s="69">
        <f>(AC800+AP800)- (EXP($Y800)-EXP($Y800-R800-E800) )</f>
        <v>0</v>
      </c>
      <c r="BB800" s="69">
        <f t="shared" si="856"/>
        <v>0</v>
      </c>
      <c r="BC800" s="69">
        <f t="shared" si="857"/>
        <v>0</v>
      </c>
      <c r="BD800" s="69">
        <f t="shared" si="858"/>
        <v>24.324581333035894</v>
      </c>
      <c r="BE800" s="69">
        <f>(AE800+AV800)- (EXP($Y800)-EXP($Y800-X800-G800) )</f>
        <v>0</v>
      </c>
      <c r="BF800" s="69">
        <f t="shared" si="859"/>
        <v>28.087605306968726</v>
      </c>
      <c r="BG800" s="69">
        <f t="shared" si="860"/>
        <v>35.512931712613863</v>
      </c>
      <c r="BH800" s="69">
        <f t="shared" si="861"/>
        <v>4.216960278165061</v>
      </c>
      <c r="BI800" s="69">
        <f t="shared" si="862"/>
        <v>1.1552351000427734</v>
      </c>
      <c r="BJ800" s="69">
        <f t="shared" si="863"/>
        <v>0</v>
      </c>
      <c r="BK800" s="69">
        <f t="shared" si="864"/>
        <v>18.034421034633851</v>
      </c>
      <c r="BL800" s="69">
        <f t="shared" si="865"/>
        <v>22.802056482920307</v>
      </c>
      <c r="BM800" s="69">
        <f t="shared" si="866"/>
        <v>2.7076155589493283</v>
      </c>
      <c r="BN800" s="69">
        <f t="shared" si="867"/>
        <v>0.74175053232465871</v>
      </c>
      <c r="BO800" s="69">
        <f t="shared" si="868"/>
        <v>26.329545158898327</v>
      </c>
      <c r="BP800" s="69">
        <f t="shared" si="868"/>
        <v>0</v>
      </c>
      <c r="BQ800" s="69">
        <f t="shared" si="869"/>
        <v>0</v>
      </c>
      <c r="BR800" s="69">
        <f t="shared" si="870"/>
        <v>0</v>
      </c>
      <c r="BS800" s="69">
        <f t="shared" si="871"/>
        <v>24.324581333035894</v>
      </c>
      <c r="BT800" s="69">
        <f t="shared" si="872"/>
        <v>81.13761724282449</v>
      </c>
      <c r="BU800" s="69">
        <f t="shared" si="873"/>
        <v>24.324581333035894</v>
      </c>
      <c r="BV800" s="69">
        <f t="shared" si="874"/>
        <v>81.13761724282449</v>
      </c>
      <c r="BW800" s="5"/>
      <c r="BX800" s="5"/>
      <c r="BY800" s="5"/>
      <c r="CA800" s="56">
        <f>(EXP($Y800)-EXP($Y800-R800-G800) )</f>
        <v>575.14290168599018</v>
      </c>
      <c r="CB800" s="68">
        <f t="shared" si="875"/>
        <v>369.28635000124814</v>
      </c>
      <c r="CC800" s="56">
        <f>(EXP($Y800)-EXP($Y800-R800-X800) )</f>
        <v>0</v>
      </c>
      <c r="CD800" s="68">
        <f t="shared" si="876"/>
        <v>426.41511901373451</v>
      </c>
      <c r="CE800" s="68">
        <f t="shared" si="877"/>
        <v>539.14354168897262</v>
      </c>
      <c r="CF800" s="68">
        <f t="shared" si="878"/>
        <v>64.020253746726667</v>
      </c>
      <c r="CG800" s="68">
        <f t="shared" si="879"/>
        <v>17.538330779359967</v>
      </c>
      <c r="CH800" s="68">
        <f t="shared" si="880"/>
        <v>920.10467035420243</v>
      </c>
      <c r="CI800" s="68">
        <f t="shared" si="881"/>
        <v>575.14290168599018</v>
      </c>
      <c r="CJ800" s="68">
        <f t="shared" si="882"/>
        <v>973.47041539275597</v>
      </c>
      <c r="CK800" s="68">
        <f t="shared" si="883"/>
        <v>1078.7735116623489</v>
      </c>
      <c r="CL800" s="68">
        <f t="shared" si="884"/>
        <v>634.94619515455179</v>
      </c>
      <c r="CM800" s="68">
        <f t="shared" si="885"/>
        <v>591.52599736530738</v>
      </c>
      <c r="CN800" s="68">
        <f t="shared" si="886"/>
        <v>369.28635000124814</v>
      </c>
      <c r="CO800" s="68">
        <f t="shared" si="887"/>
        <v>777.6670479803488</v>
      </c>
      <c r="CP800" s="68">
        <f t="shared" si="888"/>
        <v>885.62783520730045</v>
      </c>
      <c r="CQ800" s="68">
        <f t="shared" si="889"/>
        <v>430.59898818902548</v>
      </c>
      <c r="CR800" s="68">
        <f t="shared" si="890"/>
        <v>386.08293024828345</v>
      </c>
      <c r="CS800" s="68">
        <f t="shared" si="891"/>
        <v>939.2291155438088</v>
      </c>
      <c r="CT800" s="68">
        <f t="shared" si="892"/>
        <v>64.020253746726667</v>
      </c>
      <c r="CU800" s="68">
        <f t="shared" si="893"/>
        <v>539.14354168897262</v>
      </c>
      <c r="CV800" s="68">
        <f t="shared" si="894"/>
        <v>426.41511901373451</v>
      </c>
      <c r="CW800" s="68">
        <f t="shared" si="895"/>
        <v>920.10467035420243</v>
      </c>
      <c r="CX800" s="68">
        <f t="shared" si="896"/>
        <v>1402.4351761333864</v>
      </c>
      <c r="CY800" s="68">
        <f t="shared" si="897"/>
        <v>920.10467035420243</v>
      </c>
      <c r="CZ800" s="68">
        <f t="shared" si="898"/>
        <v>1402.4351761333864</v>
      </c>
    </row>
    <row r="801" spans="1:104" x14ac:dyDescent="0.25">
      <c r="A801" s="54">
        <v>44424</v>
      </c>
      <c r="B801" s="63">
        <v>5463</v>
      </c>
      <c r="C801" s="59">
        <f t="shared" si="848"/>
        <v>8.6057533683957175</v>
      </c>
      <c r="D801" s="57">
        <v>8.2871532444833598</v>
      </c>
      <c r="E801" s="58">
        <v>6.2135926832500001E-2</v>
      </c>
      <c r="F801" s="58">
        <v>7.4684211571199996E-3</v>
      </c>
      <c r="G801" s="58">
        <v>6.8106161983679997E-2</v>
      </c>
      <c r="H801" s="58">
        <v>1.4911808925E-4</v>
      </c>
      <c r="I801" s="58">
        <v>0</v>
      </c>
      <c r="J801" s="58">
        <v>2.6837204549999996E-5</v>
      </c>
      <c r="K801" s="58">
        <v>5.3804789467500006E-3</v>
      </c>
      <c r="L801" s="58">
        <v>4.3632692578649997E-2</v>
      </c>
      <c r="M801" s="58">
        <v>4.908066518484E-2</v>
      </c>
      <c r="N801" s="58">
        <v>0</v>
      </c>
      <c r="O801" s="58">
        <v>0</v>
      </c>
      <c r="P801" s="58">
        <v>2.19006290704E-3</v>
      </c>
      <c r="Q801" s="58">
        <v>0</v>
      </c>
      <c r="R801" s="58">
        <v>0</v>
      </c>
      <c r="S801" s="58">
        <v>0</v>
      </c>
      <c r="T801" s="58">
        <v>1.2353784112599999E-3</v>
      </c>
      <c r="U801" s="58">
        <v>0</v>
      </c>
      <c r="V801" s="58">
        <v>0</v>
      </c>
      <c r="W801" s="58">
        <v>1.33898E-2</v>
      </c>
      <c r="X801" s="59">
        <v>0</v>
      </c>
      <c r="Y801" s="65">
        <f t="shared" si="850"/>
        <v>8.5399487877790001</v>
      </c>
      <c r="Z801" s="63">
        <f t="shared" si="849"/>
        <v>5115.0824002103</v>
      </c>
      <c r="AA801" s="66">
        <f t="shared" si="899"/>
        <v>5198.0183462473096</v>
      </c>
      <c r="AB801" s="4">
        <f t="shared" si="851"/>
        <v>3937.768774664878</v>
      </c>
      <c r="AC801" s="4">
        <f t="shared" si="852"/>
        <v>308.15742222130939</v>
      </c>
      <c r="AD801" s="4">
        <f t="shared" si="911"/>
        <v>38.059291306339219</v>
      </c>
      <c r="AE801" s="4">
        <f t="shared" si="912"/>
        <v>336.77039661191702</v>
      </c>
      <c r="AF801" s="4">
        <f t="shared" si="913"/>
        <v>0.7626944466974237</v>
      </c>
      <c r="AG801" s="4">
        <f t="shared" si="914"/>
        <v>0</v>
      </c>
      <c r="AH801" s="4">
        <f t="shared" si="915"/>
        <v>0.13727267064587068</v>
      </c>
      <c r="AI801" s="4">
        <f t="shared" si="916"/>
        <v>27.44768610013125</v>
      </c>
      <c r="AJ801" s="4">
        <f t="shared" si="917"/>
        <v>218.38579180179204</v>
      </c>
      <c r="AK801" s="4">
        <f t="shared" si="918"/>
        <v>244.9903245995456</v>
      </c>
      <c r="AL801" s="4">
        <f t="shared" si="900"/>
        <v>0</v>
      </c>
      <c r="AM801" s="4">
        <f t="shared" si="901"/>
        <v>0</v>
      </c>
      <c r="AN801" s="4">
        <f t="shared" si="902"/>
        <v>11.190094253322059</v>
      </c>
      <c r="AO801" s="4">
        <f t="shared" si="903"/>
        <v>0</v>
      </c>
      <c r="AP801" s="4">
        <f t="shared" si="904"/>
        <v>0</v>
      </c>
      <c r="AQ801" s="4">
        <f t="shared" si="905"/>
        <v>0</v>
      </c>
      <c r="AR801" s="4">
        <f t="shared" si="906"/>
        <v>6.3151607592453729</v>
      </c>
      <c r="AS801" s="4">
        <f t="shared" si="907"/>
        <v>0</v>
      </c>
      <c r="AT801" s="4">
        <f t="shared" si="908"/>
        <v>0</v>
      </c>
      <c r="AU801" s="4">
        <f t="shared" si="909"/>
        <v>68.033436811486354</v>
      </c>
      <c r="AV801" s="4">
        <f t="shared" si="910"/>
        <v>0</v>
      </c>
      <c r="AW801" s="69">
        <f t="shared" si="853"/>
        <v>0</v>
      </c>
      <c r="AX801" s="69">
        <f t="shared" si="854"/>
        <v>0</v>
      </c>
      <c r="AY801" s="69">
        <f t="shared" si="855"/>
        <v>0</v>
      </c>
      <c r="AZ801" s="69">
        <f>(AK801+AP801)- (EXP($Y801)-EXP($Y801-M801-R801) )</f>
        <v>0</v>
      </c>
      <c r="BA801" s="69">
        <f>(AC801+AP801)- (EXP($Y801)-EXP($Y801-R801-E801) )</f>
        <v>0</v>
      </c>
      <c r="BB801" s="69">
        <f t="shared" si="856"/>
        <v>0</v>
      </c>
      <c r="BC801" s="69">
        <f t="shared" si="857"/>
        <v>0</v>
      </c>
      <c r="BD801" s="69">
        <f t="shared" si="858"/>
        <v>14.378237526823796</v>
      </c>
      <c r="BE801" s="69">
        <f>(AE801+AV801)- (EXP($Y801)-EXP($Y801-X801-G801) )</f>
        <v>0</v>
      </c>
      <c r="BF801" s="69">
        <f t="shared" si="859"/>
        <v>16.129845489504078</v>
      </c>
      <c r="BG801" s="69">
        <f t="shared" si="860"/>
        <v>20.288685338893629</v>
      </c>
      <c r="BH801" s="69">
        <f t="shared" si="861"/>
        <v>2.5057744187033677</v>
      </c>
      <c r="BI801" s="69">
        <f t="shared" si="862"/>
        <v>0.41578200059393566</v>
      </c>
      <c r="BJ801" s="69">
        <f t="shared" si="863"/>
        <v>0</v>
      </c>
      <c r="BK801" s="69">
        <f t="shared" si="864"/>
        <v>10.459734924163058</v>
      </c>
      <c r="BL801" s="69">
        <f t="shared" si="865"/>
        <v>13.156621416036614</v>
      </c>
      <c r="BM801" s="69">
        <f t="shared" si="866"/>
        <v>1.6249217152417259</v>
      </c>
      <c r="BN801" s="69">
        <f t="shared" si="867"/>
        <v>0.26962251531040238</v>
      </c>
      <c r="BO801" s="69">
        <f t="shared" si="868"/>
        <v>14.759407765289325</v>
      </c>
      <c r="BP801" s="69">
        <f t="shared" si="868"/>
        <v>0</v>
      </c>
      <c r="BQ801" s="69">
        <f t="shared" si="869"/>
        <v>0</v>
      </c>
      <c r="BR801" s="69">
        <f t="shared" si="870"/>
        <v>0</v>
      </c>
      <c r="BS801" s="69">
        <f t="shared" si="871"/>
        <v>14.378237526823796</v>
      </c>
      <c r="BT801" s="69">
        <f t="shared" si="872"/>
        <v>46.95732937734283</v>
      </c>
      <c r="BU801" s="69">
        <f t="shared" si="873"/>
        <v>14.378237526823796</v>
      </c>
      <c r="BV801" s="69">
        <f t="shared" si="874"/>
        <v>46.95732937734283</v>
      </c>
      <c r="BW801" s="5"/>
      <c r="BX801" s="5"/>
      <c r="BY801" s="5"/>
      <c r="CA801" s="56">
        <f>(EXP($Y801)-EXP($Y801-R801-G801) )</f>
        <v>336.77039661191702</v>
      </c>
      <c r="CB801" s="68">
        <f t="shared" si="875"/>
        <v>218.38579180179204</v>
      </c>
      <c r="CC801" s="56">
        <f>(EXP($Y801)-EXP($Y801-R801-X801) )</f>
        <v>0</v>
      </c>
      <c r="CD801" s="68">
        <f t="shared" si="876"/>
        <v>244.9903245995456</v>
      </c>
      <c r="CE801" s="68">
        <f t="shared" si="877"/>
        <v>308.15742222130939</v>
      </c>
      <c r="CF801" s="68">
        <f t="shared" si="878"/>
        <v>38.059291306339219</v>
      </c>
      <c r="CG801" s="68">
        <f t="shared" si="879"/>
        <v>6.3151607592453729</v>
      </c>
      <c r="CH801" s="68">
        <f t="shared" si="880"/>
        <v>540.77795088688526</v>
      </c>
      <c r="CI801" s="68">
        <f t="shared" si="881"/>
        <v>336.77039661191702</v>
      </c>
      <c r="CJ801" s="68">
        <f t="shared" si="882"/>
        <v>565.63087572195855</v>
      </c>
      <c r="CK801" s="68">
        <f t="shared" si="883"/>
        <v>624.63913349433278</v>
      </c>
      <c r="CL801" s="68">
        <f t="shared" si="884"/>
        <v>372.32391349955287</v>
      </c>
      <c r="CM801" s="68">
        <f t="shared" si="885"/>
        <v>342.66977537056846</v>
      </c>
      <c r="CN801" s="68">
        <f t="shared" si="886"/>
        <v>218.38579180179204</v>
      </c>
      <c r="CO801" s="68">
        <f t="shared" si="887"/>
        <v>452.91638147717458</v>
      </c>
      <c r="CP801" s="68">
        <f t="shared" si="888"/>
        <v>513.38659260706481</v>
      </c>
      <c r="CQ801" s="68">
        <f t="shared" si="889"/>
        <v>254.82016139288953</v>
      </c>
      <c r="CR801" s="68">
        <f t="shared" si="890"/>
        <v>224.43133004572701</v>
      </c>
      <c r="CS801" s="68">
        <f t="shared" si="891"/>
        <v>538.38833905556567</v>
      </c>
      <c r="CT801" s="68">
        <f t="shared" si="892"/>
        <v>38.059291306339219</v>
      </c>
      <c r="CU801" s="68">
        <f t="shared" si="893"/>
        <v>308.15742222130939</v>
      </c>
      <c r="CV801" s="68">
        <f t="shared" si="894"/>
        <v>244.9903245995456</v>
      </c>
      <c r="CW801" s="68">
        <f t="shared" si="895"/>
        <v>540.77795088688526</v>
      </c>
      <c r="CX801" s="68">
        <f t="shared" si="896"/>
        <v>816.35628125767562</v>
      </c>
      <c r="CY801" s="68">
        <f t="shared" si="897"/>
        <v>540.77795088688526</v>
      </c>
      <c r="CZ801" s="68">
        <f t="shared" si="898"/>
        <v>816.35628125767562</v>
      </c>
    </row>
    <row r="802" spans="1:104" x14ac:dyDescent="0.25">
      <c r="A802" s="54">
        <v>44425</v>
      </c>
      <c r="B802" s="63">
        <v>5316</v>
      </c>
      <c r="C802" s="59">
        <f t="shared" si="848"/>
        <v>8.5784764198331356</v>
      </c>
      <c r="D802" s="57">
        <v>8.2474218455466399</v>
      </c>
      <c r="E802" s="58">
        <v>5.9985249203000003E-2</v>
      </c>
      <c r="F802" s="58">
        <v>7.56928511808E-3</v>
      </c>
      <c r="G802" s="58">
        <v>6.7310959177760005E-2</v>
      </c>
      <c r="H802" s="58">
        <v>2.0979980151000001E-4</v>
      </c>
      <c r="I802" s="58">
        <v>0</v>
      </c>
      <c r="J802" s="58">
        <v>4.0127076979999995E-5</v>
      </c>
      <c r="K802" s="58">
        <v>5.6988362493000004E-3</v>
      </c>
      <c r="L802" s="58">
        <v>4.4620913205749999E-2</v>
      </c>
      <c r="M802" s="58">
        <v>4.8192043489999996E-2</v>
      </c>
      <c r="N802" s="58">
        <v>0</v>
      </c>
      <c r="O802" s="58">
        <v>0</v>
      </c>
      <c r="P802" s="58">
        <v>2.19006290704E-3</v>
      </c>
      <c r="Q802" s="58">
        <v>0</v>
      </c>
      <c r="R802" s="58">
        <v>0</v>
      </c>
      <c r="S802" s="58">
        <v>0</v>
      </c>
      <c r="T802" s="58">
        <v>7.4701714431999995E-4</v>
      </c>
      <c r="U802" s="58">
        <v>0</v>
      </c>
      <c r="V802" s="58">
        <v>0</v>
      </c>
      <c r="W802" s="58">
        <v>1.2144E-2</v>
      </c>
      <c r="X802" s="59">
        <v>0</v>
      </c>
      <c r="Y802" s="65">
        <f t="shared" si="850"/>
        <v>8.49613013892038</v>
      </c>
      <c r="Z802" s="63">
        <f t="shared" si="849"/>
        <v>4895.7861215810581</v>
      </c>
      <c r="AA802" s="66">
        <f>Z802*$Z$811</f>
        <v>4975.166397756373</v>
      </c>
      <c r="AB802" s="4">
        <f t="shared" si="851"/>
        <v>3788.0135393508699</v>
      </c>
      <c r="AC802" s="4">
        <f t="shared" si="852"/>
        <v>285.04037658914967</v>
      </c>
      <c r="AD802" s="4">
        <f t="shared" si="911"/>
        <v>36.917704452286671</v>
      </c>
      <c r="AE802" s="4">
        <f t="shared" si="912"/>
        <v>318.69394404262493</v>
      </c>
      <c r="AF802" s="4">
        <f t="shared" si="913"/>
        <v>1.0270272177240258</v>
      </c>
      <c r="AG802" s="4">
        <f t="shared" si="914"/>
        <v>0</v>
      </c>
      <c r="AH802" s="4">
        <f t="shared" si="915"/>
        <v>0.19644964507824625</v>
      </c>
      <c r="AI802" s="4">
        <f t="shared" si="916"/>
        <v>27.820934648667389</v>
      </c>
      <c r="AJ802" s="4">
        <f t="shared" si="917"/>
        <v>213.65231904739267</v>
      </c>
      <c r="AK802" s="4">
        <f t="shared" si="918"/>
        <v>230.34300881270156</v>
      </c>
      <c r="AL802" s="4">
        <f t="shared" si="900"/>
        <v>0</v>
      </c>
      <c r="AM802" s="4">
        <f t="shared" si="901"/>
        <v>0</v>
      </c>
      <c r="AN802" s="4">
        <f t="shared" si="902"/>
        <v>10.710347137779536</v>
      </c>
      <c r="AO802" s="4">
        <f t="shared" si="903"/>
        <v>0</v>
      </c>
      <c r="AP802" s="4">
        <f t="shared" si="904"/>
        <v>0</v>
      </c>
      <c r="AQ802" s="4">
        <f t="shared" si="905"/>
        <v>0</v>
      </c>
      <c r="AR802" s="4">
        <f t="shared" si="906"/>
        <v>3.6558704987673991</v>
      </c>
      <c r="AS802" s="4">
        <f t="shared" si="907"/>
        <v>0</v>
      </c>
      <c r="AT802" s="4">
        <f t="shared" si="908"/>
        <v>0</v>
      </c>
      <c r="AU802" s="4">
        <f t="shared" si="909"/>
        <v>59.094876313331042</v>
      </c>
      <c r="AV802" s="4">
        <f t="shared" si="910"/>
        <v>0</v>
      </c>
      <c r="AW802" s="69">
        <f t="shared" si="853"/>
        <v>0</v>
      </c>
      <c r="AX802" s="69">
        <f t="shared" si="854"/>
        <v>0</v>
      </c>
      <c r="AY802" s="69">
        <f t="shared" si="855"/>
        <v>0</v>
      </c>
      <c r="AZ802" s="69">
        <f>(AK802+AP802)- (EXP($Y802)-EXP($Y802-M802-R802) )</f>
        <v>0</v>
      </c>
      <c r="BA802" s="69">
        <f>(AC802+AP802)- (EXP($Y802)-EXP($Y802-R802-E802) )</f>
        <v>0</v>
      </c>
      <c r="BB802" s="69">
        <f t="shared" si="856"/>
        <v>0</v>
      </c>
      <c r="BC802" s="69">
        <f t="shared" si="857"/>
        <v>0</v>
      </c>
      <c r="BD802" s="69">
        <f t="shared" si="858"/>
        <v>13.90781756395063</v>
      </c>
      <c r="BE802" s="69">
        <f>(AE802+AV802)- (EXP($Y802)-EXP($Y802-X802-G802) )</f>
        <v>0</v>
      </c>
      <c r="BF802" s="69">
        <f t="shared" si="859"/>
        <v>14.994307377435689</v>
      </c>
      <c r="BG802" s="69">
        <f t="shared" si="860"/>
        <v>18.554863217198545</v>
      </c>
      <c r="BH802" s="69">
        <f t="shared" si="861"/>
        <v>2.4031786815676242</v>
      </c>
      <c r="BI802" s="69">
        <f t="shared" si="862"/>
        <v>0.23798094100311573</v>
      </c>
      <c r="BJ802" s="69">
        <f t="shared" si="863"/>
        <v>0</v>
      </c>
      <c r="BK802" s="69">
        <f t="shared" si="864"/>
        <v>10.052178912034833</v>
      </c>
      <c r="BL802" s="69">
        <f t="shared" si="865"/>
        <v>12.439174418173025</v>
      </c>
      <c r="BM802" s="69">
        <f t="shared" si="866"/>
        <v>1.6110902262189484</v>
      </c>
      <c r="BN802" s="69">
        <f t="shared" si="867"/>
        <v>0.15954234739820095</v>
      </c>
      <c r="BO802" s="69">
        <f t="shared" si="868"/>
        <v>13.410932656398472</v>
      </c>
      <c r="BP802" s="69">
        <f t="shared" si="868"/>
        <v>0</v>
      </c>
      <c r="BQ802" s="69">
        <f t="shared" si="869"/>
        <v>0</v>
      </c>
      <c r="BR802" s="69">
        <f t="shared" si="870"/>
        <v>0</v>
      </c>
      <c r="BS802" s="69">
        <f t="shared" si="871"/>
        <v>13.90781756395063</v>
      </c>
      <c r="BT802" s="69">
        <f t="shared" si="872"/>
        <v>44.092120162390529</v>
      </c>
      <c r="BU802" s="69">
        <f t="shared" si="873"/>
        <v>13.90781756395063</v>
      </c>
      <c r="BV802" s="69">
        <f t="shared" si="874"/>
        <v>44.092120162390529</v>
      </c>
      <c r="BW802" s="5"/>
      <c r="BX802" s="5"/>
      <c r="BY802" s="5"/>
      <c r="CA802" s="56">
        <f>(EXP($Y802)-EXP($Y802-R802-G802) )</f>
        <v>318.69394404262493</v>
      </c>
      <c r="CB802" s="68">
        <f t="shared" si="875"/>
        <v>213.65231904739267</v>
      </c>
      <c r="CC802" s="56">
        <f>(EXP($Y802)-EXP($Y802-R802-X802) )</f>
        <v>0</v>
      </c>
      <c r="CD802" s="68">
        <f t="shared" si="876"/>
        <v>230.34300881270156</v>
      </c>
      <c r="CE802" s="68">
        <f t="shared" si="877"/>
        <v>285.04037658914967</v>
      </c>
      <c r="CF802" s="68">
        <f t="shared" si="878"/>
        <v>36.917704452286671</v>
      </c>
      <c r="CG802" s="68">
        <f t="shared" si="879"/>
        <v>3.6558704987673991</v>
      </c>
      <c r="CH802" s="68">
        <f t="shared" si="880"/>
        <v>518.43844552606697</v>
      </c>
      <c r="CI802" s="68">
        <f t="shared" si="881"/>
        <v>318.69394404262493</v>
      </c>
      <c r="CJ802" s="68">
        <f t="shared" si="882"/>
        <v>534.0426454778908</v>
      </c>
      <c r="CK802" s="68">
        <f t="shared" si="883"/>
        <v>585.17945741457606</v>
      </c>
      <c r="CL802" s="68">
        <f t="shared" si="884"/>
        <v>353.20846981334398</v>
      </c>
      <c r="CM802" s="68">
        <f t="shared" si="885"/>
        <v>322.11183360038922</v>
      </c>
      <c r="CN802" s="68">
        <f t="shared" si="886"/>
        <v>213.65231904739267</v>
      </c>
      <c r="CO802" s="68">
        <f t="shared" si="887"/>
        <v>433.94314894805939</v>
      </c>
      <c r="CP802" s="68">
        <f t="shared" si="888"/>
        <v>486.25352121836931</v>
      </c>
      <c r="CQ802" s="68">
        <f t="shared" si="889"/>
        <v>248.95893327346039</v>
      </c>
      <c r="CR802" s="68">
        <f t="shared" si="890"/>
        <v>217.14864719876186</v>
      </c>
      <c r="CS802" s="68">
        <f t="shared" si="891"/>
        <v>501.97245274545276</v>
      </c>
      <c r="CT802" s="68">
        <f t="shared" si="892"/>
        <v>36.917704452286671</v>
      </c>
      <c r="CU802" s="68">
        <f t="shared" si="893"/>
        <v>285.04037658914967</v>
      </c>
      <c r="CV802" s="68">
        <f t="shared" si="894"/>
        <v>230.34300881270156</v>
      </c>
      <c r="CW802" s="68">
        <f t="shared" si="895"/>
        <v>518.43844552606697</v>
      </c>
      <c r="CX802" s="68">
        <f t="shared" si="896"/>
        <v>773.29451951677675</v>
      </c>
      <c r="CY802" s="68">
        <f t="shared" si="897"/>
        <v>518.43844552606697</v>
      </c>
      <c r="CZ802" s="68">
        <f t="shared" si="898"/>
        <v>773.29451951677675</v>
      </c>
    </row>
    <row r="803" spans="1:104" x14ac:dyDescent="0.25">
      <c r="A803" s="54">
        <v>44426</v>
      </c>
      <c r="B803" s="63">
        <v>5387</v>
      </c>
      <c r="C803" s="59">
        <f t="shared" si="848"/>
        <v>8.5917439226805339</v>
      </c>
      <c r="D803" s="57">
        <v>8.2832705919235075</v>
      </c>
      <c r="E803" s="58">
        <v>5.804962244175E-2</v>
      </c>
      <c r="F803" s="58">
        <v>7.6335926687999996E-3</v>
      </c>
      <c r="G803" s="58">
        <v>6.5314601603039993E-2</v>
      </c>
      <c r="H803" s="58">
        <v>2.7950966536999998E-4</v>
      </c>
      <c r="I803" s="58">
        <v>0</v>
      </c>
      <c r="J803" s="58">
        <v>6.2883111929999992E-5</v>
      </c>
      <c r="K803" s="58">
        <v>5.9139935120999998E-3</v>
      </c>
      <c r="L803" s="58">
        <v>4.5082583199149998E-2</v>
      </c>
      <c r="M803" s="58">
        <v>4.7156709434759997E-2</v>
      </c>
      <c r="N803" s="58">
        <v>0</v>
      </c>
      <c r="O803" s="58">
        <v>0</v>
      </c>
      <c r="P803" s="58">
        <v>2.19006290704E-3</v>
      </c>
      <c r="Q803" s="58">
        <v>0</v>
      </c>
      <c r="R803" s="58">
        <v>0</v>
      </c>
      <c r="S803" s="58">
        <v>0</v>
      </c>
      <c r="T803" s="58">
        <v>4.4453750683999999E-4</v>
      </c>
      <c r="U803" s="58">
        <v>0</v>
      </c>
      <c r="V803" s="58">
        <v>0</v>
      </c>
      <c r="W803" s="58">
        <v>1.2144E-2</v>
      </c>
      <c r="X803" s="59">
        <v>0</v>
      </c>
      <c r="Y803" s="65">
        <f t="shared" si="850"/>
        <v>8.5275426879742877</v>
      </c>
      <c r="Z803" s="63">
        <f t="shared" si="849"/>
        <v>5052.0161891796724</v>
      </c>
      <c r="AA803" s="66">
        <f t="shared" si="899"/>
        <v>5133.9295796710312</v>
      </c>
      <c r="AB803" s="4">
        <f t="shared" si="851"/>
        <v>3929.9642653214414</v>
      </c>
      <c r="AC803" s="4">
        <f t="shared" si="852"/>
        <v>284.91793873498682</v>
      </c>
      <c r="AD803" s="4">
        <f t="shared" si="911"/>
        <v>38.418212693180067</v>
      </c>
      <c r="AE803" s="4">
        <f t="shared" si="912"/>
        <v>319.42530874770364</v>
      </c>
      <c r="AF803" s="4">
        <f t="shared" si="913"/>
        <v>1.4118900268367724</v>
      </c>
      <c r="AG803" s="4">
        <f t="shared" si="914"/>
        <v>0</v>
      </c>
      <c r="AH803" s="4">
        <f t="shared" si="915"/>
        <v>0.3176765111484201</v>
      </c>
      <c r="AI803" s="4">
        <f t="shared" si="916"/>
        <v>29.789416932123459</v>
      </c>
      <c r="AJ803" s="4">
        <f t="shared" si="917"/>
        <v>222.70027097046841</v>
      </c>
      <c r="AK803" s="4">
        <f t="shared" si="918"/>
        <v>232.70650113698321</v>
      </c>
      <c r="AL803" s="4">
        <f t="shared" si="900"/>
        <v>0</v>
      </c>
      <c r="AM803" s="4">
        <f t="shared" si="901"/>
        <v>0</v>
      </c>
      <c r="AN803" s="4">
        <f t="shared" si="902"/>
        <v>11.052126418120679</v>
      </c>
      <c r="AO803" s="4">
        <f t="shared" si="903"/>
        <v>0</v>
      </c>
      <c r="AP803" s="4">
        <f t="shared" si="904"/>
        <v>0</v>
      </c>
      <c r="AQ803" s="4">
        <f t="shared" si="905"/>
        <v>0</v>
      </c>
      <c r="AR803" s="4">
        <f t="shared" si="906"/>
        <v>2.2453115816751961</v>
      </c>
      <c r="AS803" s="4">
        <f t="shared" si="907"/>
        <v>0</v>
      </c>
      <c r="AT803" s="4">
        <f t="shared" si="908"/>
        <v>0</v>
      </c>
      <c r="AU803" s="4">
        <f t="shared" si="909"/>
        <v>60.980660596363123</v>
      </c>
      <c r="AV803" s="4">
        <f t="shared" si="910"/>
        <v>0</v>
      </c>
      <c r="AW803" s="69">
        <f t="shared" si="853"/>
        <v>0</v>
      </c>
      <c r="AX803" s="69">
        <f t="shared" si="854"/>
        <v>0</v>
      </c>
      <c r="AY803" s="69">
        <f t="shared" si="855"/>
        <v>0</v>
      </c>
      <c r="AZ803" s="69">
        <f>(AK803+AP803)- (EXP($Y803)-EXP($Y803-M803-R803) )</f>
        <v>0</v>
      </c>
      <c r="BA803" s="69">
        <f>(AC803+AP803)- (EXP($Y803)-EXP($Y803-R803-E803) )</f>
        <v>0</v>
      </c>
      <c r="BB803" s="69">
        <f t="shared" si="856"/>
        <v>0</v>
      </c>
      <c r="BC803" s="69">
        <f t="shared" si="857"/>
        <v>0</v>
      </c>
      <c r="BD803" s="69">
        <f t="shared" si="858"/>
        <v>14.080735324106172</v>
      </c>
      <c r="BE803" s="69">
        <f>(AE803+AV803)- (EXP($Y803)-EXP($Y803-X803-G803) )</f>
        <v>0</v>
      </c>
      <c r="BF803" s="69">
        <f t="shared" si="859"/>
        <v>14.713402172479618</v>
      </c>
      <c r="BG803" s="69">
        <f t="shared" si="860"/>
        <v>18.014590044883334</v>
      </c>
      <c r="BH803" s="69">
        <f t="shared" si="861"/>
        <v>2.4290795974366119</v>
      </c>
      <c r="BI803" s="69">
        <f t="shared" si="862"/>
        <v>0.14196497365719551</v>
      </c>
      <c r="BJ803" s="69">
        <f t="shared" si="863"/>
        <v>0</v>
      </c>
      <c r="BK803" s="69">
        <f t="shared" si="864"/>
        <v>10.258043307698244</v>
      </c>
      <c r="BL803" s="69">
        <f t="shared" si="865"/>
        <v>12.55959992696171</v>
      </c>
      <c r="BM803" s="69">
        <f t="shared" si="866"/>
        <v>1.6935310689023026</v>
      </c>
      <c r="BN803" s="69">
        <f t="shared" si="867"/>
        <v>9.8976622189184127E-2</v>
      </c>
      <c r="BO803" s="69">
        <f t="shared" si="868"/>
        <v>13.123920065059792</v>
      </c>
      <c r="BP803" s="69">
        <f t="shared" si="868"/>
        <v>0</v>
      </c>
      <c r="BQ803" s="69">
        <f t="shared" si="869"/>
        <v>0</v>
      </c>
      <c r="BR803" s="69">
        <f t="shared" si="870"/>
        <v>0</v>
      </c>
      <c r="BS803" s="69">
        <f t="shared" si="871"/>
        <v>14.080735324106172</v>
      </c>
      <c r="BT803" s="69">
        <f t="shared" si="872"/>
        <v>43.860815789134904</v>
      </c>
      <c r="BU803" s="69">
        <f t="shared" si="873"/>
        <v>14.080735324106172</v>
      </c>
      <c r="BV803" s="69">
        <f t="shared" si="874"/>
        <v>43.860815789134904</v>
      </c>
      <c r="BW803" s="5"/>
      <c r="BX803" s="5"/>
      <c r="BY803" s="5"/>
      <c r="CA803" s="56">
        <f>(EXP($Y803)-EXP($Y803-R803-G803) )</f>
        <v>319.42530874770364</v>
      </c>
      <c r="CB803" s="68">
        <f t="shared" si="875"/>
        <v>222.70027097046841</v>
      </c>
      <c r="CC803" s="56">
        <f>(EXP($Y803)-EXP($Y803-R803-X803) )</f>
        <v>0</v>
      </c>
      <c r="CD803" s="68">
        <f t="shared" si="876"/>
        <v>232.70650113698321</v>
      </c>
      <c r="CE803" s="68">
        <f t="shared" si="877"/>
        <v>284.91793873498682</v>
      </c>
      <c r="CF803" s="68">
        <f t="shared" si="878"/>
        <v>38.418212693180067</v>
      </c>
      <c r="CG803" s="68">
        <f t="shared" si="879"/>
        <v>2.2453115816751961</v>
      </c>
      <c r="CH803" s="68">
        <f t="shared" si="880"/>
        <v>528.04484439406588</v>
      </c>
      <c r="CI803" s="68">
        <f t="shared" si="881"/>
        <v>319.42530874770364</v>
      </c>
      <c r="CJ803" s="68">
        <f t="shared" si="882"/>
        <v>537.41840771220723</v>
      </c>
      <c r="CK803" s="68">
        <f t="shared" si="883"/>
        <v>586.32865743780712</v>
      </c>
      <c r="CL803" s="68">
        <f t="shared" si="884"/>
        <v>355.41444184344709</v>
      </c>
      <c r="CM803" s="68">
        <f t="shared" si="885"/>
        <v>321.52865535572164</v>
      </c>
      <c r="CN803" s="68">
        <f t="shared" si="886"/>
        <v>222.70027097046841</v>
      </c>
      <c r="CO803" s="68">
        <f t="shared" si="887"/>
        <v>445.14872879975337</v>
      </c>
      <c r="CP803" s="68">
        <f t="shared" si="888"/>
        <v>495.05860977849352</v>
      </c>
      <c r="CQ803" s="68">
        <f t="shared" si="889"/>
        <v>259.42495259474617</v>
      </c>
      <c r="CR803" s="68">
        <f t="shared" si="890"/>
        <v>224.84660592995442</v>
      </c>
      <c r="CS803" s="68">
        <f t="shared" si="891"/>
        <v>504.50051980691023</v>
      </c>
      <c r="CT803" s="68">
        <f t="shared" si="892"/>
        <v>38.418212693180067</v>
      </c>
      <c r="CU803" s="68">
        <f t="shared" si="893"/>
        <v>284.91793873498682</v>
      </c>
      <c r="CV803" s="68">
        <f t="shared" si="894"/>
        <v>232.70650113698321</v>
      </c>
      <c r="CW803" s="68">
        <f t="shared" si="895"/>
        <v>528.04484439406588</v>
      </c>
      <c r="CX803" s="68">
        <f t="shared" si="896"/>
        <v>783.18270266402396</v>
      </c>
      <c r="CY803" s="68">
        <f t="shared" si="897"/>
        <v>528.04484439406588</v>
      </c>
      <c r="CZ803" s="68">
        <f t="shared" si="898"/>
        <v>783.18270266402396</v>
      </c>
    </row>
    <row r="804" spans="1:104" x14ac:dyDescent="0.25">
      <c r="A804" s="54">
        <v>44427</v>
      </c>
      <c r="B804" s="63">
        <v>5782</v>
      </c>
      <c r="C804" s="59">
        <f t="shared" si="848"/>
        <v>8.6625049225762911</v>
      </c>
      <c r="D804" s="57">
        <v>8.2670319426281758</v>
      </c>
      <c r="E804" s="58">
        <v>5.6036792794999998E-2</v>
      </c>
      <c r="F804" s="58">
        <v>7.7030557228799992E-3</v>
      </c>
      <c r="G804" s="58">
        <v>6.24743142632E-2</v>
      </c>
      <c r="H804" s="58">
        <v>3.5019577489000002E-4</v>
      </c>
      <c r="I804" s="58">
        <v>0</v>
      </c>
      <c r="J804" s="58">
        <v>9.6916882259999993E-5</v>
      </c>
      <c r="K804" s="58">
        <v>5.9943805648499998E-3</v>
      </c>
      <c r="L804" s="58">
        <v>4.5418637311949998E-2</v>
      </c>
      <c r="M804" s="58">
        <v>4.6030987844999996E-2</v>
      </c>
      <c r="N804" s="58">
        <v>0</v>
      </c>
      <c r="O804" s="58">
        <v>0</v>
      </c>
      <c r="P804" s="58">
        <v>2.19006290704E-3</v>
      </c>
      <c r="Q804" s="58">
        <v>0</v>
      </c>
      <c r="R804" s="58">
        <v>0</v>
      </c>
      <c r="S804" s="58">
        <v>0</v>
      </c>
      <c r="T804" s="58">
        <v>2.5965732475999998E-4</v>
      </c>
      <c r="U804" s="58">
        <v>0</v>
      </c>
      <c r="V804" s="58">
        <v>0</v>
      </c>
      <c r="W804" s="58">
        <v>1.33898E-2</v>
      </c>
      <c r="X804" s="59">
        <v>0</v>
      </c>
      <c r="Y804" s="65">
        <f t="shared" si="850"/>
        <v>8.5069767440200081</v>
      </c>
      <c r="Z804" s="63">
        <f t="shared" si="849"/>
        <v>4949.1778161525017</v>
      </c>
      <c r="AA804" s="66">
        <f t="shared" si="899"/>
        <v>5029.4237852635979</v>
      </c>
      <c r="AB804" s="4">
        <f t="shared" si="851"/>
        <v>3869.8633551092971</v>
      </c>
      <c r="AC804" s="4">
        <f t="shared" si="852"/>
        <v>269.70867441594874</v>
      </c>
      <c r="AD804" s="4">
        <f t="shared" si="911"/>
        <v>37.977333951995206</v>
      </c>
      <c r="AE804" s="4">
        <f t="shared" si="912"/>
        <v>299.73610266979085</v>
      </c>
      <c r="AF804" s="4">
        <f t="shared" si="913"/>
        <v>1.7328777194616123</v>
      </c>
      <c r="AG804" s="4">
        <f t="shared" si="914"/>
        <v>0</v>
      </c>
      <c r="AH804" s="4">
        <f t="shared" si="915"/>
        <v>0.47963564092151501</v>
      </c>
      <c r="AI804" s="4">
        <f t="shared" si="916"/>
        <v>29.578514308126614</v>
      </c>
      <c r="AJ804" s="4">
        <f t="shared" si="917"/>
        <v>219.75661343625143</v>
      </c>
      <c r="AK804" s="4">
        <f t="shared" si="918"/>
        <v>222.651790508673</v>
      </c>
      <c r="AL804" s="4">
        <f t="shared" si="900"/>
        <v>0</v>
      </c>
      <c r="AM804" s="4">
        <f t="shared" si="901"/>
        <v>0</v>
      </c>
      <c r="AN804" s="4">
        <f t="shared" si="902"/>
        <v>10.827150357718892</v>
      </c>
      <c r="AO804" s="4">
        <f t="shared" si="903"/>
        <v>0</v>
      </c>
      <c r="AP804" s="4">
        <f t="shared" si="904"/>
        <v>0</v>
      </c>
      <c r="AQ804" s="4">
        <f t="shared" si="905"/>
        <v>0</v>
      </c>
      <c r="AR804" s="4">
        <f t="shared" si="906"/>
        <v>1.2849234443910973</v>
      </c>
      <c r="AS804" s="4">
        <f t="shared" si="907"/>
        <v>0</v>
      </c>
      <c r="AT804" s="4">
        <f t="shared" si="908"/>
        <v>0</v>
      </c>
      <c r="AU804" s="4">
        <f t="shared" si="909"/>
        <v>65.82681370102182</v>
      </c>
      <c r="AV804" s="4">
        <f t="shared" si="910"/>
        <v>0</v>
      </c>
      <c r="AW804" s="69">
        <f t="shared" si="853"/>
        <v>0</v>
      </c>
      <c r="AX804" s="69">
        <f t="shared" si="854"/>
        <v>0</v>
      </c>
      <c r="AY804" s="69">
        <f t="shared" si="855"/>
        <v>0</v>
      </c>
      <c r="AZ804" s="69">
        <f>(AK804+AP804)- (EXP($Y804)-EXP($Y804-M804-R804) )</f>
        <v>0</v>
      </c>
      <c r="BA804" s="69">
        <f>(AC804+AP804)- (EXP($Y804)-EXP($Y804-R804-E804) )</f>
        <v>0</v>
      </c>
      <c r="BB804" s="69">
        <f t="shared" si="856"/>
        <v>0</v>
      </c>
      <c r="BC804" s="69">
        <f t="shared" si="857"/>
        <v>0</v>
      </c>
      <c r="BD804" s="69">
        <f t="shared" si="858"/>
        <v>13.309077445615912</v>
      </c>
      <c r="BE804" s="69">
        <f>(AE804+AV804)- (EXP($Y804)-EXP($Y804-X804-G804) )</f>
        <v>0</v>
      </c>
      <c r="BF804" s="69">
        <f t="shared" si="859"/>
        <v>13.484417496925744</v>
      </c>
      <c r="BG804" s="69">
        <f t="shared" si="860"/>
        <v>16.334314491961777</v>
      </c>
      <c r="BH804" s="69">
        <f t="shared" si="861"/>
        <v>2.3000139601799674</v>
      </c>
      <c r="BI804" s="69">
        <f t="shared" si="862"/>
        <v>7.7818571035095374E-2</v>
      </c>
      <c r="BJ804" s="69">
        <f t="shared" si="863"/>
        <v>0</v>
      </c>
      <c r="BK804" s="69">
        <f t="shared" si="864"/>
        <v>9.8863296642966816</v>
      </c>
      <c r="BL804" s="69">
        <f t="shared" si="865"/>
        <v>11.975780039786514</v>
      </c>
      <c r="BM804" s="69">
        <f t="shared" si="866"/>
        <v>1.6862942910220227</v>
      </c>
      <c r="BN804" s="69">
        <f t="shared" si="867"/>
        <v>5.7054006777434552E-2</v>
      </c>
      <c r="BO804" s="69">
        <f t="shared" si="868"/>
        <v>12.133554603443372</v>
      </c>
      <c r="BP804" s="69">
        <f t="shared" si="868"/>
        <v>0</v>
      </c>
      <c r="BQ804" s="69">
        <f t="shared" si="869"/>
        <v>0</v>
      </c>
      <c r="BR804" s="69">
        <f t="shared" si="870"/>
        <v>0</v>
      </c>
      <c r="BS804" s="69">
        <f t="shared" si="871"/>
        <v>13.309077445615912</v>
      </c>
      <c r="BT804" s="69">
        <f t="shared" si="872"/>
        <v>40.893885117828177</v>
      </c>
      <c r="BU804" s="69">
        <f t="shared" si="873"/>
        <v>13.309077445615912</v>
      </c>
      <c r="BV804" s="69">
        <f t="shared" si="874"/>
        <v>40.893885117828177</v>
      </c>
      <c r="BW804" s="5"/>
      <c r="BX804" s="5"/>
      <c r="BY804" s="5"/>
      <c r="CA804" s="56">
        <f>(EXP($Y804)-EXP($Y804-R804-G804) )</f>
        <v>299.73610266979085</v>
      </c>
      <c r="CB804" s="68">
        <f t="shared" si="875"/>
        <v>219.75661343625143</v>
      </c>
      <c r="CC804" s="56">
        <f>(EXP($Y804)-EXP($Y804-R804-X804) )</f>
        <v>0</v>
      </c>
      <c r="CD804" s="68">
        <f t="shared" si="876"/>
        <v>222.651790508673</v>
      </c>
      <c r="CE804" s="68">
        <f t="shared" si="877"/>
        <v>269.70867441594874</v>
      </c>
      <c r="CF804" s="68">
        <f t="shared" si="878"/>
        <v>37.977333951995206</v>
      </c>
      <c r="CG804" s="68">
        <f t="shared" si="879"/>
        <v>1.2849234443910973</v>
      </c>
      <c r="CH804" s="68">
        <f t="shared" si="880"/>
        <v>506.18363866042637</v>
      </c>
      <c r="CI804" s="68">
        <f t="shared" si="881"/>
        <v>299.73610266979085</v>
      </c>
      <c r="CJ804" s="68">
        <f t="shared" si="882"/>
        <v>508.90347568153811</v>
      </c>
      <c r="CK804" s="68">
        <f t="shared" si="883"/>
        <v>553.11046259377781</v>
      </c>
      <c r="CL804" s="68">
        <f t="shared" si="884"/>
        <v>335.41342266160609</v>
      </c>
      <c r="CM804" s="68">
        <f t="shared" si="885"/>
        <v>300.94320754314685</v>
      </c>
      <c r="CN804" s="68">
        <f t="shared" si="886"/>
        <v>219.75661343625143</v>
      </c>
      <c r="CO804" s="68">
        <f t="shared" si="887"/>
        <v>432.52207428062775</v>
      </c>
      <c r="CP804" s="68">
        <f t="shared" si="888"/>
        <v>477.48950781241365</v>
      </c>
      <c r="CQ804" s="68">
        <f t="shared" si="889"/>
        <v>256.04765309722461</v>
      </c>
      <c r="CR804" s="68">
        <f t="shared" si="890"/>
        <v>220.98448287386509</v>
      </c>
      <c r="CS804" s="68">
        <f t="shared" si="891"/>
        <v>480.22691032117837</v>
      </c>
      <c r="CT804" s="68">
        <f t="shared" si="892"/>
        <v>37.977333951995206</v>
      </c>
      <c r="CU804" s="68">
        <f t="shared" si="893"/>
        <v>269.70867441594874</v>
      </c>
      <c r="CV804" s="68">
        <f t="shared" si="894"/>
        <v>222.651790508673</v>
      </c>
      <c r="CW804" s="68">
        <f t="shared" si="895"/>
        <v>506.18363866042637</v>
      </c>
      <c r="CX804" s="68">
        <f t="shared" si="896"/>
        <v>748.30750540416284</v>
      </c>
      <c r="CY804" s="68">
        <f t="shared" si="897"/>
        <v>506.18363866042637</v>
      </c>
      <c r="CZ804" s="68">
        <f t="shared" si="898"/>
        <v>748.30750540416284</v>
      </c>
    </row>
    <row r="805" spans="1:104" x14ac:dyDescent="0.25">
      <c r="A805" s="54">
        <v>44428</v>
      </c>
      <c r="B805" s="63">
        <v>7307</v>
      </c>
      <c r="C805" s="59">
        <f t="shared" si="848"/>
        <v>8.8965880717912178</v>
      </c>
      <c r="D805" s="57">
        <v>8.6928098239014595</v>
      </c>
      <c r="E805" s="58">
        <v>5.4267472745750001E-2</v>
      </c>
      <c r="F805" s="58">
        <v>7.6798467916799999E-3</v>
      </c>
      <c r="G805" s="58">
        <v>5.9374065558079996E-2</v>
      </c>
      <c r="H805" s="58">
        <v>4.1755893348000006E-4</v>
      </c>
      <c r="I805" s="58">
        <v>0</v>
      </c>
      <c r="J805" s="58">
        <v>1.1159969750999998E-4</v>
      </c>
      <c r="K805" s="58">
        <v>5.9842688459999993E-3</v>
      </c>
      <c r="L805" s="58">
        <v>4.6620316073099993E-2</v>
      </c>
      <c r="M805" s="58">
        <v>4.5010823367760001E-2</v>
      </c>
      <c r="N805" s="58">
        <v>0</v>
      </c>
      <c r="O805" s="58">
        <v>0</v>
      </c>
      <c r="P805" s="58">
        <v>2.19006290704E-3</v>
      </c>
      <c r="Q805" s="58">
        <v>0</v>
      </c>
      <c r="R805" s="58">
        <v>0</v>
      </c>
      <c r="S805" s="58">
        <v>0</v>
      </c>
      <c r="T805" s="58">
        <v>1.4689696945999997E-4</v>
      </c>
      <c r="U805" s="58">
        <v>0</v>
      </c>
      <c r="V805" s="58">
        <v>0</v>
      </c>
      <c r="W805" s="58">
        <v>1.33898E-2</v>
      </c>
      <c r="X805" s="59">
        <v>0</v>
      </c>
      <c r="Y805" s="65">
        <f t="shared" si="850"/>
        <v>8.9280025357913164</v>
      </c>
      <c r="Z805" s="63">
        <f t="shared" si="849"/>
        <v>7540.1890662818214</v>
      </c>
      <c r="AA805" s="66">
        <f t="shared" si="899"/>
        <v>7662.4456918025144</v>
      </c>
      <c r="AB805" s="4">
        <f t="shared" si="851"/>
        <v>5929.6256262220049</v>
      </c>
      <c r="AC805" s="4">
        <f t="shared" si="852"/>
        <v>398.28237667950634</v>
      </c>
      <c r="AD805" s="4">
        <f t="shared" si="911"/>
        <v>57.685704597471158</v>
      </c>
      <c r="AE805" s="4">
        <f t="shared" si="912"/>
        <v>434.66022356830035</v>
      </c>
      <c r="AF805" s="4">
        <f t="shared" si="913"/>
        <v>3.1478160596561793</v>
      </c>
      <c r="AG805" s="4">
        <f t="shared" si="914"/>
        <v>0</v>
      </c>
      <c r="AH805" s="4">
        <f t="shared" si="915"/>
        <v>0.84143586609661725</v>
      </c>
      <c r="AI805" s="4">
        <f t="shared" si="916"/>
        <v>44.98777479625187</v>
      </c>
      <c r="AJ805" s="4">
        <f t="shared" si="917"/>
        <v>343.45773815644679</v>
      </c>
      <c r="AK805" s="4">
        <f t="shared" si="918"/>
        <v>331.86532513191833</v>
      </c>
      <c r="AL805" s="4">
        <f t="shared" si="900"/>
        <v>0</v>
      </c>
      <c r="AM805" s="4">
        <f t="shared" si="901"/>
        <v>0</v>
      </c>
      <c r="AN805" s="4">
        <f t="shared" si="902"/>
        <v>16.495418790534131</v>
      </c>
      <c r="AO805" s="4">
        <f t="shared" si="903"/>
        <v>0</v>
      </c>
      <c r="AP805" s="4">
        <f t="shared" si="904"/>
        <v>0</v>
      </c>
      <c r="AQ805" s="4">
        <f t="shared" si="905"/>
        <v>0</v>
      </c>
      <c r="AR805" s="4">
        <f t="shared" si="906"/>
        <v>1.1075495731593037</v>
      </c>
      <c r="AS805" s="4">
        <f t="shared" si="907"/>
        <v>0</v>
      </c>
      <c r="AT805" s="4">
        <f t="shared" si="908"/>
        <v>0</v>
      </c>
      <c r="AU805" s="4">
        <f t="shared" si="909"/>
        <v>100.28870236116836</v>
      </c>
      <c r="AV805" s="4">
        <f t="shared" si="910"/>
        <v>0</v>
      </c>
      <c r="AW805" s="69">
        <f t="shared" si="853"/>
        <v>0</v>
      </c>
      <c r="AX805" s="69">
        <f t="shared" si="854"/>
        <v>0</v>
      </c>
      <c r="AY805" s="69">
        <f t="shared" si="855"/>
        <v>0</v>
      </c>
      <c r="AZ805" s="69">
        <f>(AK805+AP805)- (EXP($Y805)-EXP($Y805-M805-R805) )</f>
        <v>0</v>
      </c>
      <c r="BA805" s="69">
        <f>(AC805+AP805)- (EXP($Y805)-EXP($Y805-R805-E805) )</f>
        <v>0</v>
      </c>
      <c r="BB805" s="69">
        <f t="shared" si="856"/>
        <v>0</v>
      </c>
      <c r="BC805" s="69">
        <f t="shared" si="857"/>
        <v>0</v>
      </c>
      <c r="BD805" s="69">
        <f t="shared" si="858"/>
        <v>19.798895749302574</v>
      </c>
      <c r="BE805" s="69">
        <f>(AE805+AV805)- (EXP($Y805)-EXP($Y805-X805-G805) )</f>
        <v>0</v>
      </c>
      <c r="BF805" s="69">
        <f t="shared" si="859"/>
        <v>19.13064183780989</v>
      </c>
      <c r="BG805" s="69">
        <f t="shared" si="860"/>
        <v>22.959305843533002</v>
      </c>
      <c r="BH805" s="69">
        <f t="shared" si="861"/>
        <v>3.3253385341704416</v>
      </c>
      <c r="BI805" s="69">
        <f t="shared" si="862"/>
        <v>6.384558011086483E-2</v>
      </c>
      <c r="BJ805" s="69">
        <f t="shared" si="863"/>
        <v>0</v>
      </c>
      <c r="BK805" s="69">
        <f t="shared" si="864"/>
        <v>15.116559139354649</v>
      </c>
      <c r="BL805" s="69">
        <f t="shared" si="865"/>
        <v>18.14187456567015</v>
      </c>
      <c r="BM805" s="69">
        <f t="shared" si="866"/>
        <v>2.6276001106671174</v>
      </c>
      <c r="BN805" s="69">
        <f t="shared" si="867"/>
        <v>5.0449195365217747E-2</v>
      </c>
      <c r="BO805" s="69">
        <f t="shared" si="868"/>
        <v>17.529548565582445</v>
      </c>
      <c r="BP805" s="69">
        <f t="shared" si="868"/>
        <v>0</v>
      </c>
      <c r="BQ805" s="69">
        <f t="shared" si="869"/>
        <v>0</v>
      </c>
      <c r="BR805" s="69">
        <f t="shared" si="870"/>
        <v>0</v>
      </c>
      <c r="BS805" s="69">
        <f t="shared" si="871"/>
        <v>19.798895749302574</v>
      </c>
      <c r="BT805" s="69">
        <f t="shared" si="872"/>
        <v>59.854273303252739</v>
      </c>
      <c r="BU805" s="69">
        <f t="shared" si="873"/>
        <v>19.798895749302574</v>
      </c>
      <c r="BV805" s="69">
        <f t="shared" si="874"/>
        <v>59.854273303252739</v>
      </c>
      <c r="BW805" s="5"/>
      <c r="BX805" s="5"/>
      <c r="BY805" s="5"/>
      <c r="CA805" s="56">
        <f>(EXP($Y805)-EXP($Y805-R805-G805) )</f>
        <v>434.66022356830035</v>
      </c>
      <c r="CB805" s="68">
        <f t="shared" si="875"/>
        <v>343.45773815644679</v>
      </c>
      <c r="CC805" s="56">
        <f>(EXP($Y805)-EXP($Y805-R805-X805) )</f>
        <v>0</v>
      </c>
      <c r="CD805" s="68">
        <f t="shared" si="876"/>
        <v>331.86532513191833</v>
      </c>
      <c r="CE805" s="68">
        <f t="shared" si="877"/>
        <v>398.28237667950634</v>
      </c>
      <c r="CF805" s="68">
        <f t="shared" si="878"/>
        <v>57.685704597471158</v>
      </c>
      <c r="CG805" s="68">
        <f t="shared" si="879"/>
        <v>1.1075495731593037</v>
      </c>
      <c r="CH805" s="68">
        <f t="shared" si="880"/>
        <v>758.31906597544457</v>
      </c>
      <c r="CI805" s="68">
        <f t="shared" si="881"/>
        <v>434.66022356830035</v>
      </c>
      <c r="CJ805" s="68">
        <f t="shared" si="882"/>
        <v>747.39490686240879</v>
      </c>
      <c r="CK805" s="68">
        <f t="shared" si="883"/>
        <v>809.98329440427369</v>
      </c>
      <c r="CL805" s="68">
        <f t="shared" si="884"/>
        <v>489.02058963160107</v>
      </c>
      <c r="CM805" s="68">
        <f t="shared" si="885"/>
        <v>435.70392756134879</v>
      </c>
      <c r="CN805" s="68">
        <f t="shared" si="886"/>
        <v>343.45773815644679</v>
      </c>
      <c r="CO805" s="68">
        <f t="shared" si="887"/>
        <v>660.20650414901047</v>
      </c>
      <c r="CP805" s="68">
        <f t="shared" si="888"/>
        <v>723.59824027028299</v>
      </c>
      <c r="CQ805" s="68">
        <f t="shared" si="889"/>
        <v>398.51584264325083</v>
      </c>
      <c r="CR805" s="68">
        <f t="shared" si="890"/>
        <v>344.51483853424088</v>
      </c>
      <c r="CS805" s="68">
        <f t="shared" si="891"/>
        <v>712.61815324584222</v>
      </c>
      <c r="CT805" s="68">
        <f t="shared" si="892"/>
        <v>57.685704597471158</v>
      </c>
      <c r="CU805" s="68">
        <f t="shared" si="893"/>
        <v>398.28237667950634</v>
      </c>
      <c r="CV805" s="68">
        <f t="shared" si="894"/>
        <v>331.86532513191833</v>
      </c>
      <c r="CW805" s="68">
        <f t="shared" si="895"/>
        <v>758.31906597544457</v>
      </c>
      <c r="CX805" s="68">
        <f t="shared" si="896"/>
        <v>1116.5460651010007</v>
      </c>
      <c r="CY805" s="68">
        <f t="shared" si="897"/>
        <v>758.31906597544457</v>
      </c>
      <c r="CZ805" s="68">
        <f t="shared" si="898"/>
        <v>1116.5460651010007</v>
      </c>
    </row>
    <row r="806" spans="1:104" x14ac:dyDescent="0.25">
      <c r="A806" s="54">
        <v>44429</v>
      </c>
      <c r="B806" s="63">
        <v>10794</v>
      </c>
      <c r="C806" s="59">
        <f t="shared" si="848"/>
        <v>9.2867457031785889</v>
      </c>
      <c r="D806" s="57">
        <v>8.9715488749165004</v>
      </c>
      <c r="E806" s="58">
        <v>5.1948192886E-2</v>
      </c>
      <c r="F806" s="58">
        <v>7.9832348736000001E-3</v>
      </c>
      <c r="G806" s="58">
        <v>5.6269013776799999E-2</v>
      </c>
      <c r="H806" s="58">
        <v>4.8402215251000004E-4</v>
      </c>
      <c r="I806" s="58">
        <v>0</v>
      </c>
      <c r="J806" s="58">
        <v>1.1216106980000001E-4</v>
      </c>
      <c r="K806" s="58">
        <v>5.9751997067999992E-3</v>
      </c>
      <c r="L806" s="58">
        <v>4.9893362867249998E-2</v>
      </c>
      <c r="M806" s="58">
        <v>4.4403870884600002E-2</v>
      </c>
      <c r="N806" s="58">
        <v>0</v>
      </c>
      <c r="O806" s="58">
        <v>0</v>
      </c>
      <c r="P806" s="58">
        <v>2.19006290704E-3</v>
      </c>
      <c r="Q806" s="58">
        <v>0</v>
      </c>
      <c r="R806" s="58">
        <v>0</v>
      </c>
      <c r="S806" s="58">
        <v>0</v>
      </c>
      <c r="T806" s="58">
        <v>8.0419875819999996E-5</v>
      </c>
      <c r="U806" s="58">
        <v>0</v>
      </c>
      <c r="V806" s="58">
        <v>0</v>
      </c>
      <c r="W806" s="58">
        <v>1.33898E-2</v>
      </c>
      <c r="X806" s="59">
        <v>0</v>
      </c>
      <c r="Y806" s="65">
        <f t="shared" si="850"/>
        <v>9.2042782159167231</v>
      </c>
      <c r="Z806" s="63">
        <f t="shared" si="849"/>
        <v>9939.5618173435032</v>
      </c>
      <c r="AA806" s="66">
        <f t="shared" si="899"/>
        <v>10100.72187264991</v>
      </c>
      <c r="AB806" s="4">
        <f t="shared" si="851"/>
        <v>7839.349676339345</v>
      </c>
      <c r="AC806" s="4">
        <f t="shared" si="852"/>
        <v>503.1600002885807</v>
      </c>
      <c r="AD806" s="4">
        <f t="shared" si="911"/>
        <v>79.033963432799283</v>
      </c>
      <c r="AE806" s="4">
        <f t="shared" si="912"/>
        <v>543.84504270568323</v>
      </c>
      <c r="AF806" s="4">
        <f t="shared" si="913"/>
        <v>4.8098039860888093</v>
      </c>
      <c r="AG806" s="4">
        <f t="shared" si="914"/>
        <v>0</v>
      </c>
      <c r="AH806" s="4">
        <f t="shared" si="915"/>
        <v>1.1147693687526044</v>
      </c>
      <c r="AI806" s="4">
        <f t="shared" si="916"/>
        <v>59.21378358977563</v>
      </c>
      <c r="AJ806" s="4">
        <f t="shared" si="917"/>
        <v>483.74986312932015</v>
      </c>
      <c r="AK806" s="4">
        <f t="shared" si="918"/>
        <v>431.69952496948463</v>
      </c>
      <c r="AL806" s="4">
        <f t="shared" si="900"/>
        <v>0</v>
      </c>
      <c r="AM806" s="4">
        <f t="shared" si="901"/>
        <v>0</v>
      </c>
      <c r="AN806" s="4">
        <f t="shared" si="902"/>
        <v>21.744446104763483</v>
      </c>
      <c r="AO806" s="4">
        <f t="shared" si="903"/>
        <v>0</v>
      </c>
      <c r="AP806" s="4">
        <f t="shared" si="904"/>
        <v>0</v>
      </c>
      <c r="AQ806" s="4">
        <f t="shared" si="905"/>
        <v>0</v>
      </c>
      <c r="AR806" s="4">
        <f t="shared" si="906"/>
        <v>0.79930618657272134</v>
      </c>
      <c r="AS806" s="4">
        <f t="shared" si="907"/>
        <v>0</v>
      </c>
      <c r="AT806" s="4">
        <f t="shared" si="908"/>
        <v>0</v>
      </c>
      <c r="AU806" s="4">
        <f t="shared" si="909"/>
        <v>132.20169254874418</v>
      </c>
      <c r="AV806" s="4">
        <f t="shared" si="910"/>
        <v>0</v>
      </c>
      <c r="AW806" s="69">
        <f>(AP806+AE806) - (EXP($Y806)-EXP($Y806-R806-G806) )</f>
        <v>0</v>
      </c>
      <c r="AX806" s="69">
        <f t="shared" si="854"/>
        <v>0</v>
      </c>
      <c r="AY806" s="69">
        <f t="shared" si="855"/>
        <v>0</v>
      </c>
      <c r="AZ806" s="69">
        <f>(AK806+AP806)- (EXP($Y806)-EXP($Y806-M806-R806) )</f>
        <v>0</v>
      </c>
      <c r="BA806" s="69">
        <f>(AC806+AP806)- (EXP($Y806)-EXP($Y806-R806-E806) )</f>
        <v>0</v>
      </c>
      <c r="BB806" s="69">
        <f t="shared" si="856"/>
        <v>0</v>
      </c>
      <c r="BC806" s="69">
        <f t="shared" si="857"/>
        <v>0</v>
      </c>
      <c r="BD806" s="69">
        <f t="shared" si="858"/>
        <v>26.468467102178693</v>
      </c>
      <c r="BE806" s="69">
        <f>(AE806+AV806)- (EXP($Y806)-EXP($Y806-X806-G806) )</f>
        <v>0</v>
      </c>
      <c r="BF806" s="69">
        <f t="shared" si="859"/>
        <v>23.620522806486406</v>
      </c>
      <c r="BG806" s="69">
        <f t="shared" si="860"/>
        <v>27.530496502095048</v>
      </c>
      <c r="BH806" s="69">
        <f t="shared" si="861"/>
        <v>4.3243585590771545</v>
      </c>
      <c r="BI806" s="69">
        <f t="shared" si="862"/>
        <v>4.373419222611119E-2</v>
      </c>
      <c r="BJ806" s="69">
        <f t="shared" si="863"/>
        <v>0</v>
      </c>
      <c r="BK806" s="69">
        <f t="shared" si="864"/>
        <v>21.010441904249092</v>
      </c>
      <c r="BL806" s="69">
        <f t="shared" si="865"/>
        <v>24.488361332692875</v>
      </c>
      <c r="BM806" s="69">
        <f t="shared" si="866"/>
        <v>3.8465145341197058</v>
      </c>
      <c r="BN806" s="69">
        <f t="shared" si="867"/>
        <v>3.8901539672224317E-2</v>
      </c>
      <c r="BO806" s="69">
        <f t="shared" si="868"/>
        <v>21.853471722384711</v>
      </c>
      <c r="BP806" s="69">
        <f t="shared" si="868"/>
        <v>0</v>
      </c>
      <c r="BQ806" s="69">
        <f t="shared" si="869"/>
        <v>0</v>
      </c>
      <c r="BR806" s="69">
        <f t="shared" si="870"/>
        <v>0</v>
      </c>
      <c r="BS806" s="69">
        <f t="shared" si="871"/>
        <v>26.468467102178693</v>
      </c>
      <c r="BT806" s="69">
        <f t="shared" si="872"/>
        <v>77.147439521542765</v>
      </c>
      <c r="BU806" s="69">
        <f t="shared" si="873"/>
        <v>26.468467102178693</v>
      </c>
      <c r="BV806" s="69">
        <f t="shared" si="874"/>
        <v>77.147439521542765</v>
      </c>
      <c r="BW806" s="5"/>
      <c r="BX806" s="5"/>
      <c r="BY806" s="5"/>
      <c r="CA806" s="56">
        <f>(EXP($Y806)-EXP($Y806-R806-G806) )</f>
        <v>543.84504270568323</v>
      </c>
      <c r="CB806" s="68">
        <f t="shared" si="875"/>
        <v>483.74986312932015</v>
      </c>
      <c r="CC806" s="56">
        <f>(EXP($Y806)-EXP($Y806-R806-X806) )</f>
        <v>0</v>
      </c>
      <c r="CD806" s="68">
        <f t="shared" si="876"/>
        <v>431.69952496948463</v>
      </c>
      <c r="CE806" s="68">
        <f t="shared" si="877"/>
        <v>503.1600002885807</v>
      </c>
      <c r="CF806" s="68">
        <f t="shared" si="878"/>
        <v>79.033963432799283</v>
      </c>
      <c r="CG806" s="68">
        <f t="shared" si="879"/>
        <v>0.79930618657272134</v>
      </c>
      <c r="CH806" s="68">
        <f t="shared" si="880"/>
        <v>1001.1264387328247</v>
      </c>
      <c r="CI806" s="68">
        <f t="shared" si="881"/>
        <v>543.84504270568323</v>
      </c>
      <c r="CJ806" s="68">
        <f t="shared" si="882"/>
        <v>951.92404486868145</v>
      </c>
      <c r="CK806" s="68">
        <f t="shared" si="883"/>
        <v>1019.4745464921689</v>
      </c>
      <c r="CL806" s="68">
        <f t="shared" si="884"/>
        <v>618.55464757940535</v>
      </c>
      <c r="CM806" s="68">
        <f t="shared" si="885"/>
        <v>544.60061470002984</v>
      </c>
      <c r="CN806" s="68">
        <f t="shared" si="886"/>
        <v>483.74986312932015</v>
      </c>
      <c r="CO806" s="68">
        <f t="shared" si="887"/>
        <v>894.43894619455568</v>
      </c>
      <c r="CP806" s="68">
        <f t="shared" si="888"/>
        <v>962.42150208520798</v>
      </c>
      <c r="CQ806" s="68">
        <f t="shared" si="889"/>
        <v>558.93731202799972</v>
      </c>
      <c r="CR806" s="68">
        <f t="shared" si="890"/>
        <v>484.51026777622064</v>
      </c>
      <c r="CS806" s="68">
        <f t="shared" si="891"/>
        <v>913.00605353568062</v>
      </c>
      <c r="CT806" s="68">
        <f t="shared" si="892"/>
        <v>79.033963432799283</v>
      </c>
      <c r="CU806" s="68">
        <f t="shared" si="893"/>
        <v>503.1600002885807</v>
      </c>
      <c r="CV806" s="68">
        <f t="shared" si="894"/>
        <v>431.69952496948463</v>
      </c>
      <c r="CW806" s="68">
        <f t="shared" si="895"/>
        <v>1001.1264387328247</v>
      </c>
      <c r="CX806" s="68">
        <f t="shared" si="896"/>
        <v>1453.6074666020413</v>
      </c>
      <c r="CY806" s="68">
        <f t="shared" si="897"/>
        <v>1001.1264387328247</v>
      </c>
      <c r="CZ806" s="68">
        <f t="shared" si="898"/>
        <v>1453.6074666020413</v>
      </c>
    </row>
    <row r="807" spans="1:104" x14ac:dyDescent="0.25">
      <c r="A807" s="54">
        <v>44430</v>
      </c>
      <c r="B807" s="63">
        <v>9166</v>
      </c>
      <c r="C807" s="59">
        <f t="shared" si="848"/>
        <v>9.1232562650690685</v>
      </c>
      <c r="D807" s="57">
        <v>8.8077683407836673</v>
      </c>
      <c r="E807" s="58">
        <v>4.8931502756999992E-2</v>
      </c>
      <c r="F807" s="58">
        <v>8.2030133068799992E-3</v>
      </c>
      <c r="G807" s="58">
        <v>5.3398488457119996E-2</v>
      </c>
      <c r="H807" s="58">
        <v>5.5597974965000002E-4</v>
      </c>
      <c r="I807" s="58">
        <v>0</v>
      </c>
      <c r="J807" s="58">
        <v>1.0493471695999999E-4</v>
      </c>
      <c r="K807" s="58">
        <v>6.0054898718999994E-3</v>
      </c>
      <c r="L807" s="58">
        <v>5.5286072545200002E-2</v>
      </c>
      <c r="M807" s="58">
        <v>4.3997829409920003E-2</v>
      </c>
      <c r="N807" s="58">
        <v>0</v>
      </c>
      <c r="O807" s="58">
        <v>0</v>
      </c>
      <c r="P807" s="58">
        <v>2.19006290704E-3</v>
      </c>
      <c r="Q807" s="58">
        <v>0</v>
      </c>
      <c r="R807" s="58">
        <v>0</v>
      </c>
      <c r="S807" s="58">
        <v>0</v>
      </c>
      <c r="T807" s="58">
        <v>3.9874244419999998E-5</v>
      </c>
      <c r="U807" s="58">
        <v>0</v>
      </c>
      <c r="V807" s="58">
        <v>0</v>
      </c>
      <c r="W807" s="58">
        <v>1.33898E-2</v>
      </c>
      <c r="X807" s="59">
        <v>0</v>
      </c>
      <c r="Y807" s="65">
        <f t="shared" si="850"/>
        <v>9.0398713887497575</v>
      </c>
      <c r="Z807" s="63">
        <f t="shared" si="849"/>
        <v>8432.6924471421389</v>
      </c>
      <c r="AA807" s="66">
        <f t="shared" si="899"/>
        <v>8569.4201224801018</v>
      </c>
      <c r="AB807" s="4">
        <f t="shared" si="851"/>
        <v>6655.8160227019653</v>
      </c>
      <c r="AC807" s="4">
        <f t="shared" si="852"/>
        <v>402.69181235495489</v>
      </c>
      <c r="AD807" s="4">
        <f t="shared" si="911"/>
        <v>68.890547019742371</v>
      </c>
      <c r="AE807" s="4">
        <f t="shared" si="912"/>
        <v>438.48171435976201</v>
      </c>
      <c r="AF807" s="4">
        <f t="shared" si="913"/>
        <v>4.6871031476875942</v>
      </c>
      <c r="AG807" s="4">
        <f t="shared" si="914"/>
        <v>0</v>
      </c>
      <c r="AH807" s="4">
        <f t="shared" si="915"/>
        <v>0.88483576934413577</v>
      </c>
      <c r="AI807" s="4">
        <f t="shared" si="916"/>
        <v>50.490686681127045</v>
      </c>
      <c r="AJ807" s="4">
        <f t="shared" si="917"/>
        <v>453.55722671097374</v>
      </c>
      <c r="AK807" s="4">
        <f t="shared" si="918"/>
        <v>362.97652167006709</v>
      </c>
      <c r="AL807" s="4">
        <f t="shared" si="900"/>
        <v>0</v>
      </c>
      <c r="AM807" s="4">
        <f t="shared" si="901"/>
        <v>0</v>
      </c>
      <c r="AN807" s="4">
        <f t="shared" si="902"/>
        <v>18.447918510346426</v>
      </c>
      <c r="AO807" s="4">
        <f t="shared" si="903"/>
        <v>0</v>
      </c>
      <c r="AP807" s="4">
        <f t="shared" si="904"/>
        <v>0</v>
      </c>
      <c r="AQ807" s="4">
        <f t="shared" si="905"/>
        <v>0</v>
      </c>
      <c r="AR807" s="4">
        <f t="shared" si="906"/>
        <v>0.33624053604216897</v>
      </c>
      <c r="AS807" s="4">
        <f t="shared" si="907"/>
        <v>0</v>
      </c>
      <c r="AT807" s="4">
        <f t="shared" si="908"/>
        <v>0</v>
      </c>
      <c r="AU807" s="4">
        <f t="shared" si="909"/>
        <v>112.15949301808905</v>
      </c>
      <c r="AV807" s="4">
        <f t="shared" si="910"/>
        <v>0</v>
      </c>
      <c r="AW807" s="69">
        <f t="shared" si="853"/>
        <v>0</v>
      </c>
      <c r="AX807" s="69">
        <f t="shared" si="854"/>
        <v>0</v>
      </c>
      <c r="AY807" s="69">
        <f t="shared" si="855"/>
        <v>0</v>
      </c>
      <c r="AZ807" s="69">
        <f>(AK807+AP807)- (EXP($Y807)-EXP($Y807-M807-R807) )</f>
        <v>0</v>
      </c>
      <c r="BA807" s="69">
        <f>(AC807+AP807)- (EXP($Y807)-EXP($Y807-R807-E807) )</f>
        <v>0</v>
      </c>
      <c r="BB807" s="69">
        <f t="shared" si="856"/>
        <v>0</v>
      </c>
      <c r="BC807" s="69">
        <f t="shared" si="857"/>
        <v>0</v>
      </c>
      <c r="BD807" s="69">
        <f t="shared" si="858"/>
        <v>23.583991895243344</v>
      </c>
      <c r="BE807" s="69">
        <f>(AE807+AV807)- (EXP($Y807)-EXP($Y807-X807-G807) )</f>
        <v>0</v>
      </c>
      <c r="BF807" s="69">
        <f t="shared" si="859"/>
        <v>18.873991728248257</v>
      </c>
      <c r="BG807" s="69">
        <f t="shared" si="860"/>
        <v>20.939100690180567</v>
      </c>
      <c r="BH807" s="69">
        <f t="shared" si="861"/>
        <v>3.5821590019713767</v>
      </c>
      <c r="BI807" s="69">
        <f t="shared" si="862"/>
        <v>1.7483778472524136E-2</v>
      </c>
      <c r="BJ807" s="69">
        <f t="shared" si="863"/>
        <v>0</v>
      </c>
      <c r="BK807" s="69">
        <f t="shared" si="864"/>
        <v>19.522901559827915</v>
      </c>
      <c r="BL807" s="69">
        <f t="shared" si="865"/>
        <v>21.659011374572401</v>
      </c>
      <c r="BM807" s="69">
        <f t="shared" si="866"/>
        <v>3.705317803147409</v>
      </c>
      <c r="BN807" s="69">
        <f t="shared" si="867"/>
        <v>1.8084891152284399E-2</v>
      </c>
      <c r="BO807" s="69">
        <f t="shared" si="868"/>
        <v>17.333452425760697</v>
      </c>
      <c r="BP807" s="69">
        <f t="shared" si="868"/>
        <v>0</v>
      </c>
      <c r="BQ807" s="69">
        <f t="shared" si="869"/>
        <v>0</v>
      </c>
      <c r="BR807" s="69">
        <f t="shared" si="870"/>
        <v>0</v>
      </c>
      <c r="BS807" s="69">
        <f t="shared" si="871"/>
        <v>23.583991895243344</v>
      </c>
      <c r="BT807" s="69">
        <f t="shared" si="872"/>
        <v>65.055882353031848</v>
      </c>
      <c r="BU807" s="69">
        <f t="shared" si="873"/>
        <v>23.583991895243344</v>
      </c>
      <c r="BV807" s="69">
        <f t="shared" si="874"/>
        <v>65.055882353031848</v>
      </c>
      <c r="BW807" s="5"/>
      <c r="BX807" s="5"/>
      <c r="BY807" s="5"/>
      <c r="CA807" s="56">
        <f>(EXP($Y807)-EXP($Y807-R807-G807) )</f>
        <v>438.48171435976201</v>
      </c>
      <c r="CB807" s="68">
        <f t="shared" si="875"/>
        <v>453.55722671097374</v>
      </c>
      <c r="CC807" s="56">
        <f>(EXP($Y807)-EXP($Y807-R807-X807) )</f>
        <v>0</v>
      </c>
      <c r="CD807" s="68">
        <f t="shared" si="876"/>
        <v>362.97652167006709</v>
      </c>
      <c r="CE807" s="68">
        <f t="shared" si="877"/>
        <v>402.69181235495489</v>
      </c>
      <c r="CF807" s="68">
        <f t="shared" si="878"/>
        <v>68.890547019742371</v>
      </c>
      <c r="CG807" s="68">
        <f t="shared" si="879"/>
        <v>0.33624053604216897</v>
      </c>
      <c r="CH807" s="68">
        <f t="shared" si="880"/>
        <v>868.4549491754924</v>
      </c>
      <c r="CI807" s="68">
        <f t="shared" si="881"/>
        <v>438.48171435976201</v>
      </c>
      <c r="CJ807" s="68">
        <f t="shared" si="882"/>
        <v>782.58424430158084</v>
      </c>
      <c r="CK807" s="68">
        <f t="shared" si="883"/>
        <v>820.23442602453633</v>
      </c>
      <c r="CL807" s="68">
        <f t="shared" si="884"/>
        <v>503.790102377533</v>
      </c>
      <c r="CM807" s="68">
        <f t="shared" si="885"/>
        <v>438.80047111733165</v>
      </c>
      <c r="CN807" s="68">
        <f t="shared" si="886"/>
        <v>453.55722671097374</v>
      </c>
      <c r="CO807" s="68">
        <f t="shared" si="887"/>
        <v>797.01084682121291</v>
      </c>
      <c r="CP807" s="68">
        <f t="shared" si="888"/>
        <v>834.59002769135623</v>
      </c>
      <c r="CQ807" s="68">
        <f t="shared" si="889"/>
        <v>518.7424559275687</v>
      </c>
      <c r="CR807" s="68">
        <f t="shared" si="890"/>
        <v>453.87538235586362</v>
      </c>
      <c r="CS807" s="68">
        <f t="shared" si="891"/>
        <v>748.33488159926128</v>
      </c>
      <c r="CT807" s="68">
        <f t="shared" si="892"/>
        <v>68.890547019742371</v>
      </c>
      <c r="CU807" s="68">
        <f t="shared" si="893"/>
        <v>402.69181235495489</v>
      </c>
      <c r="CV807" s="68">
        <f t="shared" si="894"/>
        <v>362.97652167006709</v>
      </c>
      <c r="CW807" s="68">
        <f t="shared" si="895"/>
        <v>868.4549491754924</v>
      </c>
      <c r="CX807" s="68">
        <f t="shared" si="896"/>
        <v>1229.6748710726588</v>
      </c>
      <c r="CY807" s="68">
        <f t="shared" si="897"/>
        <v>868.4549491754924</v>
      </c>
      <c r="CZ807" s="68">
        <f t="shared" si="898"/>
        <v>1229.6748710726588</v>
      </c>
    </row>
    <row r="808" spans="1:104" ht="15.75" thickBot="1" x14ac:dyDescent="0.3">
      <c r="A808" s="54">
        <v>44431</v>
      </c>
      <c r="B808" s="64">
        <v>5667</v>
      </c>
      <c r="C808" s="62">
        <f t="shared" si="848"/>
        <v>8.6424151561696192</v>
      </c>
      <c r="D808" s="60">
        <v>8.2912853650655975</v>
      </c>
      <c r="E808" s="61">
        <v>4.7741825130999997E-2</v>
      </c>
      <c r="F808" s="61">
        <v>8.3101968633599987E-3</v>
      </c>
      <c r="G808" s="61">
        <v>5.063344804192E-2</v>
      </c>
      <c r="H808" s="61">
        <v>6.2274585151999998E-4</v>
      </c>
      <c r="I808" s="61">
        <v>0</v>
      </c>
      <c r="J808" s="61">
        <v>9.3919798510000004E-5</v>
      </c>
      <c r="K808" s="61">
        <v>5.9840956456499996E-3</v>
      </c>
      <c r="L808" s="61">
        <v>5.4131695995299996E-2</v>
      </c>
      <c r="M808" s="61">
        <v>4.172462245512E-2</v>
      </c>
      <c r="N808" s="61">
        <v>0</v>
      </c>
      <c r="O808" s="61">
        <v>0</v>
      </c>
      <c r="P808" s="61">
        <v>2.19006290704E-3</v>
      </c>
      <c r="Q808" s="61">
        <v>0</v>
      </c>
      <c r="R808" s="61">
        <v>0</v>
      </c>
      <c r="S808" s="61">
        <v>0</v>
      </c>
      <c r="T808" s="61">
        <v>1.5798620639999998E-5</v>
      </c>
      <c r="U808" s="61">
        <v>0</v>
      </c>
      <c r="V808" s="61">
        <v>0</v>
      </c>
      <c r="W808" s="61">
        <v>1.2144E-2</v>
      </c>
      <c r="X808" s="62">
        <v>0</v>
      </c>
      <c r="Y808" s="65">
        <f>SUM(D808:X808)</f>
        <v>8.5148777763756556</v>
      </c>
      <c r="Z808" s="64">
        <f>EXP($Y808)</f>
        <v>4988.4363173257016</v>
      </c>
      <c r="AA808" s="67">
        <f>Z808*$Z$811</f>
        <v>5069.31882377482</v>
      </c>
      <c r="AB808" s="4">
        <f>AA808-SUM(AC808:AV808)</f>
        <v>3977.9271960351152</v>
      </c>
      <c r="AC808" s="4">
        <f>$Z808-EXP($Y808-E808)</f>
        <v>232.56142970803285</v>
      </c>
      <c r="AD808" s="4">
        <f>$Z808-EXP($Y808-F808)</f>
        <v>41.283114849648882</v>
      </c>
      <c r="AE808" s="4">
        <f t="shared" si="912"/>
        <v>246.29376256182968</v>
      </c>
      <c r="AF808" s="4">
        <f t="shared" si="913"/>
        <v>3.1055609342229218</v>
      </c>
      <c r="AG808" s="4">
        <f t="shared" si="914"/>
        <v>0</v>
      </c>
      <c r="AH808" s="4">
        <f t="shared" si="915"/>
        <v>0.46849093317632651</v>
      </c>
      <c r="AI808" s="4">
        <f t="shared" si="916"/>
        <v>29.762141480837272</v>
      </c>
      <c r="AJ808" s="4">
        <f t="shared" si="917"/>
        <v>262.85397030396416</v>
      </c>
      <c r="AK808" s="4">
        <f t="shared" si="918"/>
        <v>203.85809632532255</v>
      </c>
      <c r="AL808" s="4">
        <f t="shared" si="900"/>
        <v>0</v>
      </c>
      <c r="AM808" s="4">
        <f t="shared" si="901"/>
        <v>0</v>
      </c>
      <c r="AN808" s="4">
        <f t="shared" si="902"/>
        <v>10.91303486436027</v>
      </c>
      <c r="AO808" s="4">
        <f t="shared" si="903"/>
        <v>0</v>
      </c>
      <c r="AP808" s="4">
        <f t="shared" si="904"/>
        <v>0</v>
      </c>
      <c r="AQ808" s="4">
        <f t="shared" si="905"/>
        <v>0</v>
      </c>
      <c r="AR808" s="4">
        <f t="shared" si="906"/>
        <v>7.8809790416016767E-2</v>
      </c>
      <c r="AS808" s="4">
        <f t="shared" si="907"/>
        <v>0</v>
      </c>
      <c r="AT808" s="4">
        <f t="shared" si="908"/>
        <v>0</v>
      </c>
      <c r="AU808" s="4">
        <f t="shared" si="909"/>
        <v>60.213215987893818</v>
      </c>
      <c r="AV808" s="4">
        <f t="shared" si="910"/>
        <v>0</v>
      </c>
      <c r="AW808" s="69">
        <f>(AP808+AE808) - (EXP($Y808)-EXP($Y808-R808-G808) )</f>
        <v>0</v>
      </c>
      <c r="AX808" s="69">
        <f t="shared" si="854"/>
        <v>0</v>
      </c>
      <c r="AY808" s="69">
        <f t="shared" si="855"/>
        <v>0</v>
      </c>
      <c r="AZ808" s="69">
        <f>(AK808+AP808)- (EXP($Y808)-EXP($Y808-M808-R808) )</f>
        <v>0</v>
      </c>
      <c r="BA808" s="69">
        <f>(AC808+AP808)- (EXP($Y808)-EXP($Y808-R808-E808) )</f>
        <v>0</v>
      </c>
      <c r="BB808" s="69">
        <f t="shared" si="856"/>
        <v>0</v>
      </c>
      <c r="BC808" s="69">
        <f t="shared" si="857"/>
        <v>0</v>
      </c>
      <c r="BD808" s="69">
        <f t="shared" si="858"/>
        <v>12.977873071293288</v>
      </c>
      <c r="BE808" s="69">
        <f>(AE808+AV808)- (EXP($Y808)-EXP($Y808-X808-G808) )</f>
        <v>0</v>
      </c>
      <c r="BF808" s="69">
        <f t="shared" si="859"/>
        <v>10.065073377457338</v>
      </c>
      <c r="BG808" s="69">
        <f t="shared" si="860"/>
        <v>11.482241308887751</v>
      </c>
      <c r="BH808" s="69">
        <f t="shared" si="861"/>
        <v>2.0382687158453336</v>
      </c>
      <c r="BI808" s="69">
        <f t="shared" si="862"/>
        <v>3.8910709836272872E-3</v>
      </c>
      <c r="BJ808" s="69">
        <f t="shared" si="863"/>
        <v>0</v>
      </c>
      <c r="BK808" s="69">
        <f t="shared" si="864"/>
        <v>10.74182501069663</v>
      </c>
      <c r="BL808" s="69">
        <f t="shared" si="865"/>
        <v>12.254279948610019</v>
      </c>
      <c r="BM808" s="69">
        <f t="shared" si="866"/>
        <v>2.1753170641986799</v>
      </c>
      <c r="BN808" s="69">
        <f t="shared" si="867"/>
        <v>4.1526973573127179E-3</v>
      </c>
      <c r="BO808" s="69">
        <f t="shared" si="868"/>
        <v>9.503886052290909</v>
      </c>
      <c r="BP808" s="69">
        <f t="shared" si="868"/>
        <v>0</v>
      </c>
      <c r="BQ808" s="69">
        <f t="shared" si="869"/>
        <v>0</v>
      </c>
      <c r="BR808" s="69">
        <f t="shared" si="870"/>
        <v>0</v>
      </c>
      <c r="BS808" s="69">
        <f t="shared" si="871"/>
        <v>12.977873071293288</v>
      </c>
      <c r="BT808" s="69">
        <f t="shared" si="872"/>
        <v>36.109364511020431</v>
      </c>
      <c r="BU808" s="69">
        <f t="shared" si="873"/>
        <v>12.977873071293288</v>
      </c>
      <c r="BV808" s="69">
        <f t="shared" si="874"/>
        <v>36.109364511020431</v>
      </c>
      <c r="BW808" s="5"/>
      <c r="BX808" s="5"/>
      <c r="BY808" s="5"/>
      <c r="CA808" s="56">
        <f>(EXP($Y808)-EXP($Y808-R808-G808) )</f>
        <v>246.29376256182968</v>
      </c>
      <c r="CB808" s="68">
        <f t="shared" si="875"/>
        <v>262.85397030396416</v>
      </c>
      <c r="CC808" s="56">
        <f>(EXP($Y808)-EXP($Y808-R808-X808) )</f>
        <v>0</v>
      </c>
      <c r="CD808" s="68">
        <f t="shared" si="876"/>
        <v>203.85809632532255</v>
      </c>
      <c r="CE808" s="68">
        <f t="shared" si="877"/>
        <v>232.56142970803285</v>
      </c>
      <c r="CF808" s="68">
        <f t="shared" si="878"/>
        <v>41.283114849648882</v>
      </c>
      <c r="CG808" s="68">
        <f t="shared" si="879"/>
        <v>7.8809790416016767E-2</v>
      </c>
      <c r="CH808" s="68">
        <f t="shared" si="880"/>
        <v>496.16985979450055</v>
      </c>
      <c r="CI808" s="68">
        <f t="shared" si="881"/>
        <v>246.29376256182968</v>
      </c>
      <c r="CJ808" s="68">
        <f t="shared" si="882"/>
        <v>440.08678550969489</v>
      </c>
      <c r="CK808" s="68">
        <f t="shared" si="883"/>
        <v>467.37295096097478</v>
      </c>
      <c r="CL808" s="68">
        <f t="shared" si="884"/>
        <v>285.53860869563323</v>
      </c>
      <c r="CM808" s="68">
        <f t="shared" si="885"/>
        <v>246.36868128126207</v>
      </c>
      <c r="CN808" s="68">
        <f t="shared" si="886"/>
        <v>262.85397030396416</v>
      </c>
      <c r="CO808" s="68">
        <f t="shared" si="887"/>
        <v>455.97024161859008</v>
      </c>
      <c r="CP808" s="68">
        <f t="shared" si="888"/>
        <v>483.16112006338699</v>
      </c>
      <c r="CQ808" s="68">
        <f t="shared" si="889"/>
        <v>301.96176808941436</v>
      </c>
      <c r="CR808" s="68">
        <f t="shared" si="890"/>
        <v>262.92862739702286</v>
      </c>
      <c r="CS808" s="68">
        <f t="shared" si="891"/>
        <v>426.91563998106449</v>
      </c>
      <c r="CT808" s="68">
        <f t="shared" si="892"/>
        <v>41.283114849648882</v>
      </c>
      <c r="CU808" s="68">
        <f t="shared" si="893"/>
        <v>232.56142970803285</v>
      </c>
      <c r="CV808" s="68">
        <f t="shared" si="894"/>
        <v>203.85809632532255</v>
      </c>
      <c r="CW808" s="68">
        <f t="shared" si="895"/>
        <v>496.16985979450055</v>
      </c>
      <c r="CX808" s="68">
        <f t="shared" si="896"/>
        <v>705.59979806280626</v>
      </c>
      <c r="CY808" s="68">
        <f t="shared" si="897"/>
        <v>496.16985979450055</v>
      </c>
      <c r="CZ808" s="68">
        <f t="shared" si="898"/>
        <v>705.59979806280626</v>
      </c>
    </row>
    <row r="810" spans="1:104" x14ac:dyDescent="0.25">
      <c r="A810" t="s">
        <v>31</v>
      </c>
      <c r="B810" s="30">
        <f>SUM(B4:B808)</f>
        <v>3581904</v>
      </c>
      <c r="Y810" s="74"/>
      <c r="Z810" s="30">
        <f>SUM(Z4:Z808)</f>
        <v>3524753.4908231879</v>
      </c>
      <c r="AA810" s="30">
        <f>SUM(AA4:AA808)</f>
        <v>3581903.8439234006</v>
      </c>
      <c r="AB810" s="6">
        <f>SUM(AB4:AB809)</f>
        <v>2514205.5670316997</v>
      </c>
      <c r="AC810" s="6">
        <f>SUM(AC4:AC809)</f>
        <v>30200.345946026857</v>
      </c>
      <c r="AD810" s="6">
        <f t="shared" ref="AD810:AV810" si="919">SUM(AD4:AD809)</f>
        <v>29308.798019855865</v>
      </c>
      <c r="AE810" s="6">
        <f t="shared" si="919"/>
        <v>260968.60319762543</v>
      </c>
      <c r="AF810" s="6">
        <f t="shared" si="919"/>
        <v>3483.3200580385055</v>
      </c>
      <c r="AG810" s="6">
        <f t="shared" si="919"/>
        <v>14416.146216947611</v>
      </c>
      <c r="AH810" s="6">
        <f t="shared" si="919"/>
        <v>18979.650175475763</v>
      </c>
      <c r="AI810" s="6">
        <f t="shared" si="919"/>
        <v>6353.7919675387893</v>
      </c>
      <c r="AJ810" s="6">
        <f t="shared" si="919"/>
        <v>226790.67849663997</v>
      </c>
      <c r="AK810" s="6">
        <f t="shared" si="919"/>
        <v>76939.941178378504</v>
      </c>
      <c r="AL810" s="6">
        <f t="shared" si="919"/>
        <v>12316.714380954276</v>
      </c>
      <c r="AM810" s="6">
        <f t="shared" si="919"/>
        <v>7231.3682953301295</v>
      </c>
      <c r="AN810" s="6">
        <f t="shared" si="919"/>
        <v>33658.066008480891</v>
      </c>
      <c r="AO810" s="6">
        <f t="shared" si="919"/>
        <v>3310.5566448379045</v>
      </c>
      <c r="AP810" s="6">
        <f t="shared" si="919"/>
        <v>104592.69025244693</v>
      </c>
      <c r="AQ810" s="6">
        <f t="shared" si="919"/>
        <v>581.6892260667446</v>
      </c>
      <c r="AR810" s="6">
        <f t="shared" si="919"/>
        <v>35008.074641817017</v>
      </c>
      <c r="AS810" s="6">
        <f t="shared" si="919"/>
        <v>9645.6151422332605</v>
      </c>
      <c r="AT810" s="6">
        <f t="shared" si="919"/>
        <v>1216.0968603922315</v>
      </c>
      <c r="AU810" s="6">
        <f t="shared" si="919"/>
        <v>48925.189829111143</v>
      </c>
      <c r="AV810" s="6">
        <f t="shared" si="919"/>
        <v>143770.94035349961</v>
      </c>
      <c r="AW810" s="6">
        <f>SUM(AW4:AW809)</f>
        <v>7276.9610533246714</v>
      </c>
      <c r="AX810" s="6">
        <f>SUM(AX4:AX809)</f>
        <v>8825.4511633420661</v>
      </c>
      <c r="AY810" s="6">
        <f>SUM(AY4:AY809)</f>
        <v>3241.363434624679</v>
      </c>
      <c r="AZ810" s="6">
        <f t="shared" ref="AZ810:BV810" si="920">SUM(AZ4:AZ809)</f>
        <v>4944.3513945416098</v>
      </c>
      <c r="BA810" s="6">
        <f t="shared" si="920"/>
        <v>1107.5323411303862</v>
      </c>
      <c r="BB810" s="6">
        <f t="shared" si="920"/>
        <v>1302.9396141543161</v>
      </c>
      <c r="BC810" s="6">
        <f t="shared" si="920"/>
        <v>2971.5168869690879</v>
      </c>
      <c r="BD810" s="6">
        <f t="shared" si="920"/>
        <v>21407.496450385643</v>
      </c>
      <c r="BE810" s="6">
        <f t="shared" si="920"/>
        <v>13099.464069826618</v>
      </c>
      <c r="BF810" s="6">
        <f t="shared" si="920"/>
        <v>3941.2198549429959</v>
      </c>
      <c r="BG810" s="6">
        <f t="shared" si="920"/>
        <v>1545.6286134789927</v>
      </c>
      <c r="BH810" s="6">
        <f t="shared" si="920"/>
        <v>2301.9727487048344</v>
      </c>
      <c r="BI810" s="6">
        <f t="shared" si="920"/>
        <v>2365.1455293396957</v>
      </c>
      <c r="BJ810" s="6">
        <f t="shared" si="920"/>
        <v>10086.049252276804</v>
      </c>
      <c r="BK810" s="6">
        <f t="shared" si="920"/>
        <v>5082.4289517087982</v>
      </c>
      <c r="BL810" s="6">
        <f t="shared" si="920"/>
        <v>2010.9230631774094</v>
      </c>
      <c r="BM810" s="6">
        <f t="shared" si="920"/>
        <v>2076.1879840436513</v>
      </c>
      <c r="BN810" s="6">
        <f t="shared" si="920"/>
        <v>2865.0454457117376</v>
      </c>
      <c r="BO810" s="6">
        <f t="shared" si="920"/>
        <v>1399.4994960420463</v>
      </c>
      <c r="BP810" s="6">
        <f t="shared" si="920"/>
        <v>97.632225480841498</v>
      </c>
      <c r="BQ810" s="6">
        <f t="shared" si="920"/>
        <v>1031.958516263923</v>
      </c>
      <c r="BR810" s="6">
        <f t="shared" si="920"/>
        <v>1961.0735822124577</v>
      </c>
      <c r="BS810" s="6">
        <f t="shared" si="920"/>
        <v>36809.82852512801</v>
      </c>
      <c r="BT810" s="6">
        <f t="shared" si="920"/>
        <v>41212.396583614282</v>
      </c>
      <c r="BU810" s="6">
        <f t="shared" si="920"/>
        <v>61658.022260749472</v>
      </c>
      <c r="BV810" s="6">
        <f t="shared" si="920"/>
        <v>24856.655684387031</v>
      </c>
      <c r="BW810" s="6">
        <f t="shared" ref="BV810:BX810" si="921">SUM(BW4:BW809)</f>
        <v>0</v>
      </c>
      <c r="BX810" s="6">
        <f t="shared" si="921"/>
        <v>0</v>
      </c>
      <c r="BY810" s="6"/>
      <c r="CA810" s="6">
        <f>SUM(CA4:CA809)</f>
        <v>358284.33239674801</v>
      </c>
      <c r="CB810" s="6">
        <f>SUM(CB4:CB809)</f>
        <v>322557.91758574516</v>
      </c>
      <c r="CC810" s="6">
        <f t="shared" ref="CB810:CZ810" si="922">SUM(CC4:CC809)</f>
        <v>245122.26717132179</v>
      </c>
      <c r="CD810" s="6">
        <f t="shared" si="922"/>
        <v>176588.28003628389</v>
      </c>
      <c r="CE810" s="6">
        <f t="shared" si="922"/>
        <v>133685.50385734331</v>
      </c>
      <c r="CF810" s="6">
        <f t="shared" si="922"/>
        <v>132598.54865814853</v>
      </c>
      <c r="CG810" s="6">
        <f t="shared" si="922"/>
        <v>136629.24800729487</v>
      </c>
      <c r="CH810" s="6">
        <f t="shared" si="922"/>
        <v>466351.78524387954</v>
      </c>
      <c r="CI810" s="6">
        <f t="shared" si="922"/>
        <v>391640.07948129834</v>
      </c>
      <c r="CJ810" s="6">
        <f t="shared" si="922"/>
        <v>333967.32452106074</v>
      </c>
      <c r="CK810" s="6">
        <f t="shared" si="922"/>
        <v>289623.32053017343</v>
      </c>
      <c r="CL810" s="6">
        <f t="shared" si="922"/>
        <v>287975.4284687764</v>
      </c>
      <c r="CM810" s="6">
        <f t="shared" si="922"/>
        <v>293611.5323101026</v>
      </c>
      <c r="CN810" s="6">
        <f t="shared" si="922"/>
        <v>360475.56959786266</v>
      </c>
      <c r="CO810" s="6">
        <f t="shared" si="922"/>
        <v>298648.19072331011</v>
      </c>
      <c r="CP810" s="6">
        <f t="shared" si="922"/>
        <v>254980.10137948961</v>
      </c>
      <c r="CQ810" s="6">
        <f t="shared" si="922"/>
        <v>254023.28853245225</v>
      </c>
      <c r="CR810" s="6">
        <f t="shared" si="922"/>
        <v>258933.7076927452</v>
      </c>
      <c r="CS810" s="6">
        <f t="shared" si="922"/>
        <v>105740.78762836322</v>
      </c>
      <c r="CT810" s="6">
        <f t="shared" si="922"/>
        <v>41527.880175329265</v>
      </c>
      <c r="CU810" s="6">
        <f t="shared" si="922"/>
        <v>172939.32778326247</v>
      </c>
      <c r="CV810" s="6">
        <f t="shared" si="922"/>
        <v>218749.8079496657</v>
      </c>
      <c r="CW810" s="6">
        <f t="shared" si="922"/>
        <v>555542.14342158393</v>
      </c>
      <c r="CX810" s="6">
        <f t="shared" si="922"/>
        <v>581339.92130912503</v>
      </c>
      <c r="CY810" s="6">
        <f t="shared" si="922"/>
        <v>674464.89003946236</v>
      </c>
      <c r="CZ810" s="6">
        <f t="shared" si="922"/>
        <v>493102.97195590538</v>
      </c>
    </row>
    <row r="811" spans="1:104" x14ac:dyDescent="0.25">
      <c r="A811" s="52" t="s">
        <v>32</v>
      </c>
      <c r="Y811">
        <f>EXP(Y808)</f>
        <v>4988.4363173257016</v>
      </c>
      <c r="Z811" s="53">
        <v>1.016214</v>
      </c>
      <c r="AB811" s="7">
        <f>AB810/$AA$810</f>
        <v>0.70191877743926012</v>
      </c>
      <c r="AC811" s="7">
        <f t="shared" ref="AC811:AV811" si="923">AC810/$AA$810</f>
        <v>8.4313670221105724E-3</v>
      </c>
      <c r="AD811" s="7">
        <f t="shared" si="923"/>
        <v>8.1824636553483755E-3</v>
      </c>
      <c r="AE811" s="7">
        <f t="shared" si="923"/>
        <v>7.2857512252974446E-2</v>
      </c>
      <c r="AF811" s="7">
        <f t="shared" si="923"/>
        <v>9.7247726623032058E-4</v>
      </c>
      <c r="AG811" s="7">
        <f t="shared" si="923"/>
        <v>4.024716141223109E-3</v>
      </c>
      <c r="AH811" s="7">
        <f t="shared" si="923"/>
        <v>5.2987603806490249E-3</v>
      </c>
      <c r="AI811" s="7">
        <f t="shared" si="923"/>
        <v>1.7738588874511021E-3</v>
      </c>
      <c r="AJ811" s="7">
        <f t="shared" si="923"/>
        <v>6.3315680257967841E-2</v>
      </c>
      <c r="AK811" s="7">
        <f t="shared" si="923"/>
        <v>2.1480180521569543E-2</v>
      </c>
      <c r="AL811" s="7">
        <f t="shared" si="923"/>
        <v>3.4385943670289295E-3</v>
      </c>
      <c r="AM811" s="7">
        <f t="shared" si="923"/>
        <v>2.0188616474442617E-3</v>
      </c>
      <c r="AN811" s="7">
        <f t="shared" si="923"/>
        <v>9.3966972523790264E-3</v>
      </c>
      <c r="AO811" s="7">
        <f t="shared" si="923"/>
        <v>9.2424497951115324E-4</v>
      </c>
      <c r="AP811" s="7">
        <f t="shared" si="923"/>
        <v>2.9200306543651498E-2</v>
      </c>
      <c r="AQ811" s="7">
        <f t="shared" si="923"/>
        <v>1.6239666149987919E-4</v>
      </c>
      <c r="AR811" s="7">
        <f t="shared" si="923"/>
        <v>9.7735942022026175E-3</v>
      </c>
      <c r="AS811" s="7">
        <f t="shared" si="923"/>
        <v>2.6928738354036991E-3</v>
      </c>
      <c r="AT811" s="7">
        <f t="shared" si="923"/>
        <v>3.3951130833824748E-4</v>
      </c>
      <c r="AU811" s="7">
        <f t="shared" si="923"/>
        <v>1.365899029146507E-2</v>
      </c>
      <c r="AV811" s="7">
        <f t="shared" si="923"/>
        <v>4.0138135086290209E-2</v>
      </c>
      <c r="AW811" s="51">
        <f>AW810/$AA$810</f>
        <v>2.0315902856157995E-3</v>
      </c>
      <c r="AX811" s="51">
        <f t="shared" ref="AX811:AY811" si="924">AX810/$AA$810</f>
        <v>2.4638995204503316E-3</v>
      </c>
      <c r="AY811" s="51">
        <f t="shared" si="924"/>
        <v>9.0492754017491601E-4</v>
      </c>
      <c r="AZ811" s="51">
        <f t="shared" ref="AZ811:BV811" si="925">AZ810/$AA$810</f>
        <v>1.3803696609359191E-3</v>
      </c>
      <c r="BA811" s="51">
        <f t="shared" si="925"/>
        <v>3.0920214204222251E-4</v>
      </c>
      <c r="BB811" s="51">
        <f t="shared" si="925"/>
        <v>3.6375616737024268E-4</v>
      </c>
      <c r="BC811" s="51">
        <f t="shared" si="925"/>
        <v>8.2959147326363409E-4</v>
      </c>
      <c r="BD811" s="51">
        <f t="shared" si="925"/>
        <v>5.9765692724283647E-3</v>
      </c>
      <c r="BE811" s="51">
        <f t="shared" si="925"/>
        <v>3.657123317827052E-3</v>
      </c>
      <c r="BF811" s="51">
        <f t="shared" si="925"/>
        <v>1.1003142537254775E-3</v>
      </c>
      <c r="BG811" s="51">
        <f t="shared" si="925"/>
        <v>4.3151035896765022E-4</v>
      </c>
      <c r="BH811" s="51">
        <f t="shared" si="925"/>
        <v>6.4266737718547825E-4</v>
      </c>
      <c r="BI811" s="51">
        <f t="shared" si="925"/>
        <v>6.6030402612624539E-4</v>
      </c>
      <c r="BJ811" s="51">
        <f t="shared" si="925"/>
        <v>2.8158347325229023E-3</v>
      </c>
      <c r="BK811" s="51">
        <f t="shared" si="925"/>
        <v>1.4189183108114407E-3</v>
      </c>
      <c r="BL811" s="51">
        <f t="shared" si="925"/>
        <v>5.614117940627814E-4</v>
      </c>
      <c r="BM811" s="51">
        <f t="shared" si="925"/>
        <v>5.7963252909925145E-4</v>
      </c>
      <c r="BN811" s="51">
        <f t="shared" si="925"/>
        <v>7.9986665487187959E-4</v>
      </c>
      <c r="BO811" s="51">
        <f t="shared" si="925"/>
        <v>3.9071386531390505E-4</v>
      </c>
      <c r="BP811" s="51">
        <f t="shared" si="925"/>
        <v>2.7257076050902883E-5</v>
      </c>
      <c r="BQ811" s="51">
        <f t="shared" si="925"/>
        <v>2.8810335543055175E-4</v>
      </c>
      <c r="BR811" s="51">
        <f t="shared" si="925"/>
        <v>5.4749475911793782E-4</v>
      </c>
      <c r="BS811" s="51">
        <f t="shared" si="925"/>
        <v>1.0276609906090821E-2</v>
      </c>
      <c r="BT811" s="51">
        <f t="shared" si="925"/>
        <v>1.1505723877409483E-2</v>
      </c>
      <c r="BU811" s="51">
        <f t="shared" si="925"/>
        <v>1.7213756970430844E-2</v>
      </c>
      <c r="BV811" s="51">
        <f t="shared" si="925"/>
        <v>6.9395094808465197E-3</v>
      </c>
      <c r="BW811" s="51">
        <f t="shared" ref="AZ811:BX811" si="926">BW810/$AA$810</f>
        <v>0</v>
      </c>
      <c r="BX811" s="51">
        <f t="shared" si="926"/>
        <v>0</v>
      </c>
      <c r="BY811" s="51"/>
      <c r="CA811" s="51">
        <f>CA810/$AA$810</f>
        <v>0.10002622851101023</v>
      </c>
      <c r="CB811" s="51">
        <f t="shared" ref="CB811:CZ811" si="927">CB810/$AA$810</f>
        <v>9.0052087281169091E-2</v>
      </c>
      <c r="CC811" s="51">
        <f t="shared" si="927"/>
        <v>6.8433514089766764E-2</v>
      </c>
      <c r="CD811" s="51">
        <f t="shared" si="927"/>
        <v>4.9300117404285138E-2</v>
      </c>
      <c r="CE811" s="51">
        <f t="shared" si="927"/>
        <v>3.7322471423719826E-2</v>
      </c>
      <c r="CF811" s="51">
        <f t="shared" si="927"/>
        <v>3.7019014031629646E-2</v>
      </c>
      <c r="CG811" s="51">
        <f t="shared" si="927"/>
        <v>3.8144309272590486E-2</v>
      </c>
      <c r="CH811" s="51">
        <f t="shared" si="927"/>
        <v>0.13019662323851386</v>
      </c>
      <c r="CI811" s="51">
        <f t="shared" si="927"/>
        <v>0.10933852402143758</v>
      </c>
      <c r="CJ811" s="51">
        <f t="shared" si="927"/>
        <v>9.3237378520818454E-2</v>
      </c>
      <c r="CK811" s="51">
        <f t="shared" si="927"/>
        <v>8.0857368916117403E-2</v>
      </c>
      <c r="CL811" s="51">
        <f t="shared" si="927"/>
        <v>8.0397308531137329E-2</v>
      </c>
      <c r="CM811" s="51">
        <f t="shared" si="927"/>
        <v>8.1970802429050776E-2</v>
      </c>
      <c r="CN811" s="51">
        <f t="shared" si="927"/>
        <v>0.10063798061173511</v>
      </c>
      <c r="CO811" s="51">
        <f t="shared" si="927"/>
        <v>8.3376942468726067E-2</v>
      </c>
      <c r="CP811" s="51">
        <f t="shared" si="927"/>
        <v>7.1185635486015683E-2</v>
      </c>
      <c r="CQ811" s="51">
        <f t="shared" si="927"/>
        <v>7.0918511384216981E-2</v>
      </c>
      <c r="CR811" s="51">
        <f t="shared" si="927"/>
        <v>7.2289407805298564E-2</v>
      </c>
      <c r="CS811" s="51">
        <f t="shared" si="927"/>
        <v>2.9520833678366186E-2</v>
      </c>
      <c r="CT811" s="51">
        <f t="shared" si="927"/>
        <v>1.1593800946326392E-2</v>
      </c>
      <c r="CU811" s="51">
        <f t="shared" si="927"/>
        <v>4.828139875297021E-2</v>
      </c>
      <c r="CV811" s="51">
        <f t="shared" si="927"/>
        <v>6.1070820848741825E-2</v>
      </c>
      <c r="CW811" s="51">
        <f t="shared" si="927"/>
        <v>0.15509688914850286</v>
      </c>
      <c r="CX811" s="51">
        <f t="shared" si="927"/>
        <v>0.16229914219929489</v>
      </c>
      <c r="CY811" s="51">
        <f t="shared" si="927"/>
        <v>0.18829787717045313</v>
      </c>
      <c r="CZ811" s="51">
        <f t="shared" si="927"/>
        <v>0.13766505005220639</v>
      </c>
    </row>
    <row r="812" spans="1:104" x14ac:dyDescent="0.25">
      <c r="AW812" s="7"/>
    </row>
    <row r="813" spans="1:104" x14ac:dyDescent="0.25">
      <c r="Y813" s="74"/>
      <c r="AC813" s="74"/>
      <c r="AW813" s="86">
        <v>3581903.8439234006</v>
      </c>
      <c r="CA813" s="6">
        <f>CA810+AW810</f>
        <v>365561.2934500727</v>
      </c>
      <c r="CB813" s="6">
        <f t="shared" ref="CB813:CZ813" si="928">CB810+AX810</f>
        <v>331383.36874908721</v>
      </c>
      <c r="CC813" s="6">
        <f t="shared" si="928"/>
        <v>248363.63060594647</v>
      </c>
      <c r="CD813" s="6">
        <f t="shared" si="928"/>
        <v>181532.63143082551</v>
      </c>
      <c r="CE813" s="6">
        <f t="shared" si="928"/>
        <v>134793.03619847371</v>
      </c>
      <c r="CF813" s="6">
        <f t="shared" si="928"/>
        <v>133901.48827230284</v>
      </c>
      <c r="CG813" s="6">
        <f t="shared" si="928"/>
        <v>139600.76489426396</v>
      </c>
      <c r="CH813" s="6">
        <f t="shared" si="928"/>
        <v>487759.2816942652</v>
      </c>
      <c r="CI813" s="6">
        <f t="shared" si="928"/>
        <v>404739.54355112498</v>
      </c>
      <c r="CJ813" s="6">
        <f t="shared" si="928"/>
        <v>337908.54437600373</v>
      </c>
      <c r="CK813" s="6">
        <f t="shared" si="928"/>
        <v>291168.9491436524</v>
      </c>
      <c r="CL813" s="6">
        <f t="shared" si="928"/>
        <v>290277.40121748124</v>
      </c>
      <c r="CM813" s="6">
        <f t="shared" si="928"/>
        <v>295976.67783944227</v>
      </c>
      <c r="CN813" s="6">
        <f t="shared" si="928"/>
        <v>370561.61885013944</v>
      </c>
      <c r="CO813" s="6">
        <f t="shared" si="928"/>
        <v>303730.61967501888</v>
      </c>
      <c r="CP813" s="6">
        <f t="shared" si="928"/>
        <v>256991.02444266703</v>
      </c>
      <c r="CQ813" s="6">
        <f t="shared" si="928"/>
        <v>256099.4765164959</v>
      </c>
      <c r="CR813" s="6">
        <f t="shared" si="928"/>
        <v>261798.75313845693</v>
      </c>
      <c r="CS813" s="6">
        <f t="shared" si="928"/>
        <v>107140.28712440527</v>
      </c>
      <c r="CT813" s="6">
        <f t="shared" si="928"/>
        <v>41625.512400810105</v>
      </c>
      <c r="CU813" s="6">
        <f t="shared" si="928"/>
        <v>173971.2862995264</v>
      </c>
      <c r="CV813" s="6">
        <f t="shared" si="928"/>
        <v>220710.88153187817</v>
      </c>
      <c r="CW813" s="6">
        <f t="shared" si="928"/>
        <v>592351.97194671188</v>
      </c>
      <c r="CX813" s="6">
        <f t="shared" si="928"/>
        <v>622552.31789273932</v>
      </c>
      <c r="CY813" s="6">
        <f t="shared" si="928"/>
        <v>736122.91230021184</v>
      </c>
      <c r="CZ813" s="6">
        <f t="shared" si="928"/>
        <v>517959.6276402924</v>
      </c>
    </row>
    <row r="814" spans="1:104" x14ac:dyDescent="0.25">
      <c r="AV814" t="s">
        <v>60</v>
      </c>
      <c r="AW814" s="86">
        <v>260968.60319762543</v>
      </c>
    </row>
    <row r="815" spans="1:104" x14ac:dyDescent="0.25">
      <c r="AV815" t="s">
        <v>52</v>
      </c>
      <c r="AW815" s="86">
        <v>104592.69025244693</v>
      </c>
      <c r="CA815" s="6">
        <f>AP810+AE810</f>
        <v>365561.29345007235</v>
      </c>
      <c r="CB815" s="6">
        <f>AP810+AJ810</f>
        <v>331383.36874908692</v>
      </c>
      <c r="CC815" s="6">
        <f>AP810+AV810</f>
        <v>248363.63060594653</v>
      </c>
      <c r="CD815" s="6">
        <f>AP810+AK810</f>
        <v>181532.63143082545</v>
      </c>
      <c r="CE815" s="6">
        <f>AP810+AC810</f>
        <v>134793.0361984738</v>
      </c>
      <c r="CF815" s="6">
        <f>AP810+AD810</f>
        <v>133901.48827230278</v>
      </c>
      <c r="CG815" s="6">
        <f>AP810+AR810</f>
        <v>139600.76489426394</v>
      </c>
      <c r="CH815" s="6">
        <f>AE810+AJ810</f>
        <v>487759.28169426543</v>
      </c>
      <c r="CI815" s="6">
        <f>AV810+AE810</f>
        <v>404739.54355112504</v>
      </c>
    </row>
    <row r="816" spans="1:104" x14ac:dyDescent="0.25">
      <c r="AW816" s="89">
        <f>SUM(AW814:AW815)</f>
        <v>365561.29345007235</v>
      </c>
    </row>
    <row r="817" spans="74:78" x14ac:dyDescent="0.25">
      <c r="BZ817" s="86">
        <v>358284.33239674801</v>
      </c>
    </row>
    <row r="818" spans="74:78" ht="30" x14ac:dyDescent="0.25">
      <c r="BV818" s="26" t="s">
        <v>61</v>
      </c>
      <c r="BZ818" s="86">
        <v>7276.9610533246714</v>
      </c>
    </row>
    <row r="819" spans="74:78" x14ac:dyDescent="0.25">
      <c r="BZ819" s="89">
        <f>SUM(BZ817:BZ818)</f>
        <v>365561.2934500727</v>
      </c>
    </row>
  </sheetData>
  <mergeCells count="2">
    <mergeCell ref="D2:X2"/>
    <mergeCell ref="AB2:AV2"/>
  </mergeCells>
  <phoneticPr fontId="3" type="noConversion"/>
  <conditionalFormatting sqref="AW811:BV8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BB4:BB808 BM4:BM80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DD2DF-06DC-475D-9D65-0876340D5CD2}">
  <dimension ref="A1:L810"/>
  <sheetViews>
    <sheetView zoomScale="85" zoomScaleNormal="85" workbookViewId="0">
      <pane xSplit="1" ySplit="1" topLeftCell="B71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RowHeight="15" x14ac:dyDescent="0.25"/>
  <cols>
    <col min="4" max="4" width="13.85546875" customWidth="1"/>
    <col min="5" max="5" width="10.140625" bestFit="1" customWidth="1"/>
  </cols>
  <sheetData>
    <row r="1" spans="1:6" ht="45" x14ac:dyDescent="0.25">
      <c r="A1" s="54" t="s">
        <v>13</v>
      </c>
      <c r="B1" t="s">
        <v>41</v>
      </c>
      <c r="C1" t="s">
        <v>52</v>
      </c>
      <c r="D1" s="83" t="s">
        <v>58</v>
      </c>
      <c r="E1" t="s">
        <v>62</v>
      </c>
      <c r="F1" t="s">
        <v>63</v>
      </c>
    </row>
    <row r="2" spans="1:6" x14ac:dyDescent="0.25">
      <c r="A2" s="54">
        <v>43627</v>
      </c>
      <c r="B2">
        <v>34.263046561605734</v>
      </c>
      <c r="C2">
        <v>0</v>
      </c>
      <c r="D2" s="69">
        <v>0</v>
      </c>
      <c r="E2" t="b">
        <f>IF(D2&gt;0,B2)</f>
        <v>0</v>
      </c>
      <c r="F2" t="b">
        <f>IF(D2&gt;0,C2)</f>
        <v>0</v>
      </c>
    </row>
    <row r="3" spans="1:6" x14ac:dyDescent="0.25">
      <c r="A3" s="54">
        <v>43628</v>
      </c>
      <c r="B3">
        <v>89.651133841125102</v>
      </c>
      <c r="C3">
        <v>0</v>
      </c>
      <c r="D3" s="69">
        <v>0</v>
      </c>
      <c r="E3" t="b">
        <f t="shared" ref="E3:E66" si="0">IF(D3&gt;0,B3)</f>
        <v>0</v>
      </c>
      <c r="F3" t="b">
        <f t="shared" ref="F3:F66" si="1">IF(D3&gt;0,C3)</f>
        <v>0</v>
      </c>
    </row>
    <row r="4" spans="1:6" x14ac:dyDescent="0.25">
      <c r="A4" s="54">
        <v>43629</v>
      </c>
      <c r="B4">
        <v>183.42936435237334</v>
      </c>
      <c r="C4">
        <v>0</v>
      </c>
      <c r="D4" s="69">
        <v>0</v>
      </c>
      <c r="E4" t="b">
        <f t="shared" si="0"/>
        <v>0</v>
      </c>
      <c r="F4" t="b">
        <f t="shared" si="1"/>
        <v>0</v>
      </c>
    </row>
    <row r="5" spans="1:6" x14ac:dyDescent="0.25">
      <c r="A5" s="54">
        <v>43630</v>
      </c>
      <c r="B5">
        <v>385.07808927236692</v>
      </c>
      <c r="C5">
        <v>0</v>
      </c>
      <c r="D5" s="69">
        <v>0</v>
      </c>
      <c r="E5" t="b">
        <f t="shared" si="0"/>
        <v>0</v>
      </c>
      <c r="F5" t="b">
        <f t="shared" si="1"/>
        <v>0</v>
      </c>
    </row>
    <row r="6" spans="1:6" x14ac:dyDescent="0.25">
      <c r="A6" s="54">
        <v>43631</v>
      </c>
      <c r="B6">
        <v>743.71014299994476</v>
      </c>
      <c r="C6">
        <v>0</v>
      </c>
      <c r="D6" s="69">
        <v>0</v>
      </c>
      <c r="E6" t="b">
        <f t="shared" si="0"/>
        <v>0</v>
      </c>
      <c r="F6" t="b">
        <f t="shared" si="1"/>
        <v>0</v>
      </c>
    </row>
    <row r="7" spans="1:6" x14ac:dyDescent="0.25">
      <c r="A7" s="54">
        <v>43632</v>
      </c>
      <c r="B7">
        <v>782.2077918912255</v>
      </c>
      <c r="C7">
        <v>0</v>
      </c>
      <c r="D7" s="69">
        <v>0</v>
      </c>
      <c r="E7" t="b">
        <f t="shared" si="0"/>
        <v>0</v>
      </c>
      <c r="F7" t="b">
        <f t="shared" si="1"/>
        <v>0</v>
      </c>
    </row>
    <row r="8" spans="1:6" x14ac:dyDescent="0.25">
      <c r="A8" s="54">
        <v>43633</v>
      </c>
      <c r="B8">
        <v>612.78523757852145</v>
      </c>
      <c r="C8">
        <v>0</v>
      </c>
      <c r="D8" s="69">
        <v>0</v>
      </c>
      <c r="E8" t="b">
        <f t="shared" si="0"/>
        <v>0</v>
      </c>
      <c r="F8" t="b">
        <f t="shared" si="1"/>
        <v>0</v>
      </c>
    </row>
    <row r="9" spans="1:6" x14ac:dyDescent="0.25">
      <c r="A9" s="54">
        <v>43634</v>
      </c>
      <c r="B9">
        <v>686.26747866782898</v>
      </c>
      <c r="C9">
        <v>0</v>
      </c>
      <c r="D9" s="69">
        <v>0</v>
      </c>
      <c r="E9" t="b">
        <f t="shared" si="0"/>
        <v>0</v>
      </c>
      <c r="F9" t="b">
        <f t="shared" si="1"/>
        <v>0</v>
      </c>
    </row>
    <row r="10" spans="1:6" x14ac:dyDescent="0.25">
      <c r="A10" s="54">
        <v>43635</v>
      </c>
      <c r="B10">
        <v>683.24566783904356</v>
      </c>
      <c r="C10">
        <v>0</v>
      </c>
      <c r="D10" s="69">
        <v>0</v>
      </c>
      <c r="E10" t="b">
        <f t="shared" si="0"/>
        <v>0</v>
      </c>
      <c r="F10" t="b">
        <f t="shared" si="1"/>
        <v>0</v>
      </c>
    </row>
    <row r="11" spans="1:6" x14ac:dyDescent="0.25">
      <c r="A11" s="54">
        <v>43636</v>
      </c>
      <c r="B11">
        <v>605.57323937549882</v>
      </c>
      <c r="C11">
        <v>0</v>
      </c>
      <c r="D11" s="69">
        <v>0</v>
      </c>
      <c r="E11" t="b">
        <f t="shared" si="0"/>
        <v>0</v>
      </c>
      <c r="F11" t="b">
        <f t="shared" si="1"/>
        <v>0</v>
      </c>
    </row>
    <row r="12" spans="1:6" x14ac:dyDescent="0.25">
      <c r="A12" s="54">
        <v>43637</v>
      </c>
      <c r="B12">
        <v>627.4519019432737</v>
      </c>
      <c r="C12">
        <v>0</v>
      </c>
      <c r="D12" s="69">
        <v>0</v>
      </c>
      <c r="E12" t="b">
        <f t="shared" si="0"/>
        <v>0</v>
      </c>
      <c r="F12" t="b">
        <f t="shared" si="1"/>
        <v>0</v>
      </c>
    </row>
    <row r="13" spans="1:6" x14ac:dyDescent="0.25">
      <c r="A13" s="54">
        <v>43638</v>
      </c>
      <c r="B13">
        <v>737.98743946424474</v>
      </c>
      <c r="C13">
        <v>0</v>
      </c>
      <c r="D13" s="69">
        <v>0</v>
      </c>
      <c r="E13" t="b">
        <f t="shared" si="0"/>
        <v>0</v>
      </c>
      <c r="F13" t="b">
        <f t="shared" si="1"/>
        <v>0</v>
      </c>
    </row>
    <row r="14" spans="1:6" x14ac:dyDescent="0.25">
      <c r="A14" s="54">
        <v>43639</v>
      </c>
      <c r="B14">
        <v>512.57822527218468</v>
      </c>
      <c r="C14">
        <v>0</v>
      </c>
      <c r="D14" s="69">
        <v>0</v>
      </c>
      <c r="E14" t="b">
        <f t="shared" si="0"/>
        <v>0</v>
      </c>
      <c r="F14" t="b">
        <f t="shared" si="1"/>
        <v>0</v>
      </c>
    </row>
    <row r="15" spans="1:6" x14ac:dyDescent="0.25">
      <c r="A15" s="54">
        <v>43640</v>
      </c>
      <c r="B15">
        <v>304.82166370195409</v>
      </c>
      <c r="C15">
        <v>0</v>
      </c>
      <c r="D15" s="69">
        <v>0</v>
      </c>
      <c r="E15" t="b">
        <f t="shared" si="0"/>
        <v>0</v>
      </c>
      <c r="F15" t="b">
        <f t="shared" si="1"/>
        <v>0</v>
      </c>
    </row>
    <row r="16" spans="1:6" x14ac:dyDescent="0.25">
      <c r="A16" s="54">
        <v>43641</v>
      </c>
      <c r="B16">
        <v>265.1666775278627</v>
      </c>
      <c r="C16">
        <v>0</v>
      </c>
      <c r="D16" s="69">
        <v>0</v>
      </c>
      <c r="E16" t="b">
        <f t="shared" si="0"/>
        <v>0</v>
      </c>
      <c r="F16" t="b">
        <f t="shared" si="1"/>
        <v>0</v>
      </c>
    </row>
    <row r="17" spans="1:6" x14ac:dyDescent="0.25">
      <c r="A17" s="54">
        <v>43642</v>
      </c>
      <c r="B17">
        <v>196.32254601256545</v>
      </c>
      <c r="C17">
        <v>0</v>
      </c>
      <c r="D17" s="69">
        <v>0</v>
      </c>
      <c r="E17" t="b">
        <f t="shared" si="0"/>
        <v>0</v>
      </c>
      <c r="F17" t="b">
        <f t="shared" si="1"/>
        <v>0</v>
      </c>
    </row>
    <row r="18" spans="1:6" x14ac:dyDescent="0.25">
      <c r="A18" s="54">
        <v>43643</v>
      </c>
      <c r="B18">
        <v>152.96678855903474</v>
      </c>
      <c r="C18">
        <v>0</v>
      </c>
      <c r="D18" s="69">
        <v>0</v>
      </c>
      <c r="E18" t="b">
        <f t="shared" si="0"/>
        <v>0</v>
      </c>
      <c r="F18" t="b">
        <f t="shared" si="1"/>
        <v>0</v>
      </c>
    </row>
    <row r="19" spans="1:6" x14ac:dyDescent="0.25">
      <c r="A19" s="54">
        <v>43644</v>
      </c>
      <c r="B19">
        <v>146.59121026946013</v>
      </c>
      <c r="C19">
        <v>0</v>
      </c>
      <c r="D19" s="69">
        <v>0</v>
      </c>
      <c r="E19" t="b">
        <f t="shared" si="0"/>
        <v>0</v>
      </c>
      <c r="F19" t="b">
        <f t="shared" si="1"/>
        <v>0</v>
      </c>
    </row>
    <row r="20" spans="1:6" x14ac:dyDescent="0.25">
      <c r="A20" s="54">
        <v>43645</v>
      </c>
      <c r="B20">
        <v>163.39307679335889</v>
      </c>
      <c r="C20">
        <v>0</v>
      </c>
      <c r="D20" s="69">
        <v>0</v>
      </c>
      <c r="E20" t="b">
        <f t="shared" si="0"/>
        <v>0</v>
      </c>
      <c r="F20" t="b">
        <f t="shared" si="1"/>
        <v>0</v>
      </c>
    </row>
    <row r="21" spans="1:6" x14ac:dyDescent="0.25">
      <c r="A21" s="54">
        <v>43646</v>
      </c>
      <c r="B21">
        <v>89.372638699765957</v>
      </c>
      <c r="C21">
        <v>0</v>
      </c>
      <c r="D21" s="69">
        <v>0</v>
      </c>
      <c r="E21" t="b">
        <f t="shared" si="0"/>
        <v>0</v>
      </c>
      <c r="F21" t="b">
        <f t="shared" si="1"/>
        <v>0</v>
      </c>
    </row>
    <row r="22" spans="1:6" x14ac:dyDescent="0.25">
      <c r="A22" s="54">
        <v>43647</v>
      </c>
      <c r="B22">
        <v>45.846592049540959</v>
      </c>
      <c r="C22">
        <v>0</v>
      </c>
      <c r="D22" s="69">
        <v>0</v>
      </c>
      <c r="E22" t="b">
        <f t="shared" si="0"/>
        <v>0</v>
      </c>
      <c r="F22" t="b">
        <f t="shared" si="1"/>
        <v>0</v>
      </c>
    </row>
    <row r="23" spans="1:6" x14ac:dyDescent="0.25">
      <c r="A23" s="54">
        <v>43648</v>
      </c>
      <c r="B23">
        <v>49.297056635781701</v>
      </c>
      <c r="C23">
        <v>0</v>
      </c>
      <c r="D23" s="69">
        <v>0</v>
      </c>
      <c r="E23" t="b">
        <f t="shared" si="0"/>
        <v>0</v>
      </c>
      <c r="F23" t="b">
        <f t="shared" si="1"/>
        <v>0</v>
      </c>
    </row>
    <row r="24" spans="1:6" x14ac:dyDescent="0.25">
      <c r="A24" s="54">
        <v>43649</v>
      </c>
      <c r="B24">
        <v>62.323528293049094</v>
      </c>
      <c r="C24">
        <v>0</v>
      </c>
      <c r="D24" s="69">
        <v>0</v>
      </c>
      <c r="E24" t="b">
        <f t="shared" si="0"/>
        <v>0</v>
      </c>
      <c r="F24" t="b">
        <f t="shared" si="1"/>
        <v>0</v>
      </c>
    </row>
    <row r="25" spans="1:6" x14ac:dyDescent="0.25">
      <c r="A25" s="54">
        <v>43650</v>
      </c>
      <c r="B25">
        <v>84.68569447098389</v>
      </c>
      <c r="C25">
        <v>0</v>
      </c>
      <c r="D25" s="69">
        <v>0</v>
      </c>
      <c r="E25" t="b">
        <f t="shared" si="0"/>
        <v>0</v>
      </c>
      <c r="F25" t="b">
        <f t="shared" si="1"/>
        <v>0</v>
      </c>
    </row>
    <row r="26" spans="1:6" x14ac:dyDescent="0.25">
      <c r="A26" s="54">
        <v>43651</v>
      </c>
      <c r="B26">
        <v>141.69238513036089</v>
      </c>
      <c r="C26">
        <v>0</v>
      </c>
      <c r="D26" s="69">
        <v>0</v>
      </c>
      <c r="E26" t="b">
        <f t="shared" si="0"/>
        <v>0</v>
      </c>
      <c r="F26" t="b">
        <f t="shared" si="1"/>
        <v>0</v>
      </c>
    </row>
    <row r="27" spans="1:6" x14ac:dyDescent="0.25">
      <c r="A27" s="54">
        <v>43652</v>
      </c>
      <c r="B27">
        <v>239.45823366095647</v>
      </c>
      <c r="C27">
        <v>0</v>
      </c>
      <c r="D27" s="69">
        <v>0</v>
      </c>
      <c r="E27" t="b">
        <f t="shared" si="0"/>
        <v>0</v>
      </c>
      <c r="F27" t="b">
        <f t="shared" si="1"/>
        <v>0</v>
      </c>
    </row>
    <row r="28" spans="1:6" x14ac:dyDescent="0.25">
      <c r="A28" s="54">
        <v>43653</v>
      </c>
      <c r="B28">
        <v>213.3244313310197</v>
      </c>
      <c r="C28">
        <v>0</v>
      </c>
      <c r="D28" s="69">
        <v>0</v>
      </c>
      <c r="E28" t="b">
        <f t="shared" si="0"/>
        <v>0</v>
      </c>
      <c r="F28" t="b">
        <f t="shared" si="1"/>
        <v>0</v>
      </c>
    </row>
    <row r="29" spans="1:6" x14ac:dyDescent="0.25">
      <c r="A29" s="54">
        <v>43654</v>
      </c>
      <c r="B29">
        <v>159.67185674236862</v>
      </c>
      <c r="C29">
        <v>0</v>
      </c>
      <c r="D29" s="69">
        <v>0</v>
      </c>
      <c r="E29" t="b">
        <f t="shared" si="0"/>
        <v>0</v>
      </c>
      <c r="F29" t="b">
        <f t="shared" si="1"/>
        <v>0</v>
      </c>
    </row>
    <row r="30" spans="1:6" x14ac:dyDescent="0.25">
      <c r="A30" s="54">
        <v>43655</v>
      </c>
      <c r="B30">
        <v>193.48996333044897</v>
      </c>
      <c r="C30">
        <v>0</v>
      </c>
      <c r="D30" s="69">
        <v>0</v>
      </c>
      <c r="E30" t="b">
        <f t="shared" si="0"/>
        <v>0</v>
      </c>
      <c r="F30" t="b">
        <f t="shared" si="1"/>
        <v>0</v>
      </c>
    </row>
    <row r="31" spans="1:6" x14ac:dyDescent="0.25">
      <c r="A31" s="54">
        <v>43656</v>
      </c>
      <c r="B31">
        <v>213.24004668688212</v>
      </c>
      <c r="C31">
        <v>0</v>
      </c>
      <c r="D31" s="69">
        <v>0</v>
      </c>
      <c r="E31" t="b">
        <f t="shared" si="0"/>
        <v>0</v>
      </c>
      <c r="F31" t="b">
        <f t="shared" si="1"/>
        <v>0</v>
      </c>
    </row>
    <row r="32" spans="1:6" x14ac:dyDescent="0.25">
      <c r="A32" s="54">
        <v>43657</v>
      </c>
      <c r="B32">
        <v>224.1305289975262</v>
      </c>
      <c r="C32">
        <v>0</v>
      </c>
      <c r="D32" s="69">
        <v>0</v>
      </c>
      <c r="E32" t="b">
        <f t="shared" si="0"/>
        <v>0</v>
      </c>
      <c r="F32" t="b">
        <f t="shared" si="1"/>
        <v>0</v>
      </c>
    </row>
    <row r="33" spans="1:6" x14ac:dyDescent="0.25">
      <c r="A33" s="54">
        <v>43658</v>
      </c>
      <c r="B33">
        <v>295.62270330661613</v>
      </c>
      <c r="C33">
        <v>0</v>
      </c>
      <c r="D33" s="69">
        <v>0</v>
      </c>
      <c r="E33" t="b">
        <f t="shared" si="0"/>
        <v>0</v>
      </c>
      <c r="F33" t="b">
        <f t="shared" si="1"/>
        <v>0</v>
      </c>
    </row>
    <row r="34" spans="1:6" x14ac:dyDescent="0.25">
      <c r="A34" s="54">
        <v>43659</v>
      </c>
      <c r="B34">
        <v>412.2466452005674</v>
      </c>
      <c r="C34">
        <v>0</v>
      </c>
      <c r="D34" s="69">
        <v>0</v>
      </c>
      <c r="E34" t="b">
        <f t="shared" si="0"/>
        <v>0</v>
      </c>
      <c r="F34" t="b">
        <f t="shared" si="1"/>
        <v>0</v>
      </c>
    </row>
    <row r="35" spans="1:6" x14ac:dyDescent="0.25">
      <c r="A35" s="54">
        <v>43660</v>
      </c>
      <c r="B35">
        <v>332.94530277623926</v>
      </c>
      <c r="C35">
        <v>0</v>
      </c>
      <c r="D35" s="69">
        <v>0</v>
      </c>
      <c r="E35" t="b">
        <f t="shared" si="0"/>
        <v>0</v>
      </c>
      <c r="F35" t="b">
        <f t="shared" si="1"/>
        <v>0</v>
      </c>
    </row>
    <row r="36" spans="1:6" x14ac:dyDescent="0.25">
      <c r="A36" s="54">
        <v>43661</v>
      </c>
      <c r="B36">
        <v>225.63319783149109</v>
      </c>
      <c r="C36">
        <v>0</v>
      </c>
      <c r="D36" s="69">
        <v>0</v>
      </c>
      <c r="E36" t="b">
        <f t="shared" si="0"/>
        <v>0</v>
      </c>
      <c r="F36" t="b">
        <f t="shared" si="1"/>
        <v>0</v>
      </c>
    </row>
    <row r="37" spans="1:6" x14ac:dyDescent="0.25">
      <c r="A37" s="54">
        <v>43662</v>
      </c>
      <c r="B37">
        <v>259.48899135598094</v>
      </c>
      <c r="C37">
        <v>0</v>
      </c>
      <c r="D37" s="69">
        <v>0</v>
      </c>
      <c r="E37" t="b">
        <f t="shared" si="0"/>
        <v>0</v>
      </c>
      <c r="F37" t="b">
        <f t="shared" si="1"/>
        <v>0</v>
      </c>
    </row>
    <row r="38" spans="1:6" x14ac:dyDescent="0.25">
      <c r="A38" s="54">
        <v>43663</v>
      </c>
      <c r="B38">
        <v>272.21507615172686</v>
      </c>
      <c r="C38">
        <v>0</v>
      </c>
      <c r="D38" s="69">
        <v>0</v>
      </c>
      <c r="E38" t="b">
        <f t="shared" si="0"/>
        <v>0</v>
      </c>
      <c r="F38" t="b">
        <f t="shared" si="1"/>
        <v>0</v>
      </c>
    </row>
    <row r="39" spans="1:6" x14ac:dyDescent="0.25">
      <c r="A39" s="54">
        <v>43664</v>
      </c>
      <c r="B39">
        <v>261.9471718584</v>
      </c>
      <c r="C39">
        <v>0</v>
      </c>
      <c r="D39" s="69">
        <v>0</v>
      </c>
      <c r="E39" t="b">
        <f t="shared" si="0"/>
        <v>0</v>
      </c>
      <c r="F39" t="b">
        <f t="shared" si="1"/>
        <v>0</v>
      </c>
    </row>
    <row r="40" spans="1:6" x14ac:dyDescent="0.25">
      <c r="A40" s="54">
        <v>43665</v>
      </c>
      <c r="B40">
        <v>373.31638461037528</v>
      </c>
      <c r="C40">
        <v>0</v>
      </c>
      <c r="D40" s="69">
        <v>0</v>
      </c>
      <c r="E40" t="b">
        <f t="shared" si="0"/>
        <v>0</v>
      </c>
      <c r="F40" t="b">
        <f t="shared" si="1"/>
        <v>0</v>
      </c>
    </row>
    <row r="41" spans="1:6" x14ac:dyDescent="0.25">
      <c r="A41" s="54">
        <v>43666</v>
      </c>
      <c r="B41">
        <v>457.88948717627864</v>
      </c>
      <c r="C41">
        <v>0</v>
      </c>
      <c r="D41" s="69">
        <v>0</v>
      </c>
      <c r="E41" t="b">
        <f t="shared" si="0"/>
        <v>0</v>
      </c>
      <c r="F41" t="b">
        <f t="shared" si="1"/>
        <v>0</v>
      </c>
    </row>
    <row r="42" spans="1:6" x14ac:dyDescent="0.25">
      <c r="A42" s="54">
        <v>43667</v>
      </c>
      <c r="B42">
        <v>364.3553223630106</v>
      </c>
      <c r="C42">
        <v>0</v>
      </c>
      <c r="D42" s="69">
        <v>0</v>
      </c>
      <c r="E42" t="b">
        <f t="shared" si="0"/>
        <v>0</v>
      </c>
      <c r="F42" t="b">
        <f t="shared" si="1"/>
        <v>0</v>
      </c>
    </row>
    <row r="43" spans="1:6" x14ac:dyDescent="0.25">
      <c r="A43" s="54">
        <v>43668</v>
      </c>
      <c r="B43">
        <v>253.15369387852706</v>
      </c>
      <c r="C43">
        <v>0</v>
      </c>
      <c r="D43" s="69">
        <v>0</v>
      </c>
      <c r="E43" t="b">
        <f t="shared" si="0"/>
        <v>0</v>
      </c>
      <c r="F43" t="b">
        <f t="shared" si="1"/>
        <v>0</v>
      </c>
    </row>
    <row r="44" spans="1:6" x14ac:dyDescent="0.25">
      <c r="A44" s="54">
        <v>43669</v>
      </c>
      <c r="B44">
        <v>292.37969903821795</v>
      </c>
      <c r="C44">
        <v>0</v>
      </c>
      <c r="D44" s="69">
        <v>0</v>
      </c>
      <c r="E44" t="b">
        <f t="shared" si="0"/>
        <v>0</v>
      </c>
      <c r="F44" t="b">
        <f t="shared" si="1"/>
        <v>0</v>
      </c>
    </row>
    <row r="45" spans="1:6" x14ac:dyDescent="0.25">
      <c r="A45" s="54">
        <v>43670</v>
      </c>
      <c r="B45">
        <v>293.01757295515745</v>
      </c>
      <c r="C45">
        <v>0</v>
      </c>
      <c r="D45" s="69">
        <v>0</v>
      </c>
      <c r="E45" t="b">
        <f t="shared" si="0"/>
        <v>0</v>
      </c>
      <c r="F45" t="b">
        <f t="shared" si="1"/>
        <v>0</v>
      </c>
    </row>
    <row r="46" spans="1:6" x14ac:dyDescent="0.25">
      <c r="A46" s="54">
        <v>43671</v>
      </c>
      <c r="B46">
        <v>315.78557299676322</v>
      </c>
      <c r="C46">
        <v>0</v>
      </c>
      <c r="D46" s="69">
        <v>0</v>
      </c>
      <c r="E46" t="b">
        <f t="shared" si="0"/>
        <v>0</v>
      </c>
      <c r="F46" t="b">
        <f t="shared" si="1"/>
        <v>0</v>
      </c>
    </row>
    <row r="47" spans="1:6" x14ac:dyDescent="0.25">
      <c r="A47" s="54">
        <v>43672</v>
      </c>
      <c r="B47">
        <v>399.81393717833907</v>
      </c>
      <c r="C47">
        <v>0</v>
      </c>
      <c r="D47" s="69">
        <v>0</v>
      </c>
      <c r="E47" t="b">
        <f t="shared" si="0"/>
        <v>0</v>
      </c>
      <c r="F47" t="b">
        <f t="shared" si="1"/>
        <v>0</v>
      </c>
    </row>
    <row r="48" spans="1:6" x14ac:dyDescent="0.25">
      <c r="A48" s="54">
        <v>43673</v>
      </c>
      <c r="B48">
        <v>457.98470222121432</v>
      </c>
      <c r="C48">
        <v>0</v>
      </c>
      <c r="D48" s="69">
        <v>0</v>
      </c>
      <c r="E48" t="b">
        <f t="shared" si="0"/>
        <v>0</v>
      </c>
      <c r="F48" t="b">
        <f t="shared" si="1"/>
        <v>0</v>
      </c>
    </row>
    <row r="49" spans="1:6" x14ac:dyDescent="0.25">
      <c r="A49" s="54">
        <v>43674</v>
      </c>
      <c r="B49">
        <v>373.94717016445793</v>
      </c>
      <c r="C49">
        <v>0</v>
      </c>
      <c r="D49" s="69">
        <v>0</v>
      </c>
      <c r="E49" t="b">
        <f t="shared" si="0"/>
        <v>0</v>
      </c>
      <c r="F49" t="b">
        <f t="shared" si="1"/>
        <v>0</v>
      </c>
    </row>
    <row r="50" spans="1:6" x14ac:dyDescent="0.25">
      <c r="A50" s="54">
        <v>43675</v>
      </c>
      <c r="B50">
        <v>254.50034906241581</v>
      </c>
      <c r="C50">
        <v>0</v>
      </c>
      <c r="D50" s="69">
        <v>0</v>
      </c>
      <c r="E50" t="b">
        <f t="shared" si="0"/>
        <v>0</v>
      </c>
      <c r="F50" t="b">
        <f t="shared" si="1"/>
        <v>0</v>
      </c>
    </row>
    <row r="51" spans="1:6" x14ac:dyDescent="0.25">
      <c r="A51" s="54">
        <v>43676</v>
      </c>
      <c r="B51">
        <v>276.95722926653207</v>
      </c>
      <c r="C51">
        <v>0</v>
      </c>
      <c r="D51" s="69">
        <v>0</v>
      </c>
      <c r="E51" t="b">
        <f t="shared" si="0"/>
        <v>0</v>
      </c>
      <c r="F51" t="b">
        <f t="shared" si="1"/>
        <v>0</v>
      </c>
    </row>
    <row r="52" spans="1:6" x14ac:dyDescent="0.25">
      <c r="A52" s="54">
        <v>43677</v>
      </c>
      <c r="B52">
        <v>272.97367654188838</v>
      </c>
      <c r="C52">
        <v>0</v>
      </c>
      <c r="D52" s="69">
        <v>0</v>
      </c>
      <c r="E52" t="b">
        <f t="shared" si="0"/>
        <v>0</v>
      </c>
      <c r="F52" t="b">
        <f t="shared" si="1"/>
        <v>0</v>
      </c>
    </row>
    <row r="53" spans="1:6" x14ac:dyDescent="0.25">
      <c r="A53" s="54">
        <v>43678</v>
      </c>
      <c r="B53">
        <v>273.42046784365493</v>
      </c>
      <c r="C53">
        <v>0</v>
      </c>
      <c r="D53" s="69">
        <v>0</v>
      </c>
      <c r="E53" t="b">
        <f t="shared" si="0"/>
        <v>0</v>
      </c>
      <c r="F53" t="b">
        <f t="shared" si="1"/>
        <v>0</v>
      </c>
    </row>
    <row r="54" spans="1:6" x14ac:dyDescent="0.25">
      <c r="A54" s="54">
        <v>43679</v>
      </c>
      <c r="B54">
        <v>349.20298415992238</v>
      </c>
      <c r="C54">
        <v>0</v>
      </c>
      <c r="D54" s="69">
        <v>0</v>
      </c>
      <c r="E54" t="b">
        <f t="shared" si="0"/>
        <v>0</v>
      </c>
      <c r="F54" t="b">
        <f t="shared" si="1"/>
        <v>0</v>
      </c>
    </row>
    <row r="55" spans="1:6" x14ac:dyDescent="0.25">
      <c r="A55" s="54">
        <v>43680</v>
      </c>
      <c r="B55">
        <v>475.07409708811429</v>
      </c>
      <c r="C55">
        <v>0</v>
      </c>
      <c r="D55" s="69">
        <v>0</v>
      </c>
      <c r="E55" t="b">
        <f t="shared" si="0"/>
        <v>0</v>
      </c>
      <c r="F55" t="b">
        <f t="shared" si="1"/>
        <v>0</v>
      </c>
    </row>
    <row r="56" spans="1:6" x14ac:dyDescent="0.25">
      <c r="A56" s="54">
        <v>43681</v>
      </c>
      <c r="B56">
        <v>392.8048823563513</v>
      </c>
      <c r="C56">
        <v>0</v>
      </c>
      <c r="D56" s="69">
        <v>0</v>
      </c>
      <c r="E56" t="b">
        <f t="shared" si="0"/>
        <v>0</v>
      </c>
      <c r="F56" t="b">
        <f t="shared" si="1"/>
        <v>0</v>
      </c>
    </row>
    <row r="57" spans="1:6" x14ac:dyDescent="0.25">
      <c r="A57" s="54">
        <v>43682</v>
      </c>
      <c r="B57">
        <v>264.97109426445104</v>
      </c>
      <c r="C57">
        <v>0</v>
      </c>
      <c r="D57" s="69">
        <v>0</v>
      </c>
      <c r="E57" t="b">
        <f t="shared" si="0"/>
        <v>0</v>
      </c>
      <c r="F57" t="b">
        <f t="shared" si="1"/>
        <v>0</v>
      </c>
    </row>
    <row r="58" spans="1:6" x14ac:dyDescent="0.25">
      <c r="A58" s="54">
        <v>43683</v>
      </c>
      <c r="B58">
        <v>297.93658585600679</v>
      </c>
      <c r="C58">
        <v>0</v>
      </c>
      <c r="D58" s="69">
        <v>0</v>
      </c>
      <c r="E58" t="b">
        <f t="shared" si="0"/>
        <v>0</v>
      </c>
      <c r="F58" t="b">
        <f t="shared" si="1"/>
        <v>0</v>
      </c>
    </row>
    <row r="59" spans="1:6" x14ac:dyDescent="0.25">
      <c r="A59" s="54">
        <v>43684</v>
      </c>
      <c r="B59">
        <v>311.90212306202102</v>
      </c>
      <c r="C59">
        <v>0</v>
      </c>
      <c r="D59" s="69">
        <v>0</v>
      </c>
      <c r="E59" t="b">
        <f t="shared" si="0"/>
        <v>0</v>
      </c>
      <c r="F59" t="b">
        <f t="shared" si="1"/>
        <v>0</v>
      </c>
    </row>
    <row r="60" spans="1:6" x14ac:dyDescent="0.25">
      <c r="A60" s="54">
        <v>43685</v>
      </c>
      <c r="B60">
        <v>334.91339155947117</v>
      </c>
      <c r="C60">
        <v>0</v>
      </c>
      <c r="D60" s="69">
        <v>0</v>
      </c>
      <c r="E60" t="b">
        <f t="shared" si="0"/>
        <v>0</v>
      </c>
      <c r="F60" t="b">
        <f t="shared" si="1"/>
        <v>0</v>
      </c>
    </row>
    <row r="61" spans="1:6" x14ac:dyDescent="0.25">
      <c r="A61" s="54">
        <v>43686</v>
      </c>
      <c r="B61">
        <v>446.90503370534407</v>
      </c>
      <c r="C61">
        <v>0</v>
      </c>
      <c r="D61" s="69">
        <v>0</v>
      </c>
      <c r="E61" t="b">
        <f t="shared" si="0"/>
        <v>0</v>
      </c>
      <c r="F61" t="b">
        <f t="shared" si="1"/>
        <v>0</v>
      </c>
    </row>
    <row r="62" spans="1:6" x14ac:dyDescent="0.25">
      <c r="A62" s="54">
        <v>43687</v>
      </c>
      <c r="B62">
        <v>624.18848910257566</v>
      </c>
      <c r="C62">
        <v>0</v>
      </c>
      <c r="D62" s="69">
        <v>0</v>
      </c>
      <c r="E62" t="b">
        <f t="shared" si="0"/>
        <v>0</v>
      </c>
      <c r="F62" t="b">
        <f t="shared" si="1"/>
        <v>0</v>
      </c>
    </row>
    <row r="63" spans="1:6" x14ac:dyDescent="0.25">
      <c r="A63" s="54">
        <v>43688</v>
      </c>
      <c r="B63">
        <v>514.39245968542309</v>
      </c>
      <c r="C63">
        <v>0</v>
      </c>
      <c r="D63" s="69">
        <v>0</v>
      </c>
      <c r="E63" t="b">
        <f t="shared" si="0"/>
        <v>0</v>
      </c>
      <c r="F63" t="b">
        <f t="shared" si="1"/>
        <v>0</v>
      </c>
    </row>
    <row r="64" spans="1:6" x14ac:dyDescent="0.25">
      <c r="A64" s="54">
        <v>43689</v>
      </c>
      <c r="B64">
        <v>342.22286509467312</v>
      </c>
      <c r="C64">
        <v>0</v>
      </c>
      <c r="D64" s="69">
        <v>0</v>
      </c>
      <c r="E64" t="b">
        <f t="shared" si="0"/>
        <v>0</v>
      </c>
      <c r="F64" t="b">
        <f t="shared" si="1"/>
        <v>0</v>
      </c>
    </row>
    <row r="65" spans="1:6" x14ac:dyDescent="0.25">
      <c r="A65" s="54">
        <v>43690</v>
      </c>
      <c r="B65">
        <v>392.54968983334493</v>
      </c>
      <c r="C65">
        <v>0</v>
      </c>
      <c r="D65" s="69">
        <v>0</v>
      </c>
      <c r="E65" t="b">
        <f t="shared" si="0"/>
        <v>0</v>
      </c>
      <c r="F65" t="b">
        <f t="shared" si="1"/>
        <v>0</v>
      </c>
    </row>
    <row r="66" spans="1:6" x14ac:dyDescent="0.25">
      <c r="A66" s="54">
        <v>43691</v>
      </c>
      <c r="B66">
        <v>411.88041844612326</v>
      </c>
      <c r="C66">
        <v>0</v>
      </c>
      <c r="D66" s="69">
        <v>0</v>
      </c>
      <c r="E66" t="b">
        <f t="shared" si="0"/>
        <v>0</v>
      </c>
      <c r="F66" t="b">
        <f t="shared" si="1"/>
        <v>0</v>
      </c>
    </row>
    <row r="67" spans="1:6" x14ac:dyDescent="0.25">
      <c r="A67" s="54">
        <v>43692</v>
      </c>
      <c r="B67">
        <v>408.49325961587965</v>
      </c>
      <c r="C67">
        <v>0</v>
      </c>
      <c r="D67" s="69">
        <v>0</v>
      </c>
      <c r="E67" t="b">
        <f t="shared" ref="E67:E130" si="2">IF(D67&gt;0,B67)</f>
        <v>0</v>
      </c>
      <c r="F67" t="b">
        <f t="shared" ref="F67:F130" si="3">IF(D67&gt;0,C67)</f>
        <v>0</v>
      </c>
    </row>
    <row r="68" spans="1:6" x14ac:dyDescent="0.25">
      <c r="A68" s="54">
        <v>43693</v>
      </c>
      <c r="B68">
        <v>530.613500085753</v>
      </c>
      <c r="C68">
        <v>0</v>
      </c>
      <c r="D68" s="69">
        <v>0</v>
      </c>
      <c r="E68" t="b">
        <f t="shared" si="2"/>
        <v>0</v>
      </c>
      <c r="F68" t="b">
        <f t="shared" si="3"/>
        <v>0</v>
      </c>
    </row>
    <row r="69" spans="1:6" x14ac:dyDescent="0.25">
      <c r="A69" s="54">
        <v>43694</v>
      </c>
      <c r="B69">
        <v>732.17418198711584</v>
      </c>
      <c r="C69">
        <v>0</v>
      </c>
      <c r="D69" s="69">
        <v>0</v>
      </c>
      <c r="E69" t="b">
        <f t="shared" si="2"/>
        <v>0</v>
      </c>
      <c r="F69" t="b">
        <f t="shared" si="3"/>
        <v>0</v>
      </c>
    </row>
    <row r="70" spans="1:6" x14ac:dyDescent="0.25">
      <c r="A70" s="54">
        <v>43695</v>
      </c>
      <c r="B70">
        <v>603.63700382573552</v>
      </c>
      <c r="C70">
        <v>0</v>
      </c>
      <c r="D70" s="69">
        <v>0</v>
      </c>
      <c r="E70" t="b">
        <f t="shared" si="2"/>
        <v>0</v>
      </c>
      <c r="F70" t="b">
        <f t="shared" si="3"/>
        <v>0</v>
      </c>
    </row>
    <row r="71" spans="1:6" x14ac:dyDescent="0.25">
      <c r="A71" s="54">
        <v>43696</v>
      </c>
      <c r="B71">
        <v>395.22231362759612</v>
      </c>
      <c r="C71">
        <v>0</v>
      </c>
      <c r="D71" s="69">
        <v>0</v>
      </c>
      <c r="E71" t="b">
        <f t="shared" si="2"/>
        <v>0</v>
      </c>
      <c r="F71" t="b">
        <f t="shared" si="3"/>
        <v>0</v>
      </c>
    </row>
    <row r="72" spans="1:6" x14ac:dyDescent="0.25">
      <c r="A72" s="54">
        <v>43697</v>
      </c>
      <c r="B72">
        <v>429.94404337048763</v>
      </c>
      <c r="C72">
        <v>0</v>
      </c>
      <c r="D72" s="69">
        <v>0</v>
      </c>
      <c r="E72" t="b">
        <f t="shared" si="2"/>
        <v>0</v>
      </c>
      <c r="F72" t="b">
        <f t="shared" si="3"/>
        <v>0</v>
      </c>
    </row>
    <row r="73" spans="1:6" x14ac:dyDescent="0.25">
      <c r="A73" s="54">
        <v>43698</v>
      </c>
      <c r="B73">
        <v>437.18182983204861</v>
      </c>
      <c r="C73">
        <v>0</v>
      </c>
      <c r="D73" s="69">
        <v>0</v>
      </c>
      <c r="E73" t="b">
        <f t="shared" si="2"/>
        <v>0</v>
      </c>
      <c r="F73" t="b">
        <f t="shared" si="3"/>
        <v>0</v>
      </c>
    </row>
    <row r="74" spans="1:6" x14ac:dyDescent="0.25">
      <c r="A74" s="54">
        <v>43699</v>
      </c>
      <c r="B74">
        <v>453.28411959860932</v>
      </c>
      <c r="C74">
        <v>0</v>
      </c>
      <c r="D74" s="69">
        <v>0</v>
      </c>
      <c r="E74" t="b">
        <f t="shared" si="2"/>
        <v>0</v>
      </c>
      <c r="F74" t="b">
        <f t="shared" si="3"/>
        <v>0</v>
      </c>
    </row>
    <row r="75" spans="1:6" x14ac:dyDescent="0.25">
      <c r="A75" s="54">
        <v>43700</v>
      </c>
      <c r="B75">
        <v>598.15444623543135</v>
      </c>
      <c r="C75">
        <v>0</v>
      </c>
      <c r="D75" s="69">
        <v>0</v>
      </c>
      <c r="E75" t="b">
        <f t="shared" si="2"/>
        <v>0</v>
      </c>
      <c r="F75" t="b">
        <f t="shared" si="3"/>
        <v>0</v>
      </c>
    </row>
    <row r="76" spans="1:6" x14ac:dyDescent="0.25">
      <c r="A76" s="54">
        <v>43701</v>
      </c>
      <c r="B76">
        <v>847.43044096736412</v>
      </c>
      <c r="C76">
        <v>0</v>
      </c>
      <c r="D76" s="69">
        <v>0</v>
      </c>
      <c r="E76" t="b">
        <f t="shared" si="2"/>
        <v>0</v>
      </c>
      <c r="F76" t="b">
        <f t="shared" si="3"/>
        <v>0</v>
      </c>
    </row>
    <row r="77" spans="1:6" x14ac:dyDescent="0.25">
      <c r="A77" s="54">
        <v>43702</v>
      </c>
      <c r="B77">
        <v>1023.5477983193869</v>
      </c>
      <c r="C77">
        <v>0</v>
      </c>
      <c r="D77" s="69">
        <v>0</v>
      </c>
      <c r="E77" t="b">
        <f t="shared" si="2"/>
        <v>0</v>
      </c>
      <c r="F77" t="b">
        <f t="shared" si="3"/>
        <v>0</v>
      </c>
    </row>
    <row r="78" spans="1:6" x14ac:dyDescent="0.25">
      <c r="A78" s="54">
        <v>43703</v>
      </c>
      <c r="B78">
        <v>696.0407315880575</v>
      </c>
      <c r="C78">
        <v>0</v>
      </c>
      <c r="D78" s="69">
        <v>0</v>
      </c>
      <c r="E78" t="b">
        <f t="shared" si="2"/>
        <v>0</v>
      </c>
      <c r="F78" t="b">
        <f t="shared" si="3"/>
        <v>0</v>
      </c>
    </row>
    <row r="79" spans="1:6" x14ac:dyDescent="0.25">
      <c r="A79" s="54">
        <v>43704</v>
      </c>
      <c r="B79">
        <v>544.82483459789637</v>
      </c>
      <c r="C79">
        <v>0</v>
      </c>
      <c r="D79" s="69">
        <v>0</v>
      </c>
      <c r="E79" t="b">
        <f t="shared" si="2"/>
        <v>0</v>
      </c>
      <c r="F79" t="b">
        <f t="shared" si="3"/>
        <v>0</v>
      </c>
    </row>
    <row r="80" spans="1:6" x14ac:dyDescent="0.25">
      <c r="A80" s="54">
        <v>43705</v>
      </c>
      <c r="B80">
        <v>517.46127143227022</v>
      </c>
      <c r="C80">
        <v>0</v>
      </c>
      <c r="D80" s="69">
        <v>0</v>
      </c>
      <c r="E80" t="b">
        <f t="shared" si="2"/>
        <v>0</v>
      </c>
      <c r="F80" t="b">
        <f t="shared" si="3"/>
        <v>0</v>
      </c>
    </row>
    <row r="81" spans="1:6" x14ac:dyDescent="0.25">
      <c r="A81" s="54">
        <v>43706</v>
      </c>
      <c r="B81">
        <v>507.77616326990483</v>
      </c>
      <c r="C81">
        <v>0</v>
      </c>
      <c r="D81" s="69">
        <v>0</v>
      </c>
      <c r="E81" t="b">
        <f t="shared" si="2"/>
        <v>0</v>
      </c>
      <c r="F81" t="b">
        <f t="shared" si="3"/>
        <v>0</v>
      </c>
    </row>
    <row r="82" spans="1:6" x14ac:dyDescent="0.25">
      <c r="A82" s="54">
        <v>43707</v>
      </c>
      <c r="B82">
        <v>652.83250233525177</v>
      </c>
      <c r="C82">
        <v>0</v>
      </c>
      <c r="D82" s="69">
        <v>0</v>
      </c>
      <c r="E82" t="b">
        <f t="shared" si="2"/>
        <v>0</v>
      </c>
      <c r="F82" t="b">
        <f t="shared" si="3"/>
        <v>0</v>
      </c>
    </row>
    <row r="83" spans="1:6" x14ac:dyDescent="0.25">
      <c r="A83" s="54">
        <v>43708</v>
      </c>
      <c r="B83">
        <v>868.65598798842439</v>
      </c>
      <c r="C83">
        <v>0</v>
      </c>
      <c r="D83" s="69">
        <v>0</v>
      </c>
      <c r="E83" t="b">
        <f t="shared" si="2"/>
        <v>0</v>
      </c>
      <c r="F83" t="b">
        <f t="shared" si="3"/>
        <v>0</v>
      </c>
    </row>
    <row r="84" spans="1:6" x14ac:dyDescent="0.25">
      <c r="A84" s="54">
        <v>43709</v>
      </c>
      <c r="B84">
        <v>690.01130131641912</v>
      </c>
      <c r="C84">
        <v>0</v>
      </c>
      <c r="D84" s="69">
        <v>0</v>
      </c>
      <c r="E84" t="b">
        <f t="shared" si="2"/>
        <v>0</v>
      </c>
      <c r="F84" t="b">
        <f t="shared" si="3"/>
        <v>0</v>
      </c>
    </row>
    <row r="85" spans="1:6" x14ac:dyDescent="0.25">
      <c r="A85" s="54">
        <v>43710</v>
      </c>
      <c r="B85">
        <v>460.59479235985145</v>
      </c>
      <c r="C85">
        <v>0</v>
      </c>
      <c r="D85" s="69">
        <v>0</v>
      </c>
      <c r="E85" t="b">
        <f t="shared" si="2"/>
        <v>0</v>
      </c>
      <c r="F85" t="b">
        <f t="shared" si="3"/>
        <v>0</v>
      </c>
    </row>
    <row r="86" spans="1:6" x14ac:dyDescent="0.25">
      <c r="A86" s="54">
        <v>43711</v>
      </c>
      <c r="B86">
        <v>545.88192060450274</v>
      </c>
      <c r="C86">
        <v>0</v>
      </c>
      <c r="D86" s="69">
        <v>0</v>
      </c>
      <c r="E86" t="b">
        <f t="shared" si="2"/>
        <v>0</v>
      </c>
      <c r="F86" t="b">
        <f t="shared" si="3"/>
        <v>0</v>
      </c>
    </row>
    <row r="87" spans="1:6" x14ac:dyDescent="0.25">
      <c r="A87" s="54">
        <v>43712</v>
      </c>
      <c r="B87">
        <v>505.18676888319533</v>
      </c>
      <c r="C87">
        <v>0</v>
      </c>
      <c r="D87" s="69">
        <v>0</v>
      </c>
      <c r="E87" t="b">
        <f t="shared" si="2"/>
        <v>0</v>
      </c>
      <c r="F87" t="b">
        <f t="shared" si="3"/>
        <v>0</v>
      </c>
    </row>
    <row r="88" spans="1:6" x14ac:dyDescent="0.25">
      <c r="A88" s="54">
        <v>43713</v>
      </c>
      <c r="B88">
        <v>485.24118760876263</v>
      </c>
      <c r="C88">
        <v>0</v>
      </c>
      <c r="D88" s="69">
        <v>0</v>
      </c>
      <c r="E88" t="b">
        <f t="shared" si="2"/>
        <v>0</v>
      </c>
      <c r="F88" t="b">
        <f t="shared" si="3"/>
        <v>0</v>
      </c>
    </row>
    <row r="89" spans="1:6" x14ac:dyDescent="0.25">
      <c r="A89" s="54">
        <v>43714</v>
      </c>
      <c r="B89">
        <v>593.98871443180087</v>
      </c>
      <c r="C89">
        <v>0</v>
      </c>
      <c r="D89" s="69">
        <v>0</v>
      </c>
      <c r="E89" t="b">
        <f t="shared" si="2"/>
        <v>0</v>
      </c>
      <c r="F89" t="b">
        <f t="shared" si="3"/>
        <v>0</v>
      </c>
    </row>
    <row r="90" spans="1:6" x14ac:dyDescent="0.25">
      <c r="A90" s="54">
        <v>43715</v>
      </c>
      <c r="B90">
        <v>786.50071184330955</v>
      </c>
      <c r="C90">
        <v>0</v>
      </c>
      <c r="D90" s="69">
        <v>0</v>
      </c>
      <c r="E90" t="b">
        <f t="shared" si="2"/>
        <v>0</v>
      </c>
      <c r="F90" t="b">
        <f t="shared" si="3"/>
        <v>0</v>
      </c>
    </row>
    <row r="91" spans="1:6" x14ac:dyDescent="0.25">
      <c r="A91" s="54">
        <v>43716</v>
      </c>
      <c r="B91">
        <v>597.52243098612507</v>
      </c>
      <c r="C91">
        <v>0</v>
      </c>
      <c r="D91" s="69">
        <v>0</v>
      </c>
      <c r="E91" t="b">
        <f t="shared" si="2"/>
        <v>0</v>
      </c>
      <c r="F91" t="b">
        <f t="shared" si="3"/>
        <v>0</v>
      </c>
    </row>
    <row r="92" spans="1:6" x14ac:dyDescent="0.25">
      <c r="A92" s="54">
        <v>43717</v>
      </c>
      <c r="B92">
        <v>389.39289231384555</v>
      </c>
      <c r="C92">
        <v>0</v>
      </c>
      <c r="D92" s="69">
        <v>0</v>
      </c>
      <c r="E92" t="b">
        <f t="shared" si="2"/>
        <v>0</v>
      </c>
      <c r="F92" t="b">
        <f t="shared" si="3"/>
        <v>0</v>
      </c>
    </row>
    <row r="93" spans="1:6" x14ac:dyDescent="0.25">
      <c r="A93" s="54">
        <v>43718</v>
      </c>
      <c r="B93">
        <v>418.55947477062364</v>
      </c>
      <c r="C93">
        <v>0</v>
      </c>
      <c r="D93" s="69">
        <v>0</v>
      </c>
      <c r="E93" t="b">
        <f t="shared" si="2"/>
        <v>0</v>
      </c>
      <c r="F93" t="b">
        <f t="shared" si="3"/>
        <v>0</v>
      </c>
    </row>
    <row r="94" spans="1:6" x14ac:dyDescent="0.25">
      <c r="A94" s="54">
        <v>43719</v>
      </c>
      <c r="B94">
        <v>415.22856140513159</v>
      </c>
      <c r="C94">
        <v>0</v>
      </c>
      <c r="D94" s="69">
        <v>0</v>
      </c>
      <c r="E94" t="b">
        <f t="shared" si="2"/>
        <v>0</v>
      </c>
      <c r="F94" t="b">
        <f t="shared" si="3"/>
        <v>0</v>
      </c>
    </row>
    <row r="95" spans="1:6" x14ac:dyDescent="0.25">
      <c r="A95" s="54">
        <v>43720</v>
      </c>
      <c r="B95">
        <v>405.87501837508626</v>
      </c>
      <c r="C95">
        <v>0</v>
      </c>
      <c r="D95" s="69">
        <v>0</v>
      </c>
      <c r="E95" t="b">
        <f t="shared" si="2"/>
        <v>0</v>
      </c>
      <c r="F95" t="b">
        <f t="shared" si="3"/>
        <v>0</v>
      </c>
    </row>
    <row r="96" spans="1:6" x14ac:dyDescent="0.25">
      <c r="A96" s="54">
        <v>43721</v>
      </c>
      <c r="B96">
        <v>490.68797140951028</v>
      </c>
      <c r="C96">
        <v>0</v>
      </c>
      <c r="D96" s="69">
        <v>0</v>
      </c>
      <c r="E96" t="b">
        <f t="shared" si="2"/>
        <v>0</v>
      </c>
      <c r="F96" t="b">
        <f t="shared" si="3"/>
        <v>0</v>
      </c>
    </row>
    <row r="97" spans="1:6" x14ac:dyDescent="0.25">
      <c r="A97" s="54">
        <v>43722</v>
      </c>
      <c r="B97">
        <v>638.77875792444684</v>
      </c>
      <c r="C97">
        <v>0</v>
      </c>
      <c r="D97" s="69">
        <v>0</v>
      </c>
      <c r="E97" t="b">
        <f t="shared" si="2"/>
        <v>0</v>
      </c>
      <c r="F97" t="b">
        <f t="shared" si="3"/>
        <v>0</v>
      </c>
    </row>
    <row r="98" spans="1:6" x14ac:dyDescent="0.25">
      <c r="A98" s="54">
        <v>43723</v>
      </c>
      <c r="B98">
        <v>518.7986229951739</v>
      </c>
      <c r="C98">
        <v>0</v>
      </c>
      <c r="D98" s="69">
        <v>0</v>
      </c>
      <c r="E98" t="b">
        <f t="shared" si="2"/>
        <v>0</v>
      </c>
      <c r="F98" t="b">
        <f t="shared" si="3"/>
        <v>0</v>
      </c>
    </row>
    <row r="99" spans="1:6" x14ac:dyDescent="0.25">
      <c r="A99" s="54">
        <v>43724</v>
      </c>
      <c r="B99">
        <v>338.87725261691048</v>
      </c>
      <c r="C99">
        <v>0</v>
      </c>
      <c r="D99" s="69">
        <v>0</v>
      </c>
      <c r="E99" t="b">
        <f t="shared" si="2"/>
        <v>0</v>
      </c>
      <c r="F99" t="b">
        <f t="shared" si="3"/>
        <v>0</v>
      </c>
    </row>
    <row r="100" spans="1:6" x14ac:dyDescent="0.25">
      <c r="A100" s="54">
        <v>43725</v>
      </c>
      <c r="B100">
        <v>355.4963458857801</v>
      </c>
      <c r="C100">
        <v>0</v>
      </c>
      <c r="D100" s="69">
        <v>0</v>
      </c>
      <c r="E100" t="b">
        <f t="shared" si="2"/>
        <v>0</v>
      </c>
      <c r="F100" t="b">
        <f t="shared" si="3"/>
        <v>0</v>
      </c>
    </row>
    <row r="101" spans="1:6" x14ac:dyDescent="0.25">
      <c r="A101" s="54">
        <v>43726</v>
      </c>
      <c r="B101">
        <v>350.02873233812988</v>
      </c>
      <c r="C101">
        <v>0</v>
      </c>
      <c r="D101" s="69">
        <v>0</v>
      </c>
      <c r="E101" t="b">
        <f t="shared" si="2"/>
        <v>0</v>
      </c>
      <c r="F101" t="b">
        <f t="shared" si="3"/>
        <v>0</v>
      </c>
    </row>
    <row r="102" spans="1:6" x14ac:dyDescent="0.25">
      <c r="A102" s="54">
        <v>43727</v>
      </c>
      <c r="B102">
        <v>352.7709696364509</v>
      </c>
      <c r="C102">
        <v>0</v>
      </c>
      <c r="D102" s="69">
        <v>0</v>
      </c>
      <c r="E102" t="b">
        <f t="shared" si="2"/>
        <v>0</v>
      </c>
      <c r="F102" t="b">
        <f t="shared" si="3"/>
        <v>0</v>
      </c>
    </row>
    <row r="103" spans="1:6" x14ac:dyDescent="0.25">
      <c r="A103" s="54">
        <v>43728</v>
      </c>
      <c r="B103">
        <v>454.71717203186472</v>
      </c>
      <c r="C103">
        <v>0</v>
      </c>
      <c r="D103" s="69">
        <v>0</v>
      </c>
      <c r="E103" t="b">
        <f t="shared" si="2"/>
        <v>0</v>
      </c>
      <c r="F103" t="b">
        <f t="shared" si="3"/>
        <v>0</v>
      </c>
    </row>
    <row r="104" spans="1:6" x14ac:dyDescent="0.25">
      <c r="A104" s="54">
        <v>43729</v>
      </c>
      <c r="B104">
        <v>655.19320046878784</v>
      </c>
      <c r="C104">
        <v>0</v>
      </c>
      <c r="D104" s="69">
        <v>0</v>
      </c>
      <c r="E104" t="b">
        <f t="shared" si="2"/>
        <v>0</v>
      </c>
      <c r="F104" t="b">
        <f t="shared" si="3"/>
        <v>0</v>
      </c>
    </row>
    <row r="105" spans="1:6" x14ac:dyDescent="0.25">
      <c r="A105" s="54">
        <v>43730</v>
      </c>
      <c r="B105">
        <v>538.33457212768553</v>
      </c>
      <c r="C105">
        <v>0</v>
      </c>
      <c r="D105" s="69">
        <v>0</v>
      </c>
      <c r="E105" t="b">
        <f t="shared" si="2"/>
        <v>0</v>
      </c>
      <c r="F105" t="b">
        <f t="shared" si="3"/>
        <v>0</v>
      </c>
    </row>
    <row r="106" spans="1:6" x14ac:dyDescent="0.25">
      <c r="A106" s="54">
        <v>43731</v>
      </c>
      <c r="B106">
        <v>413.50787665281769</v>
      </c>
      <c r="C106">
        <v>0</v>
      </c>
      <c r="D106" s="69">
        <v>0</v>
      </c>
      <c r="E106" t="b">
        <f t="shared" si="2"/>
        <v>0</v>
      </c>
      <c r="F106" t="b">
        <f t="shared" si="3"/>
        <v>0</v>
      </c>
    </row>
    <row r="107" spans="1:6" x14ac:dyDescent="0.25">
      <c r="A107" s="54">
        <v>43732</v>
      </c>
      <c r="B107">
        <v>438.14658612462699</v>
      </c>
      <c r="C107">
        <v>0</v>
      </c>
      <c r="D107" s="69">
        <v>0</v>
      </c>
      <c r="E107" t="b">
        <f t="shared" si="2"/>
        <v>0</v>
      </c>
      <c r="F107" t="b">
        <f t="shared" si="3"/>
        <v>0</v>
      </c>
    </row>
    <row r="108" spans="1:6" x14ac:dyDescent="0.25">
      <c r="A108" s="54">
        <v>43733</v>
      </c>
      <c r="B108">
        <v>404.99451490200317</v>
      </c>
      <c r="C108">
        <v>0</v>
      </c>
      <c r="D108" s="69">
        <v>0</v>
      </c>
      <c r="E108" t="b">
        <f t="shared" si="2"/>
        <v>0</v>
      </c>
      <c r="F108" t="b">
        <f t="shared" si="3"/>
        <v>0</v>
      </c>
    </row>
    <row r="109" spans="1:6" x14ac:dyDescent="0.25">
      <c r="A109" s="54">
        <v>43734</v>
      </c>
      <c r="B109">
        <v>387.31204963188156</v>
      </c>
      <c r="C109">
        <v>0</v>
      </c>
      <c r="D109" s="69">
        <v>0</v>
      </c>
      <c r="E109" t="b">
        <f t="shared" si="2"/>
        <v>0</v>
      </c>
      <c r="F109" t="b">
        <f t="shared" si="3"/>
        <v>0</v>
      </c>
    </row>
    <row r="110" spans="1:6" x14ac:dyDescent="0.25">
      <c r="A110" s="54">
        <v>43735</v>
      </c>
      <c r="B110">
        <v>474.15319930633086</v>
      </c>
      <c r="C110">
        <v>0</v>
      </c>
      <c r="D110" s="69">
        <v>0</v>
      </c>
      <c r="E110" t="b">
        <f t="shared" si="2"/>
        <v>0</v>
      </c>
      <c r="F110" t="b">
        <f t="shared" si="3"/>
        <v>0</v>
      </c>
    </row>
    <row r="111" spans="1:6" x14ac:dyDescent="0.25">
      <c r="A111" s="54">
        <v>43736</v>
      </c>
      <c r="B111">
        <v>650.81586731018251</v>
      </c>
      <c r="C111">
        <v>0</v>
      </c>
      <c r="D111" s="69">
        <v>0</v>
      </c>
      <c r="E111" t="b">
        <f t="shared" si="2"/>
        <v>0</v>
      </c>
      <c r="F111" t="b">
        <f t="shared" si="3"/>
        <v>0</v>
      </c>
    </row>
    <row r="112" spans="1:6" x14ac:dyDescent="0.25">
      <c r="A112" s="54">
        <v>43737</v>
      </c>
      <c r="B112">
        <v>519.39936428001238</v>
      </c>
      <c r="C112">
        <v>0</v>
      </c>
      <c r="D112" s="69">
        <v>0</v>
      </c>
      <c r="E112" t="b">
        <f t="shared" si="2"/>
        <v>0</v>
      </c>
      <c r="F112" t="b">
        <f t="shared" si="3"/>
        <v>0</v>
      </c>
    </row>
    <row r="113" spans="1:6" x14ac:dyDescent="0.25">
      <c r="A113" s="54">
        <v>43738</v>
      </c>
      <c r="B113">
        <v>342.11124125051629</v>
      </c>
      <c r="C113">
        <v>0</v>
      </c>
      <c r="D113" s="69">
        <v>0</v>
      </c>
      <c r="E113" t="b">
        <f t="shared" si="2"/>
        <v>0</v>
      </c>
      <c r="F113" t="b">
        <f t="shared" si="3"/>
        <v>0</v>
      </c>
    </row>
    <row r="114" spans="1:6" x14ac:dyDescent="0.25">
      <c r="A114" s="54">
        <v>43739</v>
      </c>
      <c r="B114">
        <v>384.8145233393634</v>
      </c>
      <c r="C114">
        <v>0</v>
      </c>
      <c r="D114" s="69">
        <v>0</v>
      </c>
      <c r="E114" t="b">
        <f t="shared" si="2"/>
        <v>0</v>
      </c>
      <c r="F114" t="b">
        <f t="shared" si="3"/>
        <v>0</v>
      </c>
    </row>
    <row r="115" spans="1:6" x14ac:dyDescent="0.25">
      <c r="A115" s="54">
        <v>43740</v>
      </c>
      <c r="B115">
        <v>327.25108771940086</v>
      </c>
      <c r="C115">
        <v>0</v>
      </c>
      <c r="D115" s="69">
        <v>0</v>
      </c>
      <c r="E115" t="b">
        <f t="shared" si="2"/>
        <v>0</v>
      </c>
      <c r="F115" t="b">
        <f t="shared" si="3"/>
        <v>0</v>
      </c>
    </row>
    <row r="116" spans="1:6" x14ac:dyDescent="0.25">
      <c r="A116" s="54">
        <v>43741</v>
      </c>
      <c r="B116">
        <v>319.35006833018815</v>
      </c>
      <c r="C116">
        <v>0</v>
      </c>
      <c r="D116" s="69">
        <v>0</v>
      </c>
      <c r="E116" t="b">
        <f t="shared" si="2"/>
        <v>0</v>
      </c>
      <c r="F116" t="b">
        <f t="shared" si="3"/>
        <v>0</v>
      </c>
    </row>
    <row r="117" spans="1:6" x14ac:dyDescent="0.25">
      <c r="A117" s="54">
        <v>43742</v>
      </c>
      <c r="B117">
        <v>416.48390918099449</v>
      </c>
      <c r="C117">
        <v>0</v>
      </c>
      <c r="D117" s="69">
        <v>0</v>
      </c>
      <c r="E117" t="b">
        <f t="shared" si="2"/>
        <v>0</v>
      </c>
      <c r="F117" t="b">
        <f t="shared" si="3"/>
        <v>0</v>
      </c>
    </row>
    <row r="118" spans="1:6" x14ac:dyDescent="0.25">
      <c r="A118" s="54">
        <v>43743</v>
      </c>
      <c r="B118">
        <v>639.09260854296735</v>
      </c>
      <c r="C118">
        <v>0</v>
      </c>
      <c r="D118" s="69">
        <v>0</v>
      </c>
      <c r="E118" t="b">
        <f t="shared" si="2"/>
        <v>0</v>
      </c>
      <c r="F118" t="b">
        <f t="shared" si="3"/>
        <v>0</v>
      </c>
    </row>
    <row r="119" spans="1:6" x14ac:dyDescent="0.25">
      <c r="A119" s="54">
        <v>43744</v>
      </c>
      <c r="B119">
        <v>454.63233591108383</v>
      </c>
      <c r="C119">
        <v>0</v>
      </c>
      <c r="D119" s="69">
        <v>0</v>
      </c>
      <c r="E119" t="b">
        <f t="shared" si="2"/>
        <v>0</v>
      </c>
      <c r="F119" t="b">
        <f t="shared" si="3"/>
        <v>0</v>
      </c>
    </row>
    <row r="120" spans="1:6" x14ac:dyDescent="0.25">
      <c r="A120" s="54">
        <v>43745</v>
      </c>
      <c r="B120">
        <v>290.03187711215833</v>
      </c>
      <c r="C120">
        <v>0</v>
      </c>
      <c r="D120" s="69">
        <v>0</v>
      </c>
      <c r="E120" t="b">
        <f t="shared" si="2"/>
        <v>0</v>
      </c>
      <c r="F120" t="b">
        <f t="shared" si="3"/>
        <v>0</v>
      </c>
    </row>
    <row r="121" spans="1:6" x14ac:dyDescent="0.25">
      <c r="A121" s="54">
        <v>43746</v>
      </c>
      <c r="B121">
        <v>311.68147473881618</v>
      </c>
      <c r="C121">
        <v>0</v>
      </c>
      <c r="D121" s="69">
        <v>0</v>
      </c>
      <c r="E121" t="b">
        <f t="shared" si="2"/>
        <v>0</v>
      </c>
      <c r="F121" t="b">
        <f t="shared" si="3"/>
        <v>0</v>
      </c>
    </row>
    <row r="122" spans="1:6" x14ac:dyDescent="0.25">
      <c r="A122" s="54">
        <v>43747</v>
      </c>
      <c r="B122">
        <v>290.42718187509945</v>
      </c>
      <c r="C122">
        <v>0</v>
      </c>
      <c r="D122" s="69">
        <v>0</v>
      </c>
      <c r="E122" t="b">
        <f t="shared" si="2"/>
        <v>0</v>
      </c>
      <c r="F122" t="b">
        <f t="shared" si="3"/>
        <v>0</v>
      </c>
    </row>
    <row r="123" spans="1:6" x14ac:dyDescent="0.25">
      <c r="A123" s="54">
        <v>43748</v>
      </c>
      <c r="B123">
        <v>295.81482863094971</v>
      </c>
      <c r="C123">
        <v>0</v>
      </c>
      <c r="D123" s="69">
        <v>0</v>
      </c>
      <c r="E123" t="b">
        <f t="shared" si="2"/>
        <v>0</v>
      </c>
      <c r="F123" t="b">
        <f t="shared" si="3"/>
        <v>0</v>
      </c>
    </row>
    <row r="124" spans="1:6" x14ac:dyDescent="0.25">
      <c r="A124" s="54">
        <v>43749</v>
      </c>
      <c r="B124">
        <v>390.79209439817441</v>
      </c>
      <c r="C124">
        <v>0</v>
      </c>
      <c r="D124" s="69">
        <v>0</v>
      </c>
      <c r="E124" t="b">
        <f t="shared" si="2"/>
        <v>0</v>
      </c>
      <c r="F124" t="b">
        <f t="shared" si="3"/>
        <v>0</v>
      </c>
    </row>
    <row r="125" spans="1:6" x14ac:dyDescent="0.25">
      <c r="A125" s="54">
        <v>43750</v>
      </c>
      <c r="B125">
        <v>521.4178309009294</v>
      </c>
      <c r="C125">
        <v>0</v>
      </c>
      <c r="D125" s="69">
        <v>0</v>
      </c>
      <c r="E125" t="b">
        <f t="shared" si="2"/>
        <v>0</v>
      </c>
      <c r="F125" t="b">
        <f t="shared" si="3"/>
        <v>0</v>
      </c>
    </row>
    <row r="126" spans="1:6" x14ac:dyDescent="0.25">
      <c r="A126" s="54">
        <v>43751</v>
      </c>
      <c r="B126">
        <v>401.82112035812861</v>
      </c>
      <c r="C126">
        <v>0</v>
      </c>
      <c r="D126" s="69">
        <v>0</v>
      </c>
      <c r="E126" t="b">
        <f t="shared" si="2"/>
        <v>0</v>
      </c>
      <c r="F126" t="b">
        <f t="shared" si="3"/>
        <v>0</v>
      </c>
    </row>
    <row r="127" spans="1:6" x14ac:dyDescent="0.25">
      <c r="A127" s="54">
        <v>43752</v>
      </c>
      <c r="B127">
        <v>259.87405889590445</v>
      </c>
      <c r="C127">
        <v>0</v>
      </c>
      <c r="D127" s="69">
        <v>0</v>
      </c>
      <c r="E127" t="b">
        <f t="shared" si="2"/>
        <v>0</v>
      </c>
      <c r="F127" t="b">
        <f t="shared" si="3"/>
        <v>0</v>
      </c>
    </row>
    <row r="128" spans="1:6" x14ac:dyDescent="0.25">
      <c r="A128" s="54">
        <v>43753</v>
      </c>
      <c r="B128">
        <v>269.70509005485292</v>
      </c>
      <c r="C128">
        <v>0</v>
      </c>
      <c r="D128" s="69">
        <v>0</v>
      </c>
      <c r="E128" t="b">
        <f t="shared" si="2"/>
        <v>0</v>
      </c>
      <c r="F128" t="b">
        <f t="shared" si="3"/>
        <v>0</v>
      </c>
    </row>
    <row r="129" spans="1:6" x14ac:dyDescent="0.25">
      <c r="A129" s="54">
        <v>43754</v>
      </c>
      <c r="B129">
        <v>262.19994926257004</v>
      </c>
      <c r="C129">
        <v>0</v>
      </c>
      <c r="D129" s="69">
        <v>0</v>
      </c>
      <c r="E129" t="b">
        <f t="shared" si="2"/>
        <v>0</v>
      </c>
      <c r="F129" t="b">
        <f t="shared" si="3"/>
        <v>0</v>
      </c>
    </row>
    <row r="130" spans="1:6" x14ac:dyDescent="0.25">
      <c r="A130" s="54">
        <v>43755</v>
      </c>
      <c r="B130">
        <v>272.19198151743694</v>
      </c>
      <c r="C130">
        <v>0</v>
      </c>
      <c r="D130" s="69">
        <v>0</v>
      </c>
      <c r="E130" t="b">
        <f t="shared" si="2"/>
        <v>0</v>
      </c>
      <c r="F130" t="b">
        <f t="shared" si="3"/>
        <v>0</v>
      </c>
    </row>
    <row r="131" spans="1:6" x14ac:dyDescent="0.25">
      <c r="A131" s="54">
        <v>43756</v>
      </c>
      <c r="B131">
        <v>316.37699543441977</v>
      </c>
      <c r="C131">
        <v>0</v>
      </c>
      <c r="D131" s="69">
        <v>0</v>
      </c>
      <c r="E131" t="b">
        <f t="shared" ref="E131:E194" si="4">IF(D131&gt;0,B131)</f>
        <v>0</v>
      </c>
      <c r="F131" t="b">
        <f t="shared" ref="F131:F194" si="5">IF(D131&gt;0,C131)</f>
        <v>0</v>
      </c>
    </row>
    <row r="132" spans="1:6" x14ac:dyDescent="0.25">
      <c r="A132" s="54">
        <v>43757</v>
      </c>
      <c r="B132">
        <v>414.14514322483228</v>
      </c>
      <c r="C132">
        <v>0</v>
      </c>
      <c r="D132" s="69">
        <v>0</v>
      </c>
      <c r="E132" t="b">
        <f t="shared" si="4"/>
        <v>0</v>
      </c>
      <c r="F132" t="b">
        <f t="shared" si="5"/>
        <v>0</v>
      </c>
    </row>
    <row r="133" spans="1:6" x14ac:dyDescent="0.25">
      <c r="A133" s="54">
        <v>43758</v>
      </c>
      <c r="B133">
        <v>319.75000317631475</v>
      </c>
      <c r="C133">
        <v>0</v>
      </c>
      <c r="D133" s="69">
        <v>0</v>
      </c>
      <c r="E133" t="b">
        <f t="shared" si="4"/>
        <v>0</v>
      </c>
      <c r="F133" t="b">
        <f t="shared" si="5"/>
        <v>0</v>
      </c>
    </row>
    <row r="134" spans="1:6" x14ac:dyDescent="0.25">
      <c r="A134" s="54">
        <v>43759</v>
      </c>
      <c r="B134">
        <v>222.27066593926202</v>
      </c>
      <c r="C134">
        <v>0</v>
      </c>
      <c r="D134" s="69">
        <v>0</v>
      </c>
      <c r="E134" t="b">
        <f t="shared" si="4"/>
        <v>0</v>
      </c>
      <c r="F134" t="b">
        <f t="shared" si="5"/>
        <v>0</v>
      </c>
    </row>
    <row r="135" spans="1:6" x14ac:dyDescent="0.25">
      <c r="A135" s="54">
        <v>43760</v>
      </c>
      <c r="B135">
        <v>236.81899890886689</v>
      </c>
      <c r="C135">
        <v>0</v>
      </c>
      <c r="D135" s="69">
        <v>0</v>
      </c>
      <c r="E135" t="b">
        <f t="shared" si="4"/>
        <v>0</v>
      </c>
      <c r="F135" t="b">
        <f t="shared" si="5"/>
        <v>0</v>
      </c>
    </row>
    <row r="136" spans="1:6" x14ac:dyDescent="0.25">
      <c r="A136" s="54">
        <v>43761</v>
      </c>
      <c r="B136">
        <v>235.98191437601236</v>
      </c>
      <c r="C136">
        <v>0</v>
      </c>
      <c r="D136" s="69">
        <v>0</v>
      </c>
      <c r="E136" t="b">
        <f t="shared" si="4"/>
        <v>0</v>
      </c>
      <c r="F136" t="b">
        <f t="shared" si="5"/>
        <v>0</v>
      </c>
    </row>
    <row r="137" spans="1:6" x14ac:dyDescent="0.25">
      <c r="A137" s="54">
        <v>43762</v>
      </c>
      <c r="B137">
        <v>251.22142393423655</v>
      </c>
      <c r="C137">
        <v>0</v>
      </c>
      <c r="D137" s="69">
        <v>0</v>
      </c>
      <c r="E137" t="b">
        <f t="shared" si="4"/>
        <v>0</v>
      </c>
      <c r="F137" t="b">
        <f t="shared" si="5"/>
        <v>0</v>
      </c>
    </row>
    <row r="138" spans="1:6" x14ac:dyDescent="0.25">
      <c r="A138" s="54">
        <v>43763</v>
      </c>
      <c r="B138">
        <v>311.66858329578918</v>
      </c>
      <c r="C138">
        <v>0</v>
      </c>
      <c r="D138" s="69">
        <v>0</v>
      </c>
      <c r="E138" t="b">
        <f t="shared" si="4"/>
        <v>0</v>
      </c>
      <c r="F138" t="b">
        <f t="shared" si="5"/>
        <v>0</v>
      </c>
    </row>
    <row r="139" spans="1:6" x14ac:dyDescent="0.25">
      <c r="A139" s="54">
        <v>43764</v>
      </c>
      <c r="B139">
        <v>446.20204916033072</v>
      </c>
      <c r="C139">
        <v>0</v>
      </c>
      <c r="D139" s="69">
        <v>0</v>
      </c>
      <c r="E139" t="b">
        <f t="shared" si="4"/>
        <v>0</v>
      </c>
      <c r="F139" t="b">
        <f t="shared" si="5"/>
        <v>0</v>
      </c>
    </row>
    <row r="140" spans="1:6" x14ac:dyDescent="0.25">
      <c r="A140" s="54">
        <v>43765</v>
      </c>
      <c r="B140">
        <v>326.95042967124209</v>
      </c>
      <c r="C140">
        <v>0</v>
      </c>
      <c r="D140" s="69">
        <v>0</v>
      </c>
      <c r="E140" t="b">
        <f t="shared" si="4"/>
        <v>0</v>
      </c>
      <c r="F140" t="b">
        <f t="shared" si="5"/>
        <v>0</v>
      </c>
    </row>
    <row r="141" spans="1:6" x14ac:dyDescent="0.25">
      <c r="A141" s="54">
        <v>43766</v>
      </c>
      <c r="B141">
        <v>220.29649564685815</v>
      </c>
      <c r="C141">
        <v>0</v>
      </c>
      <c r="D141" s="69">
        <v>0</v>
      </c>
      <c r="E141" t="b">
        <f t="shared" si="4"/>
        <v>0</v>
      </c>
      <c r="F141" t="b">
        <f t="shared" si="5"/>
        <v>0</v>
      </c>
    </row>
    <row r="142" spans="1:6" x14ac:dyDescent="0.25">
      <c r="A142" s="54">
        <v>43767</v>
      </c>
      <c r="B142">
        <v>252.8509743641921</v>
      </c>
      <c r="C142">
        <v>0</v>
      </c>
      <c r="D142" s="69">
        <v>0</v>
      </c>
      <c r="E142" t="b">
        <f t="shared" si="4"/>
        <v>0</v>
      </c>
      <c r="F142" t="b">
        <f t="shared" si="5"/>
        <v>0</v>
      </c>
    </row>
    <row r="143" spans="1:6" x14ac:dyDescent="0.25">
      <c r="A143" s="54">
        <v>43768</v>
      </c>
      <c r="B143">
        <v>256.79447357615572</v>
      </c>
      <c r="C143">
        <v>0</v>
      </c>
      <c r="D143" s="69">
        <v>0</v>
      </c>
      <c r="E143" t="b">
        <f t="shared" si="4"/>
        <v>0</v>
      </c>
      <c r="F143" t="b">
        <f t="shared" si="5"/>
        <v>0</v>
      </c>
    </row>
    <row r="144" spans="1:6" x14ac:dyDescent="0.25">
      <c r="A144" s="54">
        <v>43769</v>
      </c>
      <c r="B144">
        <v>333.45526415277527</v>
      </c>
      <c r="C144">
        <v>0</v>
      </c>
      <c r="D144" s="69">
        <v>0</v>
      </c>
      <c r="E144" t="b">
        <f t="shared" si="4"/>
        <v>0</v>
      </c>
      <c r="F144" t="b">
        <f t="shared" si="5"/>
        <v>0</v>
      </c>
    </row>
    <row r="145" spans="1:6" x14ac:dyDescent="0.25">
      <c r="A145" s="54">
        <v>43770</v>
      </c>
      <c r="B145">
        <v>504.86111283629725</v>
      </c>
      <c r="C145">
        <v>0</v>
      </c>
      <c r="D145" s="69">
        <v>0</v>
      </c>
      <c r="E145" t="b">
        <f t="shared" si="4"/>
        <v>0</v>
      </c>
      <c r="F145" t="b">
        <f t="shared" si="5"/>
        <v>0</v>
      </c>
    </row>
    <row r="146" spans="1:6" x14ac:dyDescent="0.25">
      <c r="A146" s="54">
        <v>43771</v>
      </c>
      <c r="B146">
        <v>703.4933488779152</v>
      </c>
      <c r="C146">
        <v>0</v>
      </c>
      <c r="D146" s="69">
        <v>0</v>
      </c>
      <c r="E146" t="b">
        <f t="shared" si="4"/>
        <v>0</v>
      </c>
      <c r="F146" t="b">
        <f t="shared" si="5"/>
        <v>0</v>
      </c>
    </row>
    <row r="147" spans="1:6" x14ac:dyDescent="0.25">
      <c r="A147" s="54">
        <v>43772</v>
      </c>
      <c r="B147">
        <v>538.85166452804515</v>
      </c>
      <c r="C147">
        <v>0</v>
      </c>
      <c r="D147" s="69">
        <v>0</v>
      </c>
      <c r="E147" t="b">
        <f t="shared" si="4"/>
        <v>0</v>
      </c>
      <c r="F147" t="b">
        <f t="shared" si="5"/>
        <v>0</v>
      </c>
    </row>
    <row r="148" spans="1:6" x14ac:dyDescent="0.25">
      <c r="A148" s="54">
        <v>43773</v>
      </c>
      <c r="B148">
        <v>249.07537896327267</v>
      </c>
      <c r="C148">
        <v>0</v>
      </c>
      <c r="D148" s="69">
        <v>0</v>
      </c>
      <c r="E148" t="b">
        <f t="shared" si="4"/>
        <v>0</v>
      </c>
      <c r="F148" t="b">
        <f t="shared" si="5"/>
        <v>0</v>
      </c>
    </row>
    <row r="149" spans="1:6" x14ac:dyDescent="0.25">
      <c r="A149" s="54">
        <v>43774</v>
      </c>
      <c r="B149">
        <v>291.59507808336639</v>
      </c>
      <c r="C149">
        <v>0</v>
      </c>
      <c r="D149" s="69">
        <v>0</v>
      </c>
      <c r="E149" t="b">
        <f t="shared" si="4"/>
        <v>0</v>
      </c>
      <c r="F149" t="b">
        <f t="shared" si="5"/>
        <v>0</v>
      </c>
    </row>
    <row r="150" spans="1:6" x14ac:dyDescent="0.25">
      <c r="A150" s="54">
        <v>43775</v>
      </c>
      <c r="B150">
        <v>271.95748524910323</v>
      </c>
      <c r="C150">
        <v>0</v>
      </c>
      <c r="D150" s="69">
        <v>0</v>
      </c>
      <c r="E150" t="b">
        <f t="shared" si="4"/>
        <v>0</v>
      </c>
      <c r="F150" t="b">
        <f t="shared" si="5"/>
        <v>0</v>
      </c>
    </row>
    <row r="151" spans="1:6" x14ac:dyDescent="0.25">
      <c r="A151" s="54">
        <v>43776</v>
      </c>
      <c r="B151">
        <v>246.52651078388362</v>
      </c>
      <c r="C151">
        <v>0</v>
      </c>
      <c r="D151" s="69">
        <v>0</v>
      </c>
      <c r="E151" t="b">
        <f t="shared" si="4"/>
        <v>0</v>
      </c>
      <c r="F151" t="b">
        <f t="shared" si="5"/>
        <v>0</v>
      </c>
    </row>
    <row r="152" spans="1:6" x14ac:dyDescent="0.25">
      <c r="A152" s="54">
        <v>43777</v>
      </c>
      <c r="B152">
        <v>294.55682102380979</v>
      </c>
      <c r="C152">
        <v>0</v>
      </c>
      <c r="D152" s="69">
        <v>0</v>
      </c>
      <c r="E152" t="b">
        <f t="shared" si="4"/>
        <v>0</v>
      </c>
      <c r="F152" t="b">
        <f t="shared" si="5"/>
        <v>0</v>
      </c>
    </row>
    <row r="153" spans="1:6" x14ac:dyDescent="0.25">
      <c r="A153" s="54">
        <v>43778</v>
      </c>
      <c r="B153">
        <v>435.1929880959633</v>
      </c>
      <c r="C153">
        <v>0</v>
      </c>
      <c r="D153" s="69">
        <v>0</v>
      </c>
      <c r="E153" t="b">
        <f t="shared" si="4"/>
        <v>0</v>
      </c>
      <c r="F153" t="b">
        <f t="shared" si="5"/>
        <v>0</v>
      </c>
    </row>
    <row r="154" spans="1:6" x14ac:dyDescent="0.25">
      <c r="A154" s="54">
        <v>43779</v>
      </c>
      <c r="B154">
        <v>329.43314933214424</v>
      </c>
      <c r="C154">
        <v>0</v>
      </c>
      <c r="D154" s="69">
        <v>0</v>
      </c>
      <c r="E154" t="b">
        <f t="shared" si="4"/>
        <v>0</v>
      </c>
      <c r="F154" t="b">
        <f t="shared" si="5"/>
        <v>0</v>
      </c>
    </row>
    <row r="155" spans="1:6" x14ac:dyDescent="0.25">
      <c r="A155" s="54">
        <v>43780</v>
      </c>
      <c r="B155">
        <v>210.36672973442546</v>
      </c>
      <c r="C155">
        <v>0</v>
      </c>
      <c r="D155" s="69">
        <v>0</v>
      </c>
      <c r="E155" t="b">
        <f t="shared" si="4"/>
        <v>0</v>
      </c>
      <c r="F155" t="b">
        <f t="shared" si="5"/>
        <v>0</v>
      </c>
    </row>
    <row r="156" spans="1:6" x14ac:dyDescent="0.25">
      <c r="A156" s="54">
        <v>43781</v>
      </c>
      <c r="B156">
        <v>226.31411872424542</v>
      </c>
      <c r="C156">
        <v>0</v>
      </c>
      <c r="D156" s="69">
        <v>0</v>
      </c>
      <c r="E156" t="b">
        <f t="shared" si="4"/>
        <v>0</v>
      </c>
      <c r="F156" t="b">
        <f t="shared" si="5"/>
        <v>0</v>
      </c>
    </row>
    <row r="157" spans="1:6" x14ac:dyDescent="0.25">
      <c r="A157" s="54">
        <v>43782</v>
      </c>
      <c r="B157">
        <v>254.28994046062326</v>
      </c>
      <c r="C157">
        <v>0</v>
      </c>
      <c r="D157" s="69">
        <v>0</v>
      </c>
      <c r="E157" t="b">
        <f t="shared" si="4"/>
        <v>0</v>
      </c>
      <c r="F157" t="b">
        <f t="shared" si="5"/>
        <v>0</v>
      </c>
    </row>
    <row r="158" spans="1:6" x14ac:dyDescent="0.25">
      <c r="A158" s="54">
        <v>43783</v>
      </c>
      <c r="B158">
        <v>218.30598532998283</v>
      </c>
      <c r="C158">
        <v>0</v>
      </c>
      <c r="D158" s="69">
        <v>0</v>
      </c>
      <c r="E158" t="b">
        <f t="shared" si="4"/>
        <v>0</v>
      </c>
      <c r="F158" t="b">
        <f t="shared" si="5"/>
        <v>0</v>
      </c>
    </row>
    <row r="159" spans="1:6" x14ac:dyDescent="0.25">
      <c r="A159" s="54">
        <v>43784</v>
      </c>
      <c r="B159">
        <v>276.62342484905366</v>
      </c>
      <c r="C159">
        <v>0</v>
      </c>
      <c r="D159" s="69">
        <v>0</v>
      </c>
      <c r="E159" t="b">
        <f t="shared" si="4"/>
        <v>0</v>
      </c>
      <c r="F159" t="b">
        <f t="shared" si="5"/>
        <v>0</v>
      </c>
    </row>
    <row r="160" spans="1:6" x14ac:dyDescent="0.25">
      <c r="A160" s="54">
        <v>43785</v>
      </c>
      <c r="B160">
        <v>367.29025988240937</v>
      </c>
      <c r="C160">
        <v>0</v>
      </c>
      <c r="D160" s="69">
        <v>0</v>
      </c>
      <c r="E160" t="b">
        <f t="shared" si="4"/>
        <v>0</v>
      </c>
      <c r="F160" t="b">
        <f t="shared" si="5"/>
        <v>0</v>
      </c>
    </row>
    <row r="161" spans="1:6" x14ac:dyDescent="0.25">
      <c r="A161" s="54">
        <v>43786</v>
      </c>
      <c r="B161">
        <v>291.27680608426544</v>
      </c>
      <c r="C161">
        <v>0</v>
      </c>
      <c r="D161" s="69">
        <v>0</v>
      </c>
      <c r="E161" t="b">
        <f t="shared" si="4"/>
        <v>0</v>
      </c>
      <c r="F161" t="b">
        <f t="shared" si="5"/>
        <v>0</v>
      </c>
    </row>
    <row r="162" spans="1:6" x14ac:dyDescent="0.25">
      <c r="A162" s="54">
        <v>43787</v>
      </c>
      <c r="B162">
        <v>196.54285699774573</v>
      </c>
      <c r="C162">
        <v>0</v>
      </c>
      <c r="D162" s="69">
        <v>0</v>
      </c>
      <c r="E162" t="b">
        <f t="shared" si="4"/>
        <v>0</v>
      </c>
      <c r="F162" t="b">
        <f t="shared" si="5"/>
        <v>0</v>
      </c>
    </row>
    <row r="163" spans="1:6" x14ac:dyDescent="0.25">
      <c r="A163" s="54">
        <v>43788</v>
      </c>
      <c r="B163">
        <v>203.61571810623764</v>
      </c>
      <c r="C163">
        <v>0</v>
      </c>
      <c r="D163" s="69">
        <v>0</v>
      </c>
      <c r="E163" t="b">
        <f t="shared" si="4"/>
        <v>0</v>
      </c>
      <c r="F163" t="b">
        <f t="shared" si="5"/>
        <v>0</v>
      </c>
    </row>
    <row r="164" spans="1:6" x14ac:dyDescent="0.25">
      <c r="A164" s="54">
        <v>43789</v>
      </c>
      <c r="B164">
        <v>213.21368173611336</v>
      </c>
      <c r="C164">
        <v>0</v>
      </c>
      <c r="D164" s="69">
        <v>0</v>
      </c>
      <c r="E164" t="b">
        <f t="shared" si="4"/>
        <v>0</v>
      </c>
      <c r="F164" t="b">
        <f t="shared" si="5"/>
        <v>0</v>
      </c>
    </row>
    <row r="165" spans="1:6" x14ac:dyDescent="0.25">
      <c r="A165" s="54">
        <v>43790</v>
      </c>
      <c r="B165">
        <v>221.99310240885779</v>
      </c>
      <c r="C165">
        <v>0</v>
      </c>
      <c r="D165" s="69">
        <v>0</v>
      </c>
      <c r="E165" t="b">
        <f t="shared" si="4"/>
        <v>0</v>
      </c>
      <c r="F165" t="b">
        <f t="shared" si="5"/>
        <v>0</v>
      </c>
    </row>
    <row r="166" spans="1:6" x14ac:dyDescent="0.25">
      <c r="A166" s="54">
        <v>43791</v>
      </c>
      <c r="B166">
        <v>290.48530577073325</v>
      </c>
      <c r="C166">
        <v>0</v>
      </c>
      <c r="D166" s="69">
        <v>0</v>
      </c>
      <c r="E166" t="b">
        <f t="shared" si="4"/>
        <v>0</v>
      </c>
      <c r="F166" t="b">
        <f t="shared" si="5"/>
        <v>0</v>
      </c>
    </row>
    <row r="167" spans="1:6" x14ac:dyDescent="0.25">
      <c r="A167" s="54">
        <v>43792</v>
      </c>
      <c r="B167">
        <v>418.52646601207653</v>
      </c>
      <c r="C167">
        <v>0</v>
      </c>
      <c r="D167" s="69">
        <v>0</v>
      </c>
      <c r="E167" t="b">
        <f t="shared" si="4"/>
        <v>0</v>
      </c>
      <c r="F167" t="b">
        <f t="shared" si="5"/>
        <v>0</v>
      </c>
    </row>
    <row r="168" spans="1:6" x14ac:dyDescent="0.25">
      <c r="A168" s="54">
        <v>43793</v>
      </c>
      <c r="B168">
        <v>331.75612534191987</v>
      </c>
      <c r="C168">
        <v>0</v>
      </c>
      <c r="D168" s="69">
        <v>0</v>
      </c>
      <c r="E168" t="b">
        <f t="shared" si="4"/>
        <v>0</v>
      </c>
      <c r="F168" t="b">
        <f t="shared" si="5"/>
        <v>0</v>
      </c>
    </row>
    <row r="169" spans="1:6" x14ac:dyDescent="0.25">
      <c r="A169" s="54">
        <v>43794</v>
      </c>
      <c r="B169">
        <v>231.6834027865898</v>
      </c>
      <c r="C169">
        <v>0</v>
      </c>
      <c r="D169" s="69">
        <v>0</v>
      </c>
      <c r="E169" t="b">
        <f t="shared" si="4"/>
        <v>0</v>
      </c>
      <c r="F169" t="b">
        <f t="shared" si="5"/>
        <v>0</v>
      </c>
    </row>
    <row r="170" spans="1:6" x14ac:dyDescent="0.25">
      <c r="A170" s="54">
        <v>43795</v>
      </c>
      <c r="B170">
        <v>276.14677149999261</v>
      </c>
      <c r="C170">
        <v>0</v>
      </c>
      <c r="D170" s="69">
        <v>0</v>
      </c>
      <c r="E170" t="b">
        <f t="shared" si="4"/>
        <v>0</v>
      </c>
      <c r="F170" t="b">
        <f t="shared" si="5"/>
        <v>0</v>
      </c>
    </row>
    <row r="171" spans="1:6" x14ac:dyDescent="0.25">
      <c r="A171" s="54">
        <v>43796</v>
      </c>
      <c r="B171">
        <v>295.14291352280816</v>
      </c>
      <c r="C171">
        <v>0</v>
      </c>
      <c r="D171" s="69">
        <v>0</v>
      </c>
      <c r="E171" t="b">
        <f t="shared" si="4"/>
        <v>0</v>
      </c>
      <c r="F171" t="b">
        <f t="shared" si="5"/>
        <v>0</v>
      </c>
    </row>
    <row r="172" spans="1:6" x14ac:dyDescent="0.25">
      <c r="A172" s="54">
        <v>43797</v>
      </c>
      <c r="B172">
        <v>315.26853339519766</v>
      </c>
      <c r="C172">
        <v>0</v>
      </c>
      <c r="D172" s="69">
        <v>0</v>
      </c>
      <c r="E172" t="b">
        <f t="shared" si="4"/>
        <v>0</v>
      </c>
      <c r="F172" t="b">
        <f t="shared" si="5"/>
        <v>0</v>
      </c>
    </row>
    <row r="173" spans="1:6" x14ac:dyDescent="0.25">
      <c r="A173" s="54">
        <v>43798</v>
      </c>
      <c r="B173">
        <v>409.07378457400318</v>
      </c>
      <c r="C173">
        <v>0</v>
      </c>
      <c r="D173" s="69">
        <v>0</v>
      </c>
      <c r="E173" t="b">
        <f t="shared" si="4"/>
        <v>0</v>
      </c>
      <c r="F173" t="b">
        <f t="shared" si="5"/>
        <v>0</v>
      </c>
    </row>
    <row r="174" spans="1:6" x14ac:dyDescent="0.25">
      <c r="A174" s="54">
        <v>43799</v>
      </c>
      <c r="B174">
        <v>605.10495379399617</v>
      </c>
      <c r="C174">
        <v>0</v>
      </c>
      <c r="D174" s="69">
        <v>0</v>
      </c>
      <c r="E174" t="b">
        <f t="shared" si="4"/>
        <v>0</v>
      </c>
      <c r="F174" t="b">
        <f t="shared" si="5"/>
        <v>0</v>
      </c>
    </row>
    <row r="175" spans="1:6" x14ac:dyDescent="0.25">
      <c r="A175" s="54">
        <v>43800</v>
      </c>
      <c r="B175">
        <v>561.47122666779433</v>
      </c>
      <c r="C175">
        <v>0</v>
      </c>
      <c r="D175" s="69">
        <v>0</v>
      </c>
      <c r="E175" t="b">
        <f t="shared" si="4"/>
        <v>0</v>
      </c>
      <c r="F175" t="b">
        <f t="shared" si="5"/>
        <v>0</v>
      </c>
    </row>
    <row r="176" spans="1:6" x14ac:dyDescent="0.25">
      <c r="A176" s="54">
        <v>43801</v>
      </c>
      <c r="B176">
        <v>416.07213435301037</v>
      </c>
      <c r="C176">
        <v>0</v>
      </c>
      <c r="D176" s="69">
        <v>0</v>
      </c>
      <c r="E176" t="b">
        <f t="shared" si="4"/>
        <v>0</v>
      </c>
      <c r="F176" t="b">
        <f t="shared" si="5"/>
        <v>0</v>
      </c>
    </row>
    <row r="177" spans="1:6" x14ac:dyDescent="0.25">
      <c r="A177" s="54">
        <v>43802</v>
      </c>
      <c r="B177">
        <v>523.85891947805067</v>
      </c>
      <c r="C177">
        <v>0</v>
      </c>
      <c r="D177" s="69">
        <v>0</v>
      </c>
      <c r="E177" t="b">
        <f t="shared" si="4"/>
        <v>0</v>
      </c>
      <c r="F177" t="b">
        <f t="shared" si="5"/>
        <v>0</v>
      </c>
    </row>
    <row r="178" spans="1:6" x14ac:dyDescent="0.25">
      <c r="A178" s="54">
        <v>43803</v>
      </c>
      <c r="B178">
        <v>608.22969765122525</v>
      </c>
      <c r="C178">
        <v>0</v>
      </c>
      <c r="D178" s="69">
        <v>0</v>
      </c>
      <c r="E178" t="b">
        <f t="shared" si="4"/>
        <v>0</v>
      </c>
      <c r="F178" t="b">
        <f t="shared" si="5"/>
        <v>0</v>
      </c>
    </row>
    <row r="179" spans="1:6" x14ac:dyDescent="0.25">
      <c r="A179" s="54">
        <v>43804</v>
      </c>
      <c r="B179">
        <v>724.04723334631581</v>
      </c>
      <c r="C179">
        <v>0</v>
      </c>
      <c r="D179" s="69">
        <v>0</v>
      </c>
      <c r="E179" t="b">
        <f t="shared" si="4"/>
        <v>0</v>
      </c>
      <c r="F179" t="b">
        <f t="shared" si="5"/>
        <v>0</v>
      </c>
    </row>
    <row r="180" spans="1:6" x14ac:dyDescent="0.25">
      <c r="A180" s="54">
        <v>43805</v>
      </c>
      <c r="B180">
        <v>1119.6954884864163</v>
      </c>
      <c r="C180">
        <v>0</v>
      </c>
      <c r="D180" s="69">
        <v>0</v>
      </c>
      <c r="E180" t="b">
        <f t="shared" si="4"/>
        <v>0</v>
      </c>
      <c r="F180" t="b">
        <f t="shared" si="5"/>
        <v>0</v>
      </c>
    </row>
    <row r="181" spans="1:6" x14ac:dyDescent="0.25">
      <c r="A181" s="54">
        <v>43806</v>
      </c>
      <c r="B181">
        <v>1715.771233462614</v>
      </c>
      <c r="C181">
        <v>0</v>
      </c>
      <c r="D181" s="69">
        <v>0</v>
      </c>
      <c r="E181" t="b">
        <f t="shared" si="4"/>
        <v>0</v>
      </c>
      <c r="F181" t="b">
        <f t="shared" si="5"/>
        <v>0</v>
      </c>
    </row>
    <row r="182" spans="1:6" x14ac:dyDescent="0.25">
      <c r="A182" s="54">
        <v>43807</v>
      </c>
      <c r="B182">
        <v>1521.4557621592649</v>
      </c>
      <c r="C182">
        <v>0</v>
      </c>
      <c r="D182" s="69">
        <v>0</v>
      </c>
      <c r="E182" t="b">
        <f t="shared" si="4"/>
        <v>0</v>
      </c>
      <c r="F182" t="b">
        <f t="shared" si="5"/>
        <v>0</v>
      </c>
    </row>
    <row r="183" spans="1:6" x14ac:dyDescent="0.25">
      <c r="A183" s="54">
        <v>43808</v>
      </c>
      <c r="B183">
        <v>1067.4443619590384</v>
      </c>
      <c r="C183">
        <v>0</v>
      </c>
      <c r="D183" s="69">
        <v>0</v>
      </c>
      <c r="E183" t="b">
        <f t="shared" si="4"/>
        <v>0</v>
      </c>
      <c r="F183" t="b">
        <f t="shared" si="5"/>
        <v>0</v>
      </c>
    </row>
    <row r="184" spans="1:6" x14ac:dyDescent="0.25">
      <c r="A184" s="54">
        <v>43809</v>
      </c>
      <c r="B184">
        <v>1237.9308241989702</v>
      </c>
      <c r="C184">
        <v>0</v>
      </c>
      <c r="D184" s="69">
        <v>0</v>
      </c>
      <c r="E184" t="b">
        <f t="shared" si="4"/>
        <v>0</v>
      </c>
      <c r="F184" t="b">
        <f t="shared" si="5"/>
        <v>0</v>
      </c>
    </row>
    <row r="185" spans="1:6" x14ac:dyDescent="0.25">
      <c r="A185" s="54">
        <v>43810</v>
      </c>
      <c r="B185">
        <v>1205.8352095703485</v>
      </c>
      <c r="C185">
        <v>0</v>
      </c>
      <c r="D185" s="69">
        <v>0</v>
      </c>
      <c r="E185" t="b">
        <f t="shared" si="4"/>
        <v>0</v>
      </c>
      <c r="F185" t="b">
        <f t="shared" si="5"/>
        <v>0</v>
      </c>
    </row>
    <row r="186" spans="1:6" x14ac:dyDescent="0.25">
      <c r="A186" s="54">
        <v>43811</v>
      </c>
      <c r="B186">
        <v>1367.5799591663381</v>
      </c>
      <c r="C186">
        <v>0</v>
      </c>
      <c r="D186" s="69">
        <v>0</v>
      </c>
      <c r="E186" t="b">
        <f t="shared" si="4"/>
        <v>0</v>
      </c>
      <c r="F186" t="b">
        <f t="shared" si="5"/>
        <v>0</v>
      </c>
    </row>
    <row r="187" spans="1:6" x14ac:dyDescent="0.25">
      <c r="A187" s="54">
        <v>43812</v>
      </c>
      <c r="B187">
        <v>2307.3812706006483</v>
      </c>
      <c r="C187">
        <v>0</v>
      </c>
      <c r="D187" s="69">
        <v>0</v>
      </c>
      <c r="E187" t="b">
        <f t="shared" si="4"/>
        <v>0</v>
      </c>
      <c r="F187" t="b">
        <f t="shared" si="5"/>
        <v>0</v>
      </c>
    </row>
    <row r="188" spans="1:6" x14ac:dyDescent="0.25">
      <c r="A188" s="54">
        <v>43813</v>
      </c>
      <c r="B188">
        <v>3480.021120229454</v>
      </c>
      <c r="C188">
        <v>0</v>
      </c>
      <c r="D188" s="69">
        <v>0</v>
      </c>
      <c r="E188" t="b">
        <f t="shared" si="4"/>
        <v>0</v>
      </c>
      <c r="F188" t="b">
        <f t="shared" si="5"/>
        <v>0</v>
      </c>
    </row>
    <row r="189" spans="1:6" x14ac:dyDescent="0.25">
      <c r="A189" s="54">
        <v>43814</v>
      </c>
      <c r="B189">
        <v>2865.6269255733951</v>
      </c>
      <c r="C189">
        <v>0</v>
      </c>
      <c r="D189" s="69">
        <v>0</v>
      </c>
      <c r="E189" t="b">
        <f t="shared" si="4"/>
        <v>0</v>
      </c>
      <c r="F189" t="b">
        <f t="shared" si="5"/>
        <v>0</v>
      </c>
    </row>
    <row r="190" spans="1:6" x14ac:dyDescent="0.25">
      <c r="A190" s="54">
        <v>43815</v>
      </c>
      <c r="B190">
        <v>1376.1512083468388</v>
      </c>
      <c r="C190">
        <v>0</v>
      </c>
      <c r="D190" s="69">
        <v>0</v>
      </c>
      <c r="E190" t="b">
        <f t="shared" si="4"/>
        <v>0</v>
      </c>
      <c r="F190" t="b">
        <f t="shared" si="5"/>
        <v>0</v>
      </c>
    </row>
    <row r="191" spans="1:6" x14ac:dyDescent="0.25">
      <c r="A191" s="54">
        <v>43816</v>
      </c>
      <c r="B191">
        <v>1412.1817461220671</v>
      </c>
      <c r="C191">
        <v>0</v>
      </c>
      <c r="D191" s="69">
        <v>0</v>
      </c>
      <c r="E191" t="b">
        <f t="shared" si="4"/>
        <v>0</v>
      </c>
      <c r="F191" t="b">
        <f t="shared" si="5"/>
        <v>0</v>
      </c>
    </row>
    <row r="192" spans="1:6" x14ac:dyDescent="0.25">
      <c r="A192" s="54">
        <v>43817</v>
      </c>
      <c r="B192">
        <v>1441.6940339903304</v>
      </c>
      <c r="C192">
        <v>0</v>
      </c>
      <c r="D192" s="69">
        <v>0</v>
      </c>
      <c r="E192" t="b">
        <f t="shared" si="4"/>
        <v>0</v>
      </c>
      <c r="F192" t="b">
        <f t="shared" si="5"/>
        <v>0</v>
      </c>
    </row>
    <row r="193" spans="1:6" x14ac:dyDescent="0.25">
      <c r="A193" s="54">
        <v>43818</v>
      </c>
      <c r="B193">
        <v>1591.6618971464304</v>
      </c>
      <c r="C193">
        <v>0</v>
      </c>
      <c r="D193" s="69">
        <v>0</v>
      </c>
      <c r="E193" t="b">
        <f t="shared" si="4"/>
        <v>0</v>
      </c>
      <c r="F193" t="b">
        <f t="shared" si="5"/>
        <v>0</v>
      </c>
    </row>
    <row r="194" spans="1:6" x14ac:dyDescent="0.25">
      <c r="A194" s="54">
        <v>43819</v>
      </c>
      <c r="B194">
        <v>2517.1003874827384</v>
      </c>
      <c r="C194">
        <v>0</v>
      </c>
      <c r="D194" s="69">
        <v>0</v>
      </c>
      <c r="E194" t="b">
        <f t="shared" si="4"/>
        <v>0</v>
      </c>
      <c r="F194" t="b">
        <f t="shared" si="5"/>
        <v>0</v>
      </c>
    </row>
    <row r="195" spans="1:6" x14ac:dyDescent="0.25">
      <c r="A195" s="54">
        <v>43820</v>
      </c>
      <c r="B195">
        <v>3570.1810713896612</v>
      </c>
      <c r="C195">
        <v>0</v>
      </c>
      <c r="D195" s="69">
        <v>0</v>
      </c>
      <c r="E195" t="b">
        <f t="shared" ref="E195:E258" si="6">IF(D195&gt;0,B195)</f>
        <v>0</v>
      </c>
      <c r="F195" t="b">
        <f t="shared" ref="F195:F258" si="7">IF(D195&gt;0,C195)</f>
        <v>0</v>
      </c>
    </row>
    <row r="196" spans="1:6" x14ac:dyDescent="0.25">
      <c r="A196" s="54">
        <v>43821</v>
      </c>
      <c r="B196">
        <v>2826.0558676424062</v>
      </c>
      <c r="C196">
        <v>0</v>
      </c>
      <c r="D196" s="69">
        <v>0</v>
      </c>
      <c r="E196" t="b">
        <f t="shared" si="6"/>
        <v>0</v>
      </c>
      <c r="F196" t="b">
        <f t="shared" si="7"/>
        <v>0</v>
      </c>
    </row>
    <row r="197" spans="1:6" x14ac:dyDescent="0.25">
      <c r="A197" s="54">
        <v>43822</v>
      </c>
      <c r="B197">
        <v>1376.3124483030815</v>
      </c>
      <c r="C197">
        <v>0</v>
      </c>
      <c r="D197" s="69">
        <v>0</v>
      </c>
      <c r="E197" t="b">
        <f t="shared" si="6"/>
        <v>0</v>
      </c>
      <c r="F197" t="b">
        <f t="shared" si="7"/>
        <v>0</v>
      </c>
    </row>
    <row r="198" spans="1:6" x14ac:dyDescent="0.25">
      <c r="A198" s="54">
        <v>43823</v>
      </c>
      <c r="B198">
        <v>1388.5518629204034</v>
      </c>
      <c r="C198">
        <v>0</v>
      </c>
      <c r="D198" s="69">
        <v>0</v>
      </c>
      <c r="E198" t="b">
        <f t="shared" si="6"/>
        <v>0</v>
      </c>
      <c r="F198" t="b">
        <f t="shared" si="7"/>
        <v>0</v>
      </c>
    </row>
    <row r="199" spans="1:6" x14ac:dyDescent="0.25">
      <c r="A199" s="54">
        <v>43824</v>
      </c>
      <c r="B199">
        <v>2523.0793257657278</v>
      </c>
      <c r="C199">
        <v>0</v>
      </c>
      <c r="D199" s="69">
        <v>0</v>
      </c>
      <c r="E199" t="b">
        <f t="shared" si="6"/>
        <v>0</v>
      </c>
      <c r="F199" t="b">
        <f t="shared" si="7"/>
        <v>0</v>
      </c>
    </row>
    <row r="200" spans="1:6" x14ac:dyDescent="0.25">
      <c r="A200" s="54">
        <v>43825</v>
      </c>
      <c r="B200">
        <v>1173.7599584281188</v>
      </c>
      <c r="C200">
        <v>0</v>
      </c>
      <c r="D200" s="69">
        <v>0</v>
      </c>
      <c r="E200" t="b">
        <f t="shared" si="6"/>
        <v>0</v>
      </c>
      <c r="F200" t="b">
        <f t="shared" si="7"/>
        <v>0</v>
      </c>
    </row>
    <row r="201" spans="1:6" x14ac:dyDescent="0.25">
      <c r="A201" s="54">
        <v>43826</v>
      </c>
      <c r="B201">
        <v>1196.6446349659818</v>
      </c>
      <c r="C201">
        <v>0</v>
      </c>
      <c r="D201" s="69">
        <v>0</v>
      </c>
      <c r="E201" t="b">
        <f t="shared" si="6"/>
        <v>0</v>
      </c>
      <c r="F201" t="b">
        <f t="shared" si="7"/>
        <v>0</v>
      </c>
    </row>
    <row r="202" spans="1:6" x14ac:dyDescent="0.25">
      <c r="A202" s="54">
        <v>43827</v>
      </c>
      <c r="B202">
        <v>1443.6810976161132</v>
      </c>
      <c r="C202">
        <v>0</v>
      </c>
      <c r="D202" s="69">
        <v>0</v>
      </c>
      <c r="E202" t="b">
        <f t="shared" si="6"/>
        <v>0</v>
      </c>
      <c r="F202" t="b">
        <f t="shared" si="7"/>
        <v>0</v>
      </c>
    </row>
    <row r="203" spans="1:6" x14ac:dyDescent="0.25">
      <c r="A203" s="54">
        <v>43828</v>
      </c>
      <c r="B203">
        <v>1010.4813224324334</v>
      </c>
      <c r="C203">
        <v>0</v>
      </c>
      <c r="D203" s="69">
        <v>0</v>
      </c>
      <c r="E203" t="b">
        <f t="shared" si="6"/>
        <v>0</v>
      </c>
      <c r="F203" t="b">
        <f t="shared" si="7"/>
        <v>0</v>
      </c>
    </row>
    <row r="204" spans="1:6" x14ac:dyDescent="0.25">
      <c r="A204" s="54">
        <v>43829</v>
      </c>
      <c r="B204">
        <v>605.28203265995671</v>
      </c>
      <c r="C204">
        <v>0</v>
      </c>
      <c r="D204" s="69">
        <v>0</v>
      </c>
      <c r="E204" t="b">
        <f t="shared" si="6"/>
        <v>0</v>
      </c>
      <c r="F204" t="b">
        <f t="shared" si="7"/>
        <v>0</v>
      </c>
    </row>
    <row r="205" spans="1:6" x14ac:dyDescent="0.25">
      <c r="A205" s="54">
        <v>43830</v>
      </c>
      <c r="B205">
        <v>1648.0126420775487</v>
      </c>
      <c r="C205">
        <v>0</v>
      </c>
      <c r="D205" s="69">
        <v>0</v>
      </c>
      <c r="E205" t="b">
        <f t="shared" si="6"/>
        <v>0</v>
      </c>
      <c r="F205" t="b">
        <f t="shared" si="7"/>
        <v>0</v>
      </c>
    </row>
    <row r="206" spans="1:6" x14ac:dyDescent="0.25">
      <c r="A206" s="54">
        <v>43831</v>
      </c>
      <c r="B206">
        <v>1704.9143101010995</v>
      </c>
      <c r="C206">
        <v>0</v>
      </c>
      <c r="D206" s="69">
        <v>0</v>
      </c>
      <c r="E206" t="b">
        <f t="shared" si="6"/>
        <v>0</v>
      </c>
      <c r="F206" t="b">
        <f t="shared" si="7"/>
        <v>0</v>
      </c>
    </row>
    <row r="207" spans="1:6" x14ac:dyDescent="0.25">
      <c r="A207" s="54">
        <v>43832</v>
      </c>
      <c r="B207">
        <v>565.15937202039004</v>
      </c>
      <c r="C207">
        <v>0</v>
      </c>
      <c r="D207" s="69">
        <v>0</v>
      </c>
      <c r="E207" t="b">
        <f t="shared" si="6"/>
        <v>0</v>
      </c>
      <c r="F207" t="b">
        <f t="shared" si="7"/>
        <v>0</v>
      </c>
    </row>
    <row r="208" spans="1:6" x14ac:dyDescent="0.25">
      <c r="A208" s="54">
        <v>43833</v>
      </c>
      <c r="B208">
        <v>690.77222099657774</v>
      </c>
      <c r="C208">
        <v>0</v>
      </c>
      <c r="D208" s="69">
        <v>0</v>
      </c>
      <c r="E208" t="b">
        <f t="shared" si="6"/>
        <v>0</v>
      </c>
      <c r="F208" t="b">
        <f t="shared" si="7"/>
        <v>0</v>
      </c>
    </row>
    <row r="209" spans="1:6" x14ac:dyDescent="0.25">
      <c r="A209" s="54">
        <v>43834</v>
      </c>
      <c r="B209">
        <v>858.56025955588484</v>
      </c>
      <c r="C209">
        <v>0</v>
      </c>
      <c r="D209" s="69">
        <v>0</v>
      </c>
      <c r="E209" t="b">
        <f t="shared" si="6"/>
        <v>0</v>
      </c>
      <c r="F209" t="b">
        <f t="shared" si="7"/>
        <v>0</v>
      </c>
    </row>
    <row r="210" spans="1:6" x14ac:dyDescent="0.25">
      <c r="A210" s="54">
        <v>43835</v>
      </c>
      <c r="B210">
        <v>674.60107963564224</v>
      </c>
      <c r="C210">
        <v>0</v>
      </c>
      <c r="D210" s="69">
        <v>0</v>
      </c>
      <c r="E210" t="b">
        <f t="shared" si="6"/>
        <v>0</v>
      </c>
      <c r="F210" t="b">
        <f t="shared" si="7"/>
        <v>0</v>
      </c>
    </row>
    <row r="211" spans="1:6" x14ac:dyDescent="0.25">
      <c r="A211" s="54">
        <v>43836</v>
      </c>
      <c r="B211">
        <v>453.26616993389689</v>
      </c>
      <c r="C211">
        <v>0</v>
      </c>
      <c r="D211" s="69">
        <v>0</v>
      </c>
      <c r="E211" t="b">
        <f t="shared" si="6"/>
        <v>0</v>
      </c>
      <c r="F211" t="b">
        <f t="shared" si="7"/>
        <v>0</v>
      </c>
    </row>
    <row r="212" spans="1:6" x14ac:dyDescent="0.25">
      <c r="A212" s="54">
        <v>43837</v>
      </c>
      <c r="B212">
        <v>508.00968852967344</v>
      </c>
      <c r="C212">
        <v>0</v>
      </c>
      <c r="D212" s="69">
        <v>0</v>
      </c>
      <c r="E212" t="b">
        <f t="shared" si="6"/>
        <v>0</v>
      </c>
      <c r="F212" t="b">
        <f t="shared" si="7"/>
        <v>0</v>
      </c>
    </row>
    <row r="213" spans="1:6" x14ac:dyDescent="0.25">
      <c r="A213" s="54">
        <v>43838</v>
      </c>
      <c r="B213">
        <v>514.76548877232381</v>
      </c>
      <c r="C213">
        <v>0</v>
      </c>
      <c r="D213" s="69">
        <v>0</v>
      </c>
      <c r="E213" t="b">
        <f t="shared" si="6"/>
        <v>0</v>
      </c>
      <c r="F213" t="b">
        <f t="shared" si="7"/>
        <v>0</v>
      </c>
    </row>
    <row r="214" spans="1:6" x14ac:dyDescent="0.25">
      <c r="A214" s="54">
        <v>43839</v>
      </c>
      <c r="B214">
        <v>507.46542714917723</v>
      </c>
      <c r="C214">
        <v>0</v>
      </c>
      <c r="D214" s="69">
        <v>0</v>
      </c>
      <c r="E214" t="b">
        <f t="shared" si="6"/>
        <v>0</v>
      </c>
      <c r="F214" t="b">
        <f t="shared" si="7"/>
        <v>0</v>
      </c>
    </row>
    <row r="215" spans="1:6" x14ac:dyDescent="0.25">
      <c r="A215" s="54">
        <v>43840</v>
      </c>
      <c r="B215">
        <v>609.14577688343161</v>
      </c>
      <c r="C215">
        <v>0</v>
      </c>
      <c r="D215" s="69">
        <v>0</v>
      </c>
      <c r="E215" t="b">
        <f t="shared" si="6"/>
        <v>0</v>
      </c>
      <c r="F215" t="b">
        <f t="shared" si="7"/>
        <v>0</v>
      </c>
    </row>
    <row r="216" spans="1:6" x14ac:dyDescent="0.25">
      <c r="A216" s="54">
        <v>43841</v>
      </c>
      <c r="B216">
        <v>825.03567664361708</v>
      </c>
      <c r="C216">
        <v>0</v>
      </c>
      <c r="D216" s="69">
        <v>0</v>
      </c>
      <c r="E216" t="b">
        <f t="shared" si="6"/>
        <v>0</v>
      </c>
      <c r="F216" t="b">
        <f t="shared" si="7"/>
        <v>0</v>
      </c>
    </row>
    <row r="217" spans="1:6" x14ac:dyDescent="0.25">
      <c r="A217" s="54">
        <v>43842</v>
      </c>
      <c r="B217">
        <v>659.53265997277413</v>
      </c>
      <c r="C217">
        <v>0</v>
      </c>
      <c r="D217" s="69">
        <v>0</v>
      </c>
      <c r="E217" t="b">
        <f t="shared" si="6"/>
        <v>0</v>
      </c>
      <c r="F217" t="b">
        <f t="shared" si="7"/>
        <v>0</v>
      </c>
    </row>
    <row r="218" spans="1:6" x14ac:dyDescent="0.25">
      <c r="A218" s="54">
        <v>43843</v>
      </c>
      <c r="B218">
        <v>425.35839382048107</v>
      </c>
      <c r="C218">
        <v>0</v>
      </c>
      <c r="D218" s="69">
        <v>0</v>
      </c>
      <c r="E218" t="b">
        <f t="shared" si="6"/>
        <v>0</v>
      </c>
      <c r="F218" t="b">
        <f t="shared" si="7"/>
        <v>0</v>
      </c>
    </row>
    <row r="219" spans="1:6" x14ac:dyDescent="0.25">
      <c r="A219" s="54">
        <v>43844</v>
      </c>
      <c r="B219">
        <v>489.18114129094738</v>
      </c>
      <c r="C219">
        <v>0</v>
      </c>
      <c r="D219" s="69">
        <v>0</v>
      </c>
      <c r="E219" t="b">
        <f t="shared" si="6"/>
        <v>0</v>
      </c>
      <c r="F219" t="b">
        <f t="shared" si="7"/>
        <v>0</v>
      </c>
    </row>
    <row r="220" spans="1:6" x14ac:dyDescent="0.25">
      <c r="A220" s="54">
        <v>43845</v>
      </c>
      <c r="B220">
        <v>478.1058511064266</v>
      </c>
      <c r="C220">
        <v>0</v>
      </c>
      <c r="D220" s="69">
        <v>0</v>
      </c>
      <c r="E220" t="b">
        <f t="shared" si="6"/>
        <v>0</v>
      </c>
      <c r="F220" t="b">
        <f t="shared" si="7"/>
        <v>0</v>
      </c>
    </row>
    <row r="221" spans="1:6" x14ac:dyDescent="0.25">
      <c r="A221" s="54">
        <v>43846</v>
      </c>
      <c r="B221">
        <v>446.51210881618499</v>
      </c>
      <c r="C221">
        <v>0</v>
      </c>
      <c r="D221" s="69">
        <v>0</v>
      </c>
      <c r="E221" t="b">
        <f t="shared" si="6"/>
        <v>0</v>
      </c>
      <c r="F221" t="b">
        <f t="shared" si="7"/>
        <v>0</v>
      </c>
    </row>
    <row r="222" spans="1:6" x14ac:dyDescent="0.25">
      <c r="A222" s="54">
        <v>43847</v>
      </c>
      <c r="B222">
        <v>552.06181029435356</v>
      </c>
      <c r="C222">
        <v>0</v>
      </c>
      <c r="D222" s="69">
        <v>0</v>
      </c>
      <c r="E222" t="b">
        <f t="shared" si="6"/>
        <v>0</v>
      </c>
      <c r="F222" t="b">
        <f t="shared" si="7"/>
        <v>0</v>
      </c>
    </row>
    <row r="223" spans="1:6" x14ac:dyDescent="0.25">
      <c r="A223" s="54">
        <v>43848</v>
      </c>
      <c r="B223">
        <v>683.15737776782134</v>
      </c>
      <c r="C223">
        <v>0</v>
      </c>
      <c r="D223" s="69">
        <v>0</v>
      </c>
      <c r="E223" t="b">
        <f t="shared" si="6"/>
        <v>0</v>
      </c>
      <c r="F223" t="b">
        <f t="shared" si="7"/>
        <v>0</v>
      </c>
    </row>
    <row r="224" spans="1:6" x14ac:dyDescent="0.25">
      <c r="A224" s="54">
        <v>43849</v>
      </c>
      <c r="B224">
        <v>532.77280747920122</v>
      </c>
      <c r="C224">
        <v>0</v>
      </c>
      <c r="D224" s="69">
        <v>0</v>
      </c>
      <c r="E224" t="b">
        <f t="shared" si="6"/>
        <v>0</v>
      </c>
      <c r="F224" t="b">
        <f t="shared" si="7"/>
        <v>0</v>
      </c>
    </row>
    <row r="225" spans="1:6" x14ac:dyDescent="0.25">
      <c r="A225" s="54">
        <v>43850</v>
      </c>
      <c r="B225">
        <v>352.26428110052939</v>
      </c>
      <c r="C225">
        <v>0</v>
      </c>
      <c r="D225" s="69">
        <v>0</v>
      </c>
      <c r="E225" t="b">
        <f t="shared" si="6"/>
        <v>0</v>
      </c>
      <c r="F225" t="b">
        <f t="shared" si="7"/>
        <v>0</v>
      </c>
    </row>
    <row r="226" spans="1:6" x14ac:dyDescent="0.25">
      <c r="A226" s="54">
        <v>43851</v>
      </c>
      <c r="B226">
        <v>375.66951690701171</v>
      </c>
      <c r="C226">
        <v>0</v>
      </c>
      <c r="D226" s="69">
        <v>0</v>
      </c>
      <c r="E226" t="b">
        <f t="shared" si="6"/>
        <v>0</v>
      </c>
      <c r="F226" t="b">
        <f t="shared" si="7"/>
        <v>0</v>
      </c>
    </row>
    <row r="227" spans="1:6" x14ac:dyDescent="0.25">
      <c r="A227" s="54">
        <v>43852</v>
      </c>
      <c r="B227">
        <v>386.59725018673271</v>
      </c>
      <c r="C227">
        <v>0</v>
      </c>
      <c r="D227" s="69">
        <v>0</v>
      </c>
      <c r="E227" t="b">
        <f t="shared" si="6"/>
        <v>0</v>
      </c>
      <c r="F227" t="b">
        <f t="shared" si="7"/>
        <v>0</v>
      </c>
    </row>
    <row r="228" spans="1:6" x14ac:dyDescent="0.25">
      <c r="A228" s="54">
        <v>43853</v>
      </c>
      <c r="B228">
        <v>392.83636890041453</v>
      </c>
      <c r="C228">
        <v>0</v>
      </c>
      <c r="D228" s="69">
        <v>0</v>
      </c>
      <c r="E228" t="b">
        <f t="shared" si="6"/>
        <v>0</v>
      </c>
      <c r="F228" t="b">
        <f t="shared" si="7"/>
        <v>0</v>
      </c>
    </row>
    <row r="229" spans="1:6" x14ac:dyDescent="0.25">
      <c r="A229" s="54">
        <v>43854</v>
      </c>
      <c r="B229">
        <v>516.08905847639744</v>
      </c>
      <c r="C229">
        <v>0</v>
      </c>
      <c r="D229" s="69">
        <v>0</v>
      </c>
      <c r="E229" t="b">
        <f t="shared" si="6"/>
        <v>0</v>
      </c>
      <c r="F229" t="b">
        <f t="shared" si="7"/>
        <v>0</v>
      </c>
    </row>
    <row r="230" spans="1:6" x14ac:dyDescent="0.25">
      <c r="A230" s="54">
        <v>43855</v>
      </c>
      <c r="B230">
        <v>759.15897795310048</v>
      </c>
      <c r="C230">
        <v>0</v>
      </c>
      <c r="D230" s="69">
        <v>0</v>
      </c>
      <c r="E230" t="b">
        <f t="shared" si="6"/>
        <v>0</v>
      </c>
      <c r="F230" t="b">
        <f t="shared" si="7"/>
        <v>0</v>
      </c>
    </row>
    <row r="231" spans="1:6" x14ac:dyDescent="0.25">
      <c r="A231" s="54">
        <v>43856</v>
      </c>
      <c r="B231">
        <v>696.23830516417365</v>
      </c>
      <c r="C231">
        <v>0</v>
      </c>
      <c r="D231" s="69">
        <v>0</v>
      </c>
      <c r="E231" t="b">
        <f t="shared" si="6"/>
        <v>0</v>
      </c>
      <c r="F231" t="b">
        <f t="shared" si="7"/>
        <v>0</v>
      </c>
    </row>
    <row r="232" spans="1:6" x14ac:dyDescent="0.25">
      <c r="A232" s="54">
        <v>43857</v>
      </c>
      <c r="B232">
        <v>486.51589391944708</v>
      </c>
      <c r="C232">
        <v>0</v>
      </c>
      <c r="D232" s="69">
        <v>0</v>
      </c>
      <c r="E232" t="b">
        <f t="shared" si="6"/>
        <v>0</v>
      </c>
      <c r="F232" t="b">
        <f t="shared" si="7"/>
        <v>0</v>
      </c>
    </row>
    <row r="233" spans="1:6" x14ac:dyDescent="0.25">
      <c r="A233" s="54">
        <v>43858</v>
      </c>
      <c r="B233">
        <v>530.03004038477866</v>
      </c>
      <c r="C233">
        <v>0</v>
      </c>
      <c r="D233" s="69">
        <v>0</v>
      </c>
      <c r="E233" t="b">
        <f t="shared" si="6"/>
        <v>0</v>
      </c>
      <c r="F233" t="b">
        <f t="shared" si="7"/>
        <v>0</v>
      </c>
    </row>
    <row r="234" spans="1:6" x14ac:dyDescent="0.25">
      <c r="A234" s="54">
        <v>43859</v>
      </c>
      <c r="B234">
        <v>485.24793050520839</v>
      </c>
      <c r="C234">
        <v>0</v>
      </c>
      <c r="D234" s="69">
        <v>0</v>
      </c>
      <c r="E234" t="b">
        <f t="shared" si="6"/>
        <v>0</v>
      </c>
      <c r="F234" t="b">
        <f t="shared" si="7"/>
        <v>0</v>
      </c>
    </row>
    <row r="235" spans="1:6" x14ac:dyDescent="0.25">
      <c r="A235" s="54">
        <v>43860</v>
      </c>
      <c r="B235">
        <v>487.43317838183793</v>
      </c>
      <c r="C235">
        <v>0</v>
      </c>
      <c r="D235" s="69">
        <v>0</v>
      </c>
      <c r="E235" t="b">
        <f t="shared" si="6"/>
        <v>0</v>
      </c>
      <c r="F235" t="b">
        <f t="shared" si="7"/>
        <v>0</v>
      </c>
    </row>
    <row r="236" spans="1:6" x14ac:dyDescent="0.25">
      <c r="A236" s="54">
        <v>43861</v>
      </c>
      <c r="B236">
        <v>587.96797794082795</v>
      </c>
      <c r="C236">
        <v>0</v>
      </c>
      <c r="D236" s="69">
        <v>0</v>
      </c>
      <c r="E236" t="b">
        <f t="shared" si="6"/>
        <v>0</v>
      </c>
      <c r="F236" t="b">
        <f t="shared" si="7"/>
        <v>0</v>
      </c>
    </row>
    <row r="237" spans="1:6" x14ac:dyDescent="0.25">
      <c r="A237" s="54">
        <v>43862</v>
      </c>
      <c r="B237">
        <v>739.5161922335119</v>
      </c>
      <c r="C237">
        <v>0</v>
      </c>
      <c r="D237" s="69">
        <v>0</v>
      </c>
      <c r="E237" t="b">
        <f t="shared" si="6"/>
        <v>0</v>
      </c>
      <c r="F237" t="b">
        <f t="shared" si="7"/>
        <v>0</v>
      </c>
    </row>
    <row r="238" spans="1:6" x14ac:dyDescent="0.25">
      <c r="A238" s="54">
        <v>43863</v>
      </c>
      <c r="B238">
        <v>591.90581157077031</v>
      </c>
      <c r="C238">
        <v>0</v>
      </c>
      <c r="D238" s="69">
        <v>0</v>
      </c>
      <c r="E238" t="b">
        <f t="shared" si="6"/>
        <v>0</v>
      </c>
      <c r="F238" t="b">
        <f t="shared" si="7"/>
        <v>0</v>
      </c>
    </row>
    <row r="239" spans="1:6" x14ac:dyDescent="0.25">
      <c r="A239" s="54">
        <v>43864</v>
      </c>
      <c r="B239">
        <v>344.37733101220329</v>
      </c>
      <c r="C239">
        <v>0</v>
      </c>
      <c r="D239" s="69">
        <v>0</v>
      </c>
      <c r="E239" t="b">
        <f t="shared" si="6"/>
        <v>0</v>
      </c>
      <c r="F239" t="b">
        <f t="shared" si="7"/>
        <v>0</v>
      </c>
    </row>
    <row r="240" spans="1:6" x14ac:dyDescent="0.25">
      <c r="A240" s="54">
        <v>43865</v>
      </c>
      <c r="B240">
        <v>342.64524362121847</v>
      </c>
      <c r="C240">
        <v>0</v>
      </c>
      <c r="D240" s="69">
        <v>0</v>
      </c>
      <c r="E240" t="b">
        <f t="shared" si="6"/>
        <v>0</v>
      </c>
      <c r="F240" t="b">
        <f t="shared" si="7"/>
        <v>0</v>
      </c>
    </row>
    <row r="241" spans="1:6" x14ac:dyDescent="0.25">
      <c r="A241" s="54">
        <v>43866</v>
      </c>
      <c r="B241">
        <v>317.5374076467242</v>
      </c>
      <c r="C241">
        <v>0</v>
      </c>
      <c r="D241" s="69">
        <v>0</v>
      </c>
      <c r="E241" t="b">
        <f t="shared" si="6"/>
        <v>0</v>
      </c>
      <c r="F241" t="b">
        <f t="shared" si="7"/>
        <v>0</v>
      </c>
    </row>
    <row r="242" spans="1:6" x14ac:dyDescent="0.25">
      <c r="A242" s="54">
        <v>43867</v>
      </c>
      <c r="B242">
        <v>298.64488293399882</v>
      </c>
      <c r="C242">
        <v>0</v>
      </c>
      <c r="D242" s="69">
        <v>0</v>
      </c>
      <c r="E242" t="b">
        <f t="shared" si="6"/>
        <v>0</v>
      </c>
      <c r="F242" t="b">
        <f t="shared" si="7"/>
        <v>0</v>
      </c>
    </row>
    <row r="243" spans="1:6" x14ac:dyDescent="0.25">
      <c r="A243" s="54">
        <v>43868</v>
      </c>
      <c r="B243">
        <v>371.78644727755909</v>
      </c>
      <c r="C243">
        <v>0</v>
      </c>
      <c r="D243" s="69">
        <v>0</v>
      </c>
      <c r="E243" t="b">
        <f t="shared" si="6"/>
        <v>0</v>
      </c>
      <c r="F243" t="b">
        <f t="shared" si="7"/>
        <v>0</v>
      </c>
    </row>
    <row r="244" spans="1:6" x14ac:dyDescent="0.25">
      <c r="A244" s="54">
        <v>43869</v>
      </c>
      <c r="B244">
        <v>520.50513679332835</v>
      </c>
      <c r="C244">
        <v>0</v>
      </c>
      <c r="D244" s="69">
        <v>0</v>
      </c>
      <c r="E244" t="b">
        <f t="shared" si="6"/>
        <v>0</v>
      </c>
      <c r="F244" t="b">
        <f t="shared" si="7"/>
        <v>0</v>
      </c>
    </row>
    <row r="245" spans="1:6" x14ac:dyDescent="0.25">
      <c r="A245" s="54">
        <v>43870</v>
      </c>
      <c r="B245">
        <v>414.35254416394127</v>
      </c>
      <c r="C245">
        <v>0</v>
      </c>
      <c r="D245" s="69">
        <v>0</v>
      </c>
      <c r="E245" t="b">
        <f t="shared" si="6"/>
        <v>0</v>
      </c>
      <c r="F245" t="b">
        <f t="shared" si="7"/>
        <v>0</v>
      </c>
    </row>
    <row r="246" spans="1:6" x14ac:dyDescent="0.25">
      <c r="A246" s="54">
        <v>43871</v>
      </c>
      <c r="B246">
        <v>294.19843464458609</v>
      </c>
      <c r="C246">
        <v>0</v>
      </c>
      <c r="D246" s="69">
        <v>0</v>
      </c>
      <c r="E246" t="b">
        <f t="shared" si="6"/>
        <v>0</v>
      </c>
      <c r="F246" t="b">
        <f t="shared" si="7"/>
        <v>0</v>
      </c>
    </row>
    <row r="247" spans="1:6" x14ac:dyDescent="0.25">
      <c r="A247" s="54">
        <v>43872</v>
      </c>
      <c r="B247">
        <v>302.15719258571698</v>
      </c>
      <c r="C247">
        <v>0</v>
      </c>
      <c r="D247" s="69">
        <v>0</v>
      </c>
      <c r="E247" t="b">
        <f t="shared" si="6"/>
        <v>0</v>
      </c>
      <c r="F247" t="b">
        <f t="shared" si="7"/>
        <v>0</v>
      </c>
    </row>
    <row r="248" spans="1:6" x14ac:dyDescent="0.25">
      <c r="A248" s="54">
        <v>43873</v>
      </c>
      <c r="B248">
        <v>314.35777618006523</v>
      </c>
      <c r="C248">
        <v>0</v>
      </c>
      <c r="D248" s="69">
        <v>0</v>
      </c>
      <c r="E248" t="b">
        <f t="shared" si="6"/>
        <v>0</v>
      </c>
      <c r="F248" t="b">
        <f t="shared" si="7"/>
        <v>0</v>
      </c>
    </row>
    <row r="249" spans="1:6" x14ac:dyDescent="0.25">
      <c r="A249" s="54">
        <v>43874</v>
      </c>
      <c r="B249">
        <v>377.77143280648397</v>
      </c>
      <c r="C249">
        <v>0</v>
      </c>
      <c r="D249" s="69">
        <v>0</v>
      </c>
      <c r="E249" t="b">
        <f t="shared" si="6"/>
        <v>0</v>
      </c>
      <c r="F249" t="b">
        <f t="shared" si="7"/>
        <v>0</v>
      </c>
    </row>
    <row r="250" spans="1:6" x14ac:dyDescent="0.25">
      <c r="A250" s="54">
        <v>43875</v>
      </c>
      <c r="B250">
        <v>495.53921958472165</v>
      </c>
      <c r="C250">
        <v>0</v>
      </c>
      <c r="D250" s="69">
        <v>0</v>
      </c>
      <c r="E250" t="b">
        <f t="shared" si="6"/>
        <v>0</v>
      </c>
      <c r="F250" t="b">
        <f t="shared" si="7"/>
        <v>0</v>
      </c>
    </row>
    <row r="251" spans="1:6" x14ac:dyDescent="0.25">
      <c r="A251" s="54">
        <v>43876</v>
      </c>
      <c r="B251">
        <v>623.79769356436918</v>
      </c>
      <c r="C251">
        <v>0</v>
      </c>
      <c r="D251" s="69">
        <v>0</v>
      </c>
      <c r="E251" t="b">
        <f t="shared" si="6"/>
        <v>0</v>
      </c>
      <c r="F251" t="b">
        <f t="shared" si="7"/>
        <v>0</v>
      </c>
    </row>
    <row r="252" spans="1:6" x14ac:dyDescent="0.25">
      <c r="A252" s="54">
        <v>43877</v>
      </c>
      <c r="B252">
        <v>445.8318683675061</v>
      </c>
      <c r="C252">
        <v>0</v>
      </c>
      <c r="D252" s="69">
        <v>0</v>
      </c>
      <c r="E252" t="b">
        <f t="shared" si="6"/>
        <v>0</v>
      </c>
      <c r="F252" t="b">
        <f t="shared" si="7"/>
        <v>0</v>
      </c>
    </row>
    <row r="253" spans="1:6" x14ac:dyDescent="0.25">
      <c r="A253" s="54">
        <v>43878</v>
      </c>
      <c r="B253">
        <v>258.47314811371962</v>
      </c>
      <c r="C253">
        <v>0</v>
      </c>
      <c r="D253" s="69">
        <v>0</v>
      </c>
      <c r="E253" t="b">
        <f t="shared" si="6"/>
        <v>0</v>
      </c>
      <c r="F253" t="b">
        <f t="shared" si="7"/>
        <v>0</v>
      </c>
    </row>
    <row r="254" spans="1:6" x14ac:dyDescent="0.25">
      <c r="A254" s="54">
        <v>43879</v>
      </c>
      <c r="B254">
        <v>209.89223571499679</v>
      </c>
      <c r="C254">
        <v>0</v>
      </c>
      <c r="D254" s="69">
        <v>0</v>
      </c>
      <c r="E254" t="b">
        <f t="shared" si="6"/>
        <v>0</v>
      </c>
      <c r="F254" t="b">
        <f t="shared" si="7"/>
        <v>0</v>
      </c>
    </row>
    <row r="255" spans="1:6" x14ac:dyDescent="0.25">
      <c r="A255" s="54">
        <v>43880</v>
      </c>
      <c r="B255">
        <v>175.16465613666514</v>
      </c>
      <c r="C255">
        <v>0</v>
      </c>
      <c r="D255" s="69">
        <v>0</v>
      </c>
      <c r="E255" t="b">
        <f t="shared" si="6"/>
        <v>0</v>
      </c>
      <c r="F255" t="b">
        <f t="shared" si="7"/>
        <v>0</v>
      </c>
    </row>
    <row r="256" spans="1:6" x14ac:dyDescent="0.25">
      <c r="A256" s="54">
        <v>43881</v>
      </c>
      <c r="B256">
        <v>168.10194393848997</v>
      </c>
      <c r="C256">
        <v>0</v>
      </c>
      <c r="D256" s="69">
        <v>0</v>
      </c>
      <c r="E256" t="b">
        <f t="shared" si="6"/>
        <v>0</v>
      </c>
      <c r="F256" t="b">
        <f t="shared" si="7"/>
        <v>0</v>
      </c>
    </row>
    <row r="257" spans="1:6" x14ac:dyDescent="0.25">
      <c r="A257" s="54">
        <v>43882</v>
      </c>
      <c r="B257">
        <v>311.56439679592677</v>
      </c>
      <c r="C257">
        <v>0</v>
      </c>
      <c r="D257" s="69">
        <v>0</v>
      </c>
      <c r="E257" t="b">
        <f t="shared" si="6"/>
        <v>0</v>
      </c>
      <c r="F257" t="b">
        <f t="shared" si="7"/>
        <v>0</v>
      </c>
    </row>
    <row r="258" spans="1:6" x14ac:dyDescent="0.25">
      <c r="A258" s="54">
        <v>43883</v>
      </c>
      <c r="B258">
        <v>661.84005144032199</v>
      </c>
      <c r="C258">
        <v>0</v>
      </c>
      <c r="D258" s="69">
        <v>0</v>
      </c>
      <c r="E258" t="b">
        <f t="shared" si="6"/>
        <v>0</v>
      </c>
      <c r="F258" t="b">
        <f t="shared" si="7"/>
        <v>0</v>
      </c>
    </row>
    <row r="259" spans="1:6" x14ac:dyDescent="0.25">
      <c r="A259" s="54">
        <v>43884</v>
      </c>
      <c r="B259">
        <v>791.73872366334126</v>
      </c>
      <c r="C259">
        <v>0</v>
      </c>
      <c r="D259" s="69">
        <v>0</v>
      </c>
      <c r="E259" t="b">
        <f t="shared" ref="E259:E322" si="8">IF(D259&gt;0,B259)</f>
        <v>0</v>
      </c>
      <c r="F259" t="b">
        <f t="shared" ref="F259:F322" si="9">IF(D259&gt;0,C259)</f>
        <v>0</v>
      </c>
    </row>
    <row r="260" spans="1:6" x14ac:dyDescent="0.25">
      <c r="A260" s="54">
        <v>43885</v>
      </c>
      <c r="B260">
        <v>698.02943905692518</v>
      </c>
      <c r="C260">
        <v>0</v>
      </c>
      <c r="D260" s="69">
        <v>0</v>
      </c>
      <c r="E260" t="b">
        <f t="shared" si="8"/>
        <v>0</v>
      </c>
      <c r="F260" t="b">
        <f t="shared" si="9"/>
        <v>0</v>
      </c>
    </row>
    <row r="261" spans="1:6" x14ac:dyDescent="0.25">
      <c r="A261" s="54">
        <v>43886</v>
      </c>
      <c r="B261">
        <v>885.93762450260147</v>
      </c>
      <c r="C261">
        <v>0</v>
      </c>
      <c r="D261" s="69">
        <v>0</v>
      </c>
      <c r="E261" t="b">
        <f t="shared" si="8"/>
        <v>0</v>
      </c>
      <c r="F261" t="b">
        <f t="shared" si="9"/>
        <v>0</v>
      </c>
    </row>
    <row r="262" spans="1:6" x14ac:dyDescent="0.25">
      <c r="A262" s="54">
        <v>43887</v>
      </c>
      <c r="B262">
        <v>1022.316691484999</v>
      </c>
      <c r="C262">
        <v>0</v>
      </c>
      <c r="D262" s="69">
        <v>0</v>
      </c>
      <c r="E262" t="b">
        <f t="shared" si="8"/>
        <v>0</v>
      </c>
      <c r="F262" t="b">
        <f t="shared" si="9"/>
        <v>0</v>
      </c>
    </row>
    <row r="263" spans="1:6" x14ac:dyDescent="0.25">
      <c r="A263" s="54">
        <v>43888</v>
      </c>
      <c r="B263">
        <v>1221.3687049874488</v>
      </c>
      <c r="C263">
        <v>0</v>
      </c>
      <c r="D263" s="69">
        <v>0</v>
      </c>
      <c r="E263" t="b">
        <f t="shared" si="8"/>
        <v>0</v>
      </c>
      <c r="F263" t="b">
        <f t="shared" si="9"/>
        <v>0</v>
      </c>
    </row>
    <row r="264" spans="1:6" x14ac:dyDescent="0.25">
      <c r="A264" s="54">
        <v>43889</v>
      </c>
      <c r="B264">
        <v>1849.3672823894249</v>
      </c>
      <c r="C264">
        <v>0</v>
      </c>
      <c r="D264" s="69">
        <v>0</v>
      </c>
      <c r="E264" t="b">
        <f t="shared" si="8"/>
        <v>0</v>
      </c>
      <c r="F264" t="b">
        <f t="shared" si="9"/>
        <v>0</v>
      </c>
    </row>
    <row r="265" spans="1:6" x14ac:dyDescent="0.25">
      <c r="A265" s="54">
        <v>43890</v>
      </c>
      <c r="B265">
        <v>2836.5712438929877</v>
      </c>
      <c r="C265">
        <v>0</v>
      </c>
      <c r="D265" s="69">
        <v>0</v>
      </c>
      <c r="E265" t="b">
        <f t="shared" si="8"/>
        <v>0</v>
      </c>
      <c r="F265" t="b">
        <f t="shared" si="9"/>
        <v>0</v>
      </c>
    </row>
    <row r="266" spans="1:6" x14ac:dyDescent="0.25">
      <c r="A266" s="54">
        <v>43891</v>
      </c>
      <c r="B266">
        <v>2588.0609927077949</v>
      </c>
      <c r="C266">
        <v>0</v>
      </c>
      <c r="D266" s="69">
        <v>0</v>
      </c>
      <c r="E266" t="b">
        <f t="shared" si="8"/>
        <v>0</v>
      </c>
      <c r="F266" t="b">
        <f t="shared" si="9"/>
        <v>0</v>
      </c>
    </row>
    <row r="267" spans="1:6" x14ac:dyDescent="0.25">
      <c r="A267" s="54">
        <v>43892</v>
      </c>
      <c r="B267">
        <v>1796.4171484078661</v>
      </c>
      <c r="C267">
        <v>0</v>
      </c>
      <c r="D267" s="69">
        <v>0</v>
      </c>
      <c r="E267" t="b">
        <f t="shared" si="8"/>
        <v>0</v>
      </c>
      <c r="F267" t="b">
        <f t="shared" si="9"/>
        <v>0</v>
      </c>
    </row>
    <row r="268" spans="1:6" x14ac:dyDescent="0.25">
      <c r="A268" s="54">
        <v>43893</v>
      </c>
      <c r="B268">
        <v>1828.0837826863099</v>
      </c>
      <c r="C268">
        <v>0</v>
      </c>
      <c r="D268" s="69">
        <v>0</v>
      </c>
      <c r="E268" t="b">
        <f t="shared" si="8"/>
        <v>0</v>
      </c>
      <c r="F268" t="b">
        <f t="shared" si="9"/>
        <v>0</v>
      </c>
    </row>
    <row r="269" spans="1:6" x14ac:dyDescent="0.25">
      <c r="A269" s="54">
        <v>43894</v>
      </c>
      <c r="B269">
        <v>1747.3702219706029</v>
      </c>
      <c r="C269">
        <v>0</v>
      </c>
      <c r="D269" s="69">
        <v>0</v>
      </c>
      <c r="E269" t="b">
        <f t="shared" si="8"/>
        <v>0</v>
      </c>
      <c r="F269" t="b">
        <f t="shared" si="9"/>
        <v>0</v>
      </c>
    </row>
    <row r="270" spans="1:6" x14ac:dyDescent="0.25">
      <c r="A270" s="54">
        <v>43895</v>
      </c>
      <c r="B270">
        <v>1704.4592532864353</v>
      </c>
      <c r="C270">
        <v>0</v>
      </c>
      <c r="D270" s="69">
        <v>0</v>
      </c>
      <c r="E270" t="b">
        <f t="shared" si="8"/>
        <v>0</v>
      </c>
      <c r="F270" t="b">
        <f t="shared" si="9"/>
        <v>0</v>
      </c>
    </row>
    <row r="271" spans="1:6" x14ac:dyDescent="0.25">
      <c r="A271" s="54">
        <v>43896</v>
      </c>
      <c r="B271">
        <v>2047.4136571933086</v>
      </c>
      <c r="C271">
        <v>0</v>
      </c>
      <c r="D271" s="69">
        <v>0</v>
      </c>
      <c r="E271" t="b">
        <f t="shared" si="8"/>
        <v>0</v>
      </c>
      <c r="F271" t="b">
        <f t="shared" si="9"/>
        <v>0</v>
      </c>
    </row>
    <row r="272" spans="1:6" x14ac:dyDescent="0.25">
      <c r="A272" s="54">
        <v>43897</v>
      </c>
      <c r="B272">
        <v>2459.5356593335982</v>
      </c>
      <c r="C272">
        <v>0</v>
      </c>
      <c r="D272" s="69">
        <v>0</v>
      </c>
      <c r="E272" t="b">
        <f t="shared" si="8"/>
        <v>0</v>
      </c>
      <c r="F272" t="b">
        <f t="shared" si="9"/>
        <v>0</v>
      </c>
    </row>
    <row r="273" spans="1:6" x14ac:dyDescent="0.25">
      <c r="A273" s="54">
        <v>43898</v>
      </c>
      <c r="B273">
        <v>1862.0125477676484</v>
      </c>
      <c r="C273">
        <v>0</v>
      </c>
      <c r="D273" s="69">
        <v>0</v>
      </c>
      <c r="E273" t="b">
        <f t="shared" si="8"/>
        <v>0</v>
      </c>
      <c r="F273" t="b">
        <f t="shared" si="9"/>
        <v>0</v>
      </c>
    </row>
    <row r="274" spans="1:6" x14ac:dyDescent="0.25">
      <c r="A274" s="54">
        <v>43899</v>
      </c>
      <c r="B274">
        <v>1138.1729340434567</v>
      </c>
      <c r="C274">
        <v>0</v>
      </c>
      <c r="D274" s="69">
        <v>0</v>
      </c>
      <c r="E274" t="b">
        <f t="shared" si="8"/>
        <v>0</v>
      </c>
      <c r="F274" t="b">
        <f t="shared" si="9"/>
        <v>0</v>
      </c>
    </row>
    <row r="275" spans="1:6" x14ac:dyDescent="0.25">
      <c r="A275" s="54">
        <v>43900</v>
      </c>
      <c r="B275">
        <v>1316.4821038128484</v>
      </c>
      <c r="C275">
        <v>0</v>
      </c>
      <c r="D275" s="69">
        <v>0</v>
      </c>
      <c r="E275" t="b">
        <f t="shared" si="8"/>
        <v>0</v>
      </c>
      <c r="F275" t="b">
        <f t="shared" si="9"/>
        <v>0</v>
      </c>
    </row>
    <row r="276" spans="1:6" x14ac:dyDescent="0.25">
      <c r="A276" s="54">
        <v>43901</v>
      </c>
      <c r="B276">
        <v>1137.8632034951279</v>
      </c>
      <c r="C276">
        <v>0</v>
      </c>
      <c r="D276" s="69">
        <v>0</v>
      </c>
      <c r="E276" t="b">
        <f t="shared" si="8"/>
        <v>0</v>
      </c>
      <c r="F276" t="b">
        <f t="shared" si="9"/>
        <v>0</v>
      </c>
    </row>
    <row r="277" spans="1:6" x14ac:dyDescent="0.25">
      <c r="A277" s="54">
        <v>43902</v>
      </c>
      <c r="B277">
        <v>1015.1259789627493</v>
      </c>
      <c r="C277">
        <v>0</v>
      </c>
      <c r="D277" s="69">
        <v>0</v>
      </c>
      <c r="E277" t="b">
        <f t="shared" si="8"/>
        <v>0</v>
      </c>
      <c r="F277" t="b">
        <f t="shared" si="9"/>
        <v>0</v>
      </c>
    </row>
    <row r="278" spans="1:6" x14ac:dyDescent="0.25">
      <c r="A278" s="54">
        <v>43903</v>
      </c>
      <c r="B278">
        <v>1138.5277159434418</v>
      </c>
      <c r="C278">
        <v>0</v>
      </c>
      <c r="D278" s="69">
        <v>0</v>
      </c>
      <c r="E278" t="b">
        <f t="shared" si="8"/>
        <v>0</v>
      </c>
      <c r="F278" t="b">
        <f t="shared" si="9"/>
        <v>0</v>
      </c>
    </row>
    <row r="279" spans="1:6" x14ac:dyDescent="0.25">
      <c r="A279" s="54">
        <v>43904</v>
      </c>
      <c r="B279">
        <v>1354.3284877853639</v>
      </c>
      <c r="C279">
        <v>0</v>
      </c>
      <c r="D279" s="69">
        <v>0</v>
      </c>
      <c r="E279" t="b">
        <f t="shared" si="8"/>
        <v>0</v>
      </c>
      <c r="F279" t="b">
        <f t="shared" si="9"/>
        <v>0</v>
      </c>
    </row>
    <row r="280" spans="1:6" x14ac:dyDescent="0.25">
      <c r="A280" s="54">
        <v>43905</v>
      </c>
      <c r="B280">
        <v>895.94678768240101</v>
      </c>
      <c r="C280">
        <v>0</v>
      </c>
      <c r="D280" s="69">
        <v>0</v>
      </c>
      <c r="E280" t="b">
        <f t="shared" si="8"/>
        <v>0</v>
      </c>
      <c r="F280" t="b">
        <f t="shared" si="9"/>
        <v>0</v>
      </c>
    </row>
    <row r="281" spans="1:6" x14ac:dyDescent="0.25">
      <c r="A281" s="54">
        <v>43906</v>
      </c>
      <c r="B281">
        <v>526.50090255979921</v>
      </c>
      <c r="C281">
        <v>0</v>
      </c>
      <c r="D281" s="69">
        <v>0</v>
      </c>
      <c r="E281" t="b">
        <f t="shared" si="8"/>
        <v>0</v>
      </c>
      <c r="F281" t="b">
        <f t="shared" si="9"/>
        <v>0</v>
      </c>
    </row>
    <row r="282" spans="1:6" x14ac:dyDescent="0.25">
      <c r="A282" s="54">
        <v>43907</v>
      </c>
      <c r="B282">
        <v>410.71982296511396</v>
      </c>
      <c r="C282">
        <v>0</v>
      </c>
      <c r="D282" s="69">
        <v>0</v>
      </c>
      <c r="E282" t="b">
        <f t="shared" si="8"/>
        <v>0</v>
      </c>
      <c r="F282" t="b">
        <f t="shared" si="9"/>
        <v>0</v>
      </c>
    </row>
    <row r="283" spans="1:6" x14ac:dyDescent="0.25">
      <c r="A283" s="54">
        <v>43908</v>
      </c>
      <c r="B283">
        <v>317.67491232763632</v>
      </c>
      <c r="C283">
        <v>0</v>
      </c>
      <c r="D283" s="69">
        <v>0</v>
      </c>
      <c r="E283" t="b">
        <f t="shared" si="8"/>
        <v>0</v>
      </c>
      <c r="F283" t="b">
        <f t="shared" si="9"/>
        <v>0</v>
      </c>
    </row>
    <row r="284" spans="1:6" x14ac:dyDescent="0.25">
      <c r="A284" s="54">
        <v>43909</v>
      </c>
      <c r="B284">
        <v>217.81507798966777</v>
      </c>
      <c r="C284">
        <v>0</v>
      </c>
      <c r="D284" s="69">
        <v>0</v>
      </c>
      <c r="E284" t="b">
        <f t="shared" si="8"/>
        <v>0</v>
      </c>
      <c r="F284" t="b">
        <f t="shared" si="9"/>
        <v>0</v>
      </c>
    </row>
    <row r="285" spans="1:6" x14ac:dyDescent="0.25">
      <c r="A285" s="54">
        <v>43910</v>
      </c>
      <c r="B285">
        <v>154.75062803511628</v>
      </c>
      <c r="C285">
        <v>0</v>
      </c>
      <c r="D285" s="69">
        <v>0</v>
      </c>
      <c r="E285" t="b">
        <f t="shared" si="8"/>
        <v>0</v>
      </c>
      <c r="F285" t="b">
        <f t="shared" si="9"/>
        <v>0</v>
      </c>
    </row>
    <row r="286" spans="1:6" x14ac:dyDescent="0.25">
      <c r="A286" s="54">
        <v>43911</v>
      </c>
      <c r="B286">
        <v>103.47917138397816</v>
      </c>
      <c r="C286">
        <v>0</v>
      </c>
      <c r="D286" s="69">
        <v>0</v>
      </c>
      <c r="E286" t="b">
        <f t="shared" si="8"/>
        <v>0</v>
      </c>
      <c r="F286" t="b">
        <f t="shared" si="9"/>
        <v>0</v>
      </c>
    </row>
    <row r="287" spans="1:6" x14ac:dyDescent="0.25">
      <c r="A287" s="54">
        <v>43912</v>
      </c>
      <c r="B287">
        <v>68.720899752169544</v>
      </c>
      <c r="C287">
        <v>0</v>
      </c>
      <c r="D287" s="69">
        <v>0</v>
      </c>
      <c r="E287" t="b">
        <f t="shared" si="8"/>
        <v>0</v>
      </c>
      <c r="F287" t="b">
        <f t="shared" si="9"/>
        <v>0</v>
      </c>
    </row>
    <row r="288" spans="1:6" x14ac:dyDescent="0.25">
      <c r="A288" s="54">
        <v>43913</v>
      </c>
      <c r="B288">
        <v>44.42627131496215</v>
      </c>
      <c r="C288">
        <v>0</v>
      </c>
      <c r="D288" s="69">
        <v>0</v>
      </c>
      <c r="E288" t="b">
        <f t="shared" si="8"/>
        <v>0</v>
      </c>
      <c r="F288" t="b">
        <f t="shared" si="9"/>
        <v>0</v>
      </c>
    </row>
    <row r="289" spans="1:6" x14ac:dyDescent="0.25">
      <c r="A289" s="54">
        <v>43914</v>
      </c>
      <c r="B289">
        <v>28.381540738331296</v>
      </c>
      <c r="C289">
        <v>0</v>
      </c>
      <c r="D289" s="69">
        <v>0</v>
      </c>
      <c r="E289" t="b">
        <f t="shared" si="8"/>
        <v>0</v>
      </c>
      <c r="F289" t="b">
        <f t="shared" si="9"/>
        <v>0</v>
      </c>
    </row>
    <row r="290" spans="1:6" x14ac:dyDescent="0.25">
      <c r="A290" s="54">
        <v>43915</v>
      </c>
      <c r="B290">
        <v>16.509041866109101</v>
      </c>
      <c r="C290">
        <v>0</v>
      </c>
      <c r="D290" s="69">
        <v>0</v>
      </c>
      <c r="E290" t="b">
        <f t="shared" si="8"/>
        <v>0</v>
      </c>
      <c r="F290" t="b">
        <f t="shared" si="9"/>
        <v>0</v>
      </c>
    </row>
    <row r="291" spans="1:6" x14ac:dyDescent="0.25">
      <c r="A291" s="54">
        <v>43916</v>
      </c>
      <c r="B291">
        <v>9.3362757475970284</v>
      </c>
      <c r="C291">
        <v>0</v>
      </c>
      <c r="D291" s="69">
        <v>0</v>
      </c>
      <c r="E291" t="b">
        <f t="shared" si="8"/>
        <v>0</v>
      </c>
      <c r="F291" t="b">
        <f t="shared" si="9"/>
        <v>0</v>
      </c>
    </row>
    <row r="292" spans="1:6" x14ac:dyDescent="0.25">
      <c r="A292" s="54">
        <v>43917</v>
      </c>
      <c r="B292">
        <v>5.4104569082015814</v>
      </c>
      <c r="C292">
        <v>0</v>
      </c>
      <c r="D292" s="69">
        <v>0</v>
      </c>
      <c r="E292" t="b">
        <f t="shared" si="8"/>
        <v>0</v>
      </c>
      <c r="F292" t="b">
        <f t="shared" si="9"/>
        <v>0</v>
      </c>
    </row>
    <row r="293" spans="1:6" x14ac:dyDescent="0.25">
      <c r="A293" s="54">
        <v>43918</v>
      </c>
      <c r="B293">
        <v>2.5156346934990097</v>
      </c>
      <c r="C293">
        <v>0</v>
      </c>
      <c r="D293" s="69">
        <v>0</v>
      </c>
      <c r="E293" t="b">
        <f t="shared" si="8"/>
        <v>0</v>
      </c>
      <c r="F293" t="b">
        <f t="shared" si="9"/>
        <v>0</v>
      </c>
    </row>
    <row r="294" spans="1:6" x14ac:dyDescent="0.25">
      <c r="A294" s="54">
        <v>43919</v>
      </c>
      <c r="B294">
        <v>0.57780798267094724</v>
      </c>
      <c r="C294">
        <v>0</v>
      </c>
      <c r="D294" s="69">
        <v>0</v>
      </c>
      <c r="E294" t="b">
        <f t="shared" si="8"/>
        <v>0</v>
      </c>
      <c r="F294" t="b">
        <f t="shared" si="9"/>
        <v>0</v>
      </c>
    </row>
    <row r="295" spans="1:6" x14ac:dyDescent="0.25">
      <c r="A295" s="54">
        <v>43920</v>
      </c>
      <c r="B295">
        <v>0</v>
      </c>
      <c r="C295">
        <v>0</v>
      </c>
      <c r="D295" s="69">
        <v>0</v>
      </c>
      <c r="E295" t="b">
        <f t="shared" si="8"/>
        <v>0</v>
      </c>
      <c r="F295" t="b">
        <f t="shared" si="9"/>
        <v>0</v>
      </c>
    </row>
    <row r="296" spans="1:6" x14ac:dyDescent="0.25">
      <c r="A296" s="54">
        <v>43921</v>
      </c>
      <c r="B296">
        <v>0</v>
      </c>
      <c r="C296">
        <v>0</v>
      </c>
      <c r="D296" s="69">
        <v>0</v>
      </c>
      <c r="E296" t="b">
        <f t="shared" si="8"/>
        <v>0</v>
      </c>
      <c r="F296" t="b">
        <f t="shared" si="9"/>
        <v>0</v>
      </c>
    </row>
    <row r="297" spans="1:6" x14ac:dyDescent="0.25">
      <c r="A297" s="54">
        <v>43922</v>
      </c>
      <c r="B297">
        <v>0</v>
      </c>
      <c r="C297">
        <v>0</v>
      </c>
      <c r="D297" s="69">
        <v>0</v>
      </c>
      <c r="E297" t="b">
        <f t="shared" si="8"/>
        <v>0</v>
      </c>
      <c r="F297" t="b">
        <f t="shared" si="9"/>
        <v>0</v>
      </c>
    </row>
    <row r="298" spans="1:6" x14ac:dyDescent="0.25">
      <c r="A298" s="54">
        <v>43923</v>
      </c>
      <c r="B298">
        <v>0</v>
      </c>
      <c r="C298">
        <v>0</v>
      </c>
      <c r="D298" s="69">
        <v>0</v>
      </c>
      <c r="E298" t="b">
        <f t="shared" si="8"/>
        <v>0</v>
      </c>
      <c r="F298" t="b">
        <f t="shared" si="9"/>
        <v>0</v>
      </c>
    </row>
    <row r="299" spans="1:6" x14ac:dyDescent="0.25">
      <c r="A299" s="54">
        <v>43924</v>
      </c>
      <c r="B299">
        <v>0</v>
      </c>
      <c r="C299">
        <v>0</v>
      </c>
      <c r="D299" s="69">
        <v>0</v>
      </c>
      <c r="E299" t="b">
        <f t="shared" si="8"/>
        <v>0</v>
      </c>
      <c r="F299" t="b">
        <f t="shared" si="9"/>
        <v>0</v>
      </c>
    </row>
    <row r="300" spans="1:6" x14ac:dyDescent="0.25">
      <c r="A300" s="54">
        <v>43925</v>
      </c>
      <c r="B300">
        <v>0</v>
      </c>
      <c r="C300">
        <v>0</v>
      </c>
      <c r="D300" s="69">
        <v>0</v>
      </c>
      <c r="E300" t="b">
        <f t="shared" si="8"/>
        <v>0</v>
      </c>
      <c r="F300" t="b">
        <f t="shared" si="9"/>
        <v>0</v>
      </c>
    </row>
    <row r="301" spans="1:6" x14ac:dyDescent="0.25">
      <c r="A301" s="54">
        <v>43926</v>
      </c>
      <c r="B301">
        <v>0</v>
      </c>
      <c r="C301">
        <v>0</v>
      </c>
      <c r="D301" s="69">
        <v>0</v>
      </c>
      <c r="E301" t="b">
        <f t="shared" si="8"/>
        <v>0</v>
      </c>
      <c r="F301" t="b">
        <f t="shared" si="9"/>
        <v>0</v>
      </c>
    </row>
    <row r="302" spans="1:6" x14ac:dyDescent="0.25">
      <c r="A302" s="54">
        <v>43927</v>
      </c>
      <c r="B302">
        <v>0</v>
      </c>
      <c r="C302">
        <v>0</v>
      </c>
      <c r="D302" s="69">
        <v>0</v>
      </c>
      <c r="E302" t="b">
        <f t="shared" si="8"/>
        <v>0</v>
      </c>
      <c r="F302" t="b">
        <f t="shared" si="9"/>
        <v>0</v>
      </c>
    </row>
    <row r="303" spans="1:6" x14ac:dyDescent="0.25">
      <c r="A303" s="54">
        <v>43928</v>
      </c>
      <c r="B303">
        <v>0</v>
      </c>
      <c r="C303">
        <v>0</v>
      </c>
      <c r="D303" s="69">
        <v>0</v>
      </c>
      <c r="E303" t="b">
        <f t="shared" si="8"/>
        <v>0</v>
      </c>
      <c r="F303" t="b">
        <f t="shared" si="9"/>
        <v>0</v>
      </c>
    </row>
    <row r="304" spans="1:6" x14ac:dyDescent="0.25">
      <c r="A304" s="54">
        <v>43929</v>
      </c>
      <c r="B304">
        <v>0</v>
      </c>
      <c r="C304">
        <v>0</v>
      </c>
      <c r="D304" s="69">
        <v>0</v>
      </c>
      <c r="E304" t="b">
        <f t="shared" si="8"/>
        <v>0</v>
      </c>
      <c r="F304" t="b">
        <f t="shared" si="9"/>
        <v>0</v>
      </c>
    </row>
    <row r="305" spans="1:6" x14ac:dyDescent="0.25">
      <c r="A305" s="54">
        <v>43930</v>
      </c>
      <c r="B305">
        <v>0</v>
      </c>
      <c r="C305">
        <v>0</v>
      </c>
      <c r="D305" s="69">
        <v>0</v>
      </c>
      <c r="E305" t="b">
        <f t="shared" si="8"/>
        <v>0</v>
      </c>
      <c r="F305" t="b">
        <f t="shared" si="9"/>
        <v>0</v>
      </c>
    </row>
    <row r="306" spans="1:6" x14ac:dyDescent="0.25">
      <c r="A306" s="54">
        <v>43931</v>
      </c>
      <c r="B306">
        <v>0</v>
      </c>
      <c r="C306">
        <v>0</v>
      </c>
      <c r="D306" s="69">
        <v>0</v>
      </c>
      <c r="E306" t="b">
        <f t="shared" si="8"/>
        <v>0</v>
      </c>
      <c r="F306" t="b">
        <f t="shared" si="9"/>
        <v>0</v>
      </c>
    </row>
    <row r="307" spans="1:6" x14ac:dyDescent="0.25">
      <c r="A307" s="54">
        <v>43932</v>
      </c>
      <c r="B307">
        <v>0</v>
      </c>
      <c r="C307">
        <v>0</v>
      </c>
      <c r="D307" s="69">
        <v>0</v>
      </c>
      <c r="E307" t="b">
        <f t="shared" si="8"/>
        <v>0</v>
      </c>
      <c r="F307" t="b">
        <f t="shared" si="9"/>
        <v>0</v>
      </c>
    </row>
    <row r="308" spans="1:6" x14ac:dyDescent="0.25">
      <c r="A308" s="54">
        <v>43933</v>
      </c>
      <c r="B308">
        <v>0</v>
      </c>
      <c r="C308">
        <v>0</v>
      </c>
      <c r="D308" s="69">
        <v>0</v>
      </c>
      <c r="E308" t="b">
        <f t="shared" si="8"/>
        <v>0</v>
      </c>
      <c r="F308" t="b">
        <f t="shared" si="9"/>
        <v>0</v>
      </c>
    </row>
    <row r="309" spans="1:6" x14ac:dyDescent="0.25">
      <c r="A309" s="54">
        <v>43934</v>
      </c>
      <c r="B309">
        <v>0</v>
      </c>
      <c r="C309">
        <v>0</v>
      </c>
      <c r="D309" s="69">
        <v>0</v>
      </c>
      <c r="E309" t="b">
        <f t="shared" si="8"/>
        <v>0</v>
      </c>
      <c r="F309" t="b">
        <f t="shared" si="9"/>
        <v>0</v>
      </c>
    </row>
    <row r="310" spans="1:6" x14ac:dyDescent="0.25">
      <c r="A310" s="54">
        <v>43935</v>
      </c>
      <c r="B310">
        <v>0</v>
      </c>
      <c r="C310">
        <v>0</v>
      </c>
      <c r="D310" s="69">
        <v>0</v>
      </c>
      <c r="E310" t="b">
        <f t="shared" si="8"/>
        <v>0</v>
      </c>
      <c r="F310" t="b">
        <f t="shared" si="9"/>
        <v>0</v>
      </c>
    </row>
    <row r="311" spans="1:6" x14ac:dyDescent="0.25">
      <c r="A311" s="54">
        <v>43936</v>
      </c>
      <c r="B311">
        <v>0</v>
      </c>
      <c r="C311">
        <v>0</v>
      </c>
      <c r="D311" s="69">
        <v>0</v>
      </c>
      <c r="E311" t="b">
        <f t="shared" si="8"/>
        <v>0</v>
      </c>
      <c r="F311" t="b">
        <f t="shared" si="9"/>
        <v>0</v>
      </c>
    </row>
    <row r="312" spans="1:6" x14ac:dyDescent="0.25">
      <c r="A312" s="54">
        <v>43937</v>
      </c>
      <c r="B312">
        <v>0</v>
      </c>
      <c r="C312">
        <v>0</v>
      </c>
      <c r="D312" s="69">
        <v>0</v>
      </c>
      <c r="E312" t="b">
        <f t="shared" si="8"/>
        <v>0</v>
      </c>
      <c r="F312" t="b">
        <f t="shared" si="9"/>
        <v>0</v>
      </c>
    </row>
    <row r="313" spans="1:6" x14ac:dyDescent="0.25">
      <c r="A313" s="54">
        <v>43938</v>
      </c>
      <c r="B313">
        <v>0</v>
      </c>
      <c r="C313">
        <v>0</v>
      </c>
      <c r="D313" s="69">
        <v>0</v>
      </c>
      <c r="E313" t="b">
        <f t="shared" si="8"/>
        <v>0</v>
      </c>
      <c r="F313" t="b">
        <f t="shared" si="9"/>
        <v>0</v>
      </c>
    </row>
    <row r="314" spans="1:6" x14ac:dyDescent="0.25">
      <c r="A314" s="54">
        <v>43939</v>
      </c>
      <c r="B314">
        <v>0</v>
      </c>
      <c r="C314">
        <v>0</v>
      </c>
      <c r="D314" s="69">
        <v>0</v>
      </c>
      <c r="E314" t="b">
        <f t="shared" si="8"/>
        <v>0</v>
      </c>
      <c r="F314" t="b">
        <f t="shared" si="9"/>
        <v>0</v>
      </c>
    </row>
    <row r="315" spans="1:6" x14ac:dyDescent="0.25">
      <c r="A315" s="54">
        <v>43940</v>
      </c>
      <c r="B315">
        <v>0</v>
      </c>
      <c r="C315">
        <v>0</v>
      </c>
      <c r="D315" s="69">
        <v>0</v>
      </c>
      <c r="E315" t="b">
        <f t="shared" si="8"/>
        <v>0</v>
      </c>
      <c r="F315" t="b">
        <f t="shared" si="9"/>
        <v>0</v>
      </c>
    </row>
    <row r="316" spans="1:6" x14ac:dyDescent="0.25">
      <c r="A316" s="54">
        <v>43941</v>
      </c>
      <c r="B316">
        <v>0</v>
      </c>
      <c r="C316">
        <v>0</v>
      </c>
      <c r="D316" s="69">
        <v>0</v>
      </c>
      <c r="E316" t="b">
        <f t="shared" si="8"/>
        <v>0</v>
      </c>
      <c r="F316" t="b">
        <f t="shared" si="9"/>
        <v>0</v>
      </c>
    </row>
    <row r="317" spans="1:6" x14ac:dyDescent="0.25">
      <c r="A317" s="54">
        <v>43942</v>
      </c>
      <c r="B317">
        <v>0</v>
      </c>
      <c r="C317">
        <v>0</v>
      </c>
      <c r="D317" s="69">
        <v>0</v>
      </c>
      <c r="E317" t="b">
        <f t="shared" si="8"/>
        <v>0</v>
      </c>
      <c r="F317" t="b">
        <f t="shared" si="9"/>
        <v>0</v>
      </c>
    </row>
    <row r="318" spans="1:6" x14ac:dyDescent="0.25">
      <c r="A318" s="54">
        <v>43943</v>
      </c>
      <c r="B318">
        <v>0</v>
      </c>
      <c r="C318">
        <v>0</v>
      </c>
      <c r="D318" s="69">
        <v>0</v>
      </c>
      <c r="E318" t="b">
        <f t="shared" si="8"/>
        <v>0</v>
      </c>
      <c r="F318" t="b">
        <f t="shared" si="9"/>
        <v>0</v>
      </c>
    </row>
    <row r="319" spans="1:6" x14ac:dyDescent="0.25">
      <c r="A319" s="54">
        <v>43944</v>
      </c>
      <c r="B319">
        <v>0</v>
      </c>
      <c r="C319">
        <v>0</v>
      </c>
      <c r="D319" s="69">
        <v>0</v>
      </c>
      <c r="E319" t="b">
        <f t="shared" si="8"/>
        <v>0</v>
      </c>
      <c r="F319" t="b">
        <f t="shared" si="9"/>
        <v>0</v>
      </c>
    </row>
    <row r="320" spans="1:6" x14ac:dyDescent="0.25">
      <c r="A320" s="54">
        <v>43945</v>
      </c>
      <c r="B320">
        <v>0</v>
      </c>
      <c r="C320">
        <v>0</v>
      </c>
      <c r="D320" s="69">
        <v>0</v>
      </c>
      <c r="E320" t="b">
        <f t="shared" si="8"/>
        <v>0</v>
      </c>
      <c r="F320" t="b">
        <f t="shared" si="9"/>
        <v>0</v>
      </c>
    </row>
    <row r="321" spans="1:6" x14ac:dyDescent="0.25">
      <c r="A321" s="54">
        <v>43946</v>
      </c>
      <c r="B321">
        <v>0</v>
      </c>
      <c r="C321">
        <v>0</v>
      </c>
      <c r="D321" s="69">
        <v>0</v>
      </c>
      <c r="E321" t="b">
        <f t="shared" si="8"/>
        <v>0</v>
      </c>
      <c r="F321" t="b">
        <f t="shared" si="9"/>
        <v>0</v>
      </c>
    </row>
    <row r="322" spans="1:6" x14ac:dyDescent="0.25">
      <c r="A322" s="54">
        <v>43947</v>
      </c>
      <c r="B322">
        <v>0</v>
      </c>
      <c r="C322">
        <v>0</v>
      </c>
      <c r="D322" s="69">
        <v>0</v>
      </c>
      <c r="E322" t="b">
        <f t="shared" si="8"/>
        <v>0</v>
      </c>
      <c r="F322" t="b">
        <f t="shared" si="9"/>
        <v>0</v>
      </c>
    </row>
    <row r="323" spans="1:6" x14ac:dyDescent="0.25">
      <c r="A323" s="54">
        <v>43948</v>
      </c>
      <c r="B323">
        <v>0</v>
      </c>
      <c r="C323">
        <v>0</v>
      </c>
      <c r="D323" s="69">
        <v>0</v>
      </c>
      <c r="E323" t="b">
        <f t="shared" ref="E323:E386" si="10">IF(D323&gt;0,B323)</f>
        <v>0</v>
      </c>
      <c r="F323" t="b">
        <f t="shared" ref="F323:F386" si="11">IF(D323&gt;0,C323)</f>
        <v>0</v>
      </c>
    </row>
    <row r="324" spans="1:6" x14ac:dyDescent="0.25">
      <c r="A324" s="54">
        <v>43949</v>
      </c>
      <c r="B324">
        <v>0</v>
      </c>
      <c r="C324">
        <v>0</v>
      </c>
      <c r="D324" s="69">
        <v>0</v>
      </c>
      <c r="E324" t="b">
        <f t="shared" si="10"/>
        <v>0</v>
      </c>
      <c r="F324" t="b">
        <f t="shared" si="11"/>
        <v>0</v>
      </c>
    </row>
    <row r="325" spans="1:6" x14ac:dyDescent="0.25">
      <c r="A325" s="54">
        <v>43950</v>
      </c>
      <c r="B325">
        <v>0</v>
      </c>
      <c r="C325">
        <v>0</v>
      </c>
      <c r="D325" s="69">
        <v>0</v>
      </c>
      <c r="E325" t="b">
        <f t="shared" si="10"/>
        <v>0</v>
      </c>
      <c r="F325" t="b">
        <f t="shared" si="11"/>
        <v>0</v>
      </c>
    </row>
    <row r="326" spans="1:6" x14ac:dyDescent="0.25">
      <c r="A326" s="54">
        <v>43951</v>
      </c>
      <c r="B326">
        <v>0</v>
      </c>
      <c r="C326">
        <v>0</v>
      </c>
      <c r="D326" s="69">
        <v>0</v>
      </c>
      <c r="E326" t="b">
        <f t="shared" si="10"/>
        <v>0</v>
      </c>
      <c r="F326" t="b">
        <f t="shared" si="11"/>
        <v>0</v>
      </c>
    </row>
    <row r="327" spans="1:6" x14ac:dyDescent="0.25">
      <c r="A327" s="54">
        <v>43952</v>
      </c>
      <c r="B327">
        <v>0</v>
      </c>
      <c r="C327">
        <v>0</v>
      </c>
      <c r="D327" s="69">
        <v>0</v>
      </c>
      <c r="E327" t="b">
        <f t="shared" si="10"/>
        <v>0</v>
      </c>
      <c r="F327" t="b">
        <f t="shared" si="11"/>
        <v>0</v>
      </c>
    </row>
    <row r="328" spans="1:6" x14ac:dyDescent="0.25">
      <c r="A328" s="54">
        <v>43953</v>
      </c>
      <c r="B328">
        <v>0</v>
      </c>
      <c r="C328">
        <v>0</v>
      </c>
      <c r="D328" s="69">
        <v>0</v>
      </c>
      <c r="E328" t="b">
        <f t="shared" si="10"/>
        <v>0</v>
      </c>
      <c r="F328" t="b">
        <f t="shared" si="11"/>
        <v>0</v>
      </c>
    </row>
    <row r="329" spans="1:6" x14ac:dyDescent="0.25">
      <c r="A329" s="54">
        <v>43954</v>
      </c>
      <c r="B329">
        <v>0</v>
      </c>
      <c r="C329">
        <v>0</v>
      </c>
      <c r="D329" s="69">
        <v>0</v>
      </c>
      <c r="E329" t="b">
        <f t="shared" si="10"/>
        <v>0</v>
      </c>
      <c r="F329" t="b">
        <f t="shared" si="11"/>
        <v>0</v>
      </c>
    </row>
    <row r="330" spans="1:6" x14ac:dyDescent="0.25">
      <c r="A330" s="54">
        <v>43955</v>
      </c>
      <c r="B330">
        <v>0</v>
      </c>
      <c r="C330">
        <v>0</v>
      </c>
      <c r="D330" s="69">
        <v>0</v>
      </c>
      <c r="E330" t="b">
        <f t="shared" si="10"/>
        <v>0</v>
      </c>
      <c r="F330" t="b">
        <f t="shared" si="11"/>
        <v>0</v>
      </c>
    </row>
    <row r="331" spans="1:6" x14ac:dyDescent="0.25">
      <c r="A331" s="54">
        <v>43956</v>
      </c>
      <c r="B331">
        <v>0</v>
      </c>
      <c r="C331">
        <v>0</v>
      </c>
      <c r="D331" s="69">
        <v>0</v>
      </c>
      <c r="E331" t="b">
        <f t="shared" si="10"/>
        <v>0</v>
      </c>
      <c r="F331" t="b">
        <f t="shared" si="11"/>
        <v>0</v>
      </c>
    </row>
    <row r="332" spans="1:6" x14ac:dyDescent="0.25">
      <c r="A332" s="54">
        <v>43957</v>
      </c>
      <c r="B332">
        <v>0</v>
      </c>
      <c r="C332">
        <v>0</v>
      </c>
      <c r="D332" s="69">
        <v>0</v>
      </c>
      <c r="E332" t="b">
        <f t="shared" si="10"/>
        <v>0</v>
      </c>
      <c r="F332" t="b">
        <f t="shared" si="11"/>
        <v>0</v>
      </c>
    </row>
    <row r="333" spans="1:6" x14ac:dyDescent="0.25">
      <c r="A333" s="54">
        <v>43958</v>
      </c>
      <c r="B333">
        <v>0</v>
      </c>
      <c r="C333">
        <v>0</v>
      </c>
      <c r="D333" s="69">
        <v>0</v>
      </c>
      <c r="E333" t="b">
        <f t="shared" si="10"/>
        <v>0</v>
      </c>
      <c r="F333" t="b">
        <f t="shared" si="11"/>
        <v>0</v>
      </c>
    </row>
    <row r="334" spans="1:6" x14ac:dyDescent="0.25">
      <c r="A334" s="54">
        <v>43959</v>
      </c>
      <c r="B334">
        <v>0</v>
      </c>
      <c r="C334">
        <v>0</v>
      </c>
      <c r="D334" s="69">
        <v>0</v>
      </c>
      <c r="E334" t="b">
        <f t="shared" si="10"/>
        <v>0</v>
      </c>
      <c r="F334" t="b">
        <f t="shared" si="11"/>
        <v>0</v>
      </c>
    </row>
    <row r="335" spans="1:6" x14ac:dyDescent="0.25">
      <c r="A335" s="54">
        <v>43960</v>
      </c>
      <c r="B335">
        <v>0</v>
      </c>
      <c r="C335">
        <v>0</v>
      </c>
      <c r="D335" s="69">
        <v>0</v>
      </c>
      <c r="E335" t="b">
        <f t="shared" si="10"/>
        <v>0</v>
      </c>
      <c r="F335" t="b">
        <f t="shared" si="11"/>
        <v>0</v>
      </c>
    </row>
    <row r="336" spans="1:6" x14ac:dyDescent="0.25">
      <c r="A336" s="54">
        <v>43961</v>
      </c>
      <c r="B336">
        <v>0</v>
      </c>
      <c r="C336">
        <v>0</v>
      </c>
      <c r="D336" s="69">
        <v>0</v>
      </c>
      <c r="E336" t="b">
        <f t="shared" si="10"/>
        <v>0</v>
      </c>
      <c r="F336" t="b">
        <f t="shared" si="11"/>
        <v>0</v>
      </c>
    </row>
    <row r="337" spans="1:6" x14ac:dyDescent="0.25">
      <c r="A337" s="54">
        <v>43962</v>
      </c>
      <c r="B337">
        <v>0</v>
      </c>
      <c r="C337">
        <v>0</v>
      </c>
      <c r="D337" s="69">
        <v>0</v>
      </c>
      <c r="E337" t="b">
        <f t="shared" si="10"/>
        <v>0</v>
      </c>
      <c r="F337" t="b">
        <f t="shared" si="11"/>
        <v>0</v>
      </c>
    </row>
    <row r="338" spans="1:6" x14ac:dyDescent="0.25">
      <c r="A338" s="54">
        <v>43963</v>
      </c>
      <c r="B338">
        <v>0</v>
      </c>
      <c r="C338">
        <v>0</v>
      </c>
      <c r="D338" s="69">
        <v>0</v>
      </c>
      <c r="E338" t="b">
        <f t="shared" si="10"/>
        <v>0</v>
      </c>
      <c r="F338" t="b">
        <f t="shared" si="11"/>
        <v>0</v>
      </c>
    </row>
    <row r="339" spans="1:6" x14ac:dyDescent="0.25">
      <c r="A339" s="54">
        <v>43964</v>
      </c>
      <c r="B339">
        <v>0</v>
      </c>
      <c r="C339">
        <v>0</v>
      </c>
      <c r="D339" s="69">
        <v>0</v>
      </c>
      <c r="E339" t="b">
        <f t="shared" si="10"/>
        <v>0</v>
      </c>
      <c r="F339" t="b">
        <f t="shared" si="11"/>
        <v>0</v>
      </c>
    </row>
    <row r="340" spans="1:6" x14ac:dyDescent="0.25">
      <c r="A340" s="54">
        <v>43965</v>
      </c>
      <c r="B340">
        <v>0</v>
      </c>
      <c r="C340">
        <v>0</v>
      </c>
      <c r="D340" s="69">
        <v>0</v>
      </c>
      <c r="E340" t="b">
        <f t="shared" si="10"/>
        <v>0</v>
      </c>
      <c r="F340" t="b">
        <f t="shared" si="11"/>
        <v>0</v>
      </c>
    </row>
    <row r="341" spans="1:6" x14ac:dyDescent="0.25">
      <c r="A341" s="54">
        <v>43966</v>
      </c>
      <c r="B341">
        <v>0</v>
      </c>
      <c r="C341">
        <v>0</v>
      </c>
      <c r="D341" s="69">
        <v>0</v>
      </c>
      <c r="E341" t="b">
        <f t="shared" si="10"/>
        <v>0</v>
      </c>
      <c r="F341" t="b">
        <f t="shared" si="11"/>
        <v>0</v>
      </c>
    </row>
    <row r="342" spans="1:6" x14ac:dyDescent="0.25">
      <c r="A342" s="54">
        <v>43967</v>
      </c>
      <c r="B342">
        <v>0</v>
      </c>
      <c r="C342">
        <v>0</v>
      </c>
      <c r="D342" s="69">
        <v>0</v>
      </c>
      <c r="E342" t="b">
        <f t="shared" si="10"/>
        <v>0</v>
      </c>
      <c r="F342" t="b">
        <f t="shared" si="11"/>
        <v>0</v>
      </c>
    </row>
    <row r="343" spans="1:6" x14ac:dyDescent="0.25">
      <c r="A343" s="54">
        <v>43968</v>
      </c>
      <c r="B343">
        <v>0</v>
      </c>
      <c r="C343">
        <v>0</v>
      </c>
      <c r="D343" s="69">
        <v>0</v>
      </c>
      <c r="E343" t="b">
        <f t="shared" si="10"/>
        <v>0</v>
      </c>
      <c r="F343" t="b">
        <f t="shared" si="11"/>
        <v>0</v>
      </c>
    </row>
    <row r="344" spans="1:6" x14ac:dyDescent="0.25">
      <c r="A344" s="54">
        <v>43969</v>
      </c>
      <c r="B344">
        <v>0</v>
      </c>
      <c r="C344">
        <v>0</v>
      </c>
      <c r="D344" s="69">
        <v>0</v>
      </c>
      <c r="E344" t="b">
        <f t="shared" si="10"/>
        <v>0</v>
      </c>
      <c r="F344" t="b">
        <f t="shared" si="11"/>
        <v>0</v>
      </c>
    </row>
    <row r="345" spans="1:6" x14ac:dyDescent="0.25">
      <c r="A345" s="54">
        <v>43970</v>
      </c>
      <c r="B345">
        <v>0</v>
      </c>
      <c r="C345">
        <v>0</v>
      </c>
      <c r="D345" s="69">
        <v>0</v>
      </c>
      <c r="E345" t="b">
        <f t="shared" si="10"/>
        <v>0</v>
      </c>
      <c r="F345" t="b">
        <f t="shared" si="11"/>
        <v>0</v>
      </c>
    </row>
    <row r="346" spans="1:6" x14ac:dyDescent="0.25">
      <c r="A346" s="54">
        <v>43971</v>
      </c>
      <c r="B346">
        <v>0</v>
      </c>
      <c r="C346">
        <v>0</v>
      </c>
      <c r="D346" s="69">
        <v>0</v>
      </c>
      <c r="E346" t="b">
        <f t="shared" si="10"/>
        <v>0</v>
      </c>
      <c r="F346" t="b">
        <f t="shared" si="11"/>
        <v>0</v>
      </c>
    </row>
    <row r="347" spans="1:6" x14ac:dyDescent="0.25">
      <c r="A347" s="54">
        <v>43972</v>
      </c>
      <c r="B347">
        <v>0</v>
      </c>
      <c r="C347">
        <v>0</v>
      </c>
      <c r="D347" s="69">
        <v>0</v>
      </c>
      <c r="E347" t="b">
        <f t="shared" si="10"/>
        <v>0</v>
      </c>
      <c r="F347" t="b">
        <f t="shared" si="11"/>
        <v>0</v>
      </c>
    </row>
    <row r="348" spans="1:6" x14ac:dyDescent="0.25">
      <c r="A348" s="54">
        <v>43973</v>
      </c>
      <c r="B348">
        <v>0</v>
      </c>
      <c r="C348">
        <v>0</v>
      </c>
      <c r="D348" s="69">
        <v>0</v>
      </c>
      <c r="E348" t="b">
        <f t="shared" si="10"/>
        <v>0</v>
      </c>
      <c r="F348" t="b">
        <f t="shared" si="11"/>
        <v>0</v>
      </c>
    </row>
    <row r="349" spans="1:6" x14ac:dyDescent="0.25">
      <c r="A349" s="54">
        <v>43974</v>
      </c>
      <c r="B349">
        <v>0</v>
      </c>
      <c r="C349">
        <v>0</v>
      </c>
      <c r="D349" s="69">
        <v>0</v>
      </c>
      <c r="E349" t="b">
        <f t="shared" si="10"/>
        <v>0</v>
      </c>
      <c r="F349" t="b">
        <f t="shared" si="11"/>
        <v>0</v>
      </c>
    </row>
    <row r="350" spans="1:6" x14ac:dyDescent="0.25">
      <c r="A350" s="54">
        <v>43975</v>
      </c>
      <c r="B350">
        <v>0</v>
      </c>
      <c r="C350">
        <v>0</v>
      </c>
      <c r="D350" s="69">
        <v>0</v>
      </c>
      <c r="E350" t="b">
        <f t="shared" si="10"/>
        <v>0</v>
      </c>
      <c r="F350" t="b">
        <f t="shared" si="11"/>
        <v>0</v>
      </c>
    </row>
    <row r="351" spans="1:6" x14ac:dyDescent="0.25">
      <c r="A351" s="54">
        <v>43976</v>
      </c>
      <c r="B351">
        <v>0</v>
      </c>
      <c r="C351">
        <v>0</v>
      </c>
      <c r="D351" s="69">
        <v>0</v>
      </c>
      <c r="E351" t="b">
        <f t="shared" si="10"/>
        <v>0</v>
      </c>
      <c r="F351" t="b">
        <f t="shared" si="11"/>
        <v>0</v>
      </c>
    </row>
    <row r="352" spans="1:6" x14ac:dyDescent="0.25">
      <c r="A352" s="54">
        <v>43977</v>
      </c>
      <c r="B352">
        <v>0</v>
      </c>
      <c r="C352">
        <v>0</v>
      </c>
      <c r="D352" s="69">
        <v>0</v>
      </c>
      <c r="E352" t="b">
        <f t="shared" si="10"/>
        <v>0</v>
      </c>
      <c r="F352" t="b">
        <f t="shared" si="11"/>
        <v>0</v>
      </c>
    </row>
    <row r="353" spans="1:6" x14ac:dyDescent="0.25">
      <c r="A353" s="54">
        <v>43978</v>
      </c>
      <c r="B353">
        <v>0</v>
      </c>
      <c r="C353">
        <v>0</v>
      </c>
      <c r="D353" s="69">
        <v>0</v>
      </c>
      <c r="E353" t="b">
        <f t="shared" si="10"/>
        <v>0</v>
      </c>
      <c r="F353" t="b">
        <f t="shared" si="11"/>
        <v>0</v>
      </c>
    </row>
    <row r="354" spans="1:6" x14ac:dyDescent="0.25">
      <c r="A354" s="54">
        <v>43979</v>
      </c>
      <c r="B354">
        <v>0</v>
      </c>
      <c r="C354">
        <v>0</v>
      </c>
      <c r="D354" s="69">
        <v>0</v>
      </c>
      <c r="E354" t="b">
        <f t="shared" si="10"/>
        <v>0</v>
      </c>
      <c r="F354" t="b">
        <f t="shared" si="11"/>
        <v>0</v>
      </c>
    </row>
    <row r="355" spans="1:6" x14ac:dyDescent="0.25">
      <c r="A355" s="54">
        <v>43980</v>
      </c>
      <c r="B355">
        <v>0</v>
      </c>
      <c r="C355">
        <v>0</v>
      </c>
      <c r="D355" s="69">
        <v>0</v>
      </c>
      <c r="E355" t="b">
        <f t="shared" si="10"/>
        <v>0</v>
      </c>
      <c r="F355" t="b">
        <f t="shared" si="11"/>
        <v>0</v>
      </c>
    </row>
    <row r="356" spans="1:6" x14ac:dyDescent="0.25">
      <c r="A356" s="54">
        <v>43981</v>
      </c>
      <c r="B356">
        <v>0</v>
      </c>
      <c r="C356">
        <v>0</v>
      </c>
      <c r="D356" s="69">
        <v>0</v>
      </c>
      <c r="E356" t="b">
        <f t="shared" si="10"/>
        <v>0</v>
      </c>
      <c r="F356" t="b">
        <f t="shared" si="11"/>
        <v>0</v>
      </c>
    </row>
    <row r="357" spans="1:6" x14ac:dyDescent="0.25">
      <c r="A357" s="54">
        <v>43982</v>
      </c>
      <c r="B357">
        <v>0</v>
      </c>
      <c r="C357">
        <v>0</v>
      </c>
      <c r="D357" s="69">
        <v>0</v>
      </c>
      <c r="E357" t="b">
        <f t="shared" si="10"/>
        <v>0</v>
      </c>
      <c r="F357" t="b">
        <f t="shared" si="11"/>
        <v>0</v>
      </c>
    </row>
    <row r="358" spans="1:6" x14ac:dyDescent="0.25">
      <c r="A358" s="54">
        <v>43983</v>
      </c>
      <c r="B358">
        <v>0</v>
      </c>
      <c r="C358">
        <v>0</v>
      </c>
      <c r="D358" s="69">
        <v>0</v>
      </c>
      <c r="E358" t="b">
        <f t="shared" si="10"/>
        <v>0</v>
      </c>
      <c r="F358" t="b">
        <f t="shared" si="11"/>
        <v>0</v>
      </c>
    </row>
    <row r="359" spans="1:6" x14ac:dyDescent="0.25">
      <c r="A359" s="54">
        <v>43984</v>
      </c>
      <c r="B359">
        <v>0</v>
      </c>
      <c r="C359">
        <v>0</v>
      </c>
      <c r="D359" s="69">
        <v>0</v>
      </c>
      <c r="E359" t="b">
        <f t="shared" si="10"/>
        <v>0</v>
      </c>
      <c r="F359" t="b">
        <f t="shared" si="11"/>
        <v>0</v>
      </c>
    </row>
    <row r="360" spans="1:6" x14ac:dyDescent="0.25">
      <c r="A360" s="54">
        <v>43985</v>
      </c>
      <c r="B360">
        <v>0</v>
      </c>
      <c r="C360">
        <v>0</v>
      </c>
      <c r="D360" s="69">
        <v>0</v>
      </c>
      <c r="E360" t="b">
        <f t="shared" si="10"/>
        <v>0</v>
      </c>
      <c r="F360" t="b">
        <f t="shared" si="11"/>
        <v>0</v>
      </c>
    </row>
    <row r="361" spans="1:6" x14ac:dyDescent="0.25">
      <c r="A361" s="54">
        <v>43986</v>
      </c>
      <c r="B361">
        <v>0</v>
      </c>
      <c r="C361">
        <v>0</v>
      </c>
      <c r="D361" s="69">
        <v>0</v>
      </c>
      <c r="E361" t="b">
        <f t="shared" si="10"/>
        <v>0</v>
      </c>
      <c r="F361" t="b">
        <f t="shared" si="11"/>
        <v>0</v>
      </c>
    </row>
    <row r="362" spans="1:6" x14ac:dyDescent="0.25">
      <c r="A362" s="54">
        <v>43987</v>
      </c>
      <c r="B362">
        <v>0</v>
      </c>
      <c r="C362">
        <v>0</v>
      </c>
      <c r="D362" s="69">
        <v>0</v>
      </c>
      <c r="E362" t="b">
        <f t="shared" si="10"/>
        <v>0</v>
      </c>
      <c r="F362" t="b">
        <f t="shared" si="11"/>
        <v>0</v>
      </c>
    </row>
    <row r="363" spans="1:6" x14ac:dyDescent="0.25">
      <c r="A363" s="54">
        <v>43988</v>
      </c>
      <c r="B363">
        <v>0</v>
      </c>
      <c r="C363">
        <v>0</v>
      </c>
      <c r="D363" s="69">
        <v>0</v>
      </c>
      <c r="E363" t="b">
        <f t="shared" si="10"/>
        <v>0</v>
      </c>
      <c r="F363" t="b">
        <f t="shared" si="11"/>
        <v>0</v>
      </c>
    </row>
    <row r="364" spans="1:6" x14ac:dyDescent="0.25">
      <c r="A364" s="54">
        <v>43989</v>
      </c>
      <c r="B364">
        <v>0</v>
      </c>
      <c r="C364">
        <v>0</v>
      </c>
      <c r="D364" s="69">
        <v>0</v>
      </c>
      <c r="E364" t="b">
        <f t="shared" si="10"/>
        <v>0</v>
      </c>
      <c r="F364" t="b">
        <f t="shared" si="11"/>
        <v>0</v>
      </c>
    </row>
    <row r="365" spans="1:6" x14ac:dyDescent="0.25">
      <c r="A365" s="54">
        <v>43990</v>
      </c>
      <c r="B365">
        <v>0</v>
      </c>
      <c r="C365">
        <v>0</v>
      </c>
      <c r="D365" s="69">
        <v>0</v>
      </c>
      <c r="E365" t="b">
        <f t="shared" si="10"/>
        <v>0</v>
      </c>
      <c r="F365" t="b">
        <f t="shared" si="11"/>
        <v>0</v>
      </c>
    </row>
    <row r="366" spans="1:6" x14ac:dyDescent="0.25">
      <c r="A366" s="54">
        <v>43991</v>
      </c>
      <c r="B366">
        <v>0</v>
      </c>
      <c r="C366">
        <v>0</v>
      </c>
      <c r="D366" s="69">
        <v>0</v>
      </c>
      <c r="E366" t="b">
        <f t="shared" si="10"/>
        <v>0</v>
      </c>
      <c r="F366" t="b">
        <f t="shared" si="11"/>
        <v>0</v>
      </c>
    </row>
    <row r="367" spans="1:6" x14ac:dyDescent="0.25">
      <c r="A367" s="54">
        <v>43992</v>
      </c>
      <c r="B367">
        <v>0</v>
      </c>
      <c r="C367">
        <v>0</v>
      </c>
      <c r="D367" s="69">
        <v>0</v>
      </c>
      <c r="E367" t="b">
        <f t="shared" si="10"/>
        <v>0</v>
      </c>
      <c r="F367" t="b">
        <f t="shared" si="11"/>
        <v>0</v>
      </c>
    </row>
    <row r="368" spans="1:6" x14ac:dyDescent="0.25">
      <c r="A368" s="54">
        <v>43993</v>
      </c>
      <c r="B368">
        <v>0</v>
      </c>
      <c r="C368">
        <v>0</v>
      </c>
      <c r="D368" s="69">
        <v>0</v>
      </c>
      <c r="E368" t="b">
        <f t="shared" si="10"/>
        <v>0</v>
      </c>
      <c r="F368" t="b">
        <f t="shared" si="11"/>
        <v>0</v>
      </c>
    </row>
    <row r="369" spans="1:6" x14ac:dyDescent="0.25">
      <c r="A369" s="54">
        <v>43994</v>
      </c>
      <c r="B369">
        <v>0</v>
      </c>
      <c r="C369">
        <v>0</v>
      </c>
      <c r="D369" s="69">
        <v>0</v>
      </c>
      <c r="E369" t="b">
        <f t="shared" si="10"/>
        <v>0</v>
      </c>
      <c r="F369" t="b">
        <f t="shared" si="11"/>
        <v>0</v>
      </c>
    </row>
    <row r="370" spans="1:6" x14ac:dyDescent="0.25">
      <c r="A370" s="54">
        <v>43995</v>
      </c>
      <c r="B370">
        <v>0</v>
      </c>
      <c r="C370">
        <v>0</v>
      </c>
      <c r="D370" s="69">
        <v>0</v>
      </c>
      <c r="E370" t="b">
        <f t="shared" si="10"/>
        <v>0</v>
      </c>
      <c r="F370" t="b">
        <f t="shared" si="11"/>
        <v>0</v>
      </c>
    </row>
    <row r="371" spans="1:6" x14ac:dyDescent="0.25">
      <c r="A371" s="54">
        <v>43996</v>
      </c>
      <c r="B371">
        <v>0</v>
      </c>
      <c r="C371">
        <v>0</v>
      </c>
      <c r="D371" s="69">
        <v>0</v>
      </c>
      <c r="E371" t="b">
        <f t="shared" si="10"/>
        <v>0</v>
      </c>
      <c r="F371" t="b">
        <f t="shared" si="11"/>
        <v>0</v>
      </c>
    </row>
    <row r="372" spans="1:6" x14ac:dyDescent="0.25">
      <c r="A372" s="54">
        <v>43997</v>
      </c>
      <c r="B372">
        <v>0</v>
      </c>
      <c r="C372">
        <v>0</v>
      </c>
      <c r="D372" s="69">
        <v>0</v>
      </c>
      <c r="E372" t="b">
        <f t="shared" si="10"/>
        <v>0</v>
      </c>
      <c r="F372" t="b">
        <f t="shared" si="11"/>
        <v>0</v>
      </c>
    </row>
    <row r="373" spans="1:6" x14ac:dyDescent="0.25">
      <c r="A373" s="54">
        <v>43998</v>
      </c>
      <c r="B373">
        <v>0</v>
      </c>
      <c r="C373">
        <v>0</v>
      </c>
      <c r="D373" s="69">
        <v>0</v>
      </c>
      <c r="E373" t="b">
        <f t="shared" si="10"/>
        <v>0</v>
      </c>
      <c r="F373" t="b">
        <f t="shared" si="11"/>
        <v>0</v>
      </c>
    </row>
    <row r="374" spans="1:6" x14ac:dyDescent="0.25">
      <c r="A374" s="54">
        <v>43999</v>
      </c>
      <c r="B374">
        <v>0</v>
      </c>
      <c r="C374">
        <v>0</v>
      </c>
      <c r="D374" s="69">
        <v>0</v>
      </c>
      <c r="E374" t="b">
        <f t="shared" si="10"/>
        <v>0</v>
      </c>
      <c r="F374" t="b">
        <f t="shared" si="11"/>
        <v>0</v>
      </c>
    </row>
    <row r="375" spans="1:6" x14ac:dyDescent="0.25">
      <c r="A375" s="54">
        <v>44000</v>
      </c>
      <c r="B375">
        <v>0</v>
      </c>
      <c r="C375">
        <v>0</v>
      </c>
      <c r="D375" s="69">
        <v>0</v>
      </c>
      <c r="E375" t="b">
        <f t="shared" si="10"/>
        <v>0</v>
      </c>
      <c r="F375" t="b">
        <f t="shared" si="11"/>
        <v>0</v>
      </c>
    </row>
    <row r="376" spans="1:6" x14ac:dyDescent="0.25">
      <c r="A376" s="54">
        <v>44001</v>
      </c>
      <c r="B376">
        <v>0</v>
      </c>
      <c r="C376">
        <v>0</v>
      </c>
      <c r="D376" s="69">
        <v>0</v>
      </c>
      <c r="E376" t="b">
        <f t="shared" si="10"/>
        <v>0</v>
      </c>
      <c r="F376" t="b">
        <f t="shared" si="11"/>
        <v>0</v>
      </c>
    </row>
    <row r="377" spans="1:6" x14ac:dyDescent="0.25">
      <c r="A377" s="54">
        <v>44002</v>
      </c>
      <c r="B377">
        <v>0</v>
      </c>
      <c r="C377">
        <v>0</v>
      </c>
      <c r="D377" s="69">
        <v>0</v>
      </c>
      <c r="E377" t="b">
        <f t="shared" si="10"/>
        <v>0</v>
      </c>
      <c r="F377" t="b">
        <f t="shared" si="11"/>
        <v>0</v>
      </c>
    </row>
    <row r="378" spans="1:6" x14ac:dyDescent="0.25">
      <c r="A378" s="54">
        <v>44003</v>
      </c>
      <c r="B378">
        <v>0</v>
      </c>
      <c r="C378">
        <v>0</v>
      </c>
      <c r="D378" s="69">
        <v>0</v>
      </c>
      <c r="E378" t="b">
        <f t="shared" si="10"/>
        <v>0</v>
      </c>
      <c r="F378" t="b">
        <f t="shared" si="11"/>
        <v>0</v>
      </c>
    </row>
    <row r="379" spans="1:6" x14ac:dyDescent="0.25">
      <c r="A379" s="54">
        <v>44004</v>
      </c>
      <c r="B379">
        <v>0</v>
      </c>
      <c r="C379">
        <v>0</v>
      </c>
      <c r="D379" s="69">
        <v>0</v>
      </c>
      <c r="E379" t="b">
        <f t="shared" si="10"/>
        <v>0</v>
      </c>
      <c r="F379" t="b">
        <f t="shared" si="11"/>
        <v>0</v>
      </c>
    </row>
    <row r="380" spans="1:6" x14ac:dyDescent="0.25">
      <c r="A380" s="54">
        <v>44005</v>
      </c>
      <c r="B380">
        <v>0</v>
      </c>
      <c r="C380">
        <v>0</v>
      </c>
      <c r="D380" s="69">
        <v>0</v>
      </c>
      <c r="E380" t="b">
        <f t="shared" si="10"/>
        <v>0</v>
      </c>
      <c r="F380" t="b">
        <f t="shared" si="11"/>
        <v>0</v>
      </c>
    </row>
    <row r="381" spans="1:6" x14ac:dyDescent="0.25">
      <c r="A381" s="54">
        <v>44006</v>
      </c>
      <c r="B381">
        <v>0</v>
      </c>
      <c r="C381">
        <v>0</v>
      </c>
      <c r="D381" s="69">
        <v>0</v>
      </c>
      <c r="E381" t="b">
        <f t="shared" si="10"/>
        <v>0</v>
      </c>
      <c r="F381" t="b">
        <f t="shared" si="11"/>
        <v>0</v>
      </c>
    </row>
    <row r="382" spans="1:6" x14ac:dyDescent="0.25">
      <c r="A382" s="54">
        <v>44007</v>
      </c>
      <c r="B382">
        <v>0</v>
      </c>
      <c r="C382">
        <v>0</v>
      </c>
      <c r="D382" s="69">
        <v>0</v>
      </c>
      <c r="E382" t="b">
        <f t="shared" si="10"/>
        <v>0</v>
      </c>
      <c r="F382" t="b">
        <f t="shared" si="11"/>
        <v>0</v>
      </c>
    </row>
    <row r="383" spans="1:6" x14ac:dyDescent="0.25">
      <c r="A383" s="54">
        <v>44008</v>
      </c>
      <c r="B383">
        <v>0</v>
      </c>
      <c r="C383">
        <v>0</v>
      </c>
      <c r="D383" s="69">
        <v>0</v>
      </c>
      <c r="E383" t="b">
        <f t="shared" si="10"/>
        <v>0</v>
      </c>
      <c r="F383" t="b">
        <f t="shared" si="11"/>
        <v>0</v>
      </c>
    </row>
    <row r="384" spans="1:6" x14ac:dyDescent="0.25">
      <c r="A384" s="54">
        <v>44009</v>
      </c>
      <c r="B384">
        <v>0</v>
      </c>
      <c r="C384">
        <v>0</v>
      </c>
      <c r="D384" s="69">
        <v>0</v>
      </c>
      <c r="E384" t="b">
        <f t="shared" si="10"/>
        <v>0</v>
      </c>
      <c r="F384" t="b">
        <f t="shared" si="11"/>
        <v>0</v>
      </c>
    </row>
    <row r="385" spans="1:6" x14ac:dyDescent="0.25">
      <c r="A385" s="54">
        <v>44010</v>
      </c>
      <c r="B385">
        <v>0</v>
      </c>
      <c r="C385">
        <v>0</v>
      </c>
      <c r="D385" s="69">
        <v>0</v>
      </c>
      <c r="E385" t="b">
        <f t="shared" si="10"/>
        <v>0</v>
      </c>
      <c r="F385" t="b">
        <f t="shared" si="11"/>
        <v>0</v>
      </c>
    </row>
    <row r="386" spans="1:6" x14ac:dyDescent="0.25">
      <c r="A386" s="54">
        <v>44011</v>
      </c>
      <c r="B386">
        <v>0</v>
      </c>
      <c r="C386">
        <v>0</v>
      </c>
      <c r="D386" s="69">
        <v>0</v>
      </c>
      <c r="E386" t="b">
        <f t="shared" si="10"/>
        <v>0</v>
      </c>
      <c r="F386" t="b">
        <f t="shared" si="11"/>
        <v>0</v>
      </c>
    </row>
    <row r="387" spans="1:6" x14ac:dyDescent="0.25">
      <c r="A387" s="54">
        <v>44012</v>
      </c>
      <c r="B387">
        <v>0</v>
      </c>
      <c r="C387">
        <v>0</v>
      </c>
      <c r="D387" s="69">
        <v>0</v>
      </c>
      <c r="E387" t="b">
        <f t="shared" ref="E387:E450" si="12">IF(D387&gt;0,B387)</f>
        <v>0</v>
      </c>
      <c r="F387" t="b">
        <f t="shared" ref="F387:F450" si="13">IF(D387&gt;0,C387)</f>
        <v>0</v>
      </c>
    </row>
    <row r="388" spans="1:6" x14ac:dyDescent="0.25">
      <c r="A388" s="54">
        <v>44013</v>
      </c>
      <c r="B388">
        <v>0</v>
      </c>
      <c r="C388">
        <v>0</v>
      </c>
      <c r="D388" s="69">
        <v>0</v>
      </c>
      <c r="E388" t="b">
        <f t="shared" si="12"/>
        <v>0</v>
      </c>
      <c r="F388" t="b">
        <f t="shared" si="13"/>
        <v>0</v>
      </c>
    </row>
    <row r="389" spans="1:6" x14ac:dyDescent="0.25">
      <c r="A389" s="54">
        <v>44014</v>
      </c>
      <c r="B389">
        <v>0</v>
      </c>
      <c r="C389">
        <v>0</v>
      </c>
      <c r="D389" s="69">
        <v>0</v>
      </c>
      <c r="E389" t="b">
        <f t="shared" si="12"/>
        <v>0</v>
      </c>
      <c r="F389" t="b">
        <f t="shared" si="13"/>
        <v>0</v>
      </c>
    </row>
    <row r="390" spans="1:6" x14ac:dyDescent="0.25">
      <c r="A390" s="54">
        <v>44015</v>
      </c>
      <c r="B390">
        <v>0</v>
      </c>
      <c r="C390">
        <v>0</v>
      </c>
      <c r="D390" s="69">
        <v>0</v>
      </c>
      <c r="E390" t="b">
        <f t="shared" si="12"/>
        <v>0</v>
      </c>
      <c r="F390" t="b">
        <f t="shared" si="13"/>
        <v>0</v>
      </c>
    </row>
    <row r="391" spans="1:6" x14ac:dyDescent="0.25">
      <c r="A391" s="54">
        <v>44016</v>
      </c>
      <c r="B391">
        <v>0</v>
      </c>
      <c r="C391">
        <v>0</v>
      </c>
      <c r="D391" s="69">
        <v>0</v>
      </c>
      <c r="E391" t="b">
        <f t="shared" si="12"/>
        <v>0</v>
      </c>
      <c r="F391" t="b">
        <f t="shared" si="13"/>
        <v>0</v>
      </c>
    </row>
    <row r="392" spans="1:6" x14ac:dyDescent="0.25">
      <c r="A392" s="54">
        <v>44017</v>
      </c>
      <c r="B392">
        <v>0</v>
      </c>
      <c r="C392">
        <v>0</v>
      </c>
      <c r="D392" s="69">
        <v>0</v>
      </c>
      <c r="E392" t="b">
        <f t="shared" si="12"/>
        <v>0</v>
      </c>
      <c r="F392" t="b">
        <f t="shared" si="13"/>
        <v>0</v>
      </c>
    </row>
    <row r="393" spans="1:6" x14ac:dyDescent="0.25">
      <c r="A393" s="54">
        <v>44018</v>
      </c>
      <c r="B393">
        <v>0</v>
      </c>
      <c r="C393">
        <v>0</v>
      </c>
      <c r="D393" s="69">
        <v>0</v>
      </c>
      <c r="E393" t="b">
        <f t="shared" si="12"/>
        <v>0</v>
      </c>
      <c r="F393" t="b">
        <f t="shared" si="13"/>
        <v>0</v>
      </c>
    </row>
    <row r="394" spans="1:6" x14ac:dyDescent="0.25">
      <c r="A394" s="54">
        <v>44019</v>
      </c>
      <c r="B394">
        <v>0.74973996760877526</v>
      </c>
      <c r="C394">
        <v>0</v>
      </c>
      <c r="D394" s="69">
        <v>0</v>
      </c>
      <c r="E394" t="b">
        <f t="shared" si="12"/>
        <v>0</v>
      </c>
      <c r="F394" t="b">
        <f t="shared" si="13"/>
        <v>0</v>
      </c>
    </row>
    <row r="395" spans="1:6" x14ac:dyDescent="0.25">
      <c r="A395" s="54">
        <v>44020</v>
      </c>
      <c r="B395">
        <v>4.3200050428281429</v>
      </c>
      <c r="C395">
        <v>0</v>
      </c>
      <c r="D395" s="69">
        <v>0</v>
      </c>
      <c r="E395" t="b">
        <f t="shared" si="12"/>
        <v>0</v>
      </c>
      <c r="F395" t="b">
        <f t="shared" si="13"/>
        <v>0</v>
      </c>
    </row>
    <row r="396" spans="1:6" x14ac:dyDescent="0.25">
      <c r="A396" s="54">
        <v>44021</v>
      </c>
      <c r="B396">
        <v>9.2482897963511732</v>
      </c>
      <c r="C396">
        <v>0</v>
      </c>
      <c r="D396" s="69">
        <v>0</v>
      </c>
      <c r="E396" t="b">
        <f t="shared" si="12"/>
        <v>0</v>
      </c>
      <c r="F396" t="b">
        <f t="shared" si="13"/>
        <v>0</v>
      </c>
    </row>
    <row r="397" spans="1:6" x14ac:dyDescent="0.25">
      <c r="A397" s="54">
        <v>44022</v>
      </c>
      <c r="B397">
        <v>22.419654937076757</v>
      </c>
      <c r="C397">
        <v>0</v>
      </c>
      <c r="D397" s="69">
        <v>0</v>
      </c>
      <c r="E397" t="b">
        <f t="shared" si="12"/>
        <v>0</v>
      </c>
      <c r="F397" t="b">
        <f t="shared" si="13"/>
        <v>0</v>
      </c>
    </row>
    <row r="398" spans="1:6" x14ac:dyDescent="0.25">
      <c r="A398" s="54">
        <v>44023</v>
      </c>
      <c r="B398">
        <v>41.620833168788067</v>
      </c>
      <c r="C398">
        <v>0</v>
      </c>
      <c r="D398" s="69">
        <v>0</v>
      </c>
      <c r="E398" t="b">
        <f t="shared" si="12"/>
        <v>0</v>
      </c>
      <c r="F398" t="b">
        <f t="shared" si="13"/>
        <v>0</v>
      </c>
    </row>
    <row r="399" spans="1:6" x14ac:dyDescent="0.25">
      <c r="A399" s="54">
        <v>44024</v>
      </c>
      <c r="B399">
        <v>42.244819529365941</v>
      </c>
      <c r="C399">
        <v>0</v>
      </c>
      <c r="D399" s="69">
        <v>0</v>
      </c>
      <c r="E399" t="b">
        <f t="shared" si="12"/>
        <v>0</v>
      </c>
      <c r="F399" t="b">
        <f t="shared" si="13"/>
        <v>0</v>
      </c>
    </row>
    <row r="400" spans="1:6" x14ac:dyDescent="0.25">
      <c r="A400" s="54">
        <v>44025</v>
      </c>
      <c r="B400">
        <v>31.084785925854248</v>
      </c>
      <c r="C400">
        <v>0</v>
      </c>
      <c r="D400" s="69">
        <v>0</v>
      </c>
      <c r="E400" t="b">
        <f t="shared" si="12"/>
        <v>0</v>
      </c>
      <c r="F400" t="b">
        <f t="shared" si="13"/>
        <v>0</v>
      </c>
    </row>
    <row r="401" spans="1:6" x14ac:dyDescent="0.25">
      <c r="A401" s="54">
        <v>44026</v>
      </c>
      <c r="B401">
        <v>35.814441789388638</v>
      </c>
      <c r="C401">
        <v>0</v>
      </c>
      <c r="D401" s="69">
        <v>0</v>
      </c>
      <c r="E401" t="b">
        <f t="shared" si="12"/>
        <v>0</v>
      </c>
      <c r="F401" t="b">
        <f t="shared" si="13"/>
        <v>0</v>
      </c>
    </row>
    <row r="402" spans="1:6" x14ac:dyDescent="0.25">
      <c r="A402" s="54">
        <v>44027</v>
      </c>
      <c r="B402">
        <v>38.905714471743977</v>
      </c>
      <c r="C402">
        <v>0</v>
      </c>
      <c r="D402" s="69">
        <v>0</v>
      </c>
      <c r="E402" t="b">
        <f t="shared" si="12"/>
        <v>0</v>
      </c>
      <c r="F402" t="b">
        <f t="shared" si="13"/>
        <v>0</v>
      </c>
    </row>
    <row r="403" spans="1:6" x14ac:dyDescent="0.25">
      <c r="A403" s="54">
        <v>44028</v>
      </c>
      <c r="B403">
        <v>44.874543044566281</v>
      </c>
      <c r="C403">
        <v>0</v>
      </c>
      <c r="D403" s="69">
        <v>0</v>
      </c>
      <c r="E403" t="b">
        <f t="shared" si="12"/>
        <v>0</v>
      </c>
      <c r="F403" t="b">
        <f t="shared" si="13"/>
        <v>0</v>
      </c>
    </row>
    <row r="404" spans="1:6" x14ac:dyDescent="0.25">
      <c r="A404" s="54">
        <v>44029</v>
      </c>
      <c r="B404">
        <v>77.33853434694629</v>
      </c>
      <c r="C404">
        <v>0</v>
      </c>
      <c r="D404" s="69">
        <v>0</v>
      </c>
      <c r="E404" t="b">
        <f t="shared" si="12"/>
        <v>0</v>
      </c>
      <c r="F404" t="b">
        <f t="shared" si="13"/>
        <v>0</v>
      </c>
    </row>
    <row r="405" spans="1:6" x14ac:dyDescent="0.25">
      <c r="A405" s="54">
        <v>44030</v>
      </c>
      <c r="B405">
        <v>107.50670296480848</v>
      </c>
      <c r="C405">
        <v>0</v>
      </c>
      <c r="D405" s="69">
        <v>0</v>
      </c>
      <c r="E405" t="b">
        <f t="shared" si="12"/>
        <v>0</v>
      </c>
      <c r="F405" t="b">
        <f t="shared" si="13"/>
        <v>0</v>
      </c>
    </row>
    <row r="406" spans="1:6" x14ac:dyDescent="0.25">
      <c r="A406" s="54">
        <v>44031</v>
      </c>
      <c r="B406">
        <v>82.5241537599004</v>
      </c>
      <c r="C406">
        <v>0</v>
      </c>
      <c r="D406" s="69">
        <v>0</v>
      </c>
      <c r="E406" t="b">
        <f t="shared" si="12"/>
        <v>0</v>
      </c>
      <c r="F406" t="b">
        <f t="shared" si="13"/>
        <v>0</v>
      </c>
    </row>
    <row r="407" spans="1:6" x14ac:dyDescent="0.25">
      <c r="A407" s="54">
        <v>44032</v>
      </c>
      <c r="B407">
        <v>50.972479775933607</v>
      </c>
      <c r="C407">
        <v>0</v>
      </c>
      <c r="D407" s="69">
        <v>0</v>
      </c>
      <c r="E407" t="b">
        <f t="shared" si="12"/>
        <v>0</v>
      </c>
      <c r="F407" t="b">
        <f t="shared" si="13"/>
        <v>0</v>
      </c>
    </row>
    <row r="408" spans="1:6" x14ac:dyDescent="0.25">
      <c r="A408" s="54">
        <v>44033</v>
      </c>
      <c r="B408">
        <v>51.826666275723028</v>
      </c>
      <c r="C408">
        <v>0</v>
      </c>
      <c r="D408" s="69">
        <v>0</v>
      </c>
      <c r="E408" t="b">
        <f t="shared" si="12"/>
        <v>0</v>
      </c>
      <c r="F408" t="b">
        <f t="shared" si="13"/>
        <v>0</v>
      </c>
    </row>
    <row r="409" spans="1:6" x14ac:dyDescent="0.25">
      <c r="A409" s="54">
        <v>44034</v>
      </c>
      <c r="B409">
        <v>54.061714873959545</v>
      </c>
      <c r="C409">
        <v>0</v>
      </c>
      <c r="D409" s="69">
        <v>0</v>
      </c>
      <c r="E409" t="b">
        <f t="shared" si="12"/>
        <v>0</v>
      </c>
      <c r="F409" t="b">
        <f t="shared" si="13"/>
        <v>0</v>
      </c>
    </row>
    <row r="410" spans="1:6" x14ac:dyDescent="0.25">
      <c r="A410" s="54">
        <v>44035</v>
      </c>
      <c r="B410">
        <v>54.484288047488462</v>
      </c>
      <c r="C410">
        <v>0</v>
      </c>
      <c r="D410" s="69">
        <v>0</v>
      </c>
      <c r="E410" t="b">
        <f t="shared" si="12"/>
        <v>0</v>
      </c>
      <c r="F410" t="b">
        <f t="shared" si="13"/>
        <v>0</v>
      </c>
    </row>
    <row r="411" spans="1:6" x14ac:dyDescent="0.25">
      <c r="A411" s="54">
        <v>44036</v>
      </c>
      <c r="B411">
        <v>87.237449128725075</v>
      </c>
      <c r="C411">
        <v>0</v>
      </c>
      <c r="D411" s="69">
        <v>0</v>
      </c>
      <c r="E411" t="b">
        <f t="shared" si="12"/>
        <v>0</v>
      </c>
      <c r="F411" t="b">
        <f t="shared" si="13"/>
        <v>0</v>
      </c>
    </row>
    <row r="412" spans="1:6" x14ac:dyDescent="0.25">
      <c r="A412" s="54">
        <v>44037</v>
      </c>
      <c r="B412">
        <v>118.12163037512846</v>
      </c>
      <c r="C412">
        <v>0</v>
      </c>
      <c r="D412" s="69">
        <v>0</v>
      </c>
      <c r="E412" t="b">
        <f t="shared" si="12"/>
        <v>0</v>
      </c>
      <c r="F412" t="b">
        <f t="shared" si="13"/>
        <v>0</v>
      </c>
    </row>
    <row r="413" spans="1:6" x14ac:dyDescent="0.25">
      <c r="A413" s="54">
        <v>44038</v>
      </c>
      <c r="B413">
        <v>102.3680201724801</v>
      </c>
      <c r="C413">
        <v>0</v>
      </c>
      <c r="D413" s="69">
        <v>0</v>
      </c>
      <c r="E413" t="b">
        <f t="shared" si="12"/>
        <v>0</v>
      </c>
      <c r="F413" t="b">
        <f t="shared" si="13"/>
        <v>0</v>
      </c>
    </row>
    <row r="414" spans="1:6" x14ac:dyDescent="0.25">
      <c r="A414" s="54">
        <v>44039</v>
      </c>
      <c r="B414">
        <v>62.272076043201878</v>
      </c>
      <c r="C414">
        <v>5.6240409233514583</v>
      </c>
      <c r="D414" s="69">
        <v>0.18213504872187514</v>
      </c>
      <c r="E414">
        <f>IF(D414&gt;0,B414)</f>
        <v>62.272076043201878</v>
      </c>
      <c r="F414">
        <f t="shared" si="13"/>
        <v>5.6240409233514583</v>
      </c>
    </row>
    <row r="415" spans="1:6" x14ac:dyDescent="0.25">
      <c r="A415" s="54">
        <v>44040</v>
      </c>
      <c r="B415">
        <v>64.24421917808445</v>
      </c>
      <c r="C415">
        <v>15.737530157908623</v>
      </c>
      <c r="D415" s="69">
        <v>0.52655086171944276</v>
      </c>
      <c r="E415">
        <f t="shared" si="12"/>
        <v>64.24421917808445</v>
      </c>
      <c r="F415">
        <f t="shared" si="13"/>
        <v>15.737530157908623</v>
      </c>
    </row>
    <row r="416" spans="1:6" x14ac:dyDescent="0.25">
      <c r="A416" s="54">
        <v>44041</v>
      </c>
      <c r="B416">
        <v>66.014412516291941</v>
      </c>
      <c r="C416">
        <v>29.741121085330178</v>
      </c>
      <c r="D416" s="69">
        <v>1.0104147765198377</v>
      </c>
      <c r="E416">
        <f t="shared" si="12"/>
        <v>66.014412516291941</v>
      </c>
      <c r="F416">
        <f t="shared" si="13"/>
        <v>29.741121085330178</v>
      </c>
    </row>
    <row r="417" spans="1:6" x14ac:dyDescent="0.25">
      <c r="A417" s="54">
        <v>44042</v>
      </c>
      <c r="B417">
        <v>72.638369884376516</v>
      </c>
      <c r="C417">
        <v>50.584556008585423</v>
      </c>
      <c r="D417" s="69">
        <v>1.7299477808785468</v>
      </c>
      <c r="E417">
        <f t="shared" si="12"/>
        <v>72.638369884376516</v>
      </c>
      <c r="F417">
        <f t="shared" si="13"/>
        <v>50.584556008585423</v>
      </c>
    </row>
    <row r="418" spans="1:6" x14ac:dyDescent="0.25">
      <c r="A418" s="54">
        <v>44043</v>
      </c>
      <c r="B418">
        <v>122.358150732372</v>
      </c>
      <c r="C418">
        <v>119.38888497294511</v>
      </c>
      <c r="D418" s="69">
        <v>4.0809399618651696</v>
      </c>
      <c r="E418">
        <f t="shared" si="12"/>
        <v>122.358150732372</v>
      </c>
      <c r="F418">
        <f t="shared" si="13"/>
        <v>119.38888497294511</v>
      </c>
    </row>
    <row r="419" spans="1:6" x14ac:dyDescent="0.25">
      <c r="A419" s="54">
        <v>44044</v>
      </c>
      <c r="B419">
        <v>160.91609396509648</v>
      </c>
      <c r="C419">
        <v>206.10412503281441</v>
      </c>
      <c r="D419" s="69">
        <v>7.0162231951780996</v>
      </c>
      <c r="E419">
        <f t="shared" si="12"/>
        <v>160.91609396509648</v>
      </c>
      <c r="F419">
        <f t="shared" si="13"/>
        <v>206.10412503281441</v>
      </c>
    </row>
    <row r="420" spans="1:6" x14ac:dyDescent="0.25">
      <c r="A420" s="54">
        <v>44045</v>
      </c>
      <c r="B420">
        <v>122.11337323695443</v>
      </c>
      <c r="C420">
        <v>196.8790517452162</v>
      </c>
      <c r="D420" s="69">
        <v>6.6311840637645219</v>
      </c>
      <c r="E420">
        <f t="shared" si="12"/>
        <v>122.11337323695443</v>
      </c>
      <c r="F420">
        <f t="shared" si="13"/>
        <v>196.8790517452162</v>
      </c>
    </row>
    <row r="421" spans="1:6" x14ac:dyDescent="0.25">
      <c r="A421" s="54">
        <v>44046</v>
      </c>
      <c r="B421">
        <v>72.800977282623535</v>
      </c>
      <c r="C421">
        <v>146.37884959108624</v>
      </c>
      <c r="D421" s="69">
        <v>4.7498459023379382</v>
      </c>
      <c r="E421">
        <f t="shared" si="12"/>
        <v>72.800977282623535</v>
      </c>
      <c r="F421">
        <f t="shared" si="13"/>
        <v>146.37884959108624</v>
      </c>
    </row>
    <row r="422" spans="1:6" x14ac:dyDescent="0.25">
      <c r="A422" s="54">
        <v>44047</v>
      </c>
      <c r="B422">
        <v>68.757195491235507</v>
      </c>
      <c r="C422">
        <v>172.19281052020779</v>
      </c>
      <c r="D422" s="69">
        <v>5.2428272565421139</v>
      </c>
      <c r="E422">
        <f t="shared" si="12"/>
        <v>68.757195491235507</v>
      </c>
      <c r="F422">
        <f t="shared" si="13"/>
        <v>172.19281052020779</v>
      </c>
    </row>
    <row r="423" spans="1:6" x14ac:dyDescent="0.25">
      <c r="A423" s="54">
        <v>44048</v>
      </c>
      <c r="B423">
        <v>66.782556229014062</v>
      </c>
      <c r="C423">
        <v>207.38454093690325</v>
      </c>
      <c r="D423" s="69">
        <v>5.8225637658542837</v>
      </c>
      <c r="E423">
        <f t="shared" si="12"/>
        <v>66.782556229014062</v>
      </c>
      <c r="F423">
        <f t="shared" si="13"/>
        <v>207.38454093690325</v>
      </c>
    </row>
    <row r="424" spans="1:6" x14ac:dyDescent="0.25">
      <c r="A424" s="54">
        <v>44049</v>
      </c>
      <c r="B424">
        <v>64.394258521823758</v>
      </c>
      <c r="C424">
        <v>244.78795505432117</v>
      </c>
      <c r="D424" s="69">
        <v>6.3069505973294326</v>
      </c>
      <c r="E424">
        <f t="shared" si="12"/>
        <v>64.394258521823758</v>
      </c>
      <c r="F424">
        <f t="shared" si="13"/>
        <v>244.78795505432117</v>
      </c>
    </row>
    <row r="425" spans="1:6" x14ac:dyDescent="0.25">
      <c r="A425" s="54">
        <v>44050</v>
      </c>
      <c r="B425">
        <v>95.79184643745748</v>
      </c>
      <c r="C425">
        <v>440.70986651321437</v>
      </c>
      <c r="D425" s="69">
        <v>10.387236467492585</v>
      </c>
      <c r="E425">
        <f t="shared" si="12"/>
        <v>95.79184643745748</v>
      </c>
      <c r="F425">
        <f t="shared" si="13"/>
        <v>440.70986651321437</v>
      </c>
    </row>
    <row r="426" spans="1:6" x14ac:dyDescent="0.25">
      <c r="A426" s="54">
        <v>44051</v>
      </c>
      <c r="B426">
        <v>120.39205701484298</v>
      </c>
      <c r="C426">
        <v>656.75002565271552</v>
      </c>
      <c r="D426" s="69">
        <v>14.278792680118386</v>
      </c>
      <c r="E426">
        <f t="shared" si="12"/>
        <v>120.39205701484298</v>
      </c>
      <c r="F426">
        <f t="shared" si="13"/>
        <v>656.75002565271552</v>
      </c>
    </row>
    <row r="427" spans="1:6" x14ac:dyDescent="0.25">
      <c r="A427" s="54">
        <v>44052</v>
      </c>
      <c r="B427">
        <v>86.021038318285719</v>
      </c>
      <c r="C427">
        <v>548.23045129877664</v>
      </c>
      <c r="D427" s="69">
        <v>11.044928619420261</v>
      </c>
      <c r="E427">
        <f t="shared" si="12"/>
        <v>86.021038318285719</v>
      </c>
      <c r="F427">
        <f t="shared" si="13"/>
        <v>548.23045129877664</v>
      </c>
    </row>
    <row r="428" spans="1:6" x14ac:dyDescent="0.25">
      <c r="A428" s="54">
        <v>44053</v>
      </c>
      <c r="B428">
        <v>50.214932355884685</v>
      </c>
      <c r="C428">
        <v>343.2833634908834</v>
      </c>
      <c r="D428" s="69">
        <v>6.4474965001891178</v>
      </c>
      <c r="E428">
        <f t="shared" si="12"/>
        <v>50.214932355884685</v>
      </c>
      <c r="F428">
        <f t="shared" si="13"/>
        <v>343.2833634908834</v>
      </c>
    </row>
    <row r="429" spans="1:6" x14ac:dyDescent="0.25">
      <c r="A429" s="54">
        <v>44054</v>
      </c>
      <c r="B429">
        <v>48.396816267194026</v>
      </c>
      <c r="C429">
        <v>352.27495558317378</v>
      </c>
      <c r="D429" s="69">
        <v>6.2140540445525403</v>
      </c>
      <c r="E429">
        <f t="shared" si="12"/>
        <v>48.396816267194026</v>
      </c>
      <c r="F429">
        <f t="shared" si="13"/>
        <v>352.27495558317378</v>
      </c>
    </row>
    <row r="430" spans="1:6" x14ac:dyDescent="0.25">
      <c r="A430" s="54">
        <v>44055</v>
      </c>
      <c r="B430">
        <v>45.077178137162718</v>
      </c>
      <c r="C430">
        <v>344.91704051228226</v>
      </c>
      <c r="D430" s="69">
        <v>5.7878191733475433</v>
      </c>
      <c r="E430">
        <f t="shared" si="12"/>
        <v>45.077178137162718</v>
      </c>
      <c r="F430">
        <f t="shared" si="13"/>
        <v>344.91704051228226</v>
      </c>
    </row>
    <row r="431" spans="1:6" x14ac:dyDescent="0.25">
      <c r="A431" s="54">
        <v>44056</v>
      </c>
      <c r="B431">
        <v>40.40932580339404</v>
      </c>
      <c r="C431">
        <v>323.95329286352717</v>
      </c>
      <c r="D431" s="69">
        <v>5.188476305133463</v>
      </c>
      <c r="E431">
        <f t="shared" si="12"/>
        <v>40.40932580339404</v>
      </c>
      <c r="F431">
        <f t="shared" si="13"/>
        <v>323.95329286352717</v>
      </c>
    </row>
    <row r="432" spans="1:6" x14ac:dyDescent="0.25">
      <c r="A432" s="54">
        <v>44057</v>
      </c>
      <c r="B432">
        <v>57.816584761205831</v>
      </c>
      <c r="C432">
        <v>485.01937137918912</v>
      </c>
      <c r="D432" s="69">
        <v>7.4235334075297033</v>
      </c>
      <c r="E432">
        <f t="shared" si="12"/>
        <v>57.816584761205831</v>
      </c>
      <c r="F432">
        <f t="shared" si="13"/>
        <v>485.01937137918912</v>
      </c>
    </row>
    <row r="433" spans="1:6" x14ac:dyDescent="0.25">
      <c r="A433" s="54">
        <v>44058</v>
      </c>
      <c r="B433">
        <v>73.479270938454647</v>
      </c>
      <c r="C433">
        <v>639.68798318368408</v>
      </c>
      <c r="D433" s="69">
        <v>9.4345908674040402</v>
      </c>
      <c r="E433">
        <f t="shared" si="12"/>
        <v>73.479270938454647</v>
      </c>
      <c r="F433">
        <f t="shared" si="13"/>
        <v>639.68798318368408</v>
      </c>
    </row>
    <row r="434" spans="1:6" x14ac:dyDescent="0.25">
      <c r="A434" s="54">
        <v>44059</v>
      </c>
      <c r="B434">
        <v>56.748001256745738</v>
      </c>
      <c r="C434">
        <v>507.92962539522659</v>
      </c>
      <c r="D434" s="69">
        <v>7.2863294309054254</v>
      </c>
      <c r="E434">
        <f t="shared" si="12"/>
        <v>56.748001256745738</v>
      </c>
      <c r="F434">
        <f t="shared" si="13"/>
        <v>507.92962539522659</v>
      </c>
    </row>
    <row r="435" spans="1:6" x14ac:dyDescent="0.25">
      <c r="A435" s="54">
        <v>44060</v>
      </c>
      <c r="B435">
        <v>33.879483162888846</v>
      </c>
      <c r="C435">
        <v>300.32337459256973</v>
      </c>
      <c r="D435" s="69">
        <v>4.3500576197698138</v>
      </c>
      <c r="E435">
        <f t="shared" si="12"/>
        <v>33.879483162888846</v>
      </c>
      <c r="F435">
        <f t="shared" si="13"/>
        <v>300.32337459256973</v>
      </c>
    </row>
    <row r="436" spans="1:6" x14ac:dyDescent="0.25">
      <c r="A436" s="54">
        <v>44061</v>
      </c>
      <c r="B436">
        <v>38.514968991365549</v>
      </c>
      <c r="C436">
        <v>313.1674618252955</v>
      </c>
      <c r="D436" s="69">
        <v>4.9452446936857086</v>
      </c>
      <c r="E436">
        <f t="shared" si="12"/>
        <v>38.514968991365549</v>
      </c>
      <c r="F436">
        <f t="shared" si="13"/>
        <v>313.1674618252955</v>
      </c>
    </row>
    <row r="437" spans="1:6" x14ac:dyDescent="0.25">
      <c r="A437" s="54">
        <v>44062</v>
      </c>
      <c r="B437">
        <v>41.983050083735634</v>
      </c>
      <c r="C437">
        <v>306.44011792481342</v>
      </c>
      <c r="D437" s="69">
        <v>5.3905393432326036</v>
      </c>
      <c r="E437">
        <f t="shared" si="12"/>
        <v>41.983050083735634</v>
      </c>
      <c r="F437">
        <f t="shared" si="13"/>
        <v>306.44011792481342</v>
      </c>
    </row>
    <row r="438" spans="1:6" x14ac:dyDescent="0.25">
      <c r="A438" s="54">
        <v>44063</v>
      </c>
      <c r="B438">
        <v>52.420123645548756</v>
      </c>
      <c r="C438">
        <v>348.1875465930807</v>
      </c>
      <c r="D438" s="69">
        <v>6.7306386345162537</v>
      </c>
      <c r="E438">
        <f t="shared" si="12"/>
        <v>52.420123645548756</v>
      </c>
      <c r="F438">
        <f t="shared" si="13"/>
        <v>348.1875465930807</v>
      </c>
    </row>
    <row r="439" spans="1:6" x14ac:dyDescent="0.25">
      <c r="A439" s="54">
        <v>44064</v>
      </c>
      <c r="B439">
        <v>80.405816285812762</v>
      </c>
      <c r="C439">
        <v>488.23619670195694</v>
      </c>
      <c r="D439" s="69">
        <v>10.323945383885075</v>
      </c>
      <c r="E439">
        <f t="shared" si="12"/>
        <v>80.405816285812762</v>
      </c>
      <c r="F439">
        <f t="shared" si="13"/>
        <v>488.23619670195694</v>
      </c>
    </row>
    <row r="440" spans="1:6" x14ac:dyDescent="0.25">
      <c r="A440" s="54">
        <v>44065</v>
      </c>
      <c r="B440">
        <v>119.58200731873148</v>
      </c>
      <c r="C440">
        <v>671.4022066429834</v>
      </c>
      <c r="D440" s="69">
        <v>15.354089660198952</v>
      </c>
      <c r="E440">
        <f t="shared" si="12"/>
        <v>119.58200731873148</v>
      </c>
      <c r="F440">
        <f t="shared" si="13"/>
        <v>671.4022066429834</v>
      </c>
    </row>
    <row r="441" spans="1:6" x14ac:dyDescent="0.25">
      <c r="A441" s="54">
        <v>44066</v>
      </c>
      <c r="B441">
        <v>100.71613289955121</v>
      </c>
      <c r="C441">
        <v>525.24740988703752</v>
      </c>
      <c r="D441" s="69">
        <v>12.931749260961169</v>
      </c>
      <c r="E441">
        <f t="shared" si="12"/>
        <v>100.71613289955121</v>
      </c>
      <c r="F441">
        <f t="shared" si="13"/>
        <v>525.24740988703752</v>
      </c>
    </row>
    <row r="442" spans="1:6" x14ac:dyDescent="0.25">
      <c r="A442" s="54">
        <v>44067</v>
      </c>
      <c r="B442">
        <v>62.681914360599876</v>
      </c>
      <c r="C442">
        <v>316.37098098187289</v>
      </c>
      <c r="D442" s="69">
        <v>8.0482319601837844</v>
      </c>
      <c r="E442">
        <f t="shared" si="12"/>
        <v>62.681914360599876</v>
      </c>
      <c r="F442">
        <f t="shared" si="13"/>
        <v>316.37098098187289</v>
      </c>
    </row>
    <row r="443" spans="1:6" x14ac:dyDescent="0.25">
      <c r="A443" s="54">
        <v>44068</v>
      </c>
      <c r="B443">
        <v>66.009906444859553</v>
      </c>
      <c r="C443">
        <v>351.1335071910803</v>
      </c>
      <c r="D443" s="69">
        <v>8.4755394623402935</v>
      </c>
      <c r="E443">
        <f t="shared" si="12"/>
        <v>66.009906444859553</v>
      </c>
      <c r="F443">
        <f t="shared" si="13"/>
        <v>351.1335071910803</v>
      </c>
    </row>
    <row r="444" spans="1:6" x14ac:dyDescent="0.25">
      <c r="A444" s="54">
        <v>44069</v>
      </c>
      <c r="B444">
        <v>63.255207720650105</v>
      </c>
      <c r="C444">
        <v>335.12610940193736</v>
      </c>
      <c r="D444" s="69">
        <v>8.1218416766387236</v>
      </c>
      <c r="E444">
        <f t="shared" si="12"/>
        <v>63.255207720650105</v>
      </c>
      <c r="F444">
        <f t="shared" si="13"/>
        <v>335.12610940193736</v>
      </c>
    </row>
    <row r="445" spans="1:6" x14ac:dyDescent="0.25">
      <c r="A445" s="54">
        <v>44070</v>
      </c>
      <c r="B445">
        <v>60.702198436142226</v>
      </c>
      <c r="C445">
        <v>314.28473394188904</v>
      </c>
      <c r="D445" s="69">
        <v>7.7940404100722844</v>
      </c>
      <c r="E445">
        <f t="shared" si="12"/>
        <v>60.702198436142226</v>
      </c>
      <c r="F445">
        <f t="shared" si="13"/>
        <v>314.28473394188904</v>
      </c>
    </row>
    <row r="446" spans="1:6" x14ac:dyDescent="0.25">
      <c r="A446" s="54">
        <v>44071</v>
      </c>
      <c r="B446">
        <v>153.21819889255676</v>
      </c>
      <c r="C446">
        <v>766.82418086271082</v>
      </c>
      <c r="D446" s="69">
        <v>19.672909128379615</v>
      </c>
      <c r="E446">
        <f t="shared" si="12"/>
        <v>153.21819889255676</v>
      </c>
      <c r="F446">
        <f t="shared" si="13"/>
        <v>766.82418086271082</v>
      </c>
    </row>
    <row r="447" spans="1:6" x14ac:dyDescent="0.25">
      <c r="A447" s="54">
        <v>44072</v>
      </c>
      <c r="B447">
        <v>202.07494627128199</v>
      </c>
      <c r="C447">
        <v>966.13406750477043</v>
      </c>
      <c r="D447" s="69">
        <v>25.946017404269696</v>
      </c>
      <c r="E447">
        <f t="shared" si="12"/>
        <v>202.07494627128199</v>
      </c>
      <c r="F447">
        <f t="shared" si="13"/>
        <v>966.13406750477043</v>
      </c>
    </row>
    <row r="448" spans="1:6" x14ac:dyDescent="0.25">
      <c r="A448" s="54">
        <v>44073</v>
      </c>
      <c r="B448">
        <v>175.56899531023646</v>
      </c>
      <c r="C448">
        <v>798.30644145976839</v>
      </c>
      <c r="D448" s="69">
        <v>22.542706515700047</v>
      </c>
      <c r="E448">
        <f t="shared" si="12"/>
        <v>175.56899531023646</v>
      </c>
      <c r="F448">
        <f t="shared" si="13"/>
        <v>798.30644145976839</v>
      </c>
    </row>
    <row r="449" spans="1:6" x14ac:dyDescent="0.25">
      <c r="A449" s="54">
        <v>44074</v>
      </c>
      <c r="B449">
        <v>106.69757063035877</v>
      </c>
      <c r="C449">
        <v>464.31821116769106</v>
      </c>
      <c r="D449" s="69">
        <v>13.699753856928055</v>
      </c>
      <c r="E449">
        <f t="shared" si="12"/>
        <v>106.69757063035877</v>
      </c>
      <c r="F449">
        <f t="shared" si="13"/>
        <v>464.31821116769106</v>
      </c>
    </row>
    <row r="450" spans="1:6" x14ac:dyDescent="0.25">
      <c r="A450" s="54">
        <v>44075</v>
      </c>
      <c r="B450">
        <v>77.266707797635263</v>
      </c>
      <c r="C450">
        <v>320.03160903887829</v>
      </c>
      <c r="D450" s="69">
        <v>9.9208901562524261</v>
      </c>
      <c r="E450">
        <f t="shared" si="12"/>
        <v>77.266707797635263</v>
      </c>
      <c r="F450">
        <f t="shared" si="13"/>
        <v>320.03160903887829</v>
      </c>
    </row>
    <row r="451" spans="1:6" x14ac:dyDescent="0.25">
      <c r="A451" s="54">
        <v>44076</v>
      </c>
      <c r="B451">
        <v>87.151708690094893</v>
      </c>
      <c r="C451">
        <v>326.4671378101325</v>
      </c>
      <c r="D451" s="69">
        <v>11.190104425163554</v>
      </c>
      <c r="E451">
        <f t="shared" ref="E451:E514" si="14">IF(D451&gt;0,B451)</f>
        <v>87.151708690094893</v>
      </c>
      <c r="F451">
        <f t="shared" ref="F451:F514" si="15">IF(D451&gt;0,C451)</f>
        <v>326.4671378101325</v>
      </c>
    </row>
    <row r="452" spans="1:6" x14ac:dyDescent="0.25">
      <c r="A452" s="54">
        <v>44077</v>
      </c>
      <c r="B452">
        <v>105.35125164378496</v>
      </c>
      <c r="C452">
        <v>356.46461382374446</v>
      </c>
      <c r="D452" s="69">
        <v>13.526889201997619</v>
      </c>
      <c r="E452">
        <f t="shared" si="14"/>
        <v>105.35125164378496</v>
      </c>
      <c r="F452">
        <f t="shared" si="15"/>
        <v>356.46461382374446</v>
      </c>
    </row>
    <row r="453" spans="1:6" x14ac:dyDescent="0.25">
      <c r="A453" s="54">
        <v>44078</v>
      </c>
      <c r="B453">
        <v>176.22931357494463</v>
      </c>
      <c r="C453">
        <v>540.53620500741863</v>
      </c>
      <c r="D453" s="69">
        <v>22.627490055197541</v>
      </c>
      <c r="E453">
        <f t="shared" si="14"/>
        <v>176.22931357494463</v>
      </c>
      <c r="F453">
        <f t="shared" si="15"/>
        <v>540.53620500741863</v>
      </c>
    </row>
    <row r="454" spans="1:6" x14ac:dyDescent="0.25">
      <c r="A454" s="54">
        <v>44079</v>
      </c>
      <c r="B454">
        <v>256.79326396765646</v>
      </c>
      <c r="C454">
        <v>717.12084745208904</v>
      </c>
      <c r="D454" s="69">
        <v>32.971739540928866</v>
      </c>
      <c r="E454">
        <f t="shared" si="14"/>
        <v>256.79326396765646</v>
      </c>
      <c r="F454">
        <f t="shared" si="15"/>
        <v>717.12084745208904</v>
      </c>
    </row>
    <row r="455" spans="1:6" x14ac:dyDescent="0.25">
      <c r="A455" s="54">
        <v>44080</v>
      </c>
      <c r="B455">
        <v>235.31173424161716</v>
      </c>
      <c r="C455">
        <v>610.6043448938035</v>
      </c>
      <c r="D455" s="69">
        <v>30.213554251625737</v>
      </c>
      <c r="E455">
        <f t="shared" si="14"/>
        <v>235.31173424161716</v>
      </c>
      <c r="F455">
        <f t="shared" si="15"/>
        <v>610.6043448938035</v>
      </c>
    </row>
    <row r="456" spans="1:6" x14ac:dyDescent="0.25">
      <c r="A456" s="54">
        <v>44081</v>
      </c>
      <c r="B456">
        <v>158.19444418021476</v>
      </c>
      <c r="C456">
        <v>392.66187250066923</v>
      </c>
      <c r="D456" s="69">
        <v>20.311849032726514</v>
      </c>
      <c r="E456">
        <f t="shared" si="14"/>
        <v>158.19444418021476</v>
      </c>
      <c r="F456">
        <f t="shared" si="15"/>
        <v>392.66187250066923</v>
      </c>
    </row>
    <row r="457" spans="1:6" x14ac:dyDescent="0.25">
      <c r="A457" s="54">
        <v>44082</v>
      </c>
      <c r="B457">
        <v>172.51821898216303</v>
      </c>
      <c r="C457">
        <v>412.47646234003423</v>
      </c>
      <c r="D457" s="69">
        <v>22.150992960085205</v>
      </c>
      <c r="E457">
        <f t="shared" si="14"/>
        <v>172.51821898216303</v>
      </c>
      <c r="F457">
        <f t="shared" si="15"/>
        <v>412.47646234003423</v>
      </c>
    </row>
    <row r="458" spans="1:6" x14ac:dyDescent="0.25">
      <c r="A458" s="54">
        <v>44083</v>
      </c>
      <c r="B458">
        <v>174.97672600764236</v>
      </c>
      <c r="C458">
        <v>411.6587555489773</v>
      </c>
      <c r="D458" s="69">
        <v>22.46666032632038</v>
      </c>
      <c r="E458">
        <f t="shared" si="14"/>
        <v>174.97672600764236</v>
      </c>
      <c r="F458">
        <f t="shared" si="15"/>
        <v>411.6587555489773</v>
      </c>
    </row>
    <row r="459" spans="1:6" x14ac:dyDescent="0.25">
      <c r="A459" s="54">
        <v>44084</v>
      </c>
      <c r="B459">
        <v>180.6460589125254</v>
      </c>
      <c r="C459">
        <v>407.85498548546184</v>
      </c>
      <c r="D459" s="69">
        <v>23.194591289237451</v>
      </c>
      <c r="E459">
        <f t="shared" si="14"/>
        <v>180.6460589125254</v>
      </c>
      <c r="F459">
        <f t="shared" si="15"/>
        <v>407.85498548546184</v>
      </c>
    </row>
    <row r="460" spans="1:6" x14ac:dyDescent="0.25">
      <c r="A460" s="54">
        <v>44085</v>
      </c>
      <c r="B460">
        <v>306.54098616647298</v>
      </c>
      <c r="C460">
        <v>634.3916250713828</v>
      </c>
      <c r="D460" s="69">
        <v>39.359247194948239</v>
      </c>
      <c r="E460">
        <f t="shared" si="14"/>
        <v>306.54098616647298</v>
      </c>
      <c r="F460">
        <f t="shared" si="15"/>
        <v>634.3916250713828</v>
      </c>
    </row>
    <row r="461" spans="1:6" x14ac:dyDescent="0.25">
      <c r="A461" s="54">
        <v>44086</v>
      </c>
      <c r="B461">
        <v>485.52272495162561</v>
      </c>
      <c r="C461">
        <v>904.70065554262237</v>
      </c>
      <c r="D461" s="69">
        <v>62.340143121213259</v>
      </c>
      <c r="E461">
        <f t="shared" si="14"/>
        <v>485.52272495162561</v>
      </c>
      <c r="F461">
        <f t="shared" si="15"/>
        <v>904.70065554262237</v>
      </c>
    </row>
    <row r="462" spans="1:6" x14ac:dyDescent="0.25">
      <c r="A462" s="54">
        <v>44087</v>
      </c>
      <c r="B462">
        <v>480.10353738462163</v>
      </c>
      <c r="C462">
        <v>806.0131090251416</v>
      </c>
      <c r="D462" s="69">
        <v>61.64433031747285</v>
      </c>
      <c r="E462">
        <f t="shared" si="14"/>
        <v>480.10353738462163</v>
      </c>
      <c r="F462">
        <f t="shared" si="15"/>
        <v>806.0131090251416</v>
      </c>
    </row>
    <row r="463" spans="1:6" x14ac:dyDescent="0.25">
      <c r="A463" s="54">
        <v>44088</v>
      </c>
      <c r="B463">
        <v>333.75349556892525</v>
      </c>
      <c r="C463">
        <v>510.2290560906099</v>
      </c>
      <c r="D463" s="69">
        <v>42.853278768866858</v>
      </c>
      <c r="E463">
        <f t="shared" si="14"/>
        <v>333.75349556892525</v>
      </c>
      <c r="F463">
        <f t="shared" si="15"/>
        <v>510.2290560906099</v>
      </c>
    </row>
    <row r="464" spans="1:6" x14ac:dyDescent="0.25">
      <c r="A464" s="54">
        <v>44089</v>
      </c>
      <c r="B464">
        <v>372.87421204323573</v>
      </c>
      <c r="C464">
        <v>521.98091075293587</v>
      </c>
      <c r="D464" s="69">
        <v>47.876300223230373</v>
      </c>
      <c r="E464">
        <f t="shared" si="14"/>
        <v>372.87421204323573</v>
      </c>
      <c r="F464">
        <f t="shared" si="15"/>
        <v>521.98091075293587</v>
      </c>
    </row>
    <row r="465" spans="1:6" x14ac:dyDescent="0.25">
      <c r="A465" s="54">
        <v>44090</v>
      </c>
      <c r="B465">
        <v>411.44769896852404</v>
      </c>
      <c r="C465">
        <v>530.62108566849247</v>
      </c>
      <c r="D465" s="69">
        <v>52.829058502147745</v>
      </c>
      <c r="E465">
        <f t="shared" si="14"/>
        <v>411.44769896852404</v>
      </c>
      <c r="F465">
        <f t="shared" si="15"/>
        <v>530.62108566849247</v>
      </c>
    </row>
    <row r="466" spans="1:6" x14ac:dyDescent="0.25">
      <c r="A466" s="54">
        <v>44091</v>
      </c>
      <c r="B466">
        <v>420.08301453768354</v>
      </c>
      <c r="C466">
        <v>505.29118239052104</v>
      </c>
      <c r="D466" s="69">
        <v>53.937815684485031</v>
      </c>
      <c r="E466">
        <f t="shared" si="14"/>
        <v>420.08301453768354</v>
      </c>
      <c r="F466">
        <f t="shared" si="15"/>
        <v>505.29118239052104</v>
      </c>
    </row>
    <row r="467" spans="1:6" x14ac:dyDescent="0.25">
      <c r="A467" s="54">
        <v>44092</v>
      </c>
      <c r="B467">
        <v>676.05477560596682</v>
      </c>
      <c r="C467">
        <v>770.7301735239862</v>
      </c>
      <c r="D467" s="69">
        <v>86.804075902428849</v>
      </c>
      <c r="E467">
        <f t="shared" si="14"/>
        <v>676.05477560596682</v>
      </c>
      <c r="F467">
        <f t="shared" si="15"/>
        <v>770.7301735239862</v>
      </c>
    </row>
    <row r="468" spans="1:6" x14ac:dyDescent="0.25">
      <c r="A468" s="54">
        <v>44093</v>
      </c>
      <c r="B468">
        <v>984.64848880903355</v>
      </c>
      <c r="C468">
        <v>1077.4942991068265</v>
      </c>
      <c r="D468" s="69">
        <v>126.42688912770518</v>
      </c>
      <c r="E468">
        <f t="shared" si="14"/>
        <v>984.64848880903355</v>
      </c>
      <c r="F468">
        <f t="shared" si="15"/>
        <v>1077.4942991068265</v>
      </c>
    </row>
    <row r="469" spans="1:6" x14ac:dyDescent="0.25">
      <c r="A469" s="54">
        <v>44094</v>
      </c>
      <c r="B469">
        <v>860.68458855812696</v>
      </c>
      <c r="C469">
        <v>917.68421077828316</v>
      </c>
      <c r="D469" s="69">
        <v>110.51017321234849</v>
      </c>
      <c r="E469">
        <f t="shared" si="14"/>
        <v>860.68458855812696</v>
      </c>
      <c r="F469">
        <f t="shared" si="15"/>
        <v>917.68421077828316</v>
      </c>
    </row>
    <row r="470" spans="1:6" x14ac:dyDescent="0.25">
      <c r="A470" s="54">
        <v>44095</v>
      </c>
      <c r="B470">
        <v>522.88419224440668</v>
      </c>
      <c r="C470">
        <v>551.41001374195093</v>
      </c>
      <c r="D470" s="69">
        <v>67.137280512634788</v>
      </c>
      <c r="E470">
        <f t="shared" si="14"/>
        <v>522.88419224440668</v>
      </c>
      <c r="F470">
        <f t="shared" si="15"/>
        <v>551.41001374195093</v>
      </c>
    </row>
    <row r="471" spans="1:6" x14ac:dyDescent="0.25">
      <c r="A471" s="54">
        <v>44096</v>
      </c>
      <c r="B471">
        <v>508.81960416101447</v>
      </c>
      <c r="C471">
        <v>537.60891170219656</v>
      </c>
      <c r="D471" s="69">
        <v>65.331415639580882</v>
      </c>
      <c r="E471">
        <f t="shared" si="14"/>
        <v>508.81960416101447</v>
      </c>
      <c r="F471">
        <f t="shared" si="15"/>
        <v>537.60891170219656</v>
      </c>
    </row>
    <row r="472" spans="1:6" x14ac:dyDescent="0.25">
      <c r="A472" s="54">
        <v>44097</v>
      </c>
      <c r="B472">
        <v>492.56160906156811</v>
      </c>
      <c r="C472">
        <v>521.77560847946006</v>
      </c>
      <c r="D472" s="69">
        <v>63.243921709271945</v>
      </c>
      <c r="E472">
        <f t="shared" si="14"/>
        <v>492.56160906156811</v>
      </c>
      <c r="F472">
        <f t="shared" si="15"/>
        <v>521.77560847946006</v>
      </c>
    </row>
    <row r="473" spans="1:6" x14ac:dyDescent="0.25">
      <c r="A473" s="54">
        <v>44098</v>
      </c>
      <c r="B473">
        <v>477.26951155781944</v>
      </c>
      <c r="C473">
        <v>508.34120554955871</v>
      </c>
      <c r="D473" s="69">
        <v>61.280447091060978</v>
      </c>
      <c r="E473">
        <f t="shared" si="14"/>
        <v>477.26951155781944</v>
      </c>
      <c r="F473">
        <f t="shared" si="15"/>
        <v>508.34120554955871</v>
      </c>
    </row>
    <row r="474" spans="1:6" x14ac:dyDescent="0.25">
      <c r="A474" s="54">
        <v>44099</v>
      </c>
      <c r="B474">
        <v>696.00630740826819</v>
      </c>
      <c r="C474">
        <v>750.31522755778406</v>
      </c>
      <c r="D474" s="69">
        <v>89.365812530034418</v>
      </c>
      <c r="E474">
        <f t="shared" si="14"/>
        <v>696.00630740826819</v>
      </c>
      <c r="F474">
        <f t="shared" si="15"/>
        <v>750.31522755778406</v>
      </c>
    </row>
    <row r="475" spans="1:6" x14ac:dyDescent="0.25">
      <c r="A475" s="54">
        <v>44100</v>
      </c>
      <c r="B475">
        <v>905.91236508494148</v>
      </c>
      <c r="C475">
        <v>976.48926676642168</v>
      </c>
      <c r="D475" s="69">
        <v>116.31732891657794</v>
      </c>
      <c r="E475">
        <f t="shared" si="14"/>
        <v>905.91236508494148</v>
      </c>
      <c r="F475">
        <f t="shared" si="15"/>
        <v>976.48926676642168</v>
      </c>
    </row>
    <row r="476" spans="1:6" x14ac:dyDescent="0.25">
      <c r="A476" s="54">
        <v>44101</v>
      </c>
      <c r="B476">
        <v>776.65513464636206</v>
      </c>
      <c r="C476">
        <v>837.84707434088068</v>
      </c>
      <c r="D476" s="69">
        <v>99.72096003230854</v>
      </c>
      <c r="E476">
        <f t="shared" si="14"/>
        <v>776.65513464636206</v>
      </c>
      <c r="F476">
        <f t="shared" si="15"/>
        <v>837.84707434088068</v>
      </c>
    </row>
    <row r="477" spans="1:6" x14ac:dyDescent="0.25">
      <c r="A477" s="54">
        <v>44102</v>
      </c>
      <c r="B477">
        <v>470.09126685235651</v>
      </c>
      <c r="C477">
        <v>509.25184595387191</v>
      </c>
      <c r="D477" s="69">
        <v>60.358774882325179</v>
      </c>
      <c r="E477">
        <f t="shared" si="14"/>
        <v>470.09126685235651</v>
      </c>
      <c r="F477">
        <f t="shared" si="15"/>
        <v>509.25184595387191</v>
      </c>
    </row>
    <row r="478" spans="1:6" x14ac:dyDescent="0.25">
      <c r="A478" s="54">
        <v>44103</v>
      </c>
      <c r="B478">
        <v>474.92187610655265</v>
      </c>
      <c r="C478">
        <v>517.50897828900088</v>
      </c>
      <c r="D478" s="69">
        <v>60.979015412362514</v>
      </c>
      <c r="E478">
        <f t="shared" si="14"/>
        <v>474.92187610655265</v>
      </c>
      <c r="F478">
        <f t="shared" si="15"/>
        <v>517.50897828900088</v>
      </c>
    </row>
    <row r="479" spans="1:6" x14ac:dyDescent="0.25">
      <c r="A479" s="54">
        <v>44104</v>
      </c>
      <c r="B479">
        <v>454.64706718803063</v>
      </c>
      <c r="C479">
        <v>498.79843793857708</v>
      </c>
      <c r="D479" s="69">
        <v>58.375770652064148</v>
      </c>
      <c r="E479">
        <f t="shared" si="14"/>
        <v>454.64706718803063</v>
      </c>
      <c r="F479">
        <f t="shared" si="15"/>
        <v>498.79843793857708</v>
      </c>
    </row>
    <row r="480" spans="1:6" x14ac:dyDescent="0.25">
      <c r="A480" s="54">
        <v>44105</v>
      </c>
      <c r="B480">
        <v>461.81644389773828</v>
      </c>
      <c r="C480">
        <v>500.65643433551941</v>
      </c>
      <c r="D480" s="69">
        <v>59.296304227948895</v>
      </c>
      <c r="E480">
        <f t="shared" si="14"/>
        <v>461.81644389773828</v>
      </c>
      <c r="F480">
        <f t="shared" si="15"/>
        <v>500.65643433551941</v>
      </c>
    </row>
    <row r="481" spans="1:6" x14ac:dyDescent="0.25">
      <c r="A481" s="54">
        <v>44106</v>
      </c>
      <c r="B481">
        <v>714.70850476228406</v>
      </c>
      <c r="C481">
        <v>761.15215281457859</v>
      </c>
      <c r="D481" s="69">
        <v>91.767137122712484</v>
      </c>
      <c r="E481">
        <f t="shared" si="14"/>
        <v>714.70850476228406</v>
      </c>
      <c r="F481">
        <f t="shared" si="15"/>
        <v>761.15215281457859</v>
      </c>
    </row>
    <row r="482" spans="1:6" x14ac:dyDescent="0.25">
      <c r="A482" s="54">
        <v>44107</v>
      </c>
      <c r="B482">
        <v>1259.3262666811788</v>
      </c>
      <c r="C482">
        <v>1303.547383820307</v>
      </c>
      <c r="D482" s="69">
        <v>161.69496434802204</v>
      </c>
      <c r="E482">
        <f t="shared" si="14"/>
        <v>1259.3262666811788</v>
      </c>
      <c r="F482">
        <f t="shared" si="15"/>
        <v>1303.547383820307</v>
      </c>
    </row>
    <row r="483" spans="1:6" x14ac:dyDescent="0.25">
      <c r="A483" s="54">
        <v>44108</v>
      </c>
      <c r="B483">
        <v>1048.4487461401859</v>
      </c>
      <c r="C483">
        <v>1054.1271761737125</v>
      </c>
      <c r="D483" s="69">
        <v>134.61871408006118</v>
      </c>
      <c r="E483">
        <f t="shared" si="14"/>
        <v>1048.4487461401859</v>
      </c>
      <c r="F483">
        <f t="shared" si="15"/>
        <v>1054.1271761737125</v>
      </c>
    </row>
    <row r="484" spans="1:6" x14ac:dyDescent="0.25">
      <c r="A484" s="54">
        <v>44109</v>
      </c>
      <c r="B484">
        <v>552.26180775079774</v>
      </c>
      <c r="C484">
        <v>545.40634649476033</v>
      </c>
      <c r="D484" s="69">
        <v>70.909307363510834</v>
      </c>
      <c r="E484">
        <f t="shared" si="14"/>
        <v>552.26180775079774</v>
      </c>
      <c r="F484">
        <f t="shared" si="15"/>
        <v>545.40634649476033</v>
      </c>
    </row>
    <row r="485" spans="1:6" x14ac:dyDescent="0.25">
      <c r="A485" s="54">
        <v>44110</v>
      </c>
      <c r="B485">
        <v>533.31672063955284</v>
      </c>
      <c r="C485">
        <v>524.31831872715384</v>
      </c>
      <c r="D485" s="69">
        <v>68.476796213643865</v>
      </c>
      <c r="E485">
        <f t="shared" si="14"/>
        <v>533.31672063955284</v>
      </c>
      <c r="F485">
        <f t="shared" si="15"/>
        <v>524.31831872715384</v>
      </c>
    </row>
    <row r="486" spans="1:6" x14ac:dyDescent="0.25">
      <c r="A486" s="54">
        <v>44111</v>
      </c>
      <c r="B486">
        <v>505.66415287536802</v>
      </c>
      <c r="C486">
        <v>501.367812748289</v>
      </c>
      <c r="D486" s="69">
        <v>64.926262029561258</v>
      </c>
      <c r="E486">
        <f t="shared" si="14"/>
        <v>505.66415287536802</v>
      </c>
      <c r="F486">
        <f t="shared" si="15"/>
        <v>501.367812748289</v>
      </c>
    </row>
    <row r="487" spans="1:6" x14ac:dyDescent="0.25">
      <c r="A487" s="54">
        <v>44112</v>
      </c>
      <c r="B487">
        <v>524.58072479206703</v>
      </c>
      <c r="C487">
        <v>527.19779737784802</v>
      </c>
      <c r="D487" s="69">
        <v>67.355111885699898</v>
      </c>
      <c r="E487">
        <f t="shared" si="14"/>
        <v>524.58072479206703</v>
      </c>
      <c r="F487">
        <f t="shared" si="15"/>
        <v>527.19779737784802</v>
      </c>
    </row>
    <row r="488" spans="1:6" x14ac:dyDescent="0.25">
      <c r="A488" s="54">
        <v>44113</v>
      </c>
      <c r="B488">
        <v>712.39831224792033</v>
      </c>
      <c r="C488">
        <v>724.48328089943334</v>
      </c>
      <c r="D488" s="69">
        <v>91.470513041939739</v>
      </c>
      <c r="E488">
        <f t="shared" si="14"/>
        <v>712.39831224792033</v>
      </c>
      <c r="F488">
        <f t="shared" si="15"/>
        <v>724.48328089943334</v>
      </c>
    </row>
    <row r="489" spans="1:6" x14ac:dyDescent="0.25">
      <c r="A489" s="54">
        <v>44114</v>
      </c>
      <c r="B489">
        <v>955.78535993528658</v>
      </c>
      <c r="C489">
        <v>979.40359640891074</v>
      </c>
      <c r="D489" s="69">
        <v>122.72092132754915</v>
      </c>
      <c r="E489">
        <f t="shared" si="14"/>
        <v>955.78535993528658</v>
      </c>
      <c r="F489">
        <f t="shared" si="15"/>
        <v>979.40359640891074</v>
      </c>
    </row>
    <row r="490" spans="1:6" x14ac:dyDescent="0.25">
      <c r="A490" s="54">
        <v>44115</v>
      </c>
      <c r="B490">
        <v>831.53566123006294</v>
      </c>
      <c r="C490">
        <v>856.83153017648783</v>
      </c>
      <c r="D490" s="69">
        <v>106.76750946444281</v>
      </c>
      <c r="E490">
        <f t="shared" si="14"/>
        <v>831.53566123006294</v>
      </c>
      <c r="F490">
        <f t="shared" si="15"/>
        <v>856.83153017648783</v>
      </c>
    </row>
    <row r="491" spans="1:6" x14ac:dyDescent="0.25">
      <c r="A491" s="54">
        <v>44116</v>
      </c>
      <c r="B491">
        <v>492.48130682790315</v>
      </c>
      <c r="C491">
        <v>504.9791461473269</v>
      </c>
      <c r="D491" s="69">
        <v>63.233611063688386</v>
      </c>
      <c r="E491">
        <f t="shared" si="14"/>
        <v>492.48130682790315</v>
      </c>
      <c r="F491">
        <f t="shared" si="15"/>
        <v>504.9791461473269</v>
      </c>
    </row>
    <row r="492" spans="1:6" x14ac:dyDescent="0.25">
      <c r="A492" s="54">
        <v>44117</v>
      </c>
      <c r="B492">
        <v>491.39075419477922</v>
      </c>
      <c r="C492">
        <v>497.71690413310489</v>
      </c>
      <c r="D492" s="69">
        <v>63.0935862950505</v>
      </c>
      <c r="E492">
        <f t="shared" si="14"/>
        <v>491.39075419477922</v>
      </c>
      <c r="F492">
        <f t="shared" si="15"/>
        <v>497.71690413310489</v>
      </c>
    </row>
    <row r="493" spans="1:6" x14ac:dyDescent="0.25">
      <c r="A493" s="54">
        <v>44118</v>
      </c>
      <c r="B493">
        <v>502.41099055410996</v>
      </c>
      <c r="C493">
        <v>500.46604628172372</v>
      </c>
      <c r="D493" s="69">
        <v>64.508562518744839</v>
      </c>
      <c r="E493">
        <f t="shared" si="14"/>
        <v>502.41099055410996</v>
      </c>
      <c r="F493">
        <f t="shared" si="15"/>
        <v>500.46604628172372</v>
      </c>
    </row>
    <row r="494" spans="1:6" x14ac:dyDescent="0.25">
      <c r="A494" s="54">
        <v>44119</v>
      </c>
      <c r="B494">
        <v>497.8677736693885</v>
      </c>
      <c r="C494">
        <v>489.78744060771123</v>
      </c>
      <c r="D494" s="69">
        <v>63.925222591965849</v>
      </c>
      <c r="E494">
        <f t="shared" si="14"/>
        <v>497.8677736693885</v>
      </c>
      <c r="F494">
        <f t="shared" si="15"/>
        <v>489.78744060771123</v>
      </c>
    </row>
    <row r="495" spans="1:6" x14ac:dyDescent="0.25">
      <c r="A495" s="54">
        <v>44120</v>
      </c>
      <c r="B495">
        <v>759.71416206449157</v>
      </c>
      <c r="C495">
        <v>741.56960032350162</v>
      </c>
      <c r="D495" s="69">
        <v>97.545773164440106</v>
      </c>
      <c r="E495">
        <f t="shared" si="14"/>
        <v>759.71416206449157</v>
      </c>
      <c r="F495">
        <f t="shared" si="15"/>
        <v>741.56960032350162</v>
      </c>
    </row>
    <row r="496" spans="1:6" x14ac:dyDescent="0.25">
      <c r="A496" s="54">
        <v>44121</v>
      </c>
      <c r="B496">
        <v>986.98513093396741</v>
      </c>
      <c r="C496">
        <v>959.94928836199688</v>
      </c>
      <c r="D496" s="69">
        <v>126.72690928537486</v>
      </c>
      <c r="E496">
        <f t="shared" si="14"/>
        <v>986.98513093396741</v>
      </c>
      <c r="F496">
        <f t="shared" si="15"/>
        <v>959.94928836199688</v>
      </c>
    </row>
    <row r="497" spans="1:6" x14ac:dyDescent="0.25">
      <c r="A497" s="54">
        <v>44122</v>
      </c>
      <c r="B497">
        <v>812.03867850751612</v>
      </c>
      <c r="C497">
        <v>780.23357858932832</v>
      </c>
      <c r="D497" s="69">
        <v>104.26413602609955</v>
      </c>
      <c r="E497">
        <f t="shared" si="14"/>
        <v>812.03867850751612</v>
      </c>
      <c r="F497">
        <f t="shared" si="15"/>
        <v>780.23357858932832</v>
      </c>
    </row>
    <row r="498" spans="1:6" x14ac:dyDescent="0.25">
      <c r="A498" s="54">
        <v>44123</v>
      </c>
      <c r="B498">
        <v>503.76688434688958</v>
      </c>
      <c r="C498">
        <v>476.68380355854288</v>
      </c>
      <c r="D498" s="69">
        <v>64.682656559572479</v>
      </c>
      <c r="E498">
        <f t="shared" si="14"/>
        <v>503.76688434688958</v>
      </c>
      <c r="F498">
        <f t="shared" si="15"/>
        <v>476.68380355854288</v>
      </c>
    </row>
    <row r="499" spans="1:6" x14ac:dyDescent="0.25">
      <c r="A499" s="54">
        <v>44124</v>
      </c>
      <c r="B499">
        <v>513.95456182554017</v>
      </c>
      <c r="C499">
        <v>472.25395503101254</v>
      </c>
      <c r="D499" s="69">
        <v>64.676673801669494</v>
      </c>
      <c r="E499">
        <f t="shared" si="14"/>
        <v>513.95456182554017</v>
      </c>
      <c r="F499">
        <f t="shared" si="15"/>
        <v>472.25395503101254</v>
      </c>
    </row>
    <row r="500" spans="1:6" x14ac:dyDescent="0.25">
      <c r="A500" s="54">
        <v>44125</v>
      </c>
      <c r="B500">
        <v>507.96761267360216</v>
      </c>
      <c r="C500">
        <v>449.17554976016481</v>
      </c>
      <c r="D500" s="69">
        <v>61.563255108805151</v>
      </c>
      <c r="E500">
        <f t="shared" si="14"/>
        <v>507.96761267360216</v>
      </c>
      <c r="F500">
        <f t="shared" si="15"/>
        <v>449.17554976016481</v>
      </c>
    </row>
    <row r="501" spans="1:6" x14ac:dyDescent="0.25">
      <c r="A501" s="54">
        <v>44126</v>
      </c>
      <c r="B501">
        <v>522.41591950413749</v>
      </c>
      <c r="C501">
        <v>440.78209905132235</v>
      </c>
      <c r="D501" s="69">
        <v>59.999421066722789</v>
      </c>
      <c r="E501">
        <f t="shared" si="14"/>
        <v>522.41591950413749</v>
      </c>
      <c r="F501">
        <f t="shared" si="15"/>
        <v>440.78209905132235</v>
      </c>
    </row>
    <row r="502" spans="1:6" x14ac:dyDescent="0.25">
      <c r="A502" s="54">
        <v>44127</v>
      </c>
      <c r="B502">
        <v>685.52188888479668</v>
      </c>
      <c r="C502">
        <v>546.13313293685042</v>
      </c>
      <c r="D502" s="69">
        <v>73.442413808676065</v>
      </c>
      <c r="E502">
        <f t="shared" si="14"/>
        <v>685.52188888479668</v>
      </c>
      <c r="F502">
        <f t="shared" si="15"/>
        <v>546.13313293685042</v>
      </c>
    </row>
    <row r="503" spans="1:6" x14ac:dyDescent="0.25">
      <c r="A503" s="54">
        <v>44128</v>
      </c>
      <c r="B503">
        <v>931.60616703904361</v>
      </c>
      <c r="C503">
        <v>681.33843322561097</v>
      </c>
      <c r="D503" s="69">
        <v>91.600130612606335</v>
      </c>
      <c r="E503">
        <f t="shared" si="14"/>
        <v>931.60616703904361</v>
      </c>
      <c r="F503">
        <f t="shared" si="15"/>
        <v>681.33843322561097</v>
      </c>
    </row>
    <row r="504" spans="1:6" x14ac:dyDescent="0.25">
      <c r="A504" s="54">
        <v>44129</v>
      </c>
      <c r="B504">
        <v>835.27080669736279</v>
      </c>
      <c r="C504">
        <v>545.45690992734399</v>
      </c>
      <c r="D504" s="69">
        <v>74.056833796693354</v>
      </c>
      <c r="E504">
        <f t="shared" si="14"/>
        <v>835.27080669736279</v>
      </c>
      <c r="F504">
        <f t="shared" si="15"/>
        <v>545.45690992734399</v>
      </c>
    </row>
    <row r="505" spans="1:6" x14ac:dyDescent="0.25">
      <c r="A505" s="54">
        <v>44130</v>
      </c>
      <c r="B505">
        <v>409.2724571142985</v>
      </c>
      <c r="C505">
        <v>240.3791098194165</v>
      </c>
      <c r="D505" s="69">
        <v>32.066136858084974</v>
      </c>
      <c r="E505">
        <f t="shared" si="14"/>
        <v>409.2724571142985</v>
      </c>
      <c r="F505">
        <f t="shared" si="15"/>
        <v>240.3791098194165</v>
      </c>
    </row>
    <row r="506" spans="1:6" x14ac:dyDescent="0.25">
      <c r="A506" s="54">
        <v>44131</v>
      </c>
      <c r="B506">
        <v>380.29688465473328</v>
      </c>
      <c r="C506">
        <v>200.80706048247021</v>
      </c>
      <c r="D506" s="69">
        <v>25.69352246509925</v>
      </c>
      <c r="E506">
        <f t="shared" si="14"/>
        <v>380.29688465473328</v>
      </c>
      <c r="F506">
        <f t="shared" si="15"/>
        <v>200.80706048247021</v>
      </c>
    </row>
    <row r="507" spans="1:6" x14ac:dyDescent="0.25">
      <c r="A507" s="54">
        <v>44132</v>
      </c>
      <c r="B507">
        <v>353.29997058586014</v>
      </c>
      <c r="C507">
        <v>165.12427768874659</v>
      </c>
      <c r="D507" s="69">
        <v>19.944186716271361</v>
      </c>
      <c r="E507">
        <f t="shared" si="14"/>
        <v>353.29997058586014</v>
      </c>
      <c r="F507">
        <f t="shared" si="15"/>
        <v>165.12427768874659</v>
      </c>
    </row>
    <row r="508" spans="1:6" x14ac:dyDescent="0.25">
      <c r="A508" s="54">
        <v>44133</v>
      </c>
      <c r="B508">
        <v>329.43026204189118</v>
      </c>
      <c r="C508">
        <v>131.4019282295144</v>
      </c>
      <c r="D508" s="69">
        <v>14.872904755909531</v>
      </c>
      <c r="E508">
        <f t="shared" si="14"/>
        <v>329.43026204189118</v>
      </c>
      <c r="F508">
        <f t="shared" si="15"/>
        <v>131.4019282295144</v>
      </c>
    </row>
    <row r="509" spans="1:6" x14ac:dyDescent="0.25">
      <c r="A509" s="54">
        <v>44134</v>
      </c>
      <c r="B509">
        <v>493.25288797310714</v>
      </c>
      <c r="C509">
        <v>158.7613032905756</v>
      </c>
      <c r="D509" s="69">
        <v>16.653197424571317</v>
      </c>
      <c r="E509">
        <f t="shared" si="14"/>
        <v>493.25288797310714</v>
      </c>
      <c r="F509">
        <f t="shared" si="15"/>
        <v>158.7613032905756</v>
      </c>
    </row>
    <row r="510" spans="1:6" x14ac:dyDescent="0.25">
      <c r="A510" s="54">
        <v>44135</v>
      </c>
      <c r="B510">
        <v>744.60665174386668</v>
      </c>
      <c r="C510">
        <v>171.10041129770798</v>
      </c>
      <c r="D510" s="69">
        <v>16.672048787034328</v>
      </c>
      <c r="E510">
        <f t="shared" si="14"/>
        <v>744.60665174386668</v>
      </c>
      <c r="F510">
        <f t="shared" si="15"/>
        <v>171.10041129770798</v>
      </c>
    </row>
    <row r="511" spans="1:6" x14ac:dyDescent="0.25">
      <c r="A511" s="54">
        <v>44136</v>
      </c>
      <c r="B511">
        <v>456.91878510981587</v>
      </c>
      <c r="C511">
        <v>55.587137214214636</v>
      </c>
      <c r="D511" s="69">
        <v>5.0780356911827766</v>
      </c>
      <c r="E511">
        <f t="shared" si="14"/>
        <v>456.91878510981587</v>
      </c>
      <c r="F511">
        <f t="shared" si="15"/>
        <v>55.587137214214636</v>
      </c>
    </row>
    <row r="512" spans="1:6" x14ac:dyDescent="0.25">
      <c r="A512" s="54">
        <v>44137</v>
      </c>
      <c r="B512">
        <v>245.2092564119971</v>
      </c>
      <c r="C512">
        <v>0</v>
      </c>
      <c r="D512" s="69">
        <v>0</v>
      </c>
      <c r="E512" t="b">
        <f t="shared" si="14"/>
        <v>0</v>
      </c>
      <c r="F512" t="b">
        <f t="shared" si="15"/>
        <v>0</v>
      </c>
    </row>
    <row r="513" spans="1:6" x14ac:dyDescent="0.25">
      <c r="A513" s="54">
        <v>44138</v>
      </c>
      <c r="B513">
        <v>224.90280611025719</v>
      </c>
      <c r="C513">
        <v>0</v>
      </c>
      <c r="D513" s="69">
        <v>0</v>
      </c>
      <c r="E513" t="b">
        <f t="shared" si="14"/>
        <v>0</v>
      </c>
      <c r="F513" t="b">
        <f t="shared" si="15"/>
        <v>0</v>
      </c>
    </row>
    <row r="514" spans="1:6" x14ac:dyDescent="0.25">
      <c r="A514" s="54">
        <v>44139</v>
      </c>
      <c r="B514">
        <v>213.985698593096</v>
      </c>
      <c r="C514">
        <v>0</v>
      </c>
      <c r="D514" s="69">
        <v>0</v>
      </c>
      <c r="E514" t="b">
        <f t="shared" si="14"/>
        <v>0</v>
      </c>
      <c r="F514" t="b">
        <f t="shared" si="15"/>
        <v>0</v>
      </c>
    </row>
    <row r="515" spans="1:6" x14ac:dyDescent="0.25">
      <c r="A515" s="54">
        <v>44140</v>
      </c>
      <c r="B515">
        <v>187.015534205736</v>
      </c>
      <c r="C515">
        <v>0</v>
      </c>
      <c r="D515" s="69">
        <v>0</v>
      </c>
      <c r="E515" t="b">
        <f t="shared" ref="E515:E578" si="16">IF(D515&gt;0,B515)</f>
        <v>0</v>
      </c>
      <c r="F515" t="b">
        <f t="shared" ref="F515:F578" si="17">IF(D515&gt;0,C515)</f>
        <v>0</v>
      </c>
    </row>
    <row r="516" spans="1:6" x14ac:dyDescent="0.25">
      <c r="A516" s="54">
        <v>44141</v>
      </c>
      <c r="B516">
        <v>162.10336157495067</v>
      </c>
      <c r="C516">
        <v>0</v>
      </c>
      <c r="D516" s="69">
        <v>0</v>
      </c>
      <c r="E516" t="b">
        <f t="shared" si="16"/>
        <v>0</v>
      </c>
      <c r="F516" t="b">
        <f t="shared" si="17"/>
        <v>0</v>
      </c>
    </row>
    <row r="517" spans="1:6" x14ac:dyDescent="0.25">
      <c r="A517" s="54">
        <v>44142</v>
      </c>
      <c r="B517">
        <v>133.99392207812434</v>
      </c>
      <c r="C517">
        <v>0</v>
      </c>
      <c r="D517" s="69">
        <v>0</v>
      </c>
      <c r="E517" t="b">
        <f t="shared" si="16"/>
        <v>0</v>
      </c>
      <c r="F517" t="b">
        <f t="shared" si="17"/>
        <v>0</v>
      </c>
    </row>
    <row r="518" spans="1:6" x14ac:dyDescent="0.25">
      <c r="A518" s="54">
        <v>44143</v>
      </c>
      <c r="B518">
        <v>106.01206411029534</v>
      </c>
      <c r="C518">
        <v>0</v>
      </c>
      <c r="D518" s="69">
        <v>0</v>
      </c>
      <c r="E518" t="b">
        <f t="shared" si="16"/>
        <v>0</v>
      </c>
      <c r="F518" t="b">
        <f t="shared" si="17"/>
        <v>0</v>
      </c>
    </row>
    <row r="519" spans="1:6" x14ac:dyDescent="0.25">
      <c r="A519" s="54">
        <v>44144</v>
      </c>
      <c r="B519">
        <v>86.805560202803008</v>
      </c>
      <c r="C519">
        <v>0</v>
      </c>
      <c r="D519" s="69">
        <v>0</v>
      </c>
      <c r="E519" t="b">
        <f t="shared" si="16"/>
        <v>0</v>
      </c>
      <c r="F519" t="b">
        <f t="shared" si="17"/>
        <v>0</v>
      </c>
    </row>
    <row r="520" spans="1:6" x14ac:dyDescent="0.25">
      <c r="A520" s="54">
        <v>44145</v>
      </c>
      <c r="B520">
        <v>69.650370416950182</v>
      </c>
      <c r="C520">
        <v>0</v>
      </c>
      <c r="D520" s="69">
        <v>0</v>
      </c>
      <c r="E520" t="b">
        <f t="shared" si="16"/>
        <v>0</v>
      </c>
      <c r="F520" t="b">
        <f t="shared" si="17"/>
        <v>0</v>
      </c>
    </row>
    <row r="521" spans="1:6" x14ac:dyDescent="0.25">
      <c r="A521" s="54">
        <v>44146</v>
      </c>
      <c r="B521">
        <v>49.176245469587684</v>
      </c>
      <c r="C521">
        <v>0</v>
      </c>
      <c r="D521" s="69">
        <v>0</v>
      </c>
      <c r="E521" t="b">
        <f t="shared" si="16"/>
        <v>0</v>
      </c>
      <c r="F521" t="b">
        <f t="shared" si="17"/>
        <v>0</v>
      </c>
    </row>
    <row r="522" spans="1:6" x14ac:dyDescent="0.25">
      <c r="A522" s="54">
        <v>44147</v>
      </c>
      <c r="B522">
        <v>40.51660067396233</v>
      </c>
      <c r="C522">
        <v>0</v>
      </c>
      <c r="D522" s="69">
        <v>0</v>
      </c>
      <c r="E522" t="b">
        <f t="shared" si="16"/>
        <v>0</v>
      </c>
      <c r="F522" t="b">
        <f t="shared" si="17"/>
        <v>0</v>
      </c>
    </row>
    <row r="523" spans="1:6" x14ac:dyDescent="0.25">
      <c r="A523" s="54">
        <v>44148</v>
      </c>
      <c r="B523">
        <v>30.124790432430245</v>
      </c>
      <c r="C523">
        <v>0</v>
      </c>
      <c r="D523" s="69">
        <v>0</v>
      </c>
      <c r="E523" t="b">
        <f t="shared" si="16"/>
        <v>0</v>
      </c>
      <c r="F523" t="b">
        <f t="shared" si="17"/>
        <v>0</v>
      </c>
    </row>
    <row r="524" spans="1:6" x14ac:dyDescent="0.25">
      <c r="A524" s="54">
        <v>44149</v>
      </c>
      <c r="B524">
        <v>23.253210787087937</v>
      </c>
      <c r="C524">
        <v>0</v>
      </c>
      <c r="D524" s="69">
        <v>0</v>
      </c>
      <c r="E524" t="b">
        <f t="shared" si="16"/>
        <v>0</v>
      </c>
      <c r="F524" t="b">
        <f t="shared" si="17"/>
        <v>0</v>
      </c>
    </row>
    <row r="525" spans="1:6" x14ac:dyDescent="0.25">
      <c r="A525" s="54">
        <v>44150</v>
      </c>
      <c r="B525">
        <v>18.439239982549907</v>
      </c>
      <c r="C525">
        <v>0</v>
      </c>
      <c r="D525" s="69">
        <v>0</v>
      </c>
      <c r="E525" t="b">
        <f t="shared" si="16"/>
        <v>0</v>
      </c>
      <c r="F525" t="b">
        <f t="shared" si="17"/>
        <v>0</v>
      </c>
    </row>
    <row r="526" spans="1:6" x14ac:dyDescent="0.25">
      <c r="A526" s="54">
        <v>44151</v>
      </c>
      <c r="B526">
        <v>11.383488351112874</v>
      </c>
      <c r="C526">
        <v>0</v>
      </c>
      <c r="D526" s="69">
        <v>0</v>
      </c>
      <c r="E526" t="b">
        <f t="shared" si="16"/>
        <v>0</v>
      </c>
      <c r="F526" t="b">
        <f t="shared" si="17"/>
        <v>0</v>
      </c>
    </row>
    <row r="527" spans="1:6" x14ac:dyDescent="0.25">
      <c r="A527" s="54">
        <v>44152</v>
      </c>
      <c r="B527">
        <v>7.0170459897678938</v>
      </c>
      <c r="C527">
        <v>0</v>
      </c>
      <c r="D527" s="69">
        <v>0</v>
      </c>
      <c r="E527" t="b">
        <f t="shared" si="16"/>
        <v>0</v>
      </c>
      <c r="F527" t="b">
        <f t="shared" si="17"/>
        <v>0</v>
      </c>
    </row>
    <row r="528" spans="1:6" x14ac:dyDescent="0.25">
      <c r="A528" s="54">
        <v>44153</v>
      </c>
      <c r="B528">
        <v>3.6736856788008936</v>
      </c>
      <c r="C528">
        <v>0</v>
      </c>
      <c r="D528" s="69">
        <v>0</v>
      </c>
      <c r="E528" t="b">
        <f t="shared" si="16"/>
        <v>0</v>
      </c>
      <c r="F528" t="b">
        <f t="shared" si="17"/>
        <v>0</v>
      </c>
    </row>
    <row r="529" spans="1:6" x14ac:dyDescent="0.25">
      <c r="A529" s="54">
        <v>44154</v>
      </c>
      <c r="B529">
        <v>1.7393526457810822</v>
      </c>
      <c r="C529">
        <v>0</v>
      </c>
      <c r="D529" s="69">
        <v>0</v>
      </c>
      <c r="E529" t="b">
        <f t="shared" si="16"/>
        <v>0</v>
      </c>
      <c r="F529" t="b">
        <f t="shared" si="17"/>
        <v>0</v>
      </c>
    </row>
    <row r="530" spans="1:6" x14ac:dyDescent="0.25">
      <c r="A530" s="54">
        <v>44155</v>
      </c>
      <c r="B530">
        <v>1.0953513540080166</v>
      </c>
      <c r="C530">
        <v>0</v>
      </c>
      <c r="D530" s="69">
        <v>0</v>
      </c>
      <c r="E530" t="b">
        <f t="shared" si="16"/>
        <v>0</v>
      </c>
      <c r="F530" t="b">
        <f t="shared" si="17"/>
        <v>0</v>
      </c>
    </row>
    <row r="531" spans="1:6" x14ac:dyDescent="0.25">
      <c r="A531" s="54">
        <v>44156</v>
      </c>
      <c r="B531">
        <v>0.76416674687993691</v>
      </c>
      <c r="C531">
        <v>0</v>
      </c>
      <c r="D531" s="69">
        <v>0</v>
      </c>
      <c r="E531" t="b">
        <f t="shared" si="16"/>
        <v>0</v>
      </c>
      <c r="F531" t="b">
        <f t="shared" si="17"/>
        <v>0</v>
      </c>
    </row>
    <row r="532" spans="1:6" x14ac:dyDescent="0.25">
      <c r="A532" s="54">
        <v>44157</v>
      </c>
      <c r="B532">
        <v>0.38316850229875854</v>
      </c>
      <c r="C532">
        <v>0</v>
      </c>
      <c r="D532" s="69">
        <v>0</v>
      </c>
      <c r="E532" t="b">
        <f t="shared" si="16"/>
        <v>0</v>
      </c>
      <c r="F532" t="b">
        <f t="shared" si="17"/>
        <v>0</v>
      </c>
    </row>
    <row r="533" spans="1:6" x14ac:dyDescent="0.25">
      <c r="A533" s="54">
        <v>44158</v>
      </c>
      <c r="B533">
        <v>0.10569995438345359</v>
      </c>
      <c r="C533">
        <v>0</v>
      </c>
      <c r="D533" s="69">
        <v>0</v>
      </c>
      <c r="E533" t="b">
        <f t="shared" si="16"/>
        <v>0</v>
      </c>
      <c r="F533" t="b">
        <f t="shared" si="17"/>
        <v>0</v>
      </c>
    </row>
    <row r="534" spans="1:6" x14ac:dyDescent="0.25">
      <c r="A534" s="54">
        <v>44159</v>
      </c>
      <c r="B534">
        <v>1.0397782574955272E-2</v>
      </c>
      <c r="C534">
        <v>0</v>
      </c>
      <c r="D534" s="69">
        <v>0</v>
      </c>
      <c r="E534" t="b">
        <f t="shared" si="16"/>
        <v>0</v>
      </c>
      <c r="F534" t="b">
        <f t="shared" si="17"/>
        <v>0</v>
      </c>
    </row>
    <row r="535" spans="1:6" x14ac:dyDescent="0.25">
      <c r="A535" s="54">
        <v>44160</v>
      </c>
      <c r="B535">
        <v>0</v>
      </c>
      <c r="C535">
        <v>0</v>
      </c>
      <c r="D535" s="69">
        <v>0</v>
      </c>
      <c r="E535" t="b">
        <f t="shared" si="16"/>
        <v>0</v>
      </c>
      <c r="F535" t="b">
        <f t="shared" si="17"/>
        <v>0</v>
      </c>
    </row>
    <row r="536" spans="1:6" x14ac:dyDescent="0.25">
      <c r="A536" s="54">
        <v>44161</v>
      </c>
      <c r="B536">
        <v>0</v>
      </c>
      <c r="C536">
        <v>0</v>
      </c>
      <c r="D536" s="69">
        <v>0</v>
      </c>
      <c r="E536" t="b">
        <f t="shared" si="16"/>
        <v>0</v>
      </c>
      <c r="F536" t="b">
        <f t="shared" si="17"/>
        <v>0</v>
      </c>
    </row>
    <row r="537" spans="1:6" x14ac:dyDescent="0.25">
      <c r="A537" s="54">
        <v>44162</v>
      </c>
      <c r="B537">
        <v>0</v>
      </c>
      <c r="C537">
        <v>0</v>
      </c>
      <c r="D537" s="69">
        <v>0</v>
      </c>
      <c r="E537" t="b">
        <f t="shared" si="16"/>
        <v>0</v>
      </c>
      <c r="F537" t="b">
        <f t="shared" si="17"/>
        <v>0</v>
      </c>
    </row>
    <row r="538" spans="1:6" x14ac:dyDescent="0.25">
      <c r="A538" s="54">
        <v>44163</v>
      </c>
      <c r="B538">
        <v>0</v>
      </c>
      <c r="C538">
        <v>0</v>
      </c>
      <c r="D538" s="69">
        <v>0</v>
      </c>
      <c r="E538" t="b">
        <f t="shared" si="16"/>
        <v>0</v>
      </c>
      <c r="F538" t="b">
        <f t="shared" si="17"/>
        <v>0</v>
      </c>
    </row>
    <row r="539" spans="1:6" x14ac:dyDescent="0.25">
      <c r="A539" s="54">
        <v>44164</v>
      </c>
      <c r="B539">
        <v>0</v>
      </c>
      <c r="C539">
        <v>0</v>
      </c>
      <c r="D539" s="69">
        <v>0</v>
      </c>
      <c r="E539" t="b">
        <f t="shared" si="16"/>
        <v>0</v>
      </c>
      <c r="F539" t="b">
        <f t="shared" si="17"/>
        <v>0</v>
      </c>
    </row>
    <row r="540" spans="1:6" x14ac:dyDescent="0.25">
      <c r="A540" s="54">
        <v>44165</v>
      </c>
      <c r="B540">
        <v>0</v>
      </c>
      <c r="C540">
        <v>0</v>
      </c>
      <c r="D540" s="69">
        <v>0</v>
      </c>
      <c r="E540" t="b">
        <f t="shared" si="16"/>
        <v>0</v>
      </c>
      <c r="F540" t="b">
        <f t="shared" si="17"/>
        <v>0</v>
      </c>
    </row>
    <row r="541" spans="1:6" x14ac:dyDescent="0.25">
      <c r="A541" s="54">
        <v>44166</v>
      </c>
      <c r="B541">
        <v>0</v>
      </c>
      <c r="C541">
        <v>0</v>
      </c>
      <c r="D541" s="69">
        <v>0</v>
      </c>
      <c r="E541" t="b">
        <f t="shared" si="16"/>
        <v>0</v>
      </c>
      <c r="F541" t="b">
        <f t="shared" si="17"/>
        <v>0</v>
      </c>
    </row>
    <row r="542" spans="1:6" x14ac:dyDescent="0.25">
      <c r="A542" s="54">
        <v>44167</v>
      </c>
      <c r="B542">
        <v>0</v>
      </c>
      <c r="C542">
        <v>0</v>
      </c>
      <c r="D542" s="69">
        <v>0</v>
      </c>
      <c r="E542" t="b">
        <f t="shared" si="16"/>
        <v>0</v>
      </c>
      <c r="F542" t="b">
        <f t="shared" si="17"/>
        <v>0</v>
      </c>
    </row>
    <row r="543" spans="1:6" x14ac:dyDescent="0.25">
      <c r="A543" s="54">
        <v>44168</v>
      </c>
      <c r="B543">
        <v>0</v>
      </c>
      <c r="C543">
        <v>0</v>
      </c>
      <c r="D543" s="69">
        <v>0</v>
      </c>
      <c r="E543" t="b">
        <f t="shared" si="16"/>
        <v>0</v>
      </c>
      <c r="F543" t="b">
        <f t="shared" si="17"/>
        <v>0</v>
      </c>
    </row>
    <row r="544" spans="1:6" x14ac:dyDescent="0.25">
      <c r="A544" s="54">
        <v>44169</v>
      </c>
      <c r="B544">
        <v>0</v>
      </c>
      <c r="C544">
        <v>0</v>
      </c>
      <c r="D544" s="69">
        <v>0</v>
      </c>
      <c r="E544" t="b">
        <f t="shared" si="16"/>
        <v>0</v>
      </c>
      <c r="F544" t="b">
        <f t="shared" si="17"/>
        <v>0</v>
      </c>
    </row>
    <row r="545" spans="1:6" x14ac:dyDescent="0.25">
      <c r="A545" s="54">
        <v>44170</v>
      </c>
      <c r="B545">
        <v>0</v>
      </c>
      <c r="C545">
        <v>0</v>
      </c>
      <c r="D545" s="69">
        <v>0</v>
      </c>
      <c r="E545" t="b">
        <f t="shared" si="16"/>
        <v>0</v>
      </c>
      <c r="F545" t="b">
        <f t="shared" si="17"/>
        <v>0</v>
      </c>
    </row>
    <row r="546" spans="1:6" x14ac:dyDescent="0.25">
      <c r="A546" s="54">
        <v>44171</v>
      </c>
      <c r="B546">
        <v>0</v>
      </c>
      <c r="C546">
        <v>0</v>
      </c>
      <c r="D546" s="69">
        <v>0</v>
      </c>
      <c r="E546" t="b">
        <f t="shared" si="16"/>
        <v>0</v>
      </c>
      <c r="F546" t="b">
        <f t="shared" si="17"/>
        <v>0</v>
      </c>
    </row>
    <row r="547" spans="1:6" x14ac:dyDescent="0.25">
      <c r="A547" s="54">
        <v>44172</v>
      </c>
      <c r="B547">
        <v>0</v>
      </c>
      <c r="C547">
        <v>0</v>
      </c>
      <c r="D547" s="69">
        <v>0</v>
      </c>
      <c r="E547" t="b">
        <f t="shared" si="16"/>
        <v>0</v>
      </c>
      <c r="F547" t="b">
        <f t="shared" si="17"/>
        <v>0</v>
      </c>
    </row>
    <row r="548" spans="1:6" x14ac:dyDescent="0.25">
      <c r="A548" s="54">
        <v>44173</v>
      </c>
      <c r="B548">
        <v>1.272102982686647</v>
      </c>
      <c r="C548">
        <v>0</v>
      </c>
      <c r="D548" s="69">
        <v>0</v>
      </c>
      <c r="E548" t="b">
        <f t="shared" si="16"/>
        <v>0</v>
      </c>
      <c r="F548" t="b">
        <f t="shared" si="17"/>
        <v>0</v>
      </c>
    </row>
    <row r="549" spans="1:6" x14ac:dyDescent="0.25">
      <c r="A549" s="54">
        <v>44174</v>
      </c>
      <c r="B549">
        <v>3.5886333789458149</v>
      </c>
      <c r="C549">
        <v>0</v>
      </c>
      <c r="D549" s="69">
        <v>0</v>
      </c>
      <c r="E549" t="b">
        <f t="shared" si="16"/>
        <v>0</v>
      </c>
      <c r="F549" t="b">
        <f t="shared" si="17"/>
        <v>0</v>
      </c>
    </row>
    <row r="550" spans="1:6" x14ac:dyDescent="0.25">
      <c r="A550" s="54">
        <v>44175</v>
      </c>
      <c r="B550">
        <v>6.1193761071467634</v>
      </c>
      <c r="C550">
        <v>0</v>
      </c>
      <c r="D550" s="69">
        <v>0</v>
      </c>
      <c r="E550" t="b">
        <f t="shared" si="16"/>
        <v>0</v>
      </c>
      <c r="F550" t="b">
        <f t="shared" si="17"/>
        <v>0</v>
      </c>
    </row>
    <row r="551" spans="1:6" x14ac:dyDescent="0.25">
      <c r="A551" s="54">
        <v>44176</v>
      </c>
      <c r="B551">
        <v>14.104368804219121</v>
      </c>
      <c r="C551">
        <v>0</v>
      </c>
      <c r="D551" s="69">
        <v>0</v>
      </c>
      <c r="E551" t="b">
        <f t="shared" si="16"/>
        <v>0</v>
      </c>
      <c r="F551" t="b">
        <f t="shared" si="17"/>
        <v>0</v>
      </c>
    </row>
    <row r="552" spans="1:6" x14ac:dyDescent="0.25">
      <c r="A552" s="54">
        <v>44177</v>
      </c>
      <c r="B552">
        <v>14.825699915685163</v>
      </c>
      <c r="C552">
        <v>0</v>
      </c>
      <c r="D552" s="69">
        <v>0</v>
      </c>
      <c r="E552" t="b">
        <f t="shared" si="16"/>
        <v>0</v>
      </c>
      <c r="F552" t="b">
        <f t="shared" si="17"/>
        <v>0</v>
      </c>
    </row>
    <row r="553" spans="1:6" x14ac:dyDescent="0.25">
      <c r="A553" s="54">
        <v>44178</v>
      </c>
      <c r="B553">
        <v>15.798141457611109</v>
      </c>
      <c r="C553">
        <v>0</v>
      </c>
      <c r="D553" s="69">
        <v>0</v>
      </c>
      <c r="E553" t="b">
        <f t="shared" si="16"/>
        <v>0</v>
      </c>
      <c r="F553" t="b">
        <f t="shared" si="17"/>
        <v>0</v>
      </c>
    </row>
    <row r="554" spans="1:6" x14ac:dyDescent="0.25">
      <c r="A554" s="54">
        <v>44179</v>
      </c>
      <c r="B554">
        <v>11.701615429386038</v>
      </c>
      <c r="C554">
        <v>0</v>
      </c>
      <c r="D554" s="69">
        <v>0</v>
      </c>
      <c r="E554" t="b">
        <f t="shared" si="16"/>
        <v>0</v>
      </c>
      <c r="F554" t="b">
        <f t="shared" si="17"/>
        <v>0</v>
      </c>
    </row>
    <row r="555" spans="1:6" x14ac:dyDescent="0.25">
      <c r="A555" s="54">
        <v>44180</v>
      </c>
      <c r="B555">
        <v>11.334611078209946</v>
      </c>
      <c r="C555">
        <v>0</v>
      </c>
      <c r="D555" s="69">
        <v>0</v>
      </c>
      <c r="E555" t="b">
        <f t="shared" si="16"/>
        <v>0</v>
      </c>
      <c r="F555" t="b">
        <f t="shared" si="17"/>
        <v>0</v>
      </c>
    </row>
    <row r="556" spans="1:6" x14ac:dyDescent="0.25">
      <c r="A556" s="54">
        <v>44181</v>
      </c>
      <c r="B556">
        <v>11.234897703856404</v>
      </c>
      <c r="C556">
        <v>0</v>
      </c>
      <c r="D556" s="69">
        <v>0</v>
      </c>
      <c r="E556" t="b">
        <f t="shared" si="16"/>
        <v>0</v>
      </c>
      <c r="F556" t="b">
        <f t="shared" si="17"/>
        <v>0</v>
      </c>
    </row>
    <row r="557" spans="1:6" x14ac:dyDescent="0.25">
      <c r="A557" s="54">
        <v>44182</v>
      </c>
      <c r="B557">
        <v>11.329920778694031</v>
      </c>
      <c r="C557">
        <v>0</v>
      </c>
      <c r="D557" s="69">
        <v>0</v>
      </c>
      <c r="E557" t="b">
        <f t="shared" si="16"/>
        <v>0</v>
      </c>
      <c r="F557" t="b">
        <f t="shared" si="17"/>
        <v>0</v>
      </c>
    </row>
    <row r="558" spans="1:6" x14ac:dyDescent="0.25">
      <c r="A558" s="54">
        <v>44183</v>
      </c>
      <c r="B558">
        <v>11.141293308902732</v>
      </c>
      <c r="C558">
        <v>0</v>
      </c>
      <c r="D558" s="69">
        <v>0</v>
      </c>
      <c r="E558" t="b">
        <f t="shared" si="16"/>
        <v>0</v>
      </c>
      <c r="F558" t="b">
        <f t="shared" si="17"/>
        <v>0</v>
      </c>
    </row>
    <row r="559" spans="1:6" x14ac:dyDescent="0.25">
      <c r="A559" s="54">
        <v>44184</v>
      </c>
      <c r="B559">
        <v>11.326612152985945</v>
      </c>
      <c r="C559">
        <v>0</v>
      </c>
      <c r="D559" s="69">
        <v>0</v>
      </c>
      <c r="E559" t="b">
        <f t="shared" si="16"/>
        <v>0</v>
      </c>
      <c r="F559" t="b">
        <f t="shared" si="17"/>
        <v>0</v>
      </c>
    </row>
    <row r="560" spans="1:6" x14ac:dyDescent="0.25">
      <c r="A560" s="54">
        <v>44185</v>
      </c>
      <c r="B560">
        <v>11.860232807725879</v>
      </c>
      <c r="C560">
        <v>0</v>
      </c>
      <c r="D560" s="69">
        <v>0</v>
      </c>
      <c r="E560" t="b">
        <f t="shared" si="16"/>
        <v>0</v>
      </c>
      <c r="F560" t="b">
        <f t="shared" si="17"/>
        <v>0</v>
      </c>
    </row>
    <row r="561" spans="1:6" x14ac:dyDescent="0.25">
      <c r="A561" s="54">
        <v>44186</v>
      </c>
      <c r="B561">
        <v>11.768245585839395</v>
      </c>
      <c r="C561">
        <v>0</v>
      </c>
      <c r="D561" s="69">
        <v>0</v>
      </c>
      <c r="E561" t="b">
        <f t="shared" si="16"/>
        <v>0</v>
      </c>
      <c r="F561" t="b">
        <f t="shared" si="17"/>
        <v>0</v>
      </c>
    </row>
    <row r="562" spans="1:6" x14ac:dyDescent="0.25">
      <c r="A562" s="54">
        <v>44187</v>
      </c>
      <c r="B562">
        <v>11.801542368065384</v>
      </c>
      <c r="C562">
        <v>0</v>
      </c>
      <c r="D562" s="69">
        <v>0</v>
      </c>
      <c r="E562" t="b">
        <f t="shared" si="16"/>
        <v>0</v>
      </c>
      <c r="F562" t="b">
        <f t="shared" si="17"/>
        <v>0</v>
      </c>
    </row>
    <row r="563" spans="1:6" x14ac:dyDescent="0.25">
      <c r="A563" s="54">
        <v>44188</v>
      </c>
      <c r="B563">
        <v>11.213757188965928</v>
      </c>
      <c r="C563">
        <v>0</v>
      </c>
      <c r="D563" s="69">
        <v>0</v>
      </c>
      <c r="E563" t="b">
        <f t="shared" si="16"/>
        <v>0</v>
      </c>
      <c r="F563" t="b">
        <f t="shared" si="17"/>
        <v>0</v>
      </c>
    </row>
    <row r="564" spans="1:6" x14ac:dyDescent="0.25">
      <c r="A564" s="54">
        <v>44189</v>
      </c>
      <c r="B564">
        <v>10.425762935777811</v>
      </c>
      <c r="C564">
        <v>0</v>
      </c>
      <c r="D564" s="69">
        <v>0</v>
      </c>
      <c r="E564" t="b">
        <f t="shared" si="16"/>
        <v>0</v>
      </c>
      <c r="F564" t="b">
        <f t="shared" si="17"/>
        <v>0</v>
      </c>
    </row>
    <row r="565" spans="1:6" x14ac:dyDescent="0.25">
      <c r="A565" s="54">
        <v>44190</v>
      </c>
      <c r="B565">
        <v>28.937452172871417</v>
      </c>
      <c r="C565">
        <v>0</v>
      </c>
      <c r="D565" s="69">
        <v>0</v>
      </c>
      <c r="E565" t="b">
        <f t="shared" si="16"/>
        <v>0</v>
      </c>
      <c r="F565" t="b">
        <f t="shared" si="17"/>
        <v>0</v>
      </c>
    </row>
    <row r="566" spans="1:6" x14ac:dyDescent="0.25">
      <c r="A566" s="54">
        <v>44191</v>
      </c>
      <c r="B566">
        <v>15.973570029133953</v>
      </c>
      <c r="C566">
        <v>0</v>
      </c>
      <c r="D566" s="69">
        <v>0</v>
      </c>
      <c r="E566" t="b">
        <f t="shared" si="16"/>
        <v>0</v>
      </c>
      <c r="F566" t="b">
        <f t="shared" si="17"/>
        <v>0</v>
      </c>
    </row>
    <row r="567" spans="1:6" x14ac:dyDescent="0.25">
      <c r="A567" s="54">
        <v>44192</v>
      </c>
      <c r="B567">
        <v>10.657621670089611</v>
      </c>
      <c r="C567">
        <v>0</v>
      </c>
      <c r="D567" s="69">
        <v>0</v>
      </c>
      <c r="E567" t="b">
        <f t="shared" si="16"/>
        <v>0</v>
      </c>
      <c r="F567" t="b">
        <f t="shared" si="17"/>
        <v>0</v>
      </c>
    </row>
    <row r="568" spans="1:6" x14ac:dyDescent="0.25">
      <c r="A568" s="54">
        <v>44193</v>
      </c>
      <c r="B568">
        <v>9.279466714675209</v>
      </c>
      <c r="C568">
        <v>0</v>
      </c>
      <c r="D568" s="69">
        <v>0</v>
      </c>
      <c r="E568" t="b">
        <f t="shared" si="16"/>
        <v>0</v>
      </c>
      <c r="F568" t="b">
        <f t="shared" si="17"/>
        <v>0</v>
      </c>
    </row>
    <row r="569" spans="1:6" x14ac:dyDescent="0.25">
      <c r="A569" s="54">
        <v>44194</v>
      </c>
      <c r="B569">
        <v>9.548188222888939</v>
      </c>
      <c r="C569">
        <v>0</v>
      </c>
      <c r="D569" s="69">
        <v>0</v>
      </c>
      <c r="E569" t="b">
        <f t="shared" si="16"/>
        <v>0</v>
      </c>
      <c r="F569" t="b">
        <f t="shared" si="17"/>
        <v>0</v>
      </c>
    </row>
    <row r="570" spans="1:6" x14ac:dyDescent="0.25">
      <c r="A570" s="54">
        <v>44195</v>
      </c>
      <c r="B570">
        <v>9.5873111409274543</v>
      </c>
      <c r="C570">
        <v>0</v>
      </c>
      <c r="D570" s="69">
        <v>0</v>
      </c>
      <c r="E570" t="b">
        <f t="shared" si="16"/>
        <v>0</v>
      </c>
      <c r="F570" t="b">
        <f t="shared" si="17"/>
        <v>0</v>
      </c>
    </row>
    <row r="571" spans="1:6" x14ac:dyDescent="0.25">
      <c r="A571" s="54">
        <v>44196</v>
      </c>
      <c r="B571">
        <v>25.227941828019539</v>
      </c>
      <c r="C571">
        <v>0</v>
      </c>
      <c r="D571" s="69">
        <v>0</v>
      </c>
      <c r="E571" t="b">
        <f t="shared" si="16"/>
        <v>0</v>
      </c>
      <c r="F571" t="b">
        <f t="shared" si="17"/>
        <v>0</v>
      </c>
    </row>
    <row r="572" spans="1:6" x14ac:dyDescent="0.25">
      <c r="A572" s="54">
        <v>44197</v>
      </c>
      <c r="B572">
        <v>28.421826154326027</v>
      </c>
      <c r="C572">
        <v>0</v>
      </c>
      <c r="D572" s="69">
        <v>0</v>
      </c>
      <c r="E572" t="b">
        <f t="shared" si="16"/>
        <v>0</v>
      </c>
      <c r="F572" t="b">
        <f t="shared" si="17"/>
        <v>0</v>
      </c>
    </row>
    <row r="573" spans="1:6" x14ac:dyDescent="0.25">
      <c r="A573" s="54">
        <v>44198</v>
      </c>
      <c r="B573">
        <v>12.277469635474745</v>
      </c>
      <c r="C573">
        <v>0</v>
      </c>
      <c r="D573" s="69">
        <v>0</v>
      </c>
      <c r="E573" t="b">
        <f t="shared" si="16"/>
        <v>0</v>
      </c>
      <c r="F573" t="b">
        <f t="shared" si="17"/>
        <v>0</v>
      </c>
    </row>
    <row r="574" spans="1:6" x14ac:dyDescent="0.25">
      <c r="A574" s="54">
        <v>44199</v>
      </c>
      <c r="B574">
        <v>12.613109773300494</v>
      </c>
      <c r="C574">
        <v>0</v>
      </c>
      <c r="D574" s="69">
        <v>0</v>
      </c>
      <c r="E574" t="b">
        <f t="shared" si="16"/>
        <v>0</v>
      </c>
      <c r="F574" t="b">
        <f t="shared" si="17"/>
        <v>0</v>
      </c>
    </row>
    <row r="575" spans="1:6" x14ac:dyDescent="0.25">
      <c r="A575" s="54">
        <v>44200</v>
      </c>
      <c r="B575">
        <v>12.771672307028439</v>
      </c>
      <c r="C575">
        <v>0</v>
      </c>
      <c r="D575" s="69">
        <v>0</v>
      </c>
      <c r="E575" t="b">
        <f t="shared" si="16"/>
        <v>0</v>
      </c>
      <c r="F575" t="b">
        <f t="shared" si="17"/>
        <v>0</v>
      </c>
    </row>
    <row r="576" spans="1:6" x14ac:dyDescent="0.25">
      <c r="A576" s="54">
        <v>44201</v>
      </c>
      <c r="B576">
        <v>11.614250744516539</v>
      </c>
      <c r="C576">
        <v>0</v>
      </c>
      <c r="D576" s="69">
        <v>0</v>
      </c>
      <c r="E576" t="b">
        <f t="shared" si="16"/>
        <v>0</v>
      </c>
      <c r="F576" t="b">
        <f t="shared" si="17"/>
        <v>0</v>
      </c>
    </row>
    <row r="577" spans="1:6" x14ac:dyDescent="0.25">
      <c r="A577" s="54">
        <v>44202</v>
      </c>
      <c r="B577">
        <v>10.299038633352438</v>
      </c>
      <c r="C577">
        <v>0</v>
      </c>
      <c r="D577" s="69">
        <v>0</v>
      </c>
      <c r="E577" t="b">
        <f t="shared" si="16"/>
        <v>0</v>
      </c>
      <c r="F577" t="b">
        <f t="shared" si="17"/>
        <v>0</v>
      </c>
    </row>
    <row r="578" spans="1:6" x14ac:dyDescent="0.25">
      <c r="A578" s="54">
        <v>44203</v>
      </c>
      <c r="B578">
        <v>8.3496115507562081</v>
      </c>
      <c r="C578">
        <v>0</v>
      </c>
      <c r="D578" s="69">
        <v>0</v>
      </c>
      <c r="E578" t="b">
        <f t="shared" si="16"/>
        <v>0</v>
      </c>
      <c r="F578" t="b">
        <f t="shared" si="17"/>
        <v>0</v>
      </c>
    </row>
    <row r="579" spans="1:6" x14ac:dyDescent="0.25">
      <c r="A579" s="54">
        <v>44204</v>
      </c>
      <c r="B579">
        <v>7.2807225323231251</v>
      </c>
      <c r="C579">
        <v>0</v>
      </c>
      <c r="D579" s="69">
        <v>0</v>
      </c>
      <c r="E579" t="b">
        <f t="shared" ref="E579:E642" si="18">IF(D579&gt;0,B579)</f>
        <v>0</v>
      </c>
      <c r="F579" t="b">
        <f t="shared" ref="F579:F642" si="19">IF(D579&gt;0,C579)</f>
        <v>0</v>
      </c>
    </row>
    <row r="580" spans="1:6" x14ac:dyDescent="0.25">
      <c r="A580" s="54">
        <v>44205</v>
      </c>
      <c r="B580">
        <v>5.9485625692016129</v>
      </c>
      <c r="C580">
        <v>0</v>
      </c>
      <c r="D580" s="69">
        <v>0</v>
      </c>
      <c r="E580" t="b">
        <f t="shared" si="18"/>
        <v>0</v>
      </c>
      <c r="F580" t="b">
        <f t="shared" si="19"/>
        <v>0</v>
      </c>
    </row>
    <row r="581" spans="1:6" x14ac:dyDescent="0.25">
      <c r="A581" s="54">
        <v>44206</v>
      </c>
      <c r="B581">
        <v>4.694059822511008</v>
      </c>
      <c r="C581">
        <v>0</v>
      </c>
      <c r="D581" s="69">
        <v>0</v>
      </c>
      <c r="E581" t="b">
        <f t="shared" si="18"/>
        <v>0</v>
      </c>
      <c r="F581" t="b">
        <f t="shared" si="19"/>
        <v>0</v>
      </c>
    </row>
    <row r="582" spans="1:6" x14ac:dyDescent="0.25">
      <c r="A582" s="54">
        <v>44207</v>
      </c>
      <c r="B582">
        <v>3.9235217769726205</v>
      </c>
      <c r="C582">
        <v>0</v>
      </c>
      <c r="D582" s="69">
        <v>0</v>
      </c>
      <c r="E582" t="b">
        <f t="shared" si="18"/>
        <v>0</v>
      </c>
      <c r="F582" t="b">
        <f t="shared" si="19"/>
        <v>0</v>
      </c>
    </row>
    <row r="583" spans="1:6" x14ac:dyDescent="0.25">
      <c r="A583" s="54">
        <v>44208</v>
      </c>
      <c r="B583">
        <v>3.0612821887741575</v>
      </c>
      <c r="C583">
        <v>0</v>
      </c>
      <c r="D583" s="69">
        <v>0</v>
      </c>
      <c r="E583" t="b">
        <f t="shared" si="18"/>
        <v>0</v>
      </c>
      <c r="F583" t="b">
        <f t="shared" si="19"/>
        <v>0</v>
      </c>
    </row>
    <row r="584" spans="1:6" x14ac:dyDescent="0.25">
      <c r="A584" s="54">
        <v>44209</v>
      </c>
      <c r="B584">
        <v>2.1514728082518104</v>
      </c>
      <c r="C584">
        <v>0</v>
      </c>
      <c r="D584" s="69">
        <v>0</v>
      </c>
      <c r="E584" t="b">
        <f t="shared" si="18"/>
        <v>0</v>
      </c>
      <c r="F584" t="b">
        <f t="shared" si="19"/>
        <v>0</v>
      </c>
    </row>
    <row r="585" spans="1:6" x14ac:dyDescent="0.25">
      <c r="A585" s="54">
        <v>44210</v>
      </c>
      <c r="B585">
        <v>1.5272564178408174</v>
      </c>
      <c r="C585">
        <v>0</v>
      </c>
      <c r="D585" s="69">
        <v>0</v>
      </c>
      <c r="E585" t="b">
        <f t="shared" si="18"/>
        <v>0</v>
      </c>
      <c r="F585" t="b">
        <f t="shared" si="19"/>
        <v>0</v>
      </c>
    </row>
    <row r="586" spans="1:6" x14ac:dyDescent="0.25">
      <c r="A586" s="54">
        <v>44211</v>
      </c>
      <c r="B586">
        <v>0.82964417256084744</v>
      </c>
      <c r="C586">
        <v>0</v>
      </c>
      <c r="D586" s="69">
        <v>0</v>
      </c>
      <c r="E586" t="b">
        <f t="shared" si="18"/>
        <v>0</v>
      </c>
      <c r="F586" t="b">
        <f t="shared" si="19"/>
        <v>0</v>
      </c>
    </row>
    <row r="587" spans="1:6" x14ac:dyDescent="0.25">
      <c r="A587" s="54">
        <v>44212</v>
      </c>
      <c r="B587">
        <v>0.41204383524677723</v>
      </c>
      <c r="C587">
        <v>0</v>
      </c>
      <c r="D587" s="69">
        <v>0</v>
      </c>
      <c r="E587" t="b">
        <f t="shared" si="18"/>
        <v>0</v>
      </c>
      <c r="F587" t="b">
        <f t="shared" si="19"/>
        <v>0</v>
      </c>
    </row>
    <row r="588" spans="1:6" x14ac:dyDescent="0.25">
      <c r="A588" s="54">
        <v>44213</v>
      </c>
      <c r="B588">
        <v>0.10937658462717081</v>
      </c>
      <c r="C588">
        <v>0</v>
      </c>
      <c r="D588" s="69">
        <v>0</v>
      </c>
      <c r="E588" t="b">
        <f t="shared" si="18"/>
        <v>0</v>
      </c>
      <c r="F588" t="b">
        <f t="shared" si="19"/>
        <v>0</v>
      </c>
    </row>
    <row r="589" spans="1:6" x14ac:dyDescent="0.25">
      <c r="A589" s="54">
        <v>44214</v>
      </c>
      <c r="B589">
        <v>0</v>
      </c>
      <c r="C589">
        <v>0</v>
      </c>
      <c r="D589" s="69">
        <v>0</v>
      </c>
      <c r="E589" t="b">
        <f t="shared" si="18"/>
        <v>0</v>
      </c>
      <c r="F589" t="b">
        <f t="shared" si="19"/>
        <v>0</v>
      </c>
    </row>
    <row r="590" spans="1:6" x14ac:dyDescent="0.25">
      <c r="A590" s="54">
        <v>44215</v>
      </c>
      <c r="B590">
        <v>0</v>
      </c>
      <c r="C590">
        <v>0</v>
      </c>
      <c r="D590" s="69">
        <v>0</v>
      </c>
      <c r="E590" t="b">
        <f t="shared" si="18"/>
        <v>0</v>
      </c>
      <c r="F590" t="b">
        <f t="shared" si="19"/>
        <v>0</v>
      </c>
    </row>
    <row r="591" spans="1:6" x14ac:dyDescent="0.25">
      <c r="A591" s="54">
        <v>44216</v>
      </c>
      <c r="B591">
        <v>0</v>
      </c>
      <c r="C591">
        <v>0</v>
      </c>
      <c r="D591" s="69">
        <v>0</v>
      </c>
      <c r="E591" t="b">
        <f t="shared" si="18"/>
        <v>0</v>
      </c>
      <c r="F591" t="b">
        <f t="shared" si="19"/>
        <v>0</v>
      </c>
    </row>
    <row r="592" spans="1:6" x14ac:dyDescent="0.25">
      <c r="A592" s="54">
        <v>44217</v>
      </c>
      <c r="B592">
        <v>0</v>
      </c>
      <c r="C592">
        <v>0</v>
      </c>
      <c r="D592" s="69">
        <v>0</v>
      </c>
      <c r="E592" t="b">
        <f t="shared" si="18"/>
        <v>0</v>
      </c>
      <c r="F592" t="b">
        <f t="shared" si="19"/>
        <v>0</v>
      </c>
    </row>
    <row r="593" spans="1:6" x14ac:dyDescent="0.25">
      <c r="A593" s="54">
        <v>44218</v>
      </c>
      <c r="B593">
        <v>0</v>
      </c>
      <c r="C593">
        <v>0</v>
      </c>
      <c r="D593" s="69">
        <v>0</v>
      </c>
      <c r="E593" t="b">
        <f t="shared" si="18"/>
        <v>0</v>
      </c>
      <c r="F593" t="b">
        <f t="shared" si="19"/>
        <v>0</v>
      </c>
    </row>
    <row r="594" spans="1:6" x14ac:dyDescent="0.25">
      <c r="A594" s="54">
        <v>44219</v>
      </c>
      <c r="B594">
        <v>0</v>
      </c>
      <c r="C594">
        <v>0</v>
      </c>
      <c r="D594" s="69">
        <v>0</v>
      </c>
      <c r="E594" t="b">
        <f t="shared" si="18"/>
        <v>0</v>
      </c>
      <c r="F594" t="b">
        <f t="shared" si="19"/>
        <v>0</v>
      </c>
    </row>
    <row r="595" spans="1:6" x14ac:dyDescent="0.25">
      <c r="A595" s="54">
        <v>44220</v>
      </c>
      <c r="B595">
        <v>0</v>
      </c>
      <c r="C595">
        <v>0</v>
      </c>
      <c r="D595" s="69">
        <v>0</v>
      </c>
      <c r="E595" t="b">
        <f t="shared" si="18"/>
        <v>0</v>
      </c>
      <c r="F595" t="b">
        <f t="shared" si="19"/>
        <v>0</v>
      </c>
    </row>
    <row r="596" spans="1:6" x14ac:dyDescent="0.25">
      <c r="A596" s="54">
        <v>44221</v>
      </c>
      <c r="B596">
        <v>0</v>
      </c>
      <c r="C596">
        <v>0</v>
      </c>
      <c r="D596" s="69">
        <v>0</v>
      </c>
      <c r="E596" t="b">
        <f t="shared" si="18"/>
        <v>0</v>
      </c>
      <c r="F596" t="b">
        <f t="shared" si="19"/>
        <v>0</v>
      </c>
    </row>
    <row r="597" spans="1:6" x14ac:dyDescent="0.25">
      <c r="A597" s="54">
        <v>44222</v>
      </c>
      <c r="B597">
        <v>0</v>
      </c>
      <c r="C597">
        <v>0</v>
      </c>
      <c r="D597" s="69">
        <v>0</v>
      </c>
      <c r="E597" t="b">
        <f t="shared" si="18"/>
        <v>0</v>
      </c>
      <c r="F597" t="b">
        <f t="shared" si="19"/>
        <v>0</v>
      </c>
    </row>
    <row r="598" spans="1:6" x14ac:dyDescent="0.25">
      <c r="A598" s="54">
        <v>44223</v>
      </c>
      <c r="B598">
        <v>0</v>
      </c>
      <c r="C598">
        <v>0</v>
      </c>
      <c r="D598" s="69">
        <v>0</v>
      </c>
      <c r="E598" t="b">
        <f t="shared" si="18"/>
        <v>0</v>
      </c>
      <c r="F598" t="b">
        <f t="shared" si="19"/>
        <v>0</v>
      </c>
    </row>
    <row r="599" spans="1:6" x14ac:dyDescent="0.25">
      <c r="A599" s="54">
        <v>44224</v>
      </c>
      <c r="B599">
        <v>0</v>
      </c>
      <c r="C599">
        <v>0</v>
      </c>
      <c r="D599" s="69">
        <v>0</v>
      </c>
      <c r="E599" t="b">
        <f t="shared" si="18"/>
        <v>0</v>
      </c>
      <c r="F599" t="b">
        <f t="shared" si="19"/>
        <v>0</v>
      </c>
    </row>
    <row r="600" spans="1:6" x14ac:dyDescent="0.25">
      <c r="A600" s="54">
        <v>44225</v>
      </c>
      <c r="B600">
        <v>0</v>
      </c>
      <c r="C600">
        <v>0</v>
      </c>
      <c r="D600" s="69">
        <v>0</v>
      </c>
      <c r="E600" t="b">
        <f t="shared" si="18"/>
        <v>0</v>
      </c>
      <c r="F600" t="b">
        <f t="shared" si="19"/>
        <v>0</v>
      </c>
    </row>
    <row r="601" spans="1:6" x14ac:dyDescent="0.25">
      <c r="A601" s="54">
        <v>44226</v>
      </c>
      <c r="B601">
        <v>0</v>
      </c>
      <c r="C601">
        <v>0</v>
      </c>
      <c r="D601" s="69">
        <v>0</v>
      </c>
      <c r="E601" t="b">
        <f t="shared" si="18"/>
        <v>0</v>
      </c>
      <c r="F601" t="b">
        <f t="shared" si="19"/>
        <v>0</v>
      </c>
    </row>
    <row r="602" spans="1:6" x14ac:dyDescent="0.25">
      <c r="A602" s="54">
        <v>44227</v>
      </c>
      <c r="B602">
        <v>0</v>
      </c>
      <c r="C602">
        <v>0</v>
      </c>
      <c r="D602" s="69">
        <v>0</v>
      </c>
      <c r="E602" t="b">
        <f t="shared" si="18"/>
        <v>0</v>
      </c>
      <c r="F602" t="b">
        <f t="shared" si="19"/>
        <v>0</v>
      </c>
    </row>
    <row r="603" spans="1:6" x14ac:dyDescent="0.25">
      <c r="A603" s="54">
        <v>44228</v>
      </c>
      <c r="B603">
        <v>0</v>
      </c>
      <c r="C603">
        <v>0</v>
      </c>
      <c r="D603" s="69">
        <v>0</v>
      </c>
      <c r="E603" t="b">
        <f t="shared" si="18"/>
        <v>0</v>
      </c>
      <c r="F603" t="b">
        <f t="shared" si="19"/>
        <v>0</v>
      </c>
    </row>
    <row r="604" spans="1:6" x14ac:dyDescent="0.25">
      <c r="A604" s="54">
        <v>44229</v>
      </c>
      <c r="B604">
        <v>0</v>
      </c>
      <c r="C604">
        <v>0</v>
      </c>
      <c r="D604" s="69">
        <v>0</v>
      </c>
      <c r="E604" t="b">
        <f t="shared" si="18"/>
        <v>0</v>
      </c>
      <c r="F604" t="b">
        <f t="shared" si="19"/>
        <v>0</v>
      </c>
    </row>
    <row r="605" spans="1:6" x14ac:dyDescent="0.25">
      <c r="A605" s="54">
        <v>44230</v>
      </c>
      <c r="B605">
        <v>0</v>
      </c>
      <c r="C605">
        <v>0</v>
      </c>
      <c r="D605" s="69">
        <v>0</v>
      </c>
      <c r="E605" t="b">
        <f t="shared" si="18"/>
        <v>0</v>
      </c>
      <c r="F605" t="b">
        <f t="shared" si="19"/>
        <v>0</v>
      </c>
    </row>
    <row r="606" spans="1:6" x14ac:dyDescent="0.25">
      <c r="A606" s="54">
        <v>44231</v>
      </c>
      <c r="B606">
        <v>0.10612960369553548</v>
      </c>
      <c r="C606">
        <v>0</v>
      </c>
      <c r="D606" s="69">
        <v>0</v>
      </c>
      <c r="E606" t="b">
        <f t="shared" si="18"/>
        <v>0</v>
      </c>
      <c r="F606" t="b">
        <f t="shared" si="19"/>
        <v>0</v>
      </c>
    </row>
    <row r="607" spans="1:6" x14ac:dyDescent="0.25">
      <c r="A607" s="54">
        <v>44232</v>
      </c>
      <c r="B607">
        <v>0.49507058157450956</v>
      </c>
      <c r="C607">
        <v>0</v>
      </c>
      <c r="D607" s="69">
        <v>0</v>
      </c>
      <c r="E607" t="b">
        <f t="shared" si="18"/>
        <v>0</v>
      </c>
      <c r="F607" t="b">
        <f t="shared" si="19"/>
        <v>0</v>
      </c>
    </row>
    <row r="608" spans="1:6" x14ac:dyDescent="0.25">
      <c r="A608" s="54">
        <v>44233</v>
      </c>
      <c r="B608">
        <v>0.96853619248690848</v>
      </c>
      <c r="C608">
        <v>0</v>
      </c>
      <c r="D608" s="69">
        <v>0</v>
      </c>
      <c r="E608" t="b">
        <f t="shared" si="18"/>
        <v>0</v>
      </c>
      <c r="F608" t="b">
        <f t="shared" si="19"/>
        <v>0</v>
      </c>
    </row>
    <row r="609" spans="1:6" x14ac:dyDescent="0.25">
      <c r="A609" s="54">
        <v>44234</v>
      </c>
      <c r="B609">
        <v>1.4218664906661616</v>
      </c>
      <c r="C609">
        <v>0</v>
      </c>
      <c r="D609" s="69">
        <v>0</v>
      </c>
      <c r="E609" t="b">
        <f t="shared" si="18"/>
        <v>0</v>
      </c>
      <c r="F609" t="b">
        <f t="shared" si="19"/>
        <v>0</v>
      </c>
    </row>
    <row r="610" spans="1:6" x14ac:dyDescent="0.25">
      <c r="A610" s="54">
        <v>44235</v>
      </c>
      <c r="B610">
        <v>1.7549876448940722</v>
      </c>
      <c r="C610">
        <v>0</v>
      </c>
      <c r="D610" s="69">
        <v>0</v>
      </c>
      <c r="E610" t="b">
        <f t="shared" si="18"/>
        <v>0</v>
      </c>
      <c r="F610" t="b">
        <f t="shared" si="19"/>
        <v>0</v>
      </c>
    </row>
    <row r="611" spans="1:6" x14ac:dyDescent="0.25">
      <c r="A611" s="54">
        <v>44236</v>
      </c>
      <c r="B611">
        <v>2.2549822443324956</v>
      </c>
      <c r="C611">
        <v>0</v>
      </c>
      <c r="D611" s="69">
        <v>0</v>
      </c>
      <c r="E611" t="b">
        <f t="shared" si="18"/>
        <v>0</v>
      </c>
      <c r="F611" t="b">
        <f t="shared" si="19"/>
        <v>0</v>
      </c>
    </row>
    <row r="612" spans="1:6" x14ac:dyDescent="0.25">
      <c r="A612" s="54">
        <v>44237</v>
      </c>
      <c r="B612">
        <v>2.7138325377911769</v>
      </c>
      <c r="C612">
        <v>0</v>
      </c>
      <c r="D612" s="69">
        <v>0</v>
      </c>
      <c r="E612" t="b">
        <f t="shared" si="18"/>
        <v>0</v>
      </c>
      <c r="F612" t="b">
        <f t="shared" si="19"/>
        <v>0</v>
      </c>
    </row>
    <row r="613" spans="1:6" x14ac:dyDescent="0.25">
      <c r="A613" s="54">
        <v>44238</v>
      </c>
      <c r="B613">
        <v>3.0843234737212697</v>
      </c>
      <c r="C613">
        <v>0</v>
      </c>
      <c r="D613" s="69">
        <v>0</v>
      </c>
      <c r="E613" t="b">
        <f t="shared" si="18"/>
        <v>0</v>
      </c>
      <c r="F613" t="b">
        <f t="shared" si="19"/>
        <v>0</v>
      </c>
    </row>
    <row r="614" spans="1:6" x14ac:dyDescent="0.25">
      <c r="A614" s="54">
        <v>44239</v>
      </c>
      <c r="B614">
        <v>3.2780719617569503</v>
      </c>
      <c r="C614">
        <v>0</v>
      </c>
      <c r="D614" s="69">
        <v>0</v>
      </c>
      <c r="E614" t="b">
        <f t="shared" si="18"/>
        <v>0</v>
      </c>
      <c r="F614" t="b">
        <f t="shared" si="19"/>
        <v>0</v>
      </c>
    </row>
    <row r="615" spans="1:6" x14ac:dyDescent="0.25">
      <c r="A615" s="54">
        <v>44240</v>
      </c>
      <c r="B615">
        <v>3.4585171287319554</v>
      </c>
      <c r="C615">
        <v>0</v>
      </c>
      <c r="D615" s="69">
        <v>0</v>
      </c>
      <c r="E615" t="b">
        <f t="shared" si="18"/>
        <v>0</v>
      </c>
      <c r="F615" t="b">
        <f t="shared" si="19"/>
        <v>0</v>
      </c>
    </row>
    <row r="616" spans="1:6" x14ac:dyDescent="0.25">
      <c r="A616" s="54">
        <v>44241</v>
      </c>
      <c r="B616">
        <v>3.8145238056797552</v>
      </c>
      <c r="C616">
        <v>0</v>
      </c>
      <c r="D616" s="69">
        <v>0</v>
      </c>
      <c r="E616" t="b">
        <f t="shared" si="18"/>
        <v>0</v>
      </c>
      <c r="F616" t="b">
        <f t="shared" si="19"/>
        <v>0</v>
      </c>
    </row>
    <row r="617" spans="1:6" x14ac:dyDescent="0.25">
      <c r="A617" s="54">
        <v>44242</v>
      </c>
      <c r="B617">
        <v>4.5909103529859294</v>
      </c>
      <c r="C617">
        <v>0</v>
      </c>
      <c r="D617" s="69">
        <v>0</v>
      </c>
      <c r="E617" t="b">
        <f t="shared" si="18"/>
        <v>0</v>
      </c>
      <c r="F617" t="b">
        <f t="shared" si="19"/>
        <v>0</v>
      </c>
    </row>
    <row r="618" spans="1:6" x14ac:dyDescent="0.25">
      <c r="A618" s="54">
        <v>44243</v>
      </c>
      <c r="B618">
        <v>4.9254414592840021</v>
      </c>
      <c r="C618">
        <v>0</v>
      </c>
      <c r="D618" s="69">
        <v>0</v>
      </c>
      <c r="E618" t="b">
        <f t="shared" si="18"/>
        <v>0</v>
      </c>
      <c r="F618" t="b">
        <f t="shared" si="19"/>
        <v>0</v>
      </c>
    </row>
    <row r="619" spans="1:6" x14ac:dyDescent="0.25">
      <c r="A619" s="54">
        <v>44244</v>
      </c>
      <c r="B619">
        <v>5.4299007107285888</v>
      </c>
      <c r="C619">
        <v>0</v>
      </c>
      <c r="D619" s="69">
        <v>0</v>
      </c>
      <c r="E619" t="b">
        <f t="shared" si="18"/>
        <v>0</v>
      </c>
      <c r="F619" t="b">
        <f t="shared" si="19"/>
        <v>0</v>
      </c>
    </row>
    <row r="620" spans="1:6" x14ac:dyDescent="0.25">
      <c r="A620" s="54">
        <v>44245</v>
      </c>
      <c r="B620">
        <v>5.8894774399279868</v>
      </c>
      <c r="C620">
        <v>0</v>
      </c>
      <c r="D620" s="69">
        <v>0</v>
      </c>
      <c r="E620" t="b">
        <f t="shared" si="18"/>
        <v>0</v>
      </c>
      <c r="F620" t="b">
        <f t="shared" si="19"/>
        <v>0</v>
      </c>
    </row>
    <row r="621" spans="1:6" x14ac:dyDescent="0.25">
      <c r="A621" s="54">
        <v>44246</v>
      </c>
      <c r="B621">
        <v>6.4129156039189184</v>
      </c>
      <c r="C621">
        <v>0</v>
      </c>
      <c r="D621" s="69">
        <v>0</v>
      </c>
      <c r="E621" t="b">
        <f t="shared" si="18"/>
        <v>0</v>
      </c>
      <c r="F621" t="b">
        <f t="shared" si="19"/>
        <v>0</v>
      </c>
    </row>
    <row r="622" spans="1:6" x14ac:dyDescent="0.25">
      <c r="A622" s="54">
        <v>44247</v>
      </c>
      <c r="B622">
        <v>8.0960921196121944</v>
      </c>
      <c r="C622">
        <v>0</v>
      </c>
      <c r="D622" s="69">
        <v>0</v>
      </c>
      <c r="E622" t="b">
        <f t="shared" si="18"/>
        <v>0</v>
      </c>
      <c r="F622" t="b">
        <f t="shared" si="19"/>
        <v>0</v>
      </c>
    </row>
    <row r="623" spans="1:6" x14ac:dyDescent="0.25">
      <c r="A623" s="54">
        <v>44248</v>
      </c>
      <c r="B623">
        <v>9.1116266795170304</v>
      </c>
      <c r="C623">
        <v>0</v>
      </c>
      <c r="D623" s="69">
        <v>0</v>
      </c>
      <c r="E623" t="b">
        <f t="shared" si="18"/>
        <v>0</v>
      </c>
      <c r="F623" t="b">
        <f t="shared" si="19"/>
        <v>0</v>
      </c>
    </row>
    <row r="624" spans="1:6" x14ac:dyDescent="0.25">
      <c r="A624" s="54">
        <v>44249</v>
      </c>
      <c r="B624">
        <v>9.3861515987589428</v>
      </c>
      <c r="C624">
        <v>0</v>
      </c>
      <c r="D624" s="69">
        <v>0</v>
      </c>
      <c r="E624" t="b">
        <f t="shared" si="18"/>
        <v>0</v>
      </c>
      <c r="F624" t="b">
        <f t="shared" si="19"/>
        <v>0</v>
      </c>
    </row>
    <row r="625" spans="1:6" x14ac:dyDescent="0.25">
      <c r="A625" s="54">
        <v>44250</v>
      </c>
      <c r="B625">
        <v>9.5647825794560504</v>
      </c>
      <c r="C625">
        <v>0</v>
      </c>
      <c r="D625" s="69">
        <v>0</v>
      </c>
      <c r="E625" t="b">
        <f t="shared" si="18"/>
        <v>0</v>
      </c>
      <c r="F625" t="b">
        <f t="shared" si="19"/>
        <v>0</v>
      </c>
    </row>
    <row r="626" spans="1:6" x14ac:dyDescent="0.25">
      <c r="A626" s="54">
        <v>44251</v>
      </c>
      <c r="B626">
        <v>9.7067154937717532</v>
      </c>
      <c r="C626">
        <v>0</v>
      </c>
      <c r="D626" s="69">
        <v>0</v>
      </c>
      <c r="E626" t="b">
        <f t="shared" si="18"/>
        <v>0</v>
      </c>
      <c r="F626" t="b">
        <f t="shared" si="19"/>
        <v>0</v>
      </c>
    </row>
    <row r="627" spans="1:6" x14ac:dyDescent="0.25">
      <c r="A627" s="54">
        <v>44252</v>
      </c>
      <c r="B627">
        <v>8.8068433938219641</v>
      </c>
      <c r="C627">
        <v>0</v>
      </c>
      <c r="D627" s="69">
        <v>0</v>
      </c>
      <c r="E627" t="b">
        <f t="shared" si="18"/>
        <v>0</v>
      </c>
      <c r="F627" t="b">
        <f t="shared" si="19"/>
        <v>0</v>
      </c>
    </row>
    <row r="628" spans="1:6" x14ac:dyDescent="0.25">
      <c r="A628" s="54">
        <v>44253</v>
      </c>
      <c r="B628">
        <v>7.9220698966059899</v>
      </c>
      <c r="C628">
        <v>0</v>
      </c>
      <c r="D628" s="69">
        <v>0</v>
      </c>
      <c r="E628" t="b">
        <f t="shared" si="18"/>
        <v>0</v>
      </c>
      <c r="F628" t="b">
        <f t="shared" si="19"/>
        <v>0</v>
      </c>
    </row>
    <row r="629" spans="1:6" x14ac:dyDescent="0.25">
      <c r="A629" s="54">
        <v>44254</v>
      </c>
      <c r="B629">
        <v>7.5783203274736479</v>
      </c>
      <c r="C629">
        <v>0</v>
      </c>
      <c r="D629" s="69">
        <v>0</v>
      </c>
      <c r="E629" t="b">
        <f t="shared" si="18"/>
        <v>0</v>
      </c>
      <c r="F629" t="b">
        <f t="shared" si="19"/>
        <v>0</v>
      </c>
    </row>
    <row r="630" spans="1:6" x14ac:dyDescent="0.25">
      <c r="A630" s="54">
        <v>44255</v>
      </c>
      <c r="B630">
        <v>7.2706003015066472</v>
      </c>
      <c r="C630">
        <v>0</v>
      </c>
      <c r="D630" s="69">
        <v>0</v>
      </c>
      <c r="E630" t="b">
        <f t="shared" si="18"/>
        <v>0</v>
      </c>
      <c r="F630" t="b">
        <f t="shared" si="19"/>
        <v>0</v>
      </c>
    </row>
    <row r="631" spans="1:6" x14ac:dyDescent="0.25">
      <c r="A631" s="54">
        <v>44256</v>
      </c>
      <c r="B631">
        <v>7.200660039065724</v>
      </c>
      <c r="C631">
        <v>0</v>
      </c>
      <c r="D631" s="69">
        <v>0</v>
      </c>
      <c r="E631" t="b">
        <f t="shared" si="18"/>
        <v>0</v>
      </c>
      <c r="F631" t="b">
        <f t="shared" si="19"/>
        <v>0</v>
      </c>
    </row>
    <row r="632" spans="1:6" x14ac:dyDescent="0.25">
      <c r="A632" s="54">
        <v>44257</v>
      </c>
      <c r="B632">
        <v>7.1001995066246764</v>
      </c>
      <c r="C632">
        <v>0</v>
      </c>
      <c r="D632" s="69">
        <v>0</v>
      </c>
      <c r="E632" t="b">
        <f t="shared" si="18"/>
        <v>0</v>
      </c>
      <c r="F632" t="b">
        <f t="shared" si="19"/>
        <v>0</v>
      </c>
    </row>
    <row r="633" spans="1:6" x14ac:dyDescent="0.25">
      <c r="A633" s="54">
        <v>44258</v>
      </c>
      <c r="B633">
        <v>7.16909543429324</v>
      </c>
      <c r="C633">
        <v>0</v>
      </c>
      <c r="D633" s="69">
        <v>0</v>
      </c>
      <c r="E633" t="b">
        <f t="shared" si="18"/>
        <v>0</v>
      </c>
      <c r="F633" t="b">
        <f t="shared" si="19"/>
        <v>0</v>
      </c>
    </row>
    <row r="634" spans="1:6" x14ac:dyDescent="0.25">
      <c r="A634" s="54">
        <v>44259</v>
      </c>
      <c r="B634">
        <v>7.8442126503894087</v>
      </c>
      <c r="C634">
        <v>0</v>
      </c>
      <c r="D634" s="69">
        <v>0</v>
      </c>
      <c r="E634" t="b">
        <f t="shared" si="18"/>
        <v>0</v>
      </c>
      <c r="F634" t="b">
        <f t="shared" si="19"/>
        <v>0</v>
      </c>
    </row>
    <row r="635" spans="1:6" x14ac:dyDescent="0.25">
      <c r="A635" s="54">
        <v>44260</v>
      </c>
      <c r="B635">
        <v>7.8449866930686767</v>
      </c>
      <c r="C635">
        <v>0</v>
      </c>
      <c r="D635" s="69">
        <v>0</v>
      </c>
      <c r="E635" t="b">
        <f t="shared" si="18"/>
        <v>0</v>
      </c>
      <c r="F635" t="b">
        <f t="shared" si="19"/>
        <v>0</v>
      </c>
    </row>
    <row r="636" spans="1:6" x14ac:dyDescent="0.25">
      <c r="A636" s="54">
        <v>44261</v>
      </c>
      <c r="B636">
        <v>8.5258001282036275</v>
      </c>
      <c r="C636">
        <v>0</v>
      </c>
      <c r="D636" s="69">
        <v>0</v>
      </c>
      <c r="E636" t="b">
        <f t="shared" si="18"/>
        <v>0</v>
      </c>
      <c r="F636" t="b">
        <f t="shared" si="19"/>
        <v>0</v>
      </c>
    </row>
    <row r="637" spans="1:6" x14ac:dyDescent="0.25">
      <c r="A637" s="54">
        <v>44262</v>
      </c>
      <c r="B637">
        <v>9.3835550917560795</v>
      </c>
      <c r="C637">
        <v>0</v>
      </c>
      <c r="D637" s="69">
        <v>0</v>
      </c>
      <c r="E637" t="b">
        <f t="shared" si="18"/>
        <v>0</v>
      </c>
      <c r="F637" t="b">
        <f t="shared" si="19"/>
        <v>0</v>
      </c>
    </row>
    <row r="638" spans="1:6" x14ac:dyDescent="0.25">
      <c r="A638" s="54">
        <v>44263</v>
      </c>
      <c r="B638">
        <v>10.699793693662059</v>
      </c>
      <c r="C638">
        <v>0</v>
      </c>
      <c r="D638" s="69">
        <v>0</v>
      </c>
      <c r="E638" t="b">
        <f t="shared" si="18"/>
        <v>0</v>
      </c>
      <c r="F638" t="b">
        <f t="shared" si="19"/>
        <v>0</v>
      </c>
    </row>
    <row r="639" spans="1:6" x14ac:dyDescent="0.25">
      <c r="A639" s="54">
        <v>44264</v>
      </c>
      <c r="B639">
        <v>12.282141742922022</v>
      </c>
      <c r="C639">
        <v>0</v>
      </c>
      <c r="D639" s="69">
        <v>0</v>
      </c>
      <c r="E639" t="b">
        <f t="shared" si="18"/>
        <v>0</v>
      </c>
      <c r="F639" t="b">
        <f t="shared" si="19"/>
        <v>0</v>
      </c>
    </row>
    <row r="640" spans="1:6" x14ac:dyDescent="0.25">
      <c r="A640" s="54">
        <v>44265</v>
      </c>
      <c r="B640">
        <v>13.573969866165953</v>
      </c>
      <c r="C640">
        <v>0</v>
      </c>
      <c r="D640" s="69">
        <v>0</v>
      </c>
      <c r="E640" t="b">
        <f t="shared" si="18"/>
        <v>0</v>
      </c>
      <c r="F640" t="b">
        <f t="shared" si="19"/>
        <v>0</v>
      </c>
    </row>
    <row r="641" spans="1:6" x14ac:dyDescent="0.25">
      <c r="A641" s="54">
        <v>44266</v>
      </c>
      <c r="B641">
        <v>14.835795162083286</v>
      </c>
      <c r="C641">
        <v>0</v>
      </c>
      <c r="D641" s="69">
        <v>0</v>
      </c>
      <c r="E641" t="b">
        <f t="shared" si="18"/>
        <v>0</v>
      </c>
      <c r="F641" t="b">
        <f t="shared" si="19"/>
        <v>0</v>
      </c>
    </row>
    <row r="642" spans="1:6" x14ac:dyDescent="0.25">
      <c r="A642" s="54">
        <v>44267</v>
      </c>
      <c r="B642">
        <v>15.093443453063401</v>
      </c>
      <c r="C642">
        <v>0</v>
      </c>
      <c r="D642" s="69">
        <v>0</v>
      </c>
      <c r="E642" t="b">
        <f t="shared" si="18"/>
        <v>0</v>
      </c>
      <c r="F642" t="b">
        <f t="shared" si="19"/>
        <v>0</v>
      </c>
    </row>
    <row r="643" spans="1:6" x14ac:dyDescent="0.25">
      <c r="A643" s="54">
        <v>44268</v>
      </c>
      <c r="B643">
        <v>16.112382977425796</v>
      </c>
      <c r="C643">
        <v>0</v>
      </c>
      <c r="D643" s="69">
        <v>0</v>
      </c>
      <c r="E643" t="b">
        <f t="shared" ref="E643:E706" si="20">IF(D643&gt;0,B643)</f>
        <v>0</v>
      </c>
      <c r="F643" t="b">
        <f t="shared" ref="F643:F706" si="21">IF(D643&gt;0,C643)</f>
        <v>0</v>
      </c>
    </row>
    <row r="644" spans="1:6" x14ac:dyDescent="0.25">
      <c r="A644" s="54">
        <v>44269</v>
      </c>
      <c r="B644">
        <v>16.058262417080869</v>
      </c>
      <c r="C644">
        <v>0</v>
      </c>
      <c r="D644" s="69">
        <v>0</v>
      </c>
      <c r="E644" t="b">
        <f t="shared" si="20"/>
        <v>0</v>
      </c>
      <c r="F644" t="b">
        <f t="shared" si="21"/>
        <v>0</v>
      </c>
    </row>
    <row r="645" spans="1:6" x14ac:dyDescent="0.25">
      <c r="A645" s="54">
        <v>44270</v>
      </c>
      <c r="B645">
        <v>16.909997281956294</v>
      </c>
      <c r="C645">
        <v>0</v>
      </c>
      <c r="D645" s="69">
        <v>0</v>
      </c>
      <c r="E645" t="b">
        <f t="shared" si="20"/>
        <v>0</v>
      </c>
      <c r="F645" t="b">
        <f t="shared" si="21"/>
        <v>0</v>
      </c>
    </row>
    <row r="646" spans="1:6" x14ac:dyDescent="0.25">
      <c r="A646" s="54">
        <v>44271</v>
      </c>
      <c r="B646">
        <v>17.338636731748693</v>
      </c>
      <c r="C646">
        <v>0</v>
      </c>
      <c r="D646" s="69">
        <v>0</v>
      </c>
      <c r="E646" t="b">
        <f t="shared" si="20"/>
        <v>0</v>
      </c>
      <c r="F646" t="b">
        <f t="shared" si="21"/>
        <v>0</v>
      </c>
    </row>
    <row r="647" spans="1:6" x14ac:dyDescent="0.25">
      <c r="A647" s="54">
        <v>44272</v>
      </c>
      <c r="B647">
        <v>17.107033967552752</v>
      </c>
      <c r="C647">
        <v>0</v>
      </c>
      <c r="D647" s="69">
        <v>0</v>
      </c>
      <c r="E647" t="b">
        <f t="shared" si="20"/>
        <v>0</v>
      </c>
      <c r="F647" t="b">
        <f t="shared" si="21"/>
        <v>0</v>
      </c>
    </row>
    <row r="648" spans="1:6" x14ac:dyDescent="0.25">
      <c r="A648" s="54">
        <v>44273</v>
      </c>
      <c r="B648">
        <v>17.392737601749104</v>
      </c>
      <c r="C648">
        <v>0</v>
      </c>
      <c r="D648" s="69">
        <v>0</v>
      </c>
      <c r="E648" t="b">
        <f t="shared" si="20"/>
        <v>0</v>
      </c>
      <c r="F648" t="b">
        <f t="shared" si="21"/>
        <v>0</v>
      </c>
    </row>
    <row r="649" spans="1:6" x14ac:dyDescent="0.25">
      <c r="A649" s="54">
        <v>44274</v>
      </c>
      <c r="B649">
        <v>17.730125739926734</v>
      </c>
      <c r="C649">
        <v>0</v>
      </c>
      <c r="D649" s="69">
        <v>0</v>
      </c>
      <c r="E649" t="b">
        <f t="shared" si="20"/>
        <v>0</v>
      </c>
      <c r="F649" t="b">
        <f t="shared" si="21"/>
        <v>0</v>
      </c>
    </row>
    <row r="650" spans="1:6" x14ac:dyDescent="0.25">
      <c r="A650" s="54">
        <v>44275</v>
      </c>
      <c r="B650">
        <v>17.686734263737435</v>
      </c>
      <c r="C650">
        <v>0</v>
      </c>
      <c r="D650" s="69">
        <v>0</v>
      </c>
      <c r="E650" t="b">
        <f t="shared" si="20"/>
        <v>0</v>
      </c>
      <c r="F650" t="b">
        <f t="shared" si="21"/>
        <v>0</v>
      </c>
    </row>
    <row r="651" spans="1:6" x14ac:dyDescent="0.25">
      <c r="A651" s="54">
        <v>44276</v>
      </c>
      <c r="B651">
        <v>18.280073692455517</v>
      </c>
      <c r="C651">
        <v>0</v>
      </c>
      <c r="D651" s="69">
        <v>0</v>
      </c>
      <c r="E651" t="b">
        <f t="shared" si="20"/>
        <v>0</v>
      </c>
      <c r="F651" t="b">
        <f t="shared" si="21"/>
        <v>0</v>
      </c>
    </row>
    <row r="652" spans="1:6" x14ac:dyDescent="0.25">
      <c r="A652" s="54">
        <v>44277</v>
      </c>
      <c r="B652">
        <v>18.620253780514531</v>
      </c>
      <c r="C652">
        <v>0</v>
      </c>
      <c r="D652" s="69">
        <v>0</v>
      </c>
      <c r="E652" t="b">
        <f t="shared" si="20"/>
        <v>0</v>
      </c>
      <c r="F652" t="b">
        <f t="shared" si="21"/>
        <v>0</v>
      </c>
    </row>
    <row r="653" spans="1:6" x14ac:dyDescent="0.25">
      <c r="A653" s="54">
        <v>44278</v>
      </c>
      <c r="B653">
        <v>18.543597822173297</v>
      </c>
      <c r="C653">
        <v>0</v>
      </c>
      <c r="D653" s="69">
        <v>0</v>
      </c>
      <c r="E653" t="b">
        <f t="shared" si="20"/>
        <v>0</v>
      </c>
      <c r="F653" t="b">
        <f t="shared" si="21"/>
        <v>0</v>
      </c>
    </row>
    <row r="654" spans="1:6" x14ac:dyDescent="0.25">
      <c r="A654" s="54">
        <v>44279</v>
      </c>
      <c r="B654">
        <v>18.953407705488416</v>
      </c>
      <c r="C654">
        <v>0</v>
      </c>
      <c r="D654" s="69">
        <v>0</v>
      </c>
      <c r="E654" t="b">
        <f t="shared" si="20"/>
        <v>0</v>
      </c>
      <c r="F654" t="b">
        <f t="shared" si="21"/>
        <v>0</v>
      </c>
    </row>
    <row r="655" spans="1:6" x14ac:dyDescent="0.25">
      <c r="A655" s="54">
        <v>44280</v>
      </c>
      <c r="B655">
        <v>19.218773517387717</v>
      </c>
      <c r="C655">
        <v>0</v>
      </c>
      <c r="D655" s="69">
        <v>0</v>
      </c>
      <c r="E655" t="b">
        <f t="shared" si="20"/>
        <v>0</v>
      </c>
      <c r="F655" t="b">
        <f t="shared" si="21"/>
        <v>0</v>
      </c>
    </row>
    <row r="656" spans="1:6" x14ac:dyDescent="0.25">
      <c r="A656" s="54">
        <v>44281</v>
      </c>
      <c r="B656">
        <v>19.228782893557309</v>
      </c>
      <c r="C656">
        <v>0</v>
      </c>
      <c r="D656" s="69">
        <v>0</v>
      </c>
      <c r="E656" t="b">
        <f t="shared" si="20"/>
        <v>0</v>
      </c>
      <c r="F656" t="b">
        <f t="shared" si="21"/>
        <v>0</v>
      </c>
    </row>
    <row r="657" spans="1:6" x14ac:dyDescent="0.25">
      <c r="A657" s="54">
        <v>44282</v>
      </c>
      <c r="B657">
        <v>19.714372303816162</v>
      </c>
      <c r="C657">
        <v>0</v>
      </c>
      <c r="D657" s="69">
        <v>0</v>
      </c>
      <c r="E657" t="b">
        <f t="shared" si="20"/>
        <v>0</v>
      </c>
      <c r="F657" t="b">
        <f t="shared" si="21"/>
        <v>0</v>
      </c>
    </row>
    <row r="658" spans="1:6" x14ac:dyDescent="0.25">
      <c r="A658" s="54">
        <v>44283</v>
      </c>
      <c r="B658">
        <v>20.102841036779864</v>
      </c>
      <c r="C658">
        <v>0</v>
      </c>
      <c r="D658" s="69">
        <v>0</v>
      </c>
      <c r="E658" t="b">
        <f t="shared" si="20"/>
        <v>0</v>
      </c>
      <c r="F658" t="b">
        <f t="shared" si="21"/>
        <v>0</v>
      </c>
    </row>
    <row r="659" spans="1:6" x14ac:dyDescent="0.25">
      <c r="A659" s="54">
        <v>44284</v>
      </c>
      <c r="B659">
        <v>20.865545845383167</v>
      </c>
      <c r="C659">
        <v>0</v>
      </c>
      <c r="D659" s="69">
        <v>0</v>
      </c>
      <c r="E659" t="b">
        <f t="shared" si="20"/>
        <v>0</v>
      </c>
      <c r="F659" t="b">
        <f t="shared" si="21"/>
        <v>0</v>
      </c>
    </row>
    <row r="660" spans="1:6" x14ac:dyDescent="0.25">
      <c r="A660" s="54">
        <v>44285</v>
      </c>
      <c r="B660">
        <v>21.450418080244617</v>
      </c>
      <c r="C660">
        <v>0</v>
      </c>
      <c r="D660" s="69">
        <v>0</v>
      </c>
      <c r="E660" t="b">
        <f t="shared" si="20"/>
        <v>0</v>
      </c>
      <c r="F660" t="b">
        <f t="shared" si="21"/>
        <v>0</v>
      </c>
    </row>
    <row r="661" spans="1:6" x14ac:dyDescent="0.25">
      <c r="A661" s="54">
        <v>44286</v>
      </c>
      <c r="B661">
        <v>21.954856090161229</v>
      </c>
      <c r="C661">
        <v>0</v>
      </c>
      <c r="D661" s="69">
        <v>0</v>
      </c>
      <c r="E661" t="b">
        <f t="shared" si="20"/>
        <v>0</v>
      </c>
      <c r="F661" t="b">
        <f t="shared" si="21"/>
        <v>0</v>
      </c>
    </row>
    <row r="662" spans="1:6" x14ac:dyDescent="0.25">
      <c r="A662" s="54">
        <v>44287</v>
      </c>
      <c r="B662">
        <v>21.185371350190508</v>
      </c>
      <c r="C662">
        <v>0</v>
      </c>
      <c r="D662" s="69">
        <v>0</v>
      </c>
      <c r="E662" t="b">
        <f t="shared" si="20"/>
        <v>0</v>
      </c>
      <c r="F662" t="b">
        <f t="shared" si="21"/>
        <v>0</v>
      </c>
    </row>
    <row r="663" spans="1:6" x14ac:dyDescent="0.25">
      <c r="A663" s="54">
        <v>44288</v>
      </c>
      <c r="B663">
        <v>26.124037662067167</v>
      </c>
      <c r="C663">
        <v>0</v>
      </c>
      <c r="D663" s="69">
        <v>0</v>
      </c>
      <c r="E663" t="b">
        <f t="shared" si="20"/>
        <v>0</v>
      </c>
      <c r="F663" t="b">
        <f t="shared" si="21"/>
        <v>0</v>
      </c>
    </row>
    <row r="664" spans="1:6" x14ac:dyDescent="0.25">
      <c r="A664" s="54">
        <v>44289</v>
      </c>
      <c r="B664">
        <v>30.529292251706465</v>
      </c>
      <c r="C664">
        <v>0</v>
      </c>
      <c r="D664" s="69">
        <v>0</v>
      </c>
      <c r="E664" t="b">
        <f t="shared" si="20"/>
        <v>0</v>
      </c>
      <c r="F664" t="b">
        <f t="shared" si="21"/>
        <v>0</v>
      </c>
    </row>
    <row r="665" spans="1:6" x14ac:dyDescent="0.25">
      <c r="A665" s="54">
        <v>44290</v>
      </c>
      <c r="B665">
        <v>33.238801538089319</v>
      </c>
      <c r="C665">
        <v>0</v>
      </c>
      <c r="D665" s="69">
        <v>0</v>
      </c>
      <c r="E665" t="b">
        <f t="shared" si="20"/>
        <v>0</v>
      </c>
      <c r="F665" t="b">
        <f t="shared" si="21"/>
        <v>0</v>
      </c>
    </row>
    <row r="666" spans="1:6" x14ac:dyDescent="0.25">
      <c r="A666" s="54">
        <v>44291</v>
      </c>
      <c r="B666">
        <v>39.141657226576626</v>
      </c>
      <c r="C666">
        <v>0</v>
      </c>
      <c r="D666" s="69">
        <v>0</v>
      </c>
      <c r="E666" t="b">
        <f t="shared" si="20"/>
        <v>0</v>
      </c>
      <c r="F666" t="b">
        <f t="shared" si="21"/>
        <v>0</v>
      </c>
    </row>
    <row r="667" spans="1:6" x14ac:dyDescent="0.25">
      <c r="A667" s="54">
        <v>44292</v>
      </c>
      <c r="B667">
        <v>19.456501855877377</v>
      </c>
      <c r="C667">
        <v>0</v>
      </c>
      <c r="D667" s="69">
        <v>0</v>
      </c>
      <c r="E667" t="b">
        <f t="shared" si="20"/>
        <v>0</v>
      </c>
      <c r="F667" t="b">
        <f t="shared" si="21"/>
        <v>0</v>
      </c>
    </row>
    <row r="668" spans="1:6" x14ac:dyDescent="0.25">
      <c r="A668" s="54">
        <v>44293</v>
      </c>
      <c r="B668">
        <v>19.444588138300333</v>
      </c>
      <c r="C668">
        <v>0</v>
      </c>
      <c r="D668" s="69">
        <v>0</v>
      </c>
      <c r="E668" t="b">
        <f t="shared" si="20"/>
        <v>0</v>
      </c>
      <c r="F668" t="b">
        <f t="shared" si="21"/>
        <v>0</v>
      </c>
    </row>
    <row r="669" spans="1:6" x14ac:dyDescent="0.25">
      <c r="A669" s="54">
        <v>44294</v>
      </c>
      <c r="B669">
        <v>20.453088340211707</v>
      </c>
      <c r="C669">
        <v>0</v>
      </c>
      <c r="D669" s="69">
        <v>0</v>
      </c>
      <c r="E669" t="b">
        <f t="shared" si="20"/>
        <v>0</v>
      </c>
      <c r="F669" t="b">
        <f t="shared" si="21"/>
        <v>0</v>
      </c>
    </row>
    <row r="670" spans="1:6" x14ac:dyDescent="0.25">
      <c r="A670" s="54">
        <v>44295</v>
      </c>
      <c r="B670">
        <v>34.106702494715591</v>
      </c>
      <c r="C670">
        <v>0</v>
      </c>
      <c r="D670" s="69">
        <v>0</v>
      </c>
      <c r="E670" t="b">
        <f t="shared" si="20"/>
        <v>0</v>
      </c>
      <c r="F670" t="b">
        <f t="shared" si="21"/>
        <v>0</v>
      </c>
    </row>
    <row r="671" spans="1:6" x14ac:dyDescent="0.25">
      <c r="A671" s="54">
        <v>44296</v>
      </c>
      <c r="B671">
        <v>46.175108575681406</v>
      </c>
      <c r="C671">
        <v>0</v>
      </c>
      <c r="D671" s="69">
        <v>0</v>
      </c>
      <c r="E671" t="b">
        <f t="shared" si="20"/>
        <v>0</v>
      </c>
      <c r="F671" t="b">
        <f t="shared" si="21"/>
        <v>0</v>
      </c>
    </row>
    <row r="672" spans="1:6" x14ac:dyDescent="0.25">
      <c r="A672" s="54">
        <v>44297</v>
      </c>
      <c r="B672">
        <v>35.009659895973982</v>
      </c>
      <c r="C672">
        <v>0</v>
      </c>
      <c r="D672" s="69">
        <v>0</v>
      </c>
      <c r="E672" t="b">
        <f t="shared" si="20"/>
        <v>0</v>
      </c>
      <c r="F672" t="b">
        <f t="shared" si="21"/>
        <v>0</v>
      </c>
    </row>
    <row r="673" spans="1:6" x14ac:dyDescent="0.25">
      <c r="A673" s="54">
        <v>44298</v>
      </c>
      <c r="B673">
        <v>23.252778429201953</v>
      </c>
      <c r="C673">
        <v>0</v>
      </c>
      <c r="D673" s="69">
        <v>0</v>
      </c>
      <c r="E673" t="b">
        <f t="shared" si="20"/>
        <v>0</v>
      </c>
      <c r="F673" t="b">
        <f t="shared" si="21"/>
        <v>0</v>
      </c>
    </row>
    <row r="674" spans="1:6" x14ac:dyDescent="0.25">
      <c r="A674" s="54">
        <v>44299</v>
      </c>
      <c r="B674">
        <v>24.520669290481692</v>
      </c>
      <c r="C674">
        <v>0</v>
      </c>
      <c r="D674" s="69">
        <v>0</v>
      </c>
      <c r="E674" t="b">
        <f t="shared" si="20"/>
        <v>0</v>
      </c>
      <c r="F674" t="b">
        <f t="shared" si="21"/>
        <v>0</v>
      </c>
    </row>
    <row r="675" spans="1:6" x14ac:dyDescent="0.25">
      <c r="A675" s="54">
        <v>44300</v>
      </c>
      <c r="B675">
        <v>24.782694754192107</v>
      </c>
      <c r="C675">
        <v>0</v>
      </c>
      <c r="D675" s="69">
        <v>0</v>
      </c>
      <c r="E675" t="b">
        <f t="shared" si="20"/>
        <v>0</v>
      </c>
      <c r="F675" t="b">
        <f t="shared" si="21"/>
        <v>0</v>
      </c>
    </row>
    <row r="676" spans="1:6" x14ac:dyDescent="0.25">
      <c r="A676" s="54">
        <v>44301</v>
      </c>
      <c r="B676">
        <v>24.458632188857791</v>
      </c>
      <c r="C676">
        <v>0</v>
      </c>
      <c r="D676" s="69">
        <v>0</v>
      </c>
      <c r="E676" t="b">
        <f t="shared" si="20"/>
        <v>0</v>
      </c>
      <c r="F676" t="b">
        <f t="shared" si="21"/>
        <v>0</v>
      </c>
    </row>
    <row r="677" spans="1:6" x14ac:dyDescent="0.25">
      <c r="A677" s="54">
        <v>44302</v>
      </c>
      <c r="B677">
        <v>39.102577520289742</v>
      </c>
      <c r="C677">
        <v>0</v>
      </c>
      <c r="D677" s="69">
        <v>0</v>
      </c>
      <c r="E677" t="b">
        <f t="shared" si="20"/>
        <v>0</v>
      </c>
      <c r="F677" t="b">
        <f t="shared" si="21"/>
        <v>0</v>
      </c>
    </row>
    <row r="678" spans="1:6" x14ac:dyDescent="0.25">
      <c r="A678" s="54">
        <v>44303</v>
      </c>
      <c r="B678">
        <v>61.295059675532684</v>
      </c>
      <c r="C678">
        <v>0</v>
      </c>
      <c r="D678" s="69">
        <v>0</v>
      </c>
      <c r="E678" t="b">
        <f t="shared" si="20"/>
        <v>0</v>
      </c>
      <c r="F678" t="b">
        <f t="shared" si="21"/>
        <v>0</v>
      </c>
    </row>
    <row r="679" spans="1:6" x14ac:dyDescent="0.25">
      <c r="A679" s="54">
        <v>44304</v>
      </c>
      <c r="B679">
        <v>55.629347482052253</v>
      </c>
      <c r="C679">
        <v>0</v>
      </c>
      <c r="D679" s="69">
        <v>0</v>
      </c>
      <c r="E679" t="b">
        <f t="shared" si="20"/>
        <v>0</v>
      </c>
      <c r="F679" t="b">
        <f t="shared" si="21"/>
        <v>0</v>
      </c>
    </row>
    <row r="680" spans="1:6" x14ac:dyDescent="0.25">
      <c r="A680" s="54">
        <v>44305</v>
      </c>
      <c r="B680">
        <v>37.628488679143629</v>
      </c>
      <c r="C680">
        <v>0</v>
      </c>
      <c r="D680" s="69">
        <v>0</v>
      </c>
      <c r="E680" t="b">
        <f t="shared" si="20"/>
        <v>0</v>
      </c>
      <c r="F680" t="b">
        <f t="shared" si="21"/>
        <v>0</v>
      </c>
    </row>
    <row r="681" spans="1:6" x14ac:dyDescent="0.25">
      <c r="A681" s="54">
        <v>44306</v>
      </c>
      <c r="B681">
        <v>42.193589832490943</v>
      </c>
      <c r="C681">
        <v>0</v>
      </c>
      <c r="D681" s="69">
        <v>0</v>
      </c>
      <c r="E681" t="b">
        <f t="shared" si="20"/>
        <v>0</v>
      </c>
      <c r="F681" t="b">
        <f t="shared" si="21"/>
        <v>0</v>
      </c>
    </row>
    <row r="682" spans="1:6" x14ac:dyDescent="0.25">
      <c r="A682" s="54">
        <v>44307</v>
      </c>
      <c r="B682">
        <v>46.774118473680574</v>
      </c>
      <c r="C682">
        <v>0</v>
      </c>
      <c r="D682" s="69">
        <v>0</v>
      </c>
      <c r="E682" t="b">
        <f t="shared" si="20"/>
        <v>0</v>
      </c>
      <c r="F682" t="b">
        <f t="shared" si="21"/>
        <v>0</v>
      </c>
    </row>
    <row r="683" spans="1:6" x14ac:dyDescent="0.25">
      <c r="A683" s="54">
        <v>44308</v>
      </c>
      <c r="B683">
        <v>51.55289124208457</v>
      </c>
      <c r="C683">
        <v>0</v>
      </c>
      <c r="D683" s="69">
        <v>0</v>
      </c>
      <c r="E683" t="b">
        <f t="shared" si="20"/>
        <v>0</v>
      </c>
      <c r="F683" t="b">
        <f t="shared" si="21"/>
        <v>0</v>
      </c>
    </row>
    <row r="684" spans="1:6" x14ac:dyDescent="0.25">
      <c r="A684" s="54">
        <v>44309</v>
      </c>
      <c r="B684">
        <v>93.240847179496996</v>
      </c>
      <c r="C684">
        <v>0</v>
      </c>
      <c r="D684" s="69">
        <v>0</v>
      </c>
      <c r="E684" t="b">
        <f t="shared" si="20"/>
        <v>0</v>
      </c>
      <c r="F684" t="b">
        <f t="shared" si="21"/>
        <v>0</v>
      </c>
    </row>
    <row r="685" spans="1:6" x14ac:dyDescent="0.25">
      <c r="A685" s="54">
        <v>44310</v>
      </c>
      <c r="B685">
        <v>142.82832154076004</v>
      </c>
      <c r="C685">
        <v>0</v>
      </c>
      <c r="D685" s="69">
        <v>0</v>
      </c>
      <c r="E685" t="b">
        <f t="shared" si="20"/>
        <v>0</v>
      </c>
      <c r="F685" t="b">
        <f t="shared" si="21"/>
        <v>0</v>
      </c>
    </row>
    <row r="686" spans="1:6" x14ac:dyDescent="0.25">
      <c r="A686" s="54">
        <v>44311</v>
      </c>
      <c r="B686">
        <v>116.42664568729106</v>
      </c>
      <c r="C686">
        <v>0</v>
      </c>
      <c r="D686" s="69">
        <v>0</v>
      </c>
      <c r="E686" t="b">
        <f t="shared" si="20"/>
        <v>0</v>
      </c>
      <c r="F686" t="b">
        <f t="shared" si="21"/>
        <v>0</v>
      </c>
    </row>
    <row r="687" spans="1:6" x14ac:dyDescent="0.25">
      <c r="A687" s="54">
        <v>44312</v>
      </c>
      <c r="B687">
        <v>73.667859452593802</v>
      </c>
      <c r="C687">
        <v>0</v>
      </c>
      <c r="D687" s="69">
        <v>0</v>
      </c>
      <c r="E687" t="b">
        <f t="shared" si="20"/>
        <v>0</v>
      </c>
      <c r="F687" t="b">
        <f t="shared" si="21"/>
        <v>0</v>
      </c>
    </row>
    <row r="688" spans="1:6" x14ac:dyDescent="0.25">
      <c r="A688" s="54">
        <v>44313</v>
      </c>
      <c r="B688">
        <v>79.656448995360279</v>
      </c>
      <c r="C688">
        <v>0</v>
      </c>
      <c r="D688" s="69">
        <v>0</v>
      </c>
      <c r="E688" t="b">
        <f t="shared" si="20"/>
        <v>0</v>
      </c>
      <c r="F688" t="b">
        <f t="shared" si="21"/>
        <v>0</v>
      </c>
    </row>
    <row r="689" spans="1:12" x14ac:dyDescent="0.25">
      <c r="A689" s="54">
        <v>44314</v>
      </c>
      <c r="B689">
        <v>81.392522172071949</v>
      </c>
      <c r="C689">
        <v>0</v>
      </c>
      <c r="D689" s="69">
        <v>0</v>
      </c>
      <c r="E689" t="b">
        <f t="shared" si="20"/>
        <v>0</v>
      </c>
      <c r="F689" t="b">
        <f t="shared" si="21"/>
        <v>0</v>
      </c>
    </row>
    <row r="690" spans="1:12" x14ac:dyDescent="0.25">
      <c r="A690" s="54">
        <v>44315</v>
      </c>
      <c r="B690">
        <v>86.673887847009155</v>
      </c>
      <c r="C690">
        <v>0</v>
      </c>
      <c r="D690" s="69">
        <v>0</v>
      </c>
      <c r="E690" t="b">
        <f t="shared" si="20"/>
        <v>0</v>
      </c>
      <c r="F690" t="b">
        <f t="shared" si="21"/>
        <v>0</v>
      </c>
    </row>
    <row r="691" spans="1:12" x14ac:dyDescent="0.25">
      <c r="A691" s="54">
        <v>44316</v>
      </c>
      <c r="B691">
        <v>129.47510536763548</v>
      </c>
      <c r="C691">
        <v>0</v>
      </c>
      <c r="D691" s="69">
        <v>0</v>
      </c>
      <c r="E691" t="b">
        <f t="shared" si="20"/>
        <v>0</v>
      </c>
      <c r="F691" t="b">
        <f t="shared" si="21"/>
        <v>0</v>
      </c>
    </row>
    <row r="692" spans="1:12" x14ac:dyDescent="0.25">
      <c r="A692" s="54">
        <v>44317</v>
      </c>
      <c r="B692">
        <v>176.93998236180141</v>
      </c>
      <c r="C692">
        <v>0</v>
      </c>
      <c r="D692" s="69">
        <v>0</v>
      </c>
      <c r="E692" t="b">
        <f t="shared" si="20"/>
        <v>0</v>
      </c>
      <c r="F692" t="b">
        <f t="shared" si="21"/>
        <v>0</v>
      </c>
    </row>
    <row r="693" spans="1:12" x14ac:dyDescent="0.25">
      <c r="A693" s="54">
        <v>44318</v>
      </c>
      <c r="B693">
        <v>144.70346854103809</v>
      </c>
      <c r="C693">
        <v>0</v>
      </c>
      <c r="D693" s="69">
        <v>0</v>
      </c>
      <c r="E693" t="b">
        <f t="shared" si="20"/>
        <v>0</v>
      </c>
      <c r="F693" t="b">
        <f t="shared" si="21"/>
        <v>0</v>
      </c>
    </row>
    <row r="694" spans="1:12" x14ac:dyDescent="0.25">
      <c r="A694" s="54">
        <v>44319</v>
      </c>
      <c r="B694">
        <v>121.72976484884384</v>
      </c>
      <c r="C694">
        <v>5.7670738278720819</v>
      </c>
      <c r="D694" s="69">
        <v>0.16097750451081083</v>
      </c>
      <c r="E694">
        <f>IF(D694&gt;0,B694)</f>
        <v>121.72976484884384</v>
      </c>
      <c r="F694">
        <f>IF(D694&gt;0,C694)</f>
        <v>5.7670738278720819</v>
      </c>
    </row>
    <row r="695" spans="1:12" x14ac:dyDescent="0.25">
      <c r="A695" s="54">
        <v>44320</v>
      </c>
      <c r="B695">
        <v>90.768375060844392</v>
      </c>
      <c r="C695">
        <v>12.464741232814504</v>
      </c>
      <c r="D695" s="69">
        <v>0.35124269813968567</v>
      </c>
      <c r="E695">
        <f t="shared" si="20"/>
        <v>90.768375060844392</v>
      </c>
      <c r="F695">
        <f t="shared" si="21"/>
        <v>12.464741232814504</v>
      </c>
    </row>
    <row r="696" spans="1:12" x14ac:dyDescent="0.25">
      <c r="A696" s="54">
        <v>44321</v>
      </c>
      <c r="B696">
        <v>81.274099387871502</v>
      </c>
      <c r="C696">
        <v>21.276270582244251</v>
      </c>
      <c r="D696" s="69">
        <v>0.59934868240634387</v>
      </c>
      <c r="E696">
        <f t="shared" si="20"/>
        <v>81.274099387871502</v>
      </c>
      <c r="F696">
        <f t="shared" si="21"/>
        <v>21.276270582244251</v>
      </c>
    </row>
    <row r="697" spans="1:12" x14ac:dyDescent="0.25">
      <c r="A697" s="54">
        <v>44322</v>
      </c>
      <c r="B697">
        <v>84.282132141783677</v>
      </c>
      <c r="C697">
        <v>35.098023154897874</v>
      </c>
      <c r="D697" s="69">
        <v>0.98434634994191583</v>
      </c>
      <c r="E697">
        <f t="shared" si="20"/>
        <v>84.282132141783677</v>
      </c>
      <c r="F697">
        <f t="shared" si="21"/>
        <v>35.098023154897874</v>
      </c>
    </row>
    <row r="698" spans="1:12" x14ac:dyDescent="0.25">
      <c r="A698" s="54">
        <v>44323</v>
      </c>
      <c r="B698">
        <v>133.05282759694092</v>
      </c>
      <c r="C698">
        <v>79.389750318389815</v>
      </c>
      <c r="D698" s="69">
        <v>2.221913920420775</v>
      </c>
      <c r="E698">
        <f t="shared" si="20"/>
        <v>133.05282759694092</v>
      </c>
      <c r="F698">
        <f t="shared" si="21"/>
        <v>79.389750318389815</v>
      </c>
    </row>
    <row r="699" spans="1:12" x14ac:dyDescent="0.25">
      <c r="A699" s="54">
        <v>44324</v>
      </c>
      <c r="B699">
        <v>198.53989106063182</v>
      </c>
      <c r="C699">
        <v>148.6367165681113</v>
      </c>
      <c r="D699" s="69">
        <v>4.2021982739661325</v>
      </c>
      <c r="E699">
        <f t="shared" si="20"/>
        <v>198.53989106063182</v>
      </c>
      <c r="F699">
        <f t="shared" si="21"/>
        <v>148.6367165681113</v>
      </c>
    </row>
    <row r="700" spans="1:12" x14ac:dyDescent="0.25">
      <c r="A700" s="54">
        <v>44325</v>
      </c>
      <c r="B700">
        <v>161.42392403545182</v>
      </c>
      <c r="C700">
        <v>141.15700039235526</v>
      </c>
      <c r="D700" s="69">
        <v>4.0573416244478722</v>
      </c>
      <c r="E700">
        <f t="shared" si="20"/>
        <v>161.42392403545182</v>
      </c>
      <c r="F700">
        <f t="shared" si="21"/>
        <v>141.15700039235526</v>
      </c>
      <c r="K700" s="88">
        <v>5.5489999999999998E-2</v>
      </c>
      <c r="L700">
        <f>K700*0.2</f>
        <v>1.1098E-2</v>
      </c>
    </row>
    <row r="701" spans="1:12" x14ac:dyDescent="0.25">
      <c r="A701" s="54">
        <v>44326</v>
      </c>
      <c r="B701">
        <v>100.05495698735103</v>
      </c>
      <c r="C701">
        <v>97.782491154648142</v>
      </c>
      <c r="D701" s="69">
        <v>2.8696121378029602</v>
      </c>
      <c r="E701">
        <f t="shared" si="20"/>
        <v>100.05495698735103</v>
      </c>
      <c r="F701">
        <f t="shared" si="21"/>
        <v>97.782491154648142</v>
      </c>
    </row>
    <row r="702" spans="1:12" x14ac:dyDescent="0.25">
      <c r="A702" s="54">
        <v>44327</v>
      </c>
      <c r="B702">
        <v>103.73872671264007</v>
      </c>
      <c r="C702">
        <v>113.40140176722525</v>
      </c>
      <c r="D702" s="69">
        <v>3.4008895582301193</v>
      </c>
      <c r="E702">
        <f t="shared" si="20"/>
        <v>103.73872671264007</v>
      </c>
      <c r="F702">
        <f t="shared" si="21"/>
        <v>113.40140176722525</v>
      </c>
    </row>
    <row r="703" spans="1:12" x14ac:dyDescent="0.25">
      <c r="A703" s="54">
        <v>44328</v>
      </c>
      <c r="B703">
        <v>107.83480519275872</v>
      </c>
      <c r="C703">
        <v>131.25490667613258</v>
      </c>
      <c r="D703" s="69">
        <v>4.019832182594655</v>
      </c>
      <c r="E703">
        <f t="shared" si="20"/>
        <v>107.83480519275872</v>
      </c>
      <c r="F703">
        <f t="shared" si="21"/>
        <v>131.25490667613258</v>
      </c>
    </row>
    <row r="704" spans="1:12" x14ac:dyDescent="0.25">
      <c r="A704" s="54">
        <v>44329</v>
      </c>
      <c r="B704">
        <v>110.17615809840709</v>
      </c>
      <c r="C704">
        <v>147.51641995482987</v>
      </c>
      <c r="D704" s="69">
        <v>4.6335252314329409</v>
      </c>
      <c r="E704">
        <f t="shared" si="20"/>
        <v>110.17615809840709</v>
      </c>
      <c r="F704">
        <f t="shared" si="21"/>
        <v>147.51641995482987</v>
      </c>
    </row>
    <row r="705" spans="1:6" x14ac:dyDescent="0.25">
      <c r="A705" s="54">
        <v>44330</v>
      </c>
      <c r="B705">
        <v>180.27294453350714</v>
      </c>
      <c r="C705">
        <v>262.8909378811195</v>
      </c>
      <c r="D705" s="69">
        <v>8.4620814819245425</v>
      </c>
      <c r="E705">
        <f t="shared" si="20"/>
        <v>180.27294453350714</v>
      </c>
      <c r="F705">
        <f t="shared" si="21"/>
        <v>262.8909378811195</v>
      </c>
    </row>
    <row r="706" spans="1:6" x14ac:dyDescent="0.25">
      <c r="A706" s="54">
        <v>44331</v>
      </c>
      <c r="B706">
        <v>261.45481446551275</v>
      </c>
      <c r="C706">
        <v>410.44197990637349</v>
      </c>
      <c r="D706" s="69">
        <v>13.603494080943165</v>
      </c>
      <c r="E706">
        <f t="shared" si="20"/>
        <v>261.45481446551275</v>
      </c>
      <c r="F706">
        <f t="shared" si="21"/>
        <v>410.44197990637349</v>
      </c>
    </row>
    <row r="707" spans="1:6" x14ac:dyDescent="0.25">
      <c r="A707" s="54">
        <v>44332</v>
      </c>
      <c r="B707">
        <v>210.67084183857696</v>
      </c>
      <c r="C707">
        <v>352.53900842730036</v>
      </c>
      <c r="D707" s="69">
        <v>12.061598849267284</v>
      </c>
      <c r="E707">
        <f t="shared" ref="E707:E770" si="22">IF(D707&gt;0,B707)</f>
        <v>210.67084183857696</v>
      </c>
      <c r="F707">
        <f t="shared" ref="F707:F770" si="23">IF(D707&gt;0,C707)</f>
        <v>352.53900842730036</v>
      </c>
    </row>
    <row r="708" spans="1:6" x14ac:dyDescent="0.25">
      <c r="A708" s="54">
        <v>44333</v>
      </c>
      <c r="B708">
        <v>149.5222096330931</v>
      </c>
      <c r="C708">
        <v>280.12656518628455</v>
      </c>
      <c r="D708" s="69">
        <v>10.066707970965581</v>
      </c>
      <c r="E708">
        <f t="shared" si="22"/>
        <v>149.5222096330931</v>
      </c>
      <c r="F708">
        <f t="shared" si="23"/>
        <v>280.12656518628455</v>
      </c>
    </row>
    <row r="709" spans="1:6" x14ac:dyDescent="0.25">
      <c r="A709" s="54">
        <v>44334</v>
      </c>
      <c r="B709">
        <v>148.02217857033111</v>
      </c>
      <c r="C709">
        <v>295.39849781630664</v>
      </c>
      <c r="D709" s="69">
        <v>11.095008075440546</v>
      </c>
      <c r="E709">
        <f t="shared" si="22"/>
        <v>148.02217857033111</v>
      </c>
      <c r="F709">
        <f t="shared" si="23"/>
        <v>295.39849781630664</v>
      </c>
    </row>
    <row r="710" spans="1:6" x14ac:dyDescent="0.25">
      <c r="A710" s="54">
        <v>44335</v>
      </c>
      <c r="B710">
        <v>159.32123399781085</v>
      </c>
      <c r="C710">
        <v>336.82143977807618</v>
      </c>
      <c r="D710" s="69">
        <v>13.339712203201998</v>
      </c>
      <c r="E710">
        <f t="shared" si="22"/>
        <v>159.32123399781085</v>
      </c>
      <c r="F710">
        <f t="shared" si="23"/>
        <v>336.82143977807618</v>
      </c>
    </row>
    <row r="711" spans="1:6" x14ac:dyDescent="0.25">
      <c r="A711" s="54">
        <v>44336</v>
      </c>
      <c r="B711">
        <v>166.26021362687788</v>
      </c>
      <c r="C711">
        <v>369.7709268162198</v>
      </c>
      <c r="D711" s="69">
        <v>15.50479939178831</v>
      </c>
      <c r="E711">
        <f t="shared" si="22"/>
        <v>166.26021362687788</v>
      </c>
      <c r="F711">
        <f t="shared" si="23"/>
        <v>369.7709268162198</v>
      </c>
    </row>
    <row r="712" spans="1:6" x14ac:dyDescent="0.25">
      <c r="A712" s="54">
        <v>44337</v>
      </c>
      <c r="B712">
        <v>277.85042912287736</v>
      </c>
      <c r="C712">
        <v>646.13901358479598</v>
      </c>
      <c r="D712" s="69">
        <v>28.737741556372384</v>
      </c>
      <c r="E712">
        <f t="shared" si="22"/>
        <v>277.85042912287736</v>
      </c>
      <c r="F712">
        <f t="shared" si="23"/>
        <v>646.13901358479598</v>
      </c>
    </row>
    <row r="713" spans="1:6" x14ac:dyDescent="0.25">
      <c r="A713" s="54">
        <v>44338</v>
      </c>
      <c r="B713">
        <v>416.57149209746785</v>
      </c>
      <c r="C713">
        <v>1011.0882576665899</v>
      </c>
      <c r="D713" s="69">
        <v>47.608395944800577</v>
      </c>
      <c r="E713">
        <f t="shared" si="22"/>
        <v>416.57149209746785</v>
      </c>
      <c r="F713">
        <f t="shared" si="23"/>
        <v>1011.0882576665899</v>
      </c>
    </row>
    <row r="714" spans="1:6" x14ac:dyDescent="0.25">
      <c r="A714" s="54">
        <v>44339</v>
      </c>
      <c r="B714">
        <v>383.38361975944008</v>
      </c>
      <c r="C714">
        <v>993.218354123268</v>
      </c>
      <c r="D714" s="69">
        <v>49.574526954707835</v>
      </c>
      <c r="E714">
        <f t="shared" si="22"/>
        <v>383.38361975944008</v>
      </c>
      <c r="F714">
        <f t="shared" si="23"/>
        <v>993.218354123268</v>
      </c>
    </row>
    <row r="715" spans="1:6" x14ac:dyDescent="0.25">
      <c r="A715" s="54">
        <v>44340</v>
      </c>
      <c r="B715">
        <v>278.33348545263561</v>
      </c>
      <c r="C715">
        <v>769.93490482029665</v>
      </c>
      <c r="D715" s="69">
        <v>40.513055526726021</v>
      </c>
      <c r="E715">
        <f t="shared" si="22"/>
        <v>278.33348545263561</v>
      </c>
      <c r="F715">
        <f t="shared" si="23"/>
        <v>769.93490482029665</v>
      </c>
    </row>
    <row r="716" spans="1:6" x14ac:dyDescent="0.25">
      <c r="A716" s="54">
        <v>44341</v>
      </c>
      <c r="B716">
        <v>268.77735799665425</v>
      </c>
      <c r="C716">
        <v>778.80417895493247</v>
      </c>
      <c r="D716" s="69">
        <v>42.838739320598961</v>
      </c>
      <c r="E716">
        <f t="shared" si="22"/>
        <v>268.77735799665425</v>
      </c>
      <c r="F716">
        <f t="shared" si="23"/>
        <v>778.80417895493247</v>
      </c>
    </row>
    <row r="717" spans="1:6" x14ac:dyDescent="0.25">
      <c r="A717" s="54">
        <v>44342</v>
      </c>
      <c r="B717">
        <v>271.91349741000704</v>
      </c>
      <c r="C717">
        <v>803.33959949932432</v>
      </c>
      <c r="D717" s="69">
        <v>45.758035324966386</v>
      </c>
      <c r="E717">
        <f t="shared" si="22"/>
        <v>271.91349741000704</v>
      </c>
      <c r="F717">
        <f t="shared" si="23"/>
        <v>803.33959949932432</v>
      </c>
    </row>
    <row r="718" spans="1:6" x14ac:dyDescent="0.25">
      <c r="A718" s="54">
        <v>44343</v>
      </c>
      <c r="B718">
        <v>298.49967473663492</v>
      </c>
      <c r="C718">
        <v>909.98556626749814</v>
      </c>
      <c r="D718" s="69">
        <v>52.927167620536238</v>
      </c>
      <c r="E718">
        <f t="shared" si="22"/>
        <v>298.49967473663492</v>
      </c>
      <c r="F718">
        <f t="shared" si="23"/>
        <v>909.98556626749814</v>
      </c>
    </row>
    <row r="719" spans="1:6" x14ac:dyDescent="0.25">
      <c r="A719" s="54">
        <v>44344</v>
      </c>
      <c r="B719">
        <v>473.04329738904835</v>
      </c>
      <c r="C719">
        <v>1496.1597614501306</v>
      </c>
      <c r="D719" s="69">
        <v>87.915450512894495</v>
      </c>
      <c r="E719">
        <f t="shared" si="22"/>
        <v>473.04329738904835</v>
      </c>
      <c r="F719">
        <f t="shared" si="23"/>
        <v>1496.1597614501306</v>
      </c>
    </row>
    <row r="720" spans="1:6" x14ac:dyDescent="0.25">
      <c r="A720" s="54">
        <v>44345</v>
      </c>
      <c r="B720">
        <v>982.55618916483218</v>
      </c>
      <c r="C720">
        <v>3219.9558544707288</v>
      </c>
      <c r="D720" s="69">
        <v>191.17723509875759</v>
      </c>
      <c r="E720">
        <f t="shared" si="22"/>
        <v>982.55618916483218</v>
      </c>
      <c r="F720">
        <f t="shared" si="23"/>
        <v>3219.9558544707288</v>
      </c>
    </row>
    <row r="721" spans="1:6" x14ac:dyDescent="0.25">
      <c r="A721" s="54">
        <v>44346</v>
      </c>
      <c r="B721">
        <v>582.86352908982553</v>
      </c>
      <c r="C721">
        <v>1973.6532034845914</v>
      </c>
      <c r="D721" s="69">
        <v>118.07950754664853</v>
      </c>
      <c r="E721">
        <f t="shared" si="22"/>
        <v>582.86352908982553</v>
      </c>
      <c r="F721">
        <f t="shared" si="23"/>
        <v>1973.6532034845914</v>
      </c>
    </row>
    <row r="722" spans="1:6" x14ac:dyDescent="0.25">
      <c r="A722" s="54">
        <v>44347</v>
      </c>
      <c r="B722">
        <v>528.52099072135752</v>
      </c>
      <c r="C722">
        <v>1839.6140649026502</v>
      </c>
      <c r="D722" s="69">
        <v>110.90139800087491</v>
      </c>
      <c r="E722">
        <f t="shared" si="22"/>
        <v>528.52099072135752</v>
      </c>
      <c r="F722">
        <f t="shared" si="23"/>
        <v>1839.6140649026502</v>
      </c>
    </row>
    <row r="723" spans="1:6" x14ac:dyDescent="0.25">
      <c r="A723" s="54">
        <v>44348</v>
      </c>
      <c r="B723">
        <v>368.29852008308262</v>
      </c>
      <c r="C723">
        <v>1212.3547274850025</v>
      </c>
      <c r="D723" s="69">
        <v>74.057801763417956</v>
      </c>
      <c r="E723">
        <f t="shared" si="22"/>
        <v>368.29852008308262</v>
      </c>
      <c r="F723">
        <f t="shared" si="23"/>
        <v>1212.3547274850025</v>
      </c>
    </row>
    <row r="724" spans="1:6" x14ac:dyDescent="0.25">
      <c r="A724" s="54">
        <v>44349</v>
      </c>
      <c r="B724">
        <v>380.87150856631888</v>
      </c>
      <c r="C724">
        <v>1227.9788952650451</v>
      </c>
      <c r="D724" s="69">
        <v>75.704594505706154</v>
      </c>
      <c r="E724">
        <f t="shared" si="22"/>
        <v>380.87150856631888</v>
      </c>
      <c r="F724">
        <f t="shared" si="23"/>
        <v>1227.9788952650451</v>
      </c>
    </row>
    <row r="725" spans="1:6" x14ac:dyDescent="0.25">
      <c r="A725" s="54">
        <v>44350</v>
      </c>
      <c r="B725">
        <v>370.98815269053466</v>
      </c>
      <c r="C725">
        <v>1175.7827956968131</v>
      </c>
      <c r="D725" s="69">
        <v>73.061614113738869</v>
      </c>
      <c r="E725">
        <f t="shared" si="22"/>
        <v>370.98815269053466</v>
      </c>
      <c r="F725">
        <f t="shared" si="23"/>
        <v>1175.7827956968131</v>
      </c>
    </row>
    <row r="726" spans="1:6" x14ac:dyDescent="0.25">
      <c r="A726" s="54">
        <v>44351</v>
      </c>
      <c r="B726">
        <v>528.84004405215546</v>
      </c>
      <c r="C726">
        <v>1673.2554955738569</v>
      </c>
      <c r="D726" s="69">
        <v>104.33547082734913</v>
      </c>
      <c r="E726">
        <f t="shared" si="22"/>
        <v>528.84004405215546</v>
      </c>
      <c r="F726">
        <f t="shared" si="23"/>
        <v>1673.2554955738569</v>
      </c>
    </row>
    <row r="727" spans="1:6" x14ac:dyDescent="0.25">
      <c r="A727" s="54">
        <v>44352</v>
      </c>
      <c r="B727">
        <v>786.05550887507889</v>
      </c>
      <c r="C727">
        <v>2496.5178076952852</v>
      </c>
      <c r="D727" s="69">
        <v>155.5617838607468</v>
      </c>
      <c r="E727">
        <f t="shared" si="22"/>
        <v>786.05550887507889</v>
      </c>
      <c r="F727">
        <f t="shared" si="23"/>
        <v>2496.5178076952852</v>
      </c>
    </row>
    <row r="728" spans="1:6" x14ac:dyDescent="0.25">
      <c r="A728" s="54">
        <v>44353</v>
      </c>
      <c r="B728">
        <v>602.62936524436009</v>
      </c>
      <c r="C728">
        <v>1933.8355134251096</v>
      </c>
      <c r="D728" s="69">
        <v>119.40663099450649</v>
      </c>
      <c r="E728">
        <f t="shared" si="22"/>
        <v>602.62936524436009</v>
      </c>
      <c r="F728">
        <f t="shared" si="23"/>
        <v>1933.8355134251096</v>
      </c>
    </row>
    <row r="729" spans="1:6" x14ac:dyDescent="0.25">
      <c r="A729" s="54">
        <v>44354</v>
      </c>
      <c r="B729">
        <v>382.81536606584632</v>
      </c>
      <c r="C729">
        <v>1242.5683838828154</v>
      </c>
      <c r="D729" s="69">
        <v>75.952471550644077</v>
      </c>
      <c r="E729">
        <f t="shared" si="22"/>
        <v>382.81536606584632</v>
      </c>
      <c r="F729">
        <f t="shared" si="23"/>
        <v>1242.5683838828154</v>
      </c>
    </row>
    <row r="730" spans="1:6" x14ac:dyDescent="0.25">
      <c r="A730" s="54">
        <v>44355</v>
      </c>
      <c r="B730">
        <v>374.87502497895821</v>
      </c>
      <c r="C730">
        <v>1212.3785421980474</v>
      </c>
      <c r="D730" s="69">
        <v>73.184634471039317</v>
      </c>
      <c r="E730">
        <f t="shared" si="22"/>
        <v>374.87502497895821</v>
      </c>
      <c r="F730">
        <f t="shared" si="23"/>
        <v>1212.3785421980474</v>
      </c>
    </row>
    <row r="731" spans="1:6" x14ac:dyDescent="0.25">
      <c r="A731" s="54">
        <v>44356</v>
      </c>
      <c r="B731">
        <v>385.39957124256034</v>
      </c>
      <c r="C731">
        <v>1309.7339776671388</v>
      </c>
      <c r="D731" s="69">
        <v>78.123333426129648</v>
      </c>
      <c r="E731">
        <f t="shared" si="22"/>
        <v>385.39957124256034</v>
      </c>
      <c r="F731">
        <f t="shared" si="23"/>
        <v>1309.7339776671388</v>
      </c>
    </row>
    <row r="732" spans="1:6" x14ac:dyDescent="0.25">
      <c r="A732" s="54">
        <v>44357</v>
      </c>
      <c r="B732">
        <v>391.6008225696778</v>
      </c>
      <c r="C732">
        <v>1397.5819817065185</v>
      </c>
      <c r="D732" s="69">
        <v>82.313618154138567</v>
      </c>
      <c r="E732">
        <f t="shared" si="22"/>
        <v>391.6008225696778</v>
      </c>
      <c r="F732">
        <f t="shared" si="23"/>
        <v>1397.5819817065185</v>
      </c>
    </row>
    <row r="733" spans="1:6" x14ac:dyDescent="0.25">
      <c r="A733" s="54">
        <v>44358</v>
      </c>
      <c r="B733">
        <v>612.14512033815845</v>
      </c>
      <c r="C733">
        <v>2230.9395410113339</v>
      </c>
      <c r="D733" s="69">
        <v>129.6651861343762</v>
      </c>
      <c r="E733">
        <f t="shared" si="22"/>
        <v>612.14512033815845</v>
      </c>
      <c r="F733">
        <f t="shared" si="23"/>
        <v>2230.9395410113339</v>
      </c>
    </row>
    <row r="734" spans="1:6" x14ac:dyDescent="0.25">
      <c r="A734" s="54">
        <v>44359</v>
      </c>
      <c r="B734">
        <v>808.24819570071304</v>
      </c>
      <c r="C734">
        <v>3024.25872221381</v>
      </c>
      <c r="D734" s="69">
        <v>174.10799556649727</v>
      </c>
      <c r="E734">
        <f t="shared" si="22"/>
        <v>808.24819570071304</v>
      </c>
      <c r="F734">
        <f t="shared" si="23"/>
        <v>3024.25872221381</v>
      </c>
    </row>
    <row r="735" spans="1:6" x14ac:dyDescent="0.25">
      <c r="A735" s="54">
        <v>44360</v>
      </c>
      <c r="B735">
        <v>713.05431778919774</v>
      </c>
      <c r="C735">
        <v>2726.3083265698006</v>
      </c>
      <c r="D735" s="69">
        <v>155.36213467599919</v>
      </c>
      <c r="E735">
        <f t="shared" si="22"/>
        <v>713.05431778919774</v>
      </c>
      <c r="F735">
        <f t="shared" si="23"/>
        <v>2726.3083265698006</v>
      </c>
    </row>
    <row r="736" spans="1:6" x14ac:dyDescent="0.25">
      <c r="A736" s="54">
        <v>44361</v>
      </c>
      <c r="B736">
        <v>427.94778251007847</v>
      </c>
      <c r="C736">
        <v>1647.572188480206</v>
      </c>
      <c r="D736" s="69">
        <v>92.618759207135554</v>
      </c>
      <c r="E736">
        <f t="shared" si="22"/>
        <v>427.94778251007847</v>
      </c>
      <c r="F736">
        <f t="shared" si="23"/>
        <v>1647.572188480206</v>
      </c>
    </row>
    <row r="737" spans="1:8" x14ac:dyDescent="0.25">
      <c r="A737" s="54">
        <v>44362</v>
      </c>
      <c r="B737">
        <v>393.2147121249036</v>
      </c>
      <c r="C737">
        <v>1520.6551080155577</v>
      </c>
      <c r="D737" s="69">
        <v>83.86158704040281</v>
      </c>
      <c r="E737">
        <f t="shared" si="22"/>
        <v>393.2147121249036</v>
      </c>
      <c r="F737">
        <f t="shared" si="23"/>
        <v>1520.6551080155577</v>
      </c>
    </row>
    <row r="738" spans="1:8" x14ac:dyDescent="0.25">
      <c r="A738" s="54">
        <v>44363</v>
      </c>
      <c r="B738">
        <v>388.39864454761027</v>
      </c>
      <c r="C738">
        <v>1519.7308397670631</v>
      </c>
      <c r="D738" s="69">
        <v>81.72852001609499</v>
      </c>
      <c r="E738">
        <f t="shared" si="22"/>
        <v>388.39864454761027</v>
      </c>
      <c r="F738">
        <f t="shared" si="23"/>
        <v>1519.7308397670631</v>
      </c>
    </row>
    <row r="739" spans="1:8" x14ac:dyDescent="0.25">
      <c r="A739" s="54">
        <v>44364</v>
      </c>
      <c r="B739">
        <v>369.35420249557046</v>
      </c>
      <c r="C739">
        <v>1407.0267651827289</v>
      </c>
      <c r="D739" s="69">
        <v>73.751585925952895</v>
      </c>
      <c r="E739">
        <f t="shared" si="22"/>
        <v>369.35420249557046</v>
      </c>
      <c r="F739">
        <f t="shared" si="23"/>
        <v>1407.0267651827289</v>
      </c>
    </row>
    <row r="740" spans="1:8" x14ac:dyDescent="0.25">
      <c r="A740" s="54">
        <v>44365</v>
      </c>
      <c r="B740">
        <v>510.48570872683558</v>
      </c>
      <c r="C740">
        <v>1861.6809814745102</v>
      </c>
      <c r="D740" s="69">
        <v>95.484847580745736</v>
      </c>
      <c r="E740">
        <f t="shared" si="22"/>
        <v>510.48570872683558</v>
      </c>
      <c r="F740">
        <f t="shared" si="23"/>
        <v>1861.6809814745102</v>
      </c>
    </row>
    <row r="741" spans="1:8" x14ac:dyDescent="0.25">
      <c r="A741" s="54">
        <v>44366</v>
      </c>
      <c r="B741">
        <v>753.22835595497963</v>
      </c>
      <c r="C741">
        <v>2578.8093266330015</v>
      </c>
      <c r="D741" s="69">
        <v>130.22655972418215</v>
      </c>
      <c r="E741">
        <f t="shared" si="22"/>
        <v>753.22835595497963</v>
      </c>
      <c r="F741">
        <f t="shared" si="23"/>
        <v>2578.8093266330015</v>
      </c>
    </row>
    <row r="742" spans="1:8" x14ac:dyDescent="0.25">
      <c r="A742" s="54">
        <v>44367</v>
      </c>
      <c r="B742">
        <v>483.93817209906229</v>
      </c>
      <c r="C742">
        <v>1480.2919937028619</v>
      </c>
      <c r="D742" s="69">
        <v>74.170352905247455</v>
      </c>
      <c r="E742">
        <f t="shared" si="22"/>
        <v>483.93817209906229</v>
      </c>
      <c r="F742">
        <f t="shared" si="23"/>
        <v>1480.2919937028619</v>
      </c>
    </row>
    <row r="743" spans="1:8" x14ac:dyDescent="0.25">
      <c r="A743" s="54">
        <v>44368</v>
      </c>
      <c r="B743">
        <v>272.77208323056857</v>
      </c>
      <c r="C743">
        <v>722.85767040553765</v>
      </c>
      <c r="D743" s="69">
        <v>36.203024181497312</v>
      </c>
      <c r="E743">
        <f t="shared" si="22"/>
        <v>272.77208323056857</v>
      </c>
      <c r="F743">
        <f t="shared" si="23"/>
        <v>722.85767040553765</v>
      </c>
    </row>
    <row r="744" spans="1:8" x14ac:dyDescent="0.25">
      <c r="A744" s="54">
        <v>44369</v>
      </c>
      <c r="B744">
        <v>268.67060302786649</v>
      </c>
      <c r="C744">
        <v>619.7484623990913</v>
      </c>
      <c r="D744" s="69">
        <v>30.998169618233078</v>
      </c>
      <c r="E744">
        <f t="shared" si="22"/>
        <v>268.67060302786649</v>
      </c>
      <c r="F744">
        <f t="shared" si="23"/>
        <v>619.7484623990913</v>
      </c>
    </row>
    <row r="745" spans="1:8" x14ac:dyDescent="0.25">
      <c r="A745" s="54">
        <v>44370</v>
      </c>
      <c r="B745">
        <v>254.89087215676045</v>
      </c>
      <c r="C745">
        <v>502.06113274792915</v>
      </c>
      <c r="D745" s="69">
        <v>24.931039512349344</v>
      </c>
      <c r="E745">
        <f t="shared" si="22"/>
        <v>254.89087215676045</v>
      </c>
      <c r="F745">
        <f t="shared" si="23"/>
        <v>502.06113274792915</v>
      </c>
    </row>
    <row r="746" spans="1:8" x14ac:dyDescent="0.25">
      <c r="A746" s="54">
        <v>44371</v>
      </c>
      <c r="B746">
        <v>251.41040023101687</v>
      </c>
      <c r="C746">
        <v>406.99406974456997</v>
      </c>
      <c r="D746" s="69">
        <v>20.082427243369239</v>
      </c>
      <c r="E746">
        <f t="shared" si="22"/>
        <v>251.41040023101687</v>
      </c>
      <c r="F746">
        <f t="shared" si="23"/>
        <v>406.99406974456997</v>
      </c>
    </row>
    <row r="747" spans="1:8" x14ac:dyDescent="0.25">
      <c r="A747" s="54">
        <v>44372</v>
      </c>
      <c r="B747">
        <v>382.62738703212835</v>
      </c>
      <c r="C747">
        <v>476.6534322456755</v>
      </c>
      <c r="D747" s="69">
        <v>23.354101012109822</v>
      </c>
      <c r="E747">
        <f t="shared" si="22"/>
        <v>382.62738703212835</v>
      </c>
      <c r="F747">
        <f t="shared" si="23"/>
        <v>476.6534322456755</v>
      </c>
    </row>
    <row r="748" spans="1:8" x14ac:dyDescent="0.25">
      <c r="A748" s="54">
        <v>44373</v>
      </c>
      <c r="B748">
        <v>512.0409025471763</v>
      </c>
      <c r="C748">
        <v>442.63021717318952</v>
      </c>
      <c r="D748" s="69">
        <v>21.502948048348117</v>
      </c>
      <c r="E748">
        <f t="shared" si="22"/>
        <v>512.0409025471763</v>
      </c>
      <c r="F748">
        <f t="shared" si="23"/>
        <v>442.63021717318952</v>
      </c>
      <c r="H748">
        <f>B748+C748</f>
        <v>954.67111972036582</v>
      </c>
    </row>
    <row r="749" spans="1:8" x14ac:dyDescent="0.25">
      <c r="A749" s="54">
        <v>44374</v>
      </c>
      <c r="B749">
        <v>422.9800018388778</v>
      </c>
      <c r="C749">
        <v>181.8175066134263</v>
      </c>
      <c r="D749" s="69">
        <v>8.7854871080153316</v>
      </c>
      <c r="E749">
        <f t="shared" si="22"/>
        <v>422.9800018388778</v>
      </c>
      <c r="F749">
        <f t="shared" si="23"/>
        <v>181.8175066134263</v>
      </c>
    </row>
    <row r="750" spans="1:8" x14ac:dyDescent="0.25">
      <c r="A750" s="54">
        <v>44375</v>
      </c>
      <c r="B750">
        <v>329.04949719250726</v>
      </c>
      <c r="C750">
        <v>0.69473260183622187</v>
      </c>
      <c r="D750" s="69">
        <v>3.3477361058430688E-2</v>
      </c>
      <c r="E750">
        <f t="shared" si="22"/>
        <v>329.04949719250726</v>
      </c>
      <c r="F750">
        <f t="shared" si="23"/>
        <v>0.69473260183622187</v>
      </c>
    </row>
    <row r="751" spans="1:8" x14ac:dyDescent="0.25">
      <c r="A751" s="54">
        <v>44376</v>
      </c>
      <c r="B751">
        <v>236.11421135807359</v>
      </c>
      <c r="C751">
        <v>0.37326808362649899</v>
      </c>
      <c r="D751" s="69">
        <v>1.783233321566513E-2</v>
      </c>
      <c r="E751">
        <f t="shared" si="22"/>
        <v>236.11421135807359</v>
      </c>
      <c r="F751">
        <f t="shared" si="23"/>
        <v>0.37326808362649899</v>
      </c>
    </row>
    <row r="752" spans="1:8" x14ac:dyDescent="0.25">
      <c r="A752" s="54">
        <v>44377</v>
      </c>
      <c r="B752">
        <v>234.45927713714718</v>
      </c>
      <c r="C752">
        <v>0.25271416088980914</v>
      </c>
      <c r="D752" s="69">
        <v>1.19518618694201E-2</v>
      </c>
      <c r="E752">
        <f t="shared" si="22"/>
        <v>234.45927713714718</v>
      </c>
      <c r="F752">
        <f t="shared" si="23"/>
        <v>0.25271416088980914</v>
      </c>
    </row>
    <row r="753" spans="1:6" x14ac:dyDescent="0.25">
      <c r="A753" s="54">
        <v>44378</v>
      </c>
      <c r="B753">
        <v>234.80584342805287</v>
      </c>
      <c r="C753">
        <v>0.1175752709596054</v>
      </c>
      <c r="D753" s="69">
        <v>5.5230817179108271E-3</v>
      </c>
      <c r="E753">
        <f t="shared" si="22"/>
        <v>234.80584342805287</v>
      </c>
      <c r="F753">
        <f t="shared" si="23"/>
        <v>0.1175752709596054</v>
      </c>
    </row>
    <row r="754" spans="1:6" x14ac:dyDescent="0.25">
      <c r="A754" s="54">
        <v>44379</v>
      </c>
      <c r="B754">
        <v>362.57974828468105</v>
      </c>
      <c r="C754">
        <v>0</v>
      </c>
      <c r="D754" s="69">
        <v>0</v>
      </c>
      <c r="E754" t="b">
        <f t="shared" si="22"/>
        <v>0</v>
      </c>
      <c r="F754" t="b">
        <f t="shared" si="23"/>
        <v>0</v>
      </c>
    </row>
    <row r="755" spans="1:6" x14ac:dyDescent="0.25">
      <c r="A755" s="54">
        <v>44380</v>
      </c>
      <c r="B755">
        <v>477.77560278751844</v>
      </c>
      <c r="C755">
        <v>0</v>
      </c>
      <c r="D755" s="69">
        <v>0</v>
      </c>
      <c r="E755" t="b">
        <f t="shared" si="22"/>
        <v>0</v>
      </c>
      <c r="F755" t="b">
        <f t="shared" si="23"/>
        <v>0</v>
      </c>
    </row>
    <row r="756" spans="1:6" x14ac:dyDescent="0.25">
      <c r="A756" s="54">
        <v>44381</v>
      </c>
      <c r="B756">
        <v>390.57409153050503</v>
      </c>
      <c r="C756">
        <v>0</v>
      </c>
      <c r="D756" s="69">
        <v>0</v>
      </c>
      <c r="E756" t="b">
        <f t="shared" si="22"/>
        <v>0</v>
      </c>
      <c r="F756" t="b">
        <f t="shared" si="23"/>
        <v>0</v>
      </c>
    </row>
    <row r="757" spans="1:6" x14ac:dyDescent="0.25">
      <c r="A757" s="54">
        <v>44382</v>
      </c>
      <c r="B757">
        <v>249.81935071285443</v>
      </c>
      <c r="C757">
        <v>0</v>
      </c>
      <c r="D757" s="69">
        <v>0</v>
      </c>
      <c r="E757" t="b">
        <f t="shared" si="22"/>
        <v>0</v>
      </c>
      <c r="F757" t="b">
        <f t="shared" si="23"/>
        <v>0</v>
      </c>
    </row>
    <row r="758" spans="1:6" x14ac:dyDescent="0.25">
      <c r="A758" s="54">
        <v>44383</v>
      </c>
      <c r="B758">
        <v>260.24768570233027</v>
      </c>
      <c r="C758">
        <v>0</v>
      </c>
      <c r="D758" s="69">
        <v>0</v>
      </c>
      <c r="E758" t="b">
        <f t="shared" si="22"/>
        <v>0</v>
      </c>
      <c r="F758" t="b">
        <f t="shared" si="23"/>
        <v>0</v>
      </c>
    </row>
    <row r="759" spans="1:6" x14ac:dyDescent="0.25">
      <c r="A759" s="54">
        <v>44384</v>
      </c>
      <c r="B759">
        <v>248.83148931176675</v>
      </c>
      <c r="C759">
        <v>0</v>
      </c>
      <c r="D759" s="69">
        <v>0</v>
      </c>
      <c r="E759" t="b">
        <f t="shared" si="22"/>
        <v>0</v>
      </c>
      <c r="F759" t="b">
        <f t="shared" si="23"/>
        <v>0</v>
      </c>
    </row>
    <row r="760" spans="1:6" x14ac:dyDescent="0.25">
      <c r="A760" s="54">
        <v>44385</v>
      </c>
      <c r="B760">
        <v>247.50386271615116</v>
      </c>
      <c r="C760">
        <v>0</v>
      </c>
      <c r="D760" s="69">
        <v>0</v>
      </c>
      <c r="E760" t="b">
        <f t="shared" si="22"/>
        <v>0</v>
      </c>
      <c r="F760" t="b">
        <f t="shared" si="23"/>
        <v>0</v>
      </c>
    </row>
    <row r="761" spans="1:6" x14ac:dyDescent="0.25">
      <c r="A761" s="54">
        <v>44386</v>
      </c>
      <c r="B761">
        <v>390.49788553144026</v>
      </c>
      <c r="C761">
        <v>0</v>
      </c>
      <c r="D761" s="69">
        <v>0</v>
      </c>
      <c r="E761" t="b">
        <f t="shared" si="22"/>
        <v>0</v>
      </c>
      <c r="F761" t="b">
        <f t="shared" si="23"/>
        <v>0</v>
      </c>
    </row>
    <row r="762" spans="1:6" x14ac:dyDescent="0.25">
      <c r="A762" s="54">
        <v>44387</v>
      </c>
      <c r="B762">
        <v>500.14605100643348</v>
      </c>
      <c r="C762">
        <v>0</v>
      </c>
      <c r="D762" s="69">
        <v>0</v>
      </c>
      <c r="E762" t="b">
        <f t="shared" si="22"/>
        <v>0</v>
      </c>
      <c r="F762" t="b">
        <f t="shared" si="23"/>
        <v>0</v>
      </c>
    </row>
    <row r="763" spans="1:6" x14ac:dyDescent="0.25">
      <c r="A763" s="54">
        <v>44388</v>
      </c>
      <c r="B763">
        <v>757.78492719990209</v>
      </c>
      <c r="C763">
        <v>0</v>
      </c>
      <c r="D763" s="69">
        <v>0</v>
      </c>
      <c r="E763" t="b">
        <f t="shared" si="22"/>
        <v>0</v>
      </c>
      <c r="F763" t="b">
        <f t="shared" si="23"/>
        <v>0</v>
      </c>
    </row>
    <row r="764" spans="1:6" x14ac:dyDescent="0.25">
      <c r="A764" s="54">
        <v>44389</v>
      </c>
      <c r="B764">
        <v>291.0453153747867</v>
      </c>
      <c r="C764">
        <v>0</v>
      </c>
      <c r="D764" s="69">
        <v>0</v>
      </c>
      <c r="E764" t="b">
        <f t="shared" si="22"/>
        <v>0</v>
      </c>
      <c r="F764" t="b">
        <f t="shared" si="23"/>
        <v>0</v>
      </c>
    </row>
    <row r="765" spans="1:6" x14ac:dyDescent="0.25">
      <c r="A765" s="54">
        <v>44390</v>
      </c>
      <c r="B765">
        <v>310.85500095543375</v>
      </c>
      <c r="C765">
        <v>0</v>
      </c>
      <c r="D765" s="69">
        <v>0</v>
      </c>
      <c r="E765" t="b">
        <f t="shared" si="22"/>
        <v>0</v>
      </c>
      <c r="F765" t="b">
        <f t="shared" si="23"/>
        <v>0</v>
      </c>
    </row>
    <row r="766" spans="1:6" x14ac:dyDescent="0.25">
      <c r="A766" s="54">
        <v>44391</v>
      </c>
      <c r="B766">
        <v>311.13994504706534</v>
      </c>
      <c r="C766">
        <v>0</v>
      </c>
      <c r="D766" s="69">
        <v>0</v>
      </c>
      <c r="E766" t="b">
        <f t="shared" si="22"/>
        <v>0</v>
      </c>
      <c r="F766" t="b">
        <f t="shared" si="23"/>
        <v>0</v>
      </c>
    </row>
    <row r="767" spans="1:6" x14ac:dyDescent="0.25">
      <c r="A767" s="54">
        <v>44392</v>
      </c>
      <c r="B767">
        <v>311.69167238075806</v>
      </c>
      <c r="C767">
        <v>0</v>
      </c>
      <c r="D767" s="69">
        <v>0</v>
      </c>
      <c r="E767" t="b">
        <f t="shared" si="22"/>
        <v>0</v>
      </c>
      <c r="F767" t="b">
        <f t="shared" si="23"/>
        <v>0</v>
      </c>
    </row>
    <row r="768" spans="1:6" x14ac:dyDescent="0.25">
      <c r="A768" s="54">
        <v>44393</v>
      </c>
      <c r="B768">
        <v>496.61716945529952</v>
      </c>
      <c r="C768">
        <v>0</v>
      </c>
      <c r="D768" s="69">
        <v>0</v>
      </c>
      <c r="E768" t="b">
        <f t="shared" si="22"/>
        <v>0</v>
      </c>
      <c r="F768" t="b">
        <f t="shared" si="23"/>
        <v>0</v>
      </c>
    </row>
    <row r="769" spans="1:6" x14ac:dyDescent="0.25">
      <c r="A769" s="54">
        <v>44394</v>
      </c>
      <c r="B769">
        <v>711.30134605017338</v>
      </c>
      <c r="C769">
        <v>0</v>
      </c>
      <c r="D769" s="69">
        <v>0</v>
      </c>
      <c r="E769" t="b">
        <f t="shared" si="22"/>
        <v>0</v>
      </c>
      <c r="F769" t="b">
        <f t="shared" si="23"/>
        <v>0</v>
      </c>
    </row>
    <row r="770" spans="1:6" x14ac:dyDescent="0.25">
      <c r="A770" s="54">
        <v>44395</v>
      </c>
      <c r="B770">
        <v>618.40906143442407</v>
      </c>
      <c r="C770">
        <v>0</v>
      </c>
      <c r="D770" s="69">
        <v>0</v>
      </c>
      <c r="E770" t="b">
        <f t="shared" si="22"/>
        <v>0</v>
      </c>
      <c r="F770" t="b">
        <f t="shared" si="23"/>
        <v>0</v>
      </c>
    </row>
    <row r="771" spans="1:6" x14ac:dyDescent="0.25">
      <c r="A771" s="54">
        <v>44396</v>
      </c>
      <c r="B771">
        <v>382.51487579282002</v>
      </c>
      <c r="C771">
        <v>0</v>
      </c>
      <c r="D771" s="69">
        <v>0</v>
      </c>
      <c r="E771" t="b">
        <f t="shared" ref="E771:E806" si="24">IF(D771&gt;0,B771)</f>
        <v>0</v>
      </c>
      <c r="F771" t="b">
        <f t="shared" ref="F771:F806" si="25">IF(D771&gt;0,C771)</f>
        <v>0</v>
      </c>
    </row>
    <row r="772" spans="1:6" x14ac:dyDescent="0.25">
      <c r="A772" s="54">
        <v>44397</v>
      </c>
      <c r="B772">
        <v>375.35612300544926</v>
      </c>
      <c r="C772">
        <v>0</v>
      </c>
      <c r="D772" s="69">
        <v>0</v>
      </c>
      <c r="E772" t="b">
        <f t="shared" si="24"/>
        <v>0</v>
      </c>
      <c r="F772" t="b">
        <f t="shared" si="25"/>
        <v>0</v>
      </c>
    </row>
    <row r="773" spans="1:6" x14ac:dyDescent="0.25">
      <c r="A773" s="54">
        <v>44398</v>
      </c>
      <c r="B773">
        <v>382.15060562776944</v>
      </c>
      <c r="C773">
        <v>0</v>
      </c>
      <c r="D773" s="69">
        <v>0</v>
      </c>
      <c r="E773" t="b">
        <f t="shared" si="24"/>
        <v>0</v>
      </c>
      <c r="F773" t="b">
        <f t="shared" si="25"/>
        <v>0</v>
      </c>
    </row>
    <row r="774" spans="1:6" x14ac:dyDescent="0.25">
      <c r="A774" s="54">
        <v>44399</v>
      </c>
      <c r="B774">
        <v>377.81125061307375</v>
      </c>
      <c r="C774">
        <v>0</v>
      </c>
      <c r="D774" s="69">
        <v>0</v>
      </c>
      <c r="E774" t="b">
        <f t="shared" si="24"/>
        <v>0</v>
      </c>
      <c r="F774" t="b">
        <f t="shared" si="25"/>
        <v>0</v>
      </c>
    </row>
    <row r="775" spans="1:6" x14ac:dyDescent="0.25">
      <c r="A775" s="54">
        <v>44400</v>
      </c>
      <c r="B775">
        <v>544.17380910976681</v>
      </c>
      <c r="C775">
        <v>0</v>
      </c>
      <c r="D775" s="69">
        <v>0</v>
      </c>
      <c r="E775" t="b">
        <f t="shared" si="24"/>
        <v>0</v>
      </c>
      <c r="F775" t="b">
        <f t="shared" si="25"/>
        <v>0</v>
      </c>
    </row>
    <row r="776" spans="1:6" x14ac:dyDescent="0.25">
      <c r="A776" s="54">
        <v>44401</v>
      </c>
      <c r="B776">
        <v>712.37244868544985</v>
      </c>
      <c r="C776">
        <v>0</v>
      </c>
      <c r="D776" s="69">
        <v>0</v>
      </c>
      <c r="E776" t="b">
        <f t="shared" si="24"/>
        <v>0</v>
      </c>
      <c r="F776" t="b">
        <f t="shared" si="25"/>
        <v>0</v>
      </c>
    </row>
    <row r="777" spans="1:6" x14ac:dyDescent="0.25">
      <c r="A777" s="54">
        <v>44402</v>
      </c>
      <c r="B777">
        <v>604.55214866201823</v>
      </c>
      <c r="C777">
        <v>0</v>
      </c>
      <c r="D777" s="69">
        <v>0</v>
      </c>
      <c r="E777" t="b">
        <f t="shared" si="24"/>
        <v>0</v>
      </c>
      <c r="F777" t="b">
        <f t="shared" si="25"/>
        <v>0</v>
      </c>
    </row>
    <row r="778" spans="1:6" x14ac:dyDescent="0.25">
      <c r="A778" s="54">
        <v>44403</v>
      </c>
      <c r="B778">
        <v>389.82015145121659</v>
      </c>
      <c r="C778">
        <v>0</v>
      </c>
      <c r="D778" s="69">
        <v>0</v>
      </c>
      <c r="E778" t="b">
        <f t="shared" si="24"/>
        <v>0</v>
      </c>
      <c r="F778" t="b">
        <f t="shared" si="25"/>
        <v>0</v>
      </c>
    </row>
    <row r="779" spans="1:6" x14ac:dyDescent="0.25">
      <c r="A779" s="54">
        <v>44404</v>
      </c>
      <c r="B779">
        <v>345.5578971753057</v>
      </c>
      <c r="C779">
        <v>0</v>
      </c>
      <c r="D779" s="69">
        <v>0</v>
      </c>
      <c r="E779" t="b">
        <f t="shared" si="24"/>
        <v>0</v>
      </c>
      <c r="F779" t="b">
        <f t="shared" si="25"/>
        <v>0</v>
      </c>
    </row>
    <row r="780" spans="1:6" x14ac:dyDescent="0.25">
      <c r="A780" s="54">
        <v>44405</v>
      </c>
      <c r="B780">
        <v>333.10609354926964</v>
      </c>
      <c r="C780">
        <v>0</v>
      </c>
      <c r="D780" s="69">
        <v>0</v>
      </c>
      <c r="E780" t="b">
        <f t="shared" si="24"/>
        <v>0</v>
      </c>
      <c r="F780" t="b">
        <f t="shared" si="25"/>
        <v>0</v>
      </c>
    </row>
    <row r="781" spans="1:6" x14ac:dyDescent="0.25">
      <c r="A781" s="54">
        <v>44406</v>
      </c>
      <c r="B781">
        <v>354.152682965645</v>
      </c>
      <c r="C781">
        <v>0</v>
      </c>
      <c r="D781" s="69">
        <v>0</v>
      </c>
      <c r="E781" t="b">
        <f t="shared" si="24"/>
        <v>0</v>
      </c>
      <c r="F781" t="b">
        <f t="shared" si="25"/>
        <v>0</v>
      </c>
    </row>
    <row r="782" spans="1:6" x14ac:dyDescent="0.25">
      <c r="A782" s="54">
        <v>44407</v>
      </c>
      <c r="B782">
        <v>477.82702283611343</v>
      </c>
      <c r="C782">
        <v>0</v>
      </c>
      <c r="D782" s="69">
        <v>0</v>
      </c>
      <c r="E782" t="b">
        <f t="shared" si="24"/>
        <v>0</v>
      </c>
      <c r="F782" t="b">
        <f t="shared" si="25"/>
        <v>0</v>
      </c>
    </row>
    <row r="783" spans="1:6" x14ac:dyDescent="0.25">
      <c r="A783" s="54">
        <v>44408</v>
      </c>
      <c r="B783">
        <v>634.31603522813384</v>
      </c>
      <c r="C783">
        <v>0</v>
      </c>
      <c r="D783" s="69">
        <v>0</v>
      </c>
      <c r="E783" t="b">
        <f t="shared" si="24"/>
        <v>0</v>
      </c>
      <c r="F783" t="b">
        <f t="shared" si="25"/>
        <v>0</v>
      </c>
    </row>
    <row r="784" spans="1:6" x14ac:dyDescent="0.25">
      <c r="A784" s="54">
        <v>44409</v>
      </c>
      <c r="B784">
        <v>555.17277029231445</v>
      </c>
      <c r="C784">
        <v>0</v>
      </c>
      <c r="D784" s="69">
        <v>0</v>
      </c>
      <c r="E784" t="b">
        <f t="shared" si="24"/>
        <v>0</v>
      </c>
      <c r="F784" t="b">
        <f t="shared" si="25"/>
        <v>0</v>
      </c>
    </row>
    <row r="785" spans="1:6" x14ac:dyDescent="0.25">
      <c r="A785" s="54">
        <v>44410</v>
      </c>
      <c r="B785">
        <v>316.4812945411677</v>
      </c>
      <c r="C785">
        <v>0</v>
      </c>
      <c r="D785" s="69">
        <v>0</v>
      </c>
      <c r="E785" t="b">
        <f t="shared" si="24"/>
        <v>0</v>
      </c>
      <c r="F785" t="b">
        <f t="shared" si="25"/>
        <v>0</v>
      </c>
    </row>
    <row r="786" spans="1:6" x14ac:dyDescent="0.25">
      <c r="A786" s="54">
        <v>44411</v>
      </c>
      <c r="B786">
        <v>308.55321775704124</v>
      </c>
      <c r="C786">
        <v>0</v>
      </c>
      <c r="D786" s="69">
        <v>0</v>
      </c>
      <c r="E786" t="b">
        <f t="shared" si="24"/>
        <v>0</v>
      </c>
      <c r="F786" t="b">
        <f t="shared" si="25"/>
        <v>0</v>
      </c>
    </row>
    <row r="787" spans="1:6" x14ac:dyDescent="0.25">
      <c r="A787" s="54">
        <v>44412</v>
      </c>
      <c r="B787">
        <v>316.83980614773827</v>
      </c>
      <c r="C787">
        <v>0</v>
      </c>
      <c r="D787" s="69">
        <v>0</v>
      </c>
      <c r="E787" t="b">
        <f t="shared" si="24"/>
        <v>0</v>
      </c>
      <c r="F787" t="b">
        <f t="shared" si="25"/>
        <v>0</v>
      </c>
    </row>
    <row r="788" spans="1:6" x14ac:dyDescent="0.25">
      <c r="A788" s="54">
        <v>44413</v>
      </c>
      <c r="B788">
        <v>310.26747552380311</v>
      </c>
      <c r="C788">
        <v>0</v>
      </c>
      <c r="D788" s="69">
        <v>0</v>
      </c>
      <c r="E788" t="b">
        <f t="shared" si="24"/>
        <v>0</v>
      </c>
      <c r="F788" t="b">
        <f t="shared" si="25"/>
        <v>0</v>
      </c>
    </row>
    <row r="789" spans="1:6" x14ac:dyDescent="0.25">
      <c r="A789" s="54">
        <v>44414</v>
      </c>
      <c r="B789">
        <v>483.78957184483988</v>
      </c>
      <c r="C789">
        <v>0</v>
      </c>
      <c r="D789" s="69">
        <v>0</v>
      </c>
      <c r="E789" t="b">
        <f t="shared" si="24"/>
        <v>0</v>
      </c>
      <c r="F789" t="b">
        <f t="shared" si="25"/>
        <v>0</v>
      </c>
    </row>
    <row r="790" spans="1:6" x14ac:dyDescent="0.25">
      <c r="A790" s="54">
        <v>44415</v>
      </c>
      <c r="B790">
        <v>646.02154302659619</v>
      </c>
      <c r="C790">
        <v>0</v>
      </c>
      <c r="D790" s="69">
        <v>0</v>
      </c>
      <c r="E790" t="b">
        <f t="shared" si="24"/>
        <v>0</v>
      </c>
      <c r="F790" t="b">
        <f t="shared" si="25"/>
        <v>0</v>
      </c>
    </row>
    <row r="791" spans="1:6" x14ac:dyDescent="0.25">
      <c r="A791" s="54">
        <v>44416</v>
      </c>
      <c r="B791">
        <v>583.14128130986137</v>
      </c>
      <c r="C791">
        <v>0</v>
      </c>
      <c r="D791" s="69">
        <v>0</v>
      </c>
      <c r="E791" t="b">
        <f t="shared" si="24"/>
        <v>0</v>
      </c>
      <c r="F791" t="b">
        <f t="shared" si="25"/>
        <v>0</v>
      </c>
    </row>
    <row r="792" spans="1:6" x14ac:dyDescent="0.25">
      <c r="A792" s="54">
        <v>44417</v>
      </c>
      <c r="B792">
        <v>343.60070773962616</v>
      </c>
      <c r="C792">
        <v>0</v>
      </c>
      <c r="D792" s="69">
        <v>0</v>
      </c>
      <c r="E792" t="b">
        <f t="shared" si="24"/>
        <v>0</v>
      </c>
      <c r="F792" t="b">
        <f t="shared" si="25"/>
        <v>0</v>
      </c>
    </row>
    <row r="793" spans="1:6" x14ac:dyDescent="0.25">
      <c r="A793" s="54">
        <v>44418</v>
      </c>
      <c r="B793">
        <v>359.03938620712597</v>
      </c>
      <c r="C793">
        <v>0</v>
      </c>
      <c r="D793" s="69">
        <v>0</v>
      </c>
      <c r="E793" t="b">
        <f t="shared" si="24"/>
        <v>0</v>
      </c>
      <c r="F793" t="b">
        <f t="shared" si="25"/>
        <v>0</v>
      </c>
    </row>
    <row r="794" spans="1:6" x14ac:dyDescent="0.25">
      <c r="A794" s="54">
        <v>44419</v>
      </c>
      <c r="B794">
        <v>316.99177977770341</v>
      </c>
      <c r="C794">
        <v>0</v>
      </c>
      <c r="D794" s="69">
        <v>0</v>
      </c>
      <c r="E794" t="b">
        <f t="shared" si="24"/>
        <v>0</v>
      </c>
      <c r="F794" t="b">
        <f t="shared" si="25"/>
        <v>0</v>
      </c>
    </row>
    <row r="795" spans="1:6" x14ac:dyDescent="0.25">
      <c r="A795" s="54">
        <v>44420</v>
      </c>
      <c r="B795">
        <v>319.38624571511355</v>
      </c>
      <c r="C795">
        <v>0</v>
      </c>
      <c r="D795" s="69">
        <v>0</v>
      </c>
      <c r="E795" t="b">
        <f t="shared" si="24"/>
        <v>0</v>
      </c>
      <c r="F795" t="b">
        <f t="shared" si="25"/>
        <v>0</v>
      </c>
    </row>
    <row r="796" spans="1:6" x14ac:dyDescent="0.25">
      <c r="A796" s="54">
        <v>44421</v>
      </c>
      <c r="B796">
        <v>486.60715217358756</v>
      </c>
      <c r="C796">
        <v>0</v>
      </c>
      <c r="D796" s="69">
        <v>0</v>
      </c>
      <c r="E796" t="b">
        <f t="shared" si="24"/>
        <v>0</v>
      </c>
      <c r="F796" t="b">
        <f t="shared" si="25"/>
        <v>0</v>
      </c>
    </row>
    <row r="797" spans="1:6" x14ac:dyDescent="0.25">
      <c r="A797" s="54">
        <v>44422</v>
      </c>
      <c r="B797">
        <v>674.80382658077724</v>
      </c>
      <c r="C797">
        <v>0</v>
      </c>
      <c r="D797" s="69">
        <v>0</v>
      </c>
      <c r="E797" t="b">
        <f t="shared" si="24"/>
        <v>0</v>
      </c>
      <c r="F797" t="b">
        <f t="shared" si="25"/>
        <v>0</v>
      </c>
    </row>
    <row r="798" spans="1:6" x14ac:dyDescent="0.25">
      <c r="A798" s="54">
        <v>44423</v>
      </c>
      <c r="B798">
        <v>575.14290168599018</v>
      </c>
      <c r="C798">
        <v>0</v>
      </c>
      <c r="D798" s="69">
        <v>0</v>
      </c>
      <c r="E798" t="b">
        <f t="shared" si="24"/>
        <v>0</v>
      </c>
      <c r="F798" t="b">
        <f t="shared" si="25"/>
        <v>0</v>
      </c>
    </row>
    <row r="799" spans="1:6" x14ac:dyDescent="0.25">
      <c r="A799" s="54">
        <v>44424</v>
      </c>
      <c r="B799">
        <v>336.77039661191702</v>
      </c>
      <c r="C799">
        <v>0</v>
      </c>
      <c r="D799" s="69">
        <v>0</v>
      </c>
      <c r="E799" t="b">
        <f t="shared" si="24"/>
        <v>0</v>
      </c>
      <c r="F799" t="b">
        <f t="shared" si="25"/>
        <v>0</v>
      </c>
    </row>
    <row r="800" spans="1:6" x14ac:dyDescent="0.25">
      <c r="A800" s="54">
        <v>44425</v>
      </c>
      <c r="B800">
        <v>318.69394404262493</v>
      </c>
      <c r="C800">
        <v>0</v>
      </c>
      <c r="D800" s="69">
        <v>0</v>
      </c>
      <c r="E800" t="b">
        <f t="shared" si="24"/>
        <v>0</v>
      </c>
      <c r="F800" t="b">
        <f t="shared" si="25"/>
        <v>0</v>
      </c>
    </row>
    <row r="801" spans="1:6" x14ac:dyDescent="0.25">
      <c r="A801" s="54">
        <v>44426</v>
      </c>
      <c r="B801">
        <v>319.42530874770364</v>
      </c>
      <c r="C801">
        <v>0</v>
      </c>
      <c r="D801" s="69">
        <v>0</v>
      </c>
      <c r="E801" t="b">
        <f t="shared" si="24"/>
        <v>0</v>
      </c>
      <c r="F801" t="b">
        <f t="shared" si="25"/>
        <v>0</v>
      </c>
    </row>
    <row r="802" spans="1:6" x14ac:dyDescent="0.25">
      <c r="A802" s="54">
        <v>44427</v>
      </c>
      <c r="B802">
        <v>299.73610266979085</v>
      </c>
      <c r="C802">
        <v>0</v>
      </c>
      <c r="D802" s="69">
        <v>0</v>
      </c>
      <c r="E802" t="b">
        <f t="shared" si="24"/>
        <v>0</v>
      </c>
      <c r="F802" t="b">
        <f t="shared" si="25"/>
        <v>0</v>
      </c>
    </row>
    <row r="803" spans="1:6" x14ac:dyDescent="0.25">
      <c r="A803" s="54">
        <v>44428</v>
      </c>
      <c r="B803">
        <v>434.66022356830035</v>
      </c>
      <c r="C803">
        <v>0</v>
      </c>
      <c r="D803" s="69">
        <v>0</v>
      </c>
      <c r="E803" t="b">
        <f t="shared" si="24"/>
        <v>0</v>
      </c>
      <c r="F803" t="b">
        <f t="shared" si="25"/>
        <v>0</v>
      </c>
    </row>
    <row r="804" spans="1:6" x14ac:dyDescent="0.25">
      <c r="A804" s="54">
        <v>44429</v>
      </c>
      <c r="B804">
        <v>543.84504270568323</v>
      </c>
      <c r="C804">
        <v>0</v>
      </c>
      <c r="D804" s="69">
        <v>0</v>
      </c>
      <c r="E804" t="b">
        <f t="shared" si="24"/>
        <v>0</v>
      </c>
      <c r="F804" t="b">
        <f t="shared" si="25"/>
        <v>0</v>
      </c>
    </row>
    <row r="805" spans="1:6" x14ac:dyDescent="0.25">
      <c r="A805" s="54">
        <v>44430</v>
      </c>
      <c r="B805">
        <v>438.48171435976201</v>
      </c>
      <c r="C805">
        <v>0</v>
      </c>
      <c r="D805" s="69">
        <v>0</v>
      </c>
      <c r="E805" t="b">
        <f t="shared" si="24"/>
        <v>0</v>
      </c>
      <c r="F805" t="b">
        <f t="shared" si="25"/>
        <v>0</v>
      </c>
    </row>
    <row r="806" spans="1:6" x14ac:dyDescent="0.25">
      <c r="A806" s="54">
        <v>44431</v>
      </c>
      <c r="B806">
        <v>246.29376256182968</v>
      </c>
      <c r="C806">
        <v>0</v>
      </c>
      <c r="D806" s="69">
        <v>0</v>
      </c>
      <c r="E806" t="b">
        <f t="shared" si="24"/>
        <v>0</v>
      </c>
      <c r="F806" t="b">
        <f t="shared" si="25"/>
        <v>0</v>
      </c>
    </row>
    <row r="808" spans="1:6" x14ac:dyDescent="0.25">
      <c r="B808" s="6">
        <f>SUM(B2:B806)</f>
        <v>260968.60319762543</v>
      </c>
      <c r="C808" s="6">
        <f>SUM(C2:C806)</f>
        <v>104592.69025244693</v>
      </c>
      <c r="D808" s="6">
        <f>SUM(D2:D806)</f>
        <v>7276.9610533246714</v>
      </c>
      <c r="E808" s="6">
        <f>SUM(E2:E806)</f>
        <v>56784.508214195237</v>
      </c>
      <c r="F808" s="6">
        <f>SUM(F2:F806)</f>
        <v>104592.69025244693</v>
      </c>
    </row>
    <row r="810" spans="1:6" x14ac:dyDescent="0.25">
      <c r="C810" t="s">
        <v>64</v>
      </c>
      <c r="D810" s="87">
        <f>D808/SUM(E808,F808)</f>
        <v>4.5092870135732786E-2</v>
      </c>
    </row>
  </sheetData>
  <autoFilter ref="A1:F806" xr:uid="{C69DD2DF-06DC-475D-9D65-0876340D5CD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DTR</vt:lpstr>
      <vt:lpstr>Working sheet-Kavya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MukundKumar</dc:creator>
  <cp:lastModifiedBy>Kavyahbhat</cp:lastModifiedBy>
  <dcterms:created xsi:type="dcterms:W3CDTF">2018-07-06T03:22:54Z</dcterms:created>
  <dcterms:modified xsi:type="dcterms:W3CDTF">2022-01-21T02:55:35Z</dcterms:modified>
</cp:coreProperties>
</file>