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ologyDrive\Bolt MMM\Bolt-New Data\"/>
    </mc:Choice>
  </mc:AlternateContent>
  <xr:revisionPtr revIDLastSave="0" documentId="13_ncr:1_{81541516-CF86-4240-AD43-3F5E1DA28A30}" xr6:coauthVersionLast="46" xr6:coauthVersionMax="46" xr10:uidLastSave="{00000000-0000-0000-0000-000000000000}"/>
  <bookViews>
    <workbookView xWindow="-120" yWindow="-120" windowWidth="20730" windowHeight="11160" tabRatio="680" xr2:uid="{95315ACD-7B5B-41A6-89F2-B840B961D112}"/>
  </bookViews>
  <sheets>
    <sheet name="Sheet1" sheetId="1" r:id="rId1"/>
    <sheet name="Base Model contribution" sheetId="2" r:id="rId2"/>
    <sheet name="Base+Sign ups" sheetId="3" r:id="rId3"/>
    <sheet name="Base+signup+Referral" sheetId="4" r:id="rId4"/>
    <sheet name="Base+signup+Referral+Event" sheetId="5" r:id="rId5"/>
    <sheet name="Base+Media" sheetId="6" r:id="rId6"/>
    <sheet name="Event cost Break by year" sheetId="8" r:id="rId7"/>
    <sheet name="Event" sheetId="9" r:id="rId8"/>
  </sheets>
  <externalReferences>
    <externalReference r:id="rId9"/>
    <externalReference r:id="rId10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1" i="9" l="1"/>
  <c r="N731" i="9"/>
  <c r="M731" i="9"/>
  <c r="L731" i="9"/>
  <c r="E731" i="9"/>
  <c r="B730" i="9"/>
  <c r="N730" i="9"/>
  <c r="M730" i="9"/>
  <c r="L730" i="9"/>
  <c r="E730" i="9"/>
  <c r="B729" i="9"/>
  <c r="N729" i="9"/>
  <c r="M729" i="9"/>
  <c r="L729" i="9"/>
  <c r="E729" i="9"/>
  <c r="B728" i="9"/>
  <c r="N728" i="9"/>
  <c r="M728" i="9"/>
  <c r="L728" i="9"/>
  <c r="E728" i="9"/>
  <c r="B727" i="9"/>
  <c r="N727" i="9"/>
  <c r="M727" i="9"/>
  <c r="L727" i="9"/>
  <c r="E727" i="9"/>
  <c r="B726" i="9"/>
  <c r="N726" i="9"/>
  <c r="M726" i="9"/>
  <c r="L726" i="9"/>
  <c r="E726" i="9"/>
  <c r="B725" i="9"/>
  <c r="N725" i="9"/>
  <c r="M725" i="9"/>
  <c r="L725" i="9"/>
  <c r="E725" i="9"/>
  <c r="B724" i="9"/>
  <c r="N724" i="9"/>
  <c r="M724" i="9"/>
  <c r="L724" i="9"/>
  <c r="E724" i="9"/>
  <c r="B723" i="9"/>
  <c r="N723" i="9"/>
  <c r="M723" i="9"/>
  <c r="L723" i="9"/>
  <c r="E723" i="9"/>
  <c r="B722" i="9"/>
  <c r="N722" i="9"/>
  <c r="M722" i="9"/>
  <c r="L722" i="9"/>
  <c r="E722" i="9"/>
  <c r="B721" i="9"/>
  <c r="N721" i="9"/>
  <c r="M721" i="9"/>
  <c r="L721" i="9"/>
  <c r="E721" i="9"/>
  <c r="B720" i="9"/>
  <c r="N720" i="9"/>
  <c r="M720" i="9"/>
  <c r="L720" i="9"/>
  <c r="E720" i="9"/>
  <c r="B719" i="9"/>
  <c r="N719" i="9"/>
  <c r="M719" i="9"/>
  <c r="L719" i="9"/>
  <c r="E719" i="9"/>
  <c r="B718" i="9"/>
  <c r="N718" i="9"/>
  <c r="M718" i="9"/>
  <c r="L718" i="9"/>
  <c r="E718" i="9"/>
  <c r="B717" i="9"/>
  <c r="N717" i="9"/>
  <c r="M717" i="9"/>
  <c r="L717" i="9"/>
  <c r="E717" i="9"/>
  <c r="B716" i="9"/>
  <c r="N716" i="9"/>
  <c r="M716" i="9"/>
  <c r="L716" i="9"/>
  <c r="E716" i="9"/>
  <c r="B715" i="9"/>
  <c r="N715" i="9"/>
  <c r="M715" i="9"/>
  <c r="L715" i="9"/>
  <c r="E715" i="9"/>
  <c r="B714" i="9"/>
  <c r="N714" i="9"/>
  <c r="M714" i="9"/>
  <c r="L714" i="9"/>
  <c r="E714" i="9"/>
  <c r="B713" i="9"/>
  <c r="N713" i="9"/>
  <c r="M713" i="9"/>
  <c r="L713" i="9"/>
  <c r="E713" i="9"/>
  <c r="B712" i="9"/>
  <c r="N712" i="9"/>
  <c r="M712" i="9"/>
  <c r="L712" i="9"/>
  <c r="E712" i="9"/>
  <c r="B711" i="9"/>
  <c r="N711" i="9"/>
  <c r="M711" i="9"/>
  <c r="L711" i="9"/>
  <c r="E711" i="9"/>
  <c r="B710" i="9"/>
  <c r="N710" i="9"/>
  <c r="M710" i="9"/>
  <c r="L710" i="9"/>
  <c r="E710" i="9"/>
  <c r="B709" i="9"/>
  <c r="N709" i="9"/>
  <c r="M709" i="9"/>
  <c r="L709" i="9"/>
  <c r="E709" i="9"/>
  <c r="B708" i="9"/>
  <c r="N708" i="9"/>
  <c r="M708" i="9"/>
  <c r="L708" i="9"/>
  <c r="E708" i="9"/>
  <c r="B707" i="9"/>
  <c r="N707" i="9"/>
  <c r="M707" i="9"/>
  <c r="L707" i="9"/>
  <c r="E707" i="9"/>
  <c r="B706" i="9"/>
  <c r="N706" i="9"/>
  <c r="M706" i="9"/>
  <c r="L706" i="9"/>
  <c r="E706" i="9"/>
  <c r="B705" i="9"/>
  <c r="N705" i="9"/>
  <c r="M705" i="9"/>
  <c r="L705" i="9"/>
  <c r="E705" i="9"/>
  <c r="B704" i="9"/>
  <c r="N704" i="9"/>
  <c r="M704" i="9"/>
  <c r="L704" i="9"/>
  <c r="E704" i="9"/>
  <c r="B703" i="9"/>
  <c r="N703" i="9"/>
  <c r="M703" i="9"/>
  <c r="L703" i="9"/>
  <c r="E703" i="9"/>
  <c r="B702" i="9"/>
  <c r="N702" i="9"/>
  <c r="M702" i="9"/>
  <c r="L702" i="9"/>
  <c r="E702" i="9"/>
  <c r="B701" i="9"/>
  <c r="N701" i="9"/>
  <c r="M701" i="9"/>
  <c r="L701" i="9"/>
  <c r="E701" i="9"/>
  <c r="B700" i="9"/>
  <c r="N700" i="9"/>
  <c r="M700" i="9"/>
  <c r="L700" i="9"/>
  <c r="E700" i="9"/>
  <c r="B699" i="9"/>
  <c r="N699" i="9"/>
  <c r="M699" i="9"/>
  <c r="L699" i="9"/>
  <c r="E699" i="9"/>
  <c r="B698" i="9"/>
  <c r="N698" i="9"/>
  <c r="M698" i="9"/>
  <c r="L698" i="9"/>
  <c r="E698" i="9"/>
  <c r="B697" i="9"/>
  <c r="N697" i="9"/>
  <c r="M697" i="9"/>
  <c r="L697" i="9"/>
  <c r="E697" i="9"/>
  <c r="B696" i="9"/>
  <c r="N696" i="9"/>
  <c r="M696" i="9"/>
  <c r="L696" i="9"/>
  <c r="E696" i="9"/>
  <c r="B695" i="9"/>
  <c r="N695" i="9"/>
  <c r="M695" i="9"/>
  <c r="L695" i="9"/>
  <c r="E695" i="9"/>
  <c r="B694" i="9"/>
  <c r="N694" i="9"/>
  <c r="M694" i="9"/>
  <c r="L694" i="9"/>
  <c r="E694" i="9"/>
  <c r="B693" i="9"/>
  <c r="N693" i="9"/>
  <c r="M693" i="9"/>
  <c r="L693" i="9"/>
  <c r="E693" i="9"/>
  <c r="B692" i="9"/>
  <c r="N692" i="9"/>
  <c r="M692" i="9"/>
  <c r="L692" i="9"/>
  <c r="E692" i="9"/>
  <c r="B691" i="9"/>
  <c r="N691" i="9"/>
  <c r="M691" i="9"/>
  <c r="L691" i="9"/>
  <c r="E691" i="9"/>
  <c r="B690" i="9"/>
  <c r="N690" i="9"/>
  <c r="M690" i="9"/>
  <c r="L690" i="9"/>
  <c r="E690" i="9"/>
  <c r="B689" i="9"/>
  <c r="N689" i="9"/>
  <c r="M689" i="9"/>
  <c r="L689" i="9"/>
  <c r="E689" i="9"/>
  <c r="B688" i="9"/>
  <c r="N688" i="9"/>
  <c r="M688" i="9"/>
  <c r="L688" i="9"/>
  <c r="E688" i="9"/>
  <c r="B687" i="9"/>
  <c r="N687" i="9"/>
  <c r="M687" i="9"/>
  <c r="L687" i="9"/>
  <c r="E687" i="9"/>
  <c r="B686" i="9"/>
  <c r="N686" i="9"/>
  <c r="M686" i="9"/>
  <c r="L686" i="9"/>
  <c r="E686" i="9"/>
  <c r="B685" i="9"/>
  <c r="N685" i="9"/>
  <c r="M685" i="9"/>
  <c r="L685" i="9"/>
  <c r="E685" i="9"/>
  <c r="B684" i="9"/>
  <c r="N684" i="9"/>
  <c r="M684" i="9"/>
  <c r="L684" i="9"/>
  <c r="E684" i="9"/>
  <c r="B683" i="9"/>
  <c r="N683" i="9"/>
  <c r="M683" i="9"/>
  <c r="L683" i="9"/>
  <c r="E683" i="9"/>
  <c r="B682" i="9"/>
  <c r="N682" i="9"/>
  <c r="M682" i="9"/>
  <c r="L682" i="9"/>
  <c r="E682" i="9"/>
  <c r="B681" i="9"/>
  <c r="N681" i="9"/>
  <c r="M681" i="9"/>
  <c r="L681" i="9"/>
  <c r="E681" i="9"/>
  <c r="B680" i="9"/>
  <c r="N680" i="9"/>
  <c r="M680" i="9"/>
  <c r="L680" i="9"/>
  <c r="E680" i="9"/>
  <c r="B679" i="9"/>
  <c r="N679" i="9"/>
  <c r="M679" i="9"/>
  <c r="L679" i="9"/>
  <c r="E679" i="9"/>
  <c r="B678" i="9"/>
  <c r="N678" i="9"/>
  <c r="M678" i="9"/>
  <c r="L678" i="9"/>
  <c r="E678" i="9"/>
  <c r="B677" i="9"/>
  <c r="N677" i="9"/>
  <c r="M677" i="9"/>
  <c r="L677" i="9"/>
  <c r="E677" i="9"/>
  <c r="B676" i="9"/>
  <c r="N676" i="9"/>
  <c r="M676" i="9"/>
  <c r="L676" i="9"/>
  <c r="E676" i="9"/>
  <c r="B675" i="9"/>
  <c r="N675" i="9"/>
  <c r="M675" i="9"/>
  <c r="L675" i="9"/>
  <c r="E675" i="9"/>
  <c r="B674" i="9"/>
  <c r="N674" i="9"/>
  <c r="M674" i="9"/>
  <c r="L674" i="9"/>
  <c r="E674" i="9"/>
  <c r="B673" i="9"/>
  <c r="N673" i="9"/>
  <c r="M673" i="9"/>
  <c r="L673" i="9"/>
  <c r="E673" i="9"/>
  <c r="B672" i="9"/>
  <c r="N672" i="9"/>
  <c r="M672" i="9"/>
  <c r="L672" i="9"/>
  <c r="E672" i="9"/>
  <c r="B671" i="9"/>
  <c r="N671" i="9"/>
  <c r="M671" i="9"/>
  <c r="L671" i="9"/>
  <c r="E671" i="9"/>
  <c r="B670" i="9"/>
  <c r="N670" i="9"/>
  <c r="M670" i="9"/>
  <c r="L670" i="9"/>
  <c r="E670" i="9"/>
  <c r="B669" i="9"/>
  <c r="N669" i="9"/>
  <c r="M669" i="9"/>
  <c r="L669" i="9"/>
  <c r="E669" i="9"/>
  <c r="B668" i="9"/>
  <c r="N668" i="9"/>
  <c r="M668" i="9"/>
  <c r="L668" i="9"/>
  <c r="E668" i="9"/>
  <c r="B667" i="9"/>
  <c r="N667" i="9"/>
  <c r="M667" i="9"/>
  <c r="L667" i="9"/>
  <c r="E667" i="9"/>
  <c r="B666" i="9"/>
  <c r="N666" i="9"/>
  <c r="M666" i="9"/>
  <c r="L666" i="9"/>
  <c r="E666" i="9"/>
  <c r="B665" i="9"/>
  <c r="N665" i="9"/>
  <c r="M665" i="9"/>
  <c r="L665" i="9"/>
  <c r="E665" i="9"/>
  <c r="B664" i="9"/>
  <c r="N664" i="9"/>
  <c r="M664" i="9"/>
  <c r="L664" i="9"/>
  <c r="E664" i="9"/>
  <c r="B663" i="9"/>
  <c r="N663" i="9"/>
  <c r="M663" i="9"/>
  <c r="L663" i="9"/>
  <c r="E663" i="9"/>
  <c r="B662" i="9"/>
  <c r="N662" i="9"/>
  <c r="M662" i="9"/>
  <c r="L662" i="9"/>
  <c r="E662" i="9"/>
  <c r="B661" i="9"/>
  <c r="N661" i="9"/>
  <c r="M661" i="9"/>
  <c r="L661" i="9"/>
  <c r="E661" i="9"/>
  <c r="B660" i="9"/>
  <c r="N660" i="9"/>
  <c r="M660" i="9"/>
  <c r="L660" i="9"/>
  <c r="E660" i="9"/>
  <c r="B659" i="9"/>
  <c r="N659" i="9"/>
  <c r="M659" i="9"/>
  <c r="L659" i="9"/>
  <c r="E659" i="9"/>
  <c r="B658" i="9"/>
  <c r="N658" i="9"/>
  <c r="M658" i="9"/>
  <c r="L658" i="9"/>
  <c r="E658" i="9"/>
  <c r="B657" i="9"/>
  <c r="N657" i="9"/>
  <c r="M657" i="9"/>
  <c r="L657" i="9"/>
  <c r="E657" i="9"/>
  <c r="B656" i="9"/>
  <c r="N656" i="9"/>
  <c r="M656" i="9"/>
  <c r="L656" i="9"/>
  <c r="E656" i="9"/>
  <c r="B655" i="9"/>
  <c r="N655" i="9"/>
  <c r="M655" i="9"/>
  <c r="L655" i="9"/>
  <c r="E655" i="9"/>
  <c r="B654" i="9"/>
  <c r="N654" i="9"/>
  <c r="M654" i="9"/>
  <c r="L654" i="9"/>
  <c r="E654" i="9"/>
  <c r="B653" i="9"/>
  <c r="N653" i="9"/>
  <c r="M653" i="9"/>
  <c r="L653" i="9"/>
  <c r="E653" i="9"/>
  <c r="B652" i="9"/>
  <c r="N652" i="9"/>
  <c r="M652" i="9"/>
  <c r="L652" i="9"/>
  <c r="E652" i="9"/>
  <c r="B651" i="9"/>
  <c r="N651" i="9"/>
  <c r="M651" i="9"/>
  <c r="L651" i="9"/>
  <c r="E651" i="9"/>
  <c r="B650" i="9"/>
  <c r="N650" i="9"/>
  <c r="M650" i="9"/>
  <c r="L650" i="9"/>
  <c r="E650" i="9"/>
  <c r="B649" i="9"/>
  <c r="N649" i="9"/>
  <c r="M649" i="9"/>
  <c r="L649" i="9"/>
  <c r="E649" i="9"/>
  <c r="B648" i="9"/>
  <c r="N648" i="9"/>
  <c r="M648" i="9"/>
  <c r="L648" i="9"/>
  <c r="E648" i="9"/>
  <c r="B647" i="9"/>
  <c r="N647" i="9"/>
  <c r="M647" i="9"/>
  <c r="L647" i="9"/>
  <c r="E647" i="9"/>
  <c r="B646" i="9"/>
  <c r="N646" i="9"/>
  <c r="M646" i="9"/>
  <c r="L646" i="9"/>
  <c r="E646" i="9"/>
  <c r="B645" i="9"/>
  <c r="N645" i="9"/>
  <c r="M645" i="9"/>
  <c r="L645" i="9"/>
  <c r="E645" i="9"/>
  <c r="B644" i="9"/>
  <c r="N644" i="9"/>
  <c r="M644" i="9"/>
  <c r="L644" i="9"/>
  <c r="E644" i="9"/>
  <c r="B643" i="9"/>
  <c r="N643" i="9"/>
  <c r="M643" i="9"/>
  <c r="L643" i="9"/>
  <c r="E643" i="9"/>
  <c r="B642" i="9"/>
  <c r="N642" i="9"/>
  <c r="M642" i="9"/>
  <c r="L642" i="9"/>
  <c r="E642" i="9"/>
  <c r="B641" i="9"/>
  <c r="N641" i="9"/>
  <c r="M641" i="9"/>
  <c r="L641" i="9"/>
  <c r="E641" i="9"/>
  <c r="B640" i="9"/>
  <c r="N640" i="9"/>
  <c r="M640" i="9"/>
  <c r="L640" i="9"/>
  <c r="E640" i="9"/>
  <c r="B639" i="9"/>
  <c r="N639" i="9"/>
  <c r="M639" i="9"/>
  <c r="L639" i="9"/>
  <c r="E639" i="9"/>
  <c r="B638" i="9"/>
  <c r="N638" i="9"/>
  <c r="M638" i="9"/>
  <c r="L638" i="9"/>
  <c r="E638" i="9"/>
  <c r="B637" i="9"/>
  <c r="N637" i="9"/>
  <c r="M637" i="9"/>
  <c r="L637" i="9"/>
  <c r="E637" i="9"/>
  <c r="B636" i="9"/>
  <c r="N636" i="9"/>
  <c r="M636" i="9"/>
  <c r="L636" i="9"/>
  <c r="E636" i="9"/>
  <c r="B635" i="9"/>
  <c r="N635" i="9"/>
  <c r="M635" i="9"/>
  <c r="L635" i="9"/>
  <c r="E635" i="9"/>
  <c r="B634" i="9"/>
  <c r="N634" i="9"/>
  <c r="M634" i="9"/>
  <c r="L634" i="9"/>
  <c r="E634" i="9"/>
  <c r="B633" i="9"/>
  <c r="N633" i="9"/>
  <c r="M633" i="9"/>
  <c r="L633" i="9"/>
  <c r="E633" i="9"/>
  <c r="B632" i="9"/>
  <c r="N632" i="9"/>
  <c r="M632" i="9"/>
  <c r="L632" i="9"/>
  <c r="E632" i="9"/>
  <c r="B631" i="9"/>
  <c r="N631" i="9"/>
  <c r="M631" i="9"/>
  <c r="L631" i="9"/>
  <c r="E631" i="9"/>
  <c r="B630" i="9"/>
  <c r="N630" i="9"/>
  <c r="M630" i="9"/>
  <c r="L630" i="9"/>
  <c r="E630" i="9"/>
  <c r="B629" i="9"/>
  <c r="N629" i="9"/>
  <c r="M629" i="9"/>
  <c r="L629" i="9"/>
  <c r="E629" i="9"/>
  <c r="B628" i="9"/>
  <c r="N628" i="9"/>
  <c r="M628" i="9"/>
  <c r="L628" i="9"/>
  <c r="E628" i="9"/>
  <c r="B627" i="9"/>
  <c r="N627" i="9"/>
  <c r="M627" i="9"/>
  <c r="L627" i="9"/>
  <c r="E627" i="9"/>
  <c r="B626" i="9"/>
  <c r="N626" i="9"/>
  <c r="M626" i="9"/>
  <c r="L626" i="9"/>
  <c r="E626" i="9"/>
  <c r="B625" i="9"/>
  <c r="N625" i="9"/>
  <c r="M625" i="9"/>
  <c r="L625" i="9"/>
  <c r="E625" i="9"/>
  <c r="B624" i="9"/>
  <c r="N624" i="9"/>
  <c r="M624" i="9"/>
  <c r="L624" i="9"/>
  <c r="E624" i="9"/>
  <c r="B623" i="9"/>
  <c r="N623" i="9"/>
  <c r="M623" i="9"/>
  <c r="L623" i="9"/>
  <c r="E623" i="9"/>
  <c r="B622" i="9"/>
  <c r="N622" i="9"/>
  <c r="M622" i="9"/>
  <c r="L622" i="9"/>
  <c r="E622" i="9"/>
  <c r="B621" i="9"/>
  <c r="N621" i="9"/>
  <c r="M621" i="9"/>
  <c r="L621" i="9"/>
  <c r="E621" i="9"/>
  <c r="B620" i="9"/>
  <c r="N620" i="9"/>
  <c r="M620" i="9"/>
  <c r="L620" i="9"/>
  <c r="E620" i="9"/>
  <c r="B619" i="9"/>
  <c r="N619" i="9"/>
  <c r="M619" i="9"/>
  <c r="L619" i="9"/>
  <c r="E619" i="9"/>
  <c r="B618" i="9"/>
  <c r="N618" i="9"/>
  <c r="M618" i="9"/>
  <c r="L618" i="9"/>
  <c r="E618" i="9"/>
  <c r="B617" i="9"/>
  <c r="N617" i="9"/>
  <c r="M617" i="9"/>
  <c r="L617" i="9"/>
  <c r="E617" i="9"/>
  <c r="B616" i="9"/>
  <c r="N616" i="9"/>
  <c r="M616" i="9"/>
  <c r="L616" i="9"/>
  <c r="E616" i="9"/>
  <c r="B615" i="9"/>
  <c r="N615" i="9"/>
  <c r="M615" i="9"/>
  <c r="L615" i="9"/>
  <c r="E615" i="9"/>
  <c r="B614" i="9"/>
  <c r="N614" i="9"/>
  <c r="M614" i="9"/>
  <c r="L614" i="9"/>
  <c r="E614" i="9"/>
  <c r="B613" i="9"/>
  <c r="N613" i="9"/>
  <c r="M613" i="9"/>
  <c r="L613" i="9"/>
  <c r="E613" i="9"/>
  <c r="B612" i="9"/>
  <c r="N612" i="9"/>
  <c r="M612" i="9"/>
  <c r="L612" i="9"/>
  <c r="E612" i="9"/>
  <c r="B611" i="9"/>
  <c r="N611" i="9"/>
  <c r="M611" i="9"/>
  <c r="L611" i="9"/>
  <c r="E611" i="9"/>
  <c r="B610" i="9"/>
  <c r="N610" i="9"/>
  <c r="M610" i="9"/>
  <c r="L610" i="9"/>
  <c r="E610" i="9"/>
  <c r="B609" i="9"/>
  <c r="N609" i="9"/>
  <c r="M609" i="9"/>
  <c r="L609" i="9"/>
  <c r="E609" i="9"/>
  <c r="B608" i="9"/>
  <c r="N608" i="9"/>
  <c r="M608" i="9"/>
  <c r="L608" i="9"/>
  <c r="E608" i="9"/>
  <c r="B607" i="9"/>
  <c r="N607" i="9"/>
  <c r="M607" i="9"/>
  <c r="L607" i="9"/>
  <c r="E607" i="9"/>
  <c r="B606" i="9"/>
  <c r="N606" i="9"/>
  <c r="M606" i="9"/>
  <c r="L606" i="9"/>
  <c r="E606" i="9"/>
  <c r="B605" i="9"/>
  <c r="N605" i="9"/>
  <c r="M605" i="9"/>
  <c r="L605" i="9"/>
  <c r="E605" i="9"/>
  <c r="B604" i="9"/>
  <c r="N604" i="9"/>
  <c r="M604" i="9"/>
  <c r="L604" i="9"/>
  <c r="E604" i="9"/>
  <c r="B603" i="9"/>
  <c r="N603" i="9"/>
  <c r="M603" i="9"/>
  <c r="L603" i="9"/>
  <c r="E603" i="9"/>
  <c r="B602" i="9"/>
  <c r="N602" i="9"/>
  <c r="M602" i="9"/>
  <c r="L602" i="9"/>
  <c r="E602" i="9"/>
  <c r="B601" i="9"/>
  <c r="N601" i="9"/>
  <c r="M601" i="9"/>
  <c r="L601" i="9"/>
  <c r="E601" i="9"/>
  <c r="B600" i="9"/>
  <c r="N600" i="9"/>
  <c r="M600" i="9"/>
  <c r="L600" i="9"/>
  <c r="E600" i="9"/>
  <c r="B599" i="9"/>
  <c r="N599" i="9"/>
  <c r="M599" i="9"/>
  <c r="L599" i="9"/>
  <c r="E599" i="9"/>
  <c r="B598" i="9"/>
  <c r="N598" i="9"/>
  <c r="M598" i="9"/>
  <c r="L598" i="9"/>
  <c r="E598" i="9"/>
  <c r="B597" i="9"/>
  <c r="N597" i="9"/>
  <c r="M597" i="9"/>
  <c r="L597" i="9"/>
  <c r="E597" i="9"/>
  <c r="B596" i="9"/>
  <c r="N596" i="9"/>
  <c r="M596" i="9"/>
  <c r="L596" i="9"/>
  <c r="E596" i="9"/>
  <c r="B595" i="9"/>
  <c r="N595" i="9"/>
  <c r="M595" i="9"/>
  <c r="L595" i="9"/>
  <c r="E595" i="9"/>
  <c r="B594" i="9"/>
  <c r="N594" i="9"/>
  <c r="M594" i="9"/>
  <c r="L594" i="9"/>
  <c r="E594" i="9"/>
  <c r="B593" i="9"/>
  <c r="N593" i="9"/>
  <c r="M593" i="9"/>
  <c r="L593" i="9"/>
  <c r="E593" i="9"/>
  <c r="B592" i="9"/>
  <c r="N592" i="9"/>
  <c r="M592" i="9"/>
  <c r="L592" i="9"/>
  <c r="E592" i="9"/>
  <c r="B591" i="9"/>
  <c r="N591" i="9"/>
  <c r="M591" i="9"/>
  <c r="L591" i="9"/>
  <c r="E591" i="9"/>
  <c r="B590" i="9"/>
  <c r="N590" i="9"/>
  <c r="M590" i="9"/>
  <c r="L590" i="9"/>
  <c r="E590" i="9"/>
  <c r="B589" i="9"/>
  <c r="N589" i="9"/>
  <c r="M589" i="9"/>
  <c r="L589" i="9"/>
  <c r="E589" i="9"/>
  <c r="B588" i="9"/>
  <c r="N588" i="9"/>
  <c r="M588" i="9"/>
  <c r="L588" i="9"/>
  <c r="E588" i="9"/>
  <c r="B587" i="9"/>
  <c r="N587" i="9"/>
  <c r="M587" i="9"/>
  <c r="L587" i="9"/>
  <c r="E587" i="9"/>
  <c r="B586" i="9"/>
  <c r="N586" i="9"/>
  <c r="M586" i="9"/>
  <c r="L586" i="9"/>
  <c r="E586" i="9"/>
  <c r="B585" i="9"/>
  <c r="N585" i="9"/>
  <c r="M585" i="9"/>
  <c r="L585" i="9"/>
  <c r="E585" i="9"/>
  <c r="B584" i="9"/>
  <c r="N584" i="9"/>
  <c r="M584" i="9"/>
  <c r="L584" i="9"/>
  <c r="E584" i="9"/>
  <c r="B583" i="9"/>
  <c r="N583" i="9"/>
  <c r="M583" i="9"/>
  <c r="L583" i="9"/>
  <c r="E583" i="9"/>
  <c r="B582" i="9"/>
  <c r="N582" i="9"/>
  <c r="M582" i="9"/>
  <c r="L582" i="9"/>
  <c r="E582" i="9"/>
  <c r="B581" i="9"/>
  <c r="N581" i="9"/>
  <c r="M581" i="9"/>
  <c r="L581" i="9"/>
  <c r="E581" i="9"/>
  <c r="B580" i="9"/>
  <c r="N580" i="9"/>
  <c r="M580" i="9"/>
  <c r="L580" i="9"/>
  <c r="E580" i="9"/>
  <c r="B579" i="9"/>
  <c r="N579" i="9"/>
  <c r="M579" i="9"/>
  <c r="L579" i="9"/>
  <c r="E579" i="9"/>
  <c r="B578" i="9"/>
  <c r="N578" i="9"/>
  <c r="M578" i="9"/>
  <c r="L578" i="9"/>
  <c r="E578" i="9"/>
  <c r="B577" i="9"/>
  <c r="N577" i="9"/>
  <c r="M577" i="9"/>
  <c r="L577" i="9"/>
  <c r="E577" i="9"/>
  <c r="B576" i="9"/>
  <c r="N576" i="9"/>
  <c r="M576" i="9"/>
  <c r="L576" i="9"/>
  <c r="E576" i="9"/>
  <c r="B575" i="9"/>
  <c r="N575" i="9"/>
  <c r="M575" i="9"/>
  <c r="L575" i="9"/>
  <c r="E575" i="9"/>
  <c r="B574" i="9"/>
  <c r="N574" i="9"/>
  <c r="M574" i="9"/>
  <c r="L574" i="9"/>
  <c r="E574" i="9"/>
  <c r="B573" i="9"/>
  <c r="N573" i="9"/>
  <c r="M573" i="9"/>
  <c r="L573" i="9"/>
  <c r="E573" i="9"/>
  <c r="B572" i="9"/>
  <c r="N572" i="9"/>
  <c r="M572" i="9"/>
  <c r="L572" i="9"/>
  <c r="E572" i="9"/>
  <c r="B571" i="9"/>
  <c r="N571" i="9"/>
  <c r="M571" i="9"/>
  <c r="L571" i="9"/>
  <c r="E571" i="9"/>
  <c r="B570" i="9"/>
  <c r="N570" i="9"/>
  <c r="M570" i="9"/>
  <c r="L570" i="9"/>
  <c r="E570" i="9"/>
  <c r="B569" i="9"/>
  <c r="N569" i="9"/>
  <c r="M569" i="9"/>
  <c r="L569" i="9"/>
  <c r="E569" i="9"/>
  <c r="B568" i="9"/>
  <c r="N568" i="9"/>
  <c r="M568" i="9"/>
  <c r="L568" i="9"/>
  <c r="E568" i="9"/>
  <c r="B567" i="9"/>
  <c r="N567" i="9"/>
  <c r="M567" i="9"/>
  <c r="L567" i="9"/>
  <c r="E567" i="9"/>
  <c r="B566" i="9"/>
  <c r="N566" i="9"/>
  <c r="M566" i="9"/>
  <c r="L566" i="9"/>
  <c r="E566" i="9"/>
  <c r="B565" i="9"/>
  <c r="N565" i="9"/>
  <c r="M565" i="9"/>
  <c r="L565" i="9"/>
  <c r="E565" i="9"/>
  <c r="B564" i="9"/>
  <c r="N564" i="9"/>
  <c r="M564" i="9"/>
  <c r="L564" i="9"/>
  <c r="E564" i="9"/>
  <c r="B563" i="9"/>
  <c r="N563" i="9"/>
  <c r="M563" i="9"/>
  <c r="L563" i="9"/>
  <c r="E563" i="9"/>
  <c r="B562" i="9"/>
  <c r="N562" i="9"/>
  <c r="M562" i="9"/>
  <c r="L562" i="9"/>
  <c r="E562" i="9"/>
  <c r="B561" i="9"/>
  <c r="N561" i="9"/>
  <c r="M561" i="9"/>
  <c r="L561" i="9"/>
  <c r="E561" i="9"/>
  <c r="B560" i="9"/>
  <c r="N560" i="9"/>
  <c r="M560" i="9"/>
  <c r="L560" i="9"/>
  <c r="E560" i="9"/>
  <c r="B559" i="9"/>
  <c r="N559" i="9"/>
  <c r="M559" i="9"/>
  <c r="L559" i="9"/>
  <c r="E559" i="9"/>
  <c r="B558" i="9"/>
  <c r="N558" i="9"/>
  <c r="M558" i="9"/>
  <c r="L558" i="9"/>
  <c r="E558" i="9"/>
  <c r="B557" i="9"/>
  <c r="N557" i="9"/>
  <c r="M557" i="9"/>
  <c r="L557" i="9"/>
  <c r="E557" i="9"/>
  <c r="B556" i="9"/>
  <c r="N556" i="9"/>
  <c r="M556" i="9"/>
  <c r="L556" i="9"/>
  <c r="E556" i="9"/>
  <c r="B555" i="9"/>
  <c r="N555" i="9"/>
  <c r="M555" i="9"/>
  <c r="L555" i="9"/>
  <c r="E555" i="9"/>
  <c r="B554" i="9"/>
  <c r="N554" i="9"/>
  <c r="M554" i="9"/>
  <c r="L554" i="9"/>
  <c r="E554" i="9"/>
  <c r="B553" i="9"/>
  <c r="N553" i="9"/>
  <c r="M553" i="9"/>
  <c r="L553" i="9"/>
  <c r="E553" i="9"/>
  <c r="B552" i="9"/>
  <c r="N552" i="9"/>
  <c r="M552" i="9"/>
  <c r="L552" i="9"/>
  <c r="E552" i="9"/>
  <c r="B551" i="9"/>
  <c r="N551" i="9"/>
  <c r="M551" i="9"/>
  <c r="L551" i="9"/>
  <c r="E551" i="9"/>
  <c r="B550" i="9"/>
  <c r="N550" i="9"/>
  <c r="M550" i="9"/>
  <c r="L550" i="9"/>
  <c r="E550" i="9"/>
  <c r="B549" i="9"/>
  <c r="N549" i="9"/>
  <c r="M549" i="9"/>
  <c r="L549" i="9"/>
  <c r="E549" i="9"/>
  <c r="B548" i="9"/>
  <c r="N548" i="9"/>
  <c r="M548" i="9"/>
  <c r="L548" i="9"/>
  <c r="E548" i="9"/>
  <c r="B547" i="9"/>
  <c r="N547" i="9"/>
  <c r="M547" i="9"/>
  <c r="L547" i="9"/>
  <c r="E547" i="9"/>
  <c r="B546" i="9"/>
  <c r="N546" i="9"/>
  <c r="M546" i="9"/>
  <c r="L546" i="9"/>
  <c r="E546" i="9"/>
  <c r="B545" i="9"/>
  <c r="N545" i="9"/>
  <c r="M545" i="9"/>
  <c r="L545" i="9"/>
  <c r="E545" i="9"/>
  <c r="B544" i="9"/>
  <c r="N544" i="9"/>
  <c r="M544" i="9"/>
  <c r="L544" i="9"/>
  <c r="E544" i="9"/>
  <c r="B543" i="9"/>
  <c r="N543" i="9"/>
  <c r="M543" i="9"/>
  <c r="L543" i="9"/>
  <c r="E543" i="9"/>
  <c r="B542" i="9"/>
  <c r="N542" i="9"/>
  <c r="M542" i="9"/>
  <c r="L542" i="9"/>
  <c r="E542" i="9"/>
  <c r="B541" i="9"/>
  <c r="N541" i="9"/>
  <c r="M541" i="9"/>
  <c r="L541" i="9"/>
  <c r="E541" i="9"/>
  <c r="B540" i="9"/>
  <c r="N540" i="9"/>
  <c r="M540" i="9"/>
  <c r="L540" i="9"/>
  <c r="E540" i="9"/>
  <c r="B539" i="9"/>
  <c r="N539" i="9"/>
  <c r="M539" i="9"/>
  <c r="L539" i="9"/>
  <c r="E539" i="9"/>
  <c r="B538" i="9"/>
  <c r="N538" i="9"/>
  <c r="M538" i="9"/>
  <c r="L538" i="9"/>
  <c r="E538" i="9"/>
  <c r="B537" i="9"/>
  <c r="N537" i="9"/>
  <c r="M537" i="9"/>
  <c r="L537" i="9"/>
  <c r="E537" i="9"/>
  <c r="B536" i="9"/>
  <c r="N536" i="9"/>
  <c r="M536" i="9"/>
  <c r="L536" i="9"/>
  <c r="E536" i="9"/>
  <c r="B535" i="9"/>
  <c r="N535" i="9"/>
  <c r="M535" i="9"/>
  <c r="L535" i="9"/>
  <c r="E535" i="9"/>
  <c r="B534" i="9"/>
  <c r="N534" i="9"/>
  <c r="M534" i="9"/>
  <c r="L534" i="9"/>
  <c r="E534" i="9"/>
  <c r="B533" i="9"/>
  <c r="N533" i="9"/>
  <c r="M533" i="9"/>
  <c r="L533" i="9"/>
  <c r="E533" i="9"/>
  <c r="B532" i="9"/>
  <c r="N532" i="9"/>
  <c r="M532" i="9"/>
  <c r="L532" i="9"/>
  <c r="E532" i="9"/>
  <c r="B531" i="9"/>
  <c r="N531" i="9"/>
  <c r="M531" i="9"/>
  <c r="L531" i="9"/>
  <c r="E531" i="9"/>
  <c r="B530" i="9"/>
  <c r="N530" i="9"/>
  <c r="M530" i="9"/>
  <c r="L530" i="9"/>
  <c r="E530" i="9"/>
  <c r="B529" i="9"/>
  <c r="N529" i="9"/>
  <c r="M529" i="9"/>
  <c r="L529" i="9"/>
  <c r="E529" i="9"/>
  <c r="B528" i="9"/>
  <c r="N528" i="9"/>
  <c r="M528" i="9"/>
  <c r="L528" i="9"/>
  <c r="E528" i="9"/>
  <c r="B527" i="9"/>
  <c r="N527" i="9"/>
  <c r="M527" i="9"/>
  <c r="L527" i="9"/>
  <c r="E527" i="9"/>
  <c r="B526" i="9"/>
  <c r="N526" i="9"/>
  <c r="M526" i="9"/>
  <c r="L526" i="9"/>
  <c r="E526" i="9"/>
  <c r="B525" i="9"/>
  <c r="N525" i="9"/>
  <c r="M525" i="9"/>
  <c r="L525" i="9"/>
  <c r="E525" i="9"/>
  <c r="B524" i="9"/>
  <c r="N524" i="9"/>
  <c r="M524" i="9"/>
  <c r="L524" i="9"/>
  <c r="E524" i="9"/>
  <c r="B523" i="9"/>
  <c r="N523" i="9"/>
  <c r="M523" i="9"/>
  <c r="L523" i="9"/>
  <c r="E523" i="9"/>
  <c r="B522" i="9"/>
  <c r="N522" i="9"/>
  <c r="M522" i="9"/>
  <c r="L522" i="9"/>
  <c r="E522" i="9"/>
  <c r="B521" i="9"/>
  <c r="N521" i="9"/>
  <c r="M521" i="9"/>
  <c r="L521" i="9"/>
  <c r="E521" i="9"/>
  <c r="B520" i="9"/>
  <c r="N520" i="9"/>
  <c r="M520" i="9"/>
  <c r="L520" i="9"/>
  <c r="E520" i="9"/>
  <c r="B519" i="9"/>
  <c r="N519" i="9"/>
  <c r="M519" i="9"/>
  <c r="L519" i="9"/>
  <c r="E519" i="9"/>
  <c r="B518" i="9"/>
  <c r="N518" i="9"/>
  <c r="M518" i="9"/>
  <c r="L518" i="9"/>
  <c r="E518" i="9"/>
  <c r="B517" i="9"/>
  <c r="N517" i="9"/>
  <c r="M517" i="9"/>
  <c r="L517" i="9"/>
  <c r="E517" i="9"/>
  <c r="B516" i="9"/>
  <c r="N516" i="9"/>
  <c r="M516" i="9"/>
  <c r="L516" i="9"/>
  <c r="E516" i="9"/>
  <c r="B515" i="9"/>
  <c r="N515" i="9"/>
  <c r="M515" i="9"/>
  <c r="L515" i="9"/>
  <c r="E515" i="9"/>
  <c r="B514" i="9"/>
  <c r="N514" i="9"/>
  <c r="M514" i="9"/>
  <c r="L514" i="9"/>
  <c r="E514" i="9"/>
  <c r="B513" i="9"/>
  <c r="N513" i="9"/>
  <c r="M513" i="9"/>
  <c r="L513" i="9"/>
  <c r="E513" i="9"/>
  <c r="B512" i="9"/>
  <c r="N512" i="9"/>
  <c r="M512" i="9"/>
  <c r="L512" i="9"/>
  <c r="E512" i="9"/>
  <c r="B511" i="9"/>
  <c r="N511" i="9"/>
  <c r="M511" i="9"/>
  <c r="L511" i="9"/>
  <c r="E511" i="9"/>
  <c r="B510" i="9"/>
  <c r="N510" i="9"/>
  <c r="M510" i="9"/>
  <c r="L510" i="9"/>
  <c r="E510" i="9"/>
  <c r="B509" i="9"/>
  <c r="N509" i="9"/>
  <c r="M509" i="9"/>
  <c r="L509" i="9"/>
  <c r="E509" i="9"/>
  <c r="B508" i="9"/>
  <c r="N508" i="9"/>
  <c r="M508" i="9"/>
  <c r="L508" i="9"/>
  <c r="E508" i="9"/>
  <c r="B507" i="9"/>
  <c r="N507" i="9"/>
  <c r="M507" i="9"/>
  <c r="L507" i="9"/>
  <c r="E507" i="9"/>
  <c r="B506" i="9"/>
  <c r="N506" i="9"/>
  <c r="M506" i="9"/>
  <c r="L506" i="9"/>
  <c r="E506" i="9"/>
  <c r="B505" i="9"/>
  <c r="N505" i="9"/>
  <c r="M505" i="9"/>
  <c r="L505" i="9"/>
  <c r="E505" i="9"/>
  <c r="B504" i="9"/>
  <c r="N504" i="9"/>
  <c r="M504" i="9"/>
  <c r="L504" i="9"/>
  <c r="E504" i="9"/>
  <c r="B503" i="9"/>
  <c r="N503" i="9"/>
  <c r="M503" i="9"/>
  <c r="L503" i="9"/>
  <c r="E503" i="9"/>
  <c r="B502" i="9"/>
  <c r="N502" i="9"/>
  <c r="M502" i="9"/>
  <c r="L502" i="9"/>
  <c r="E502" i="9"/>
  <c r="B501" i="9"/>
  <c r="N501" i="9"/>
  <c r="M501" i="9"/>
  <c r="L501" i="9"/>
  <c r="E501" i="9"/>
  <c r="B500" i="9"/>
  <c r="N500" i="9"/>
  <c r="M500" i="9"/>
  <c r="L500" i="9"/>
  <c r="E500" i="9"/>
  <c r="B499" i="9"/>
  <c r="N499" i="9"/>
  <c r="M499" i="9"/>
  <c r="L499" i="9"/>
  <c r="E499" i="9"/>
  <c r="B498" i="9"/>
  <c r="N498" i="9"/>
  <c r="M498" i="9"/>
  <c r="L498" i="9"/>
  <c r="E498" i="9"/>
  <c r="B497" i="9"/>
  <c r="N497" i="9"/>
  <c r="M497" i="9"/>
  <c r="L497" i="9"/>
  <c r="E497" i="9"/>
  <c r="B496" i="9"/>
  <c r="N496" i="9"/>
  <c r="M496" i="9"/>
  <c r="L496" i="9"/>
  <c r="E496" i="9"/>
  <c r="B495" i="9"/>
  <c r="N495" i="9"/>
  <c r="M495" i="9"/>
  <c r="L495" i="9"/>
  <c r="E495" i="9"/>
  <c r="B494" i="9"/>
  <c r="N494" i="9"/>
  <c r="M494" i="9"/>
  <c r="L494" i="9"/>
  <c r="E494" i="9"/>
  <c r="B493" i="9"/>
  <c r="N493" i="9"/>
  <c r="M493" i="9"/>
  <c r="L493" i="9"/>
  <c r="E493" i="9"/>
  <c r="B492" i="9"/>
  <c r="N492" i="9"/>
  <c r="M492" i="9"/>
  <c r="L492" i="9"/>
  <c r="E492" i="9"/>
  <c r="B491" i="9"/>
  <c r="N491" i="9"/>
  <c r="M491" i="9"/>
  <c r="L491" i="9"/>
  <c r="E491" i="9"/>
  <c r="B490" i="9"/>
  <c r="N490" i="9"/>
  <c r="M490" i="9"/>
  <c r="L490" i="9"/>
  <c r="E490" i="9"/>
  <c r="B489" i="9"/>
  <c r="N489" i="9"/>
  <c r="M489" i="9"/>
  <c r="L489" i="9"/>
  <c r="E489" i="9"/>
  <c r="B488" i="9"/>
  <c r="N488" i="9"/>
  <c r="M488" i="9"/>
  <c r="L488" i="9"/>
  <c r="E488" i="9"/>
  <c r="B487" i="9"/>
  <c r="N487" i="9"/>
  <c r="M487" i="9"/>
  <c r="L487" i="9"/>
  <c r="E487" i="9"/>
  <c r="B486" i="9"/>
  <c r="N486" i="9"/>
  <c r="M486" i="9"/>
  <c r="L486" i="9"/>
  <c r="E486" i="9"/>
  <c r="B485" i="9"/>
  <c r="N485" i="9"/>
  <c r="M485" i="9"/>
  <c r="L485" i="9"/>
  <c r="E485" i="9"/>
  <c r="B484" i="9"/>
  <c r="N484" i="9"/>
  <c r="M484" i="9"/>
  <c r="L484" i="9"/>
  <c r="E484" i="9"/>
  <c r="B483" i="9"/>
  <c r="N483" i="9"/>
  <c r="M483" i="9"/>
  <c r="L483" i="9"/>
  <c r="E483" i="9"/>
  <c r="B482" i="9"/>
  <c r="N482" i="9"/>
  <c r="M482" i="9"/>
  <c r="L482" i="9"/>
  <c r="E482" i="9"/>
  <c r="B481" i="9"/>
  <c r="N481" i="9"/>
  <c r="M481" i="9"/>
  <c r="L481" i="9"/>
  <c r="E481" i="9"/>
  <c r="B480" i="9"/>
  <c r="N480" i="9"/>
  <c r="M480" i="9"/>
  <c r="L480" i="9"/>
  <c r="E480" i="9"/>
  <c r="B479" i="9"/>
  <c r="N479" i="9"/>
  <c r="M479" i="9"/>
  <c r="L479" i="9"/>
  <c r="E479" i="9"/>
  <c r="B478" i="9"/>
  <c r="N478" i="9"/>
  <c r="M478" i="9"/>
  <c r="L478" i="9"/>
  <c r="E478" i="9"/>
  <c r="B477" i="9"/>
  <c r="N477" i="9"/>
  <c r="M477" i="9"/>
  <c r="L477" i="9"/>
  <c r="E477" i="9"/>
  <c r="B476" i="9"/>
  <c r="N476" i="9"/>
  <c r="M476" i="9"/>
  <c r="L476" i="9"/>
  <c r="E476" i="9"/>
  <c r="B475" i="9"/>
  <c r="N475" i="9"/>
  <c r="M475" i="9"/>
  <c r="L475" i="9"/>
  <c r="E475" i="9"/>
  <c r="B474" i="9"/>
  <c r="N474" i="9"/>
  <c r="M474" i="9"/>
  <c r="L474" i="9"/>
  <c r="E474" i="9"/>
  <c r="B473" i="9"/>
  <c r="N473" i="9"/>
  <c r="M473" i="9"/>
  <c r="L473" i="9"/>
  <c r="E473" i="9"/>
  <c r="B472" i="9"/>
  <c r="N472" i="9"/>
  <c r="M472" i="9"/>
  <c r="L472" i="9"/>
  <c r="E472" i="9"/>
  <c r="B471" i="9"/>
  <c r="N471" i="9"/>
  <c r="M471" i="9"/>
  <c r="L471" i="9"/>
  <c r="E471" i="9"/>
  <c r="B470" i="9"/>
  <c r="N470" i="9"/>
  <c r="M470" i="9"/>
  <c r="L470" i="9"/>
  <c r="E470" i="9"/>
  <c r="B469" i="9"/>
  <c r="N469" i="9"/>
  <c r="M469" i="9"/>
  <c r="L469" i="9"/>
  <c r="E469" i="9"/>
  <c r="B468" i="9"/>
  <c r="N468" i="9"/>
  <c r="M468" i="9"/>
  <c r="L468" i="9"/>
  <c r="E468" i="9"/>
  <c r="B467" i="9"/>
  <c r="N467" i="9"/>
  <c r="M467" i="9"/>
  <c r="L467" i="9"/>
  <c r="E467" i="9"/>
  <c r="B466" i="9"/>
  <c r="N466" i="9"/>
  <c r="M466" i="9"/>
  <c r="L466" i="9"/>
  <c r="E466" i="9"/>
  <c r="B465" i="9"/>
  <c r="N465" i="9"/>
  <c r="M465" i="9"/>
  <c r="L465" i="9"/>
  <c r="E465" i="9"/>
  <c r="B464" i="9"/>
  <c r="N464" i="9"/>
  <c r="M464" i="9"/>
  <c r="L464" i="9"/>
  <c r="E464" i="9"/>
  <c r="B463" i="9"/>
  <c r="N463" i="9"/>
  <c r="M463" i="9"/>
  <c r="L463" i="9"/>
  <c r="E463" i="9"/>
  <c r="B462" i="9"/>
  <c r="N462" i="9"/>
  <c r="M462" i="9"/>
  <c r="L462" i="9"/>
  <c r="E462" i="9"/>
  <c r="B461" i="9"/>
  <c r="N461" i="9"/>
  <c r="M461" i="9"/>
  <c r="L461" i="9"/>
  <c r="E461" i="9"/>
  <c r="B460" i="9"/>
  <c r="N460" i="9"/>
  <c r="M460" i="9"/>
  <c r="L460" i="9"/>
  <c r="E460" i="9"/>
  <c r="B459" i="9"/>
  <c r="N459" i="9"/>
  <c r="M459" i="9"/>
  <c r="L459" i="9"/>
  <c r="E459" i="9"/>
  <c r="B458" i="9"/>
  <c r="N458" i="9"/>
  <c r="M458" i="9"/>
  <c r="L458" i="9"/>
  <c r="E458" i="9"/>
  <c r="B457" i="9"/>
  <c r="N457" i="9"/>
  <c r="M457" i="9"/>
  <c r="L457" i="9"/>
  <c r="E457" i="9"/>
  <c r="B456" i="9"/>
  <c r="N456" i="9"/>
  <c r="M456" i="9"/>
  <c r="L456" i="9"/>
  <c r="E456" i="9"/>
  <c r="B455" i="9"/>
  <c r="N455" i="9"/>
  <c r="M455" i="9"/>
  <c r="L455" i="9"/>
  <c r="E455" i="9"/>
  <c r="B454" i="9"/>
  <c r="N454" i="9"/>
  <c r="M454" i="9"/>
  <c r="L454" i="9"/>
  <c r="E454" i="9"/>
  <c r="B453" i="9"/>
  <c r="N453" i="9"/>
  <c r="M453" i="9"/>
  <c r="L453" i="9"/>
  <c r="E453" i="9"/>
  <c r="B452" i="9"/>
  <c r="N452" i="9"/>
  <c r="M452" i="9"/>
  <c r="L452" i="9"/>
  <c r="E452" i="9"/>
  <c r="B451" i="9"/>
  <c r="N451" i="9"/>
  <c r="M451" i="9"/>
  <c r="L451" i="9"/>
  <c r="E451" i="9"/>
  <c r="B450" i="9"/>
  <c r="N450" i="9"/>
  <c r="M450" i="9"/>
  <c r="L450" i="9"/>
  <c r="E450" i="9"/>
  <c r="B449" i="9"/>
  <c r="N449" i="9"/>
  <c r="M449" i="9"/>
  <c r="L449" i="9"/>
  <c r="E449" i="9"/>
  <c r="B448" i="9"/>
  <c r="N448" i="9"/>
  <c r="M448" i="9"/>
  <c r="L448" i="9"/>
  <c r="E448" i="9"/>
  <c r="B447" i="9"/>
  <c r="N447" i="9"/>
  <c r="M447" i="9"/>
  <c r="L447" i="9"/>
  <c r="E447" i="9"/>
  <c r="B446" i="9"/>
  <c r="N446" i="9"/>
  <c r="M446" i="9"/>
  <c r="L446" i="9"/>
  <c r="E446" i="9"/>
  <c r="B445" i="9"/>
  <c r="N445" i="9"/>
  <c r="M445" i="9"/>
  <c r="L445" i="9"/>
  <c r="E445" i="9"/>
  <c r="B444" i="9"/>
  <c r="N444" i="9"/>
  <c r="M444" i="9"/>
  <c r="L444" i="9"/>
  <c r="E444" i="9"/>
  <c r="B443" i="9"/>
  <c r="N443" i="9"/>
  <c r="M443" i="9"/>
  <c r="L443" i="9"/>
  <c r="E443" i="9"/>
  <c r="B442" i="9"/>
  <c r="N442" i="9"/>
  <c r="M442" i="9"/>
  <c r="L442" i="9"/>
  <c r="E442" i="9"/>
  <c r="B441" i="9"/>
  <c r="N441" i="9"/>
  <c r="M441" i="9"/>
  <c r="L441" i="9"/>
  <c r="E441" i="9"/>
  <c r="B440" i="9"/>
  <c r="N440" i="9"/>
  <c r="M440" i="9"/>
  <c r="L440" i="9"/>
  <c r="E440" i="9"/>
  <c r="B439" i="9"/>
  <c r="N439" i="9"/>
  <c r="M439" i="9"/>
  <c r="L439" i="9"/>
  <c r="E439" i="9"/>
  <c r="B438" i="9"/>
  <c r="N438" i="9"/>
  <c r="M438" i="9"/>
  <c r="L438" i="9"/>
  <c r="E438" i="9"/>
  <c r="B437" i="9"/>
  <c r="N437" i="9"/>
  <c r="M437" i="9"/>
  <c r="L437" i="9"/>
  <c r="E437" i="9"/>
  <c r="B436" i="9"/>
  <c r="N436" i="9"/>
  <c r="M436" i="9"/>
  <c r="L436" i="9"/>
  <c r="E436" i="9"/>
  <c r="B435" i="9"/>
  <c r="N435" i="9"/>
  <c r="M435" i="9"/>
  <c r="L435" i="9"/>
  <c r="E435" i="9"/>
  <c r="B434" i="9"/>
  <c r="N434" i="9"/>
  <c r="M434" i="9"/>
  <c r="L434" i="9"/>
  <c r="E434" i="9"/>
  <c r="B433" i="9"/>
  <c r="N433" i="9"/>
  <c r="M433" i="9"/>
  <c r="L433" i="9"/>
  <c r="E433" i="9"/>
  <c r="B432" i="9"/>
  <c r="N432" i="9"/>
  <c r="M432" i="9"/>
  <c r="L432" i="9"/>
  <c r="E432" i="9"/>
  <c r="B431" i="9"/>
  <c r="N431" i="9"/>
  <c r="M431" i="9"/>
  <c r="L431" i="9"/>
  <c r="E431" i="9"/>
  <c r="B430" i="9"/>
  <c r="N430" i="9"/>
  <c r="M430" i="9"/>
  <c r="L430" i="9"/>
  <c r="E430" i="9"/>
  <c r="B429" i="9"/>
  <c r="N429" i="9"/>
  <c r="M429" i="9"/>
  <c r="L429" i="9"/>
  <c r="E429" i="9"/>
  <c r="B428" i="9"/>
  <c r="N428" i="9"/>
  <c r="M428" i="9"/>
  <c r="L428" i="9"/>
  <c r="E428" i="9"/>
  <c r="B427" i="9"/>
  <c r="N427" i="9"/>
  <c r="M427" i="9"/>
  <c r="L427" i="9"/>
  <c r="E427" i="9"/>
  <c r="B426" i="9"/>
  <c r="N426" i="9"/>
  <c r="M426" i="9"/>
  <c r="L426" i="9"/>
  <c r="E426" i="9"/>
  <c r="B425" i="9"/>
  <c r="N425" i="9"/>
  <c r="M425" i="9"/>
  <c r="L425" i="9"/>
  <c r="E425" i="9"/>
  <c r="B424" i="9"/>
  <c r="N424" i="9"/>
  <c r="M424" i="9"/>
  <c r="L424" i="9"/>
  <c r="E424" i="9"/>
  <c r="B423" i="9"/>
  <c r="N423" i="9"/>
  <c r="M423" i="9"/>
  <c r="L423" i="9"/>
  <c r="E423" i="9"/>
  <c r="B422" i="9"/>
  <c r="N422" i="9"/>
  <c r="M422" i="9"/>
  <c r="L422" i="9"/>
  <c r="E422" i="9"/>
  <c r="B421" i="9"/>
  <c r="N421" i="9"/>
  <c r="M421" i="9"/>
  <c r="L421" i="9"/>
  <c r="E421" i="9"/>
  <c r="B420" i="9"/>
  <c r="N420" i="9"/>
  <c r="M420" i="9"/>
  <c r="L420" i="9"/>
  <c r="E420" i="9"/>
  <c r="B419" i="9"/>
  <c r="N419" i="9"/>
  <c r="M419" i="9"/>
  <c r="L419" i="9"/>
  <c r="E419" i="9"/>
  <c r="B418" i="9"/>
  <c r="N418" i="9"/>
  <c r="M418" i="9"/>
  <c r="L418" i="9"/>
  <c r="E418" i="9"/>
  <c r="B417" i="9"/>
  <c r="N417" i="9"/>
  <c r="M417" i="9"/>
  <c r="L417" i="9"/>
  <c r="E417" i="9"/>
  <c r="B416" i="9"/>
  <c r="N416" i="9"/>
  <c r="M416" i="9"/>
  <c r="L416" i="9"/>
  <c r="E416" i="9"/>
  <c r="B415" i="9"/>
  <c r="N415" i="9"/>
  <c r="M415" i="9"/>
  <c r="L415" i="9"/>
  <c r="E415" i="9"/>
  <c r="B414" i="9"/>
  <c r="N414" i="9"/>
  <c r="M414" i="9"/>
  <c r="L414" i="9"/>
  <c r="E414" i="9"/>
  <c r="B413" i="9"/>
  <c r="N413" i="9"/>
  <c r="M413" i="9"/>
  <c r="L413" i="9"/>
  <c r="E413" i="9"/>
  <c r="B412" i="9"/>
  <c r="N412" i="9"/>
  <c r="M412" i="9"/>
  <c r="L412" i="9"/>
  <c r="E412" i="9"/>
  <c r="B411" i="9"/>
  <c r="N411" i="9"/>
  <c r="M411" i="9"/>
  <c r="L411" i="9"/>
  <c r="E411" i="9"/>
  <c r="B410" i="9"/>
  <c r="N410" i="9"/>
  <c r="M410" i="9"/>
  <c r="L410" i="9"/>
  <c r="E410" i="9"/>
  <c r="B409" i="9"/>
  <c r="N409" i="9"/>
  <c r="M409" i="9"/>
  <c r="L409" i="9"/>
  <c r="E409" i="9"/>
  <c r="B408" i="9"/>
  <c r="N408" i="9"/>
  <c r="M408" i="9"/>
  <c r="L408" i="9"/>
  <c r="E408" i="9"/>
  <c r="B407" i="9"/>
  <c r="N407" i="9"/>
  <c r="M407" i="9"/>
  <c r="L407" i="9"/>
  <c r="E407" i="9"/>
  <c r="B406" i="9"/>
  <c r="N406" i="9"/>
  <c r="M406" i="9"/>
  <c r="L406" i="9"/>
  <c r="E406" i="9"/>
  <c r="B405" i="9"/>
  <c r="N405" i="9"/>
  <c r="M405" i="9"/>
  <c r="L405" i="9"/>
  <c r="E405" i="9"/>
  <c r="B404" i="9"/>
  <c r="N404" i="9"/>
  <c r="M404" i="9"/>
  <c r="L404" i="9"/>
  <c r="E404" i="9"/>
  <c r="B403" i="9"/>
  <c r="N403" i="9"/>
  <c r="M403" i="9"/>
  <c r="L403" i="9"/>
  <c r="E403" i="9"/>
  <c r="B402" i="9"/>
  <c r="N402" i="9"/>
  <c r="M402" i="9"/>
  <c r="L402" i="9"/>
  <c r="E402" i="9"/>
  <c r="B401" i="9"/>
  <c r="N401" i="9"/>
  <c r="M401" i="9"/>
  <c r="L401" i="9"/>
  <c r="E401" i="9"/>
  <c r="B400" i="9"/>
  <c r="N400" i="9"/>
  <c r="M400" i="9"/>
  <c r="L400" i="9"/>
  <c r="E400" i="9"/>
  <c r="B399" i="9"/>
  <c r="N399" i="9"/>
  <c r="M399" i="9"/>
  <c r="L399" i="9"/>
  <c r="E399" i="9"/>
  <c r="B398" i="9"/>
  <c r="N398" i="9"/>
  <c r="M398" i="9"/>
  <c r="L398" i="9"/>
  <c r="E398" i="9"/>
  <c r="B397" i="9"/>
  <c r="N397" i="9"/>
  <c r="M397" i="9"/>
  <c r="L397" i="9"/>
  <c r="E397" i="9"/>
  <c r="B396" i="9"/>
  <c r="N396" i="9"/>
  <c r="M396" i="9"/>
  <c r="L396" i="9"/>
  <c r="E396" i="9"/>
  <c r="B395" i="9"/>
  <c r="N395" i="9"/>
  <c r="M395" i="9"/>
  <c r="L395" i="9"/>
  <c r="E395" i="9"/>
  <c r="B394" i="9"/>
  <c r="N394" i="9"/>
  <c r="M394" i="9"/>
  <c r="L394" i="9"/>
  <c r="E394" i="9"/>
  <c r="B393" i="9"/>
  <c r="N393" i="9"/>
  <c r="M393" i="9"/>
  <c r="L393" i="9"/>
  <c r="E393" i="9"/>
  <c r="B392" i="9"/>
  <c r="N392" i="9"/>
  <c r="M392" i="9"/>
  <c r="L392" i="9"/>
  <c r="E392" i="9"/>
  <c r="B391" i="9"/>
  <c r="N391" i="9"/>
  <c r="M391" i="9"/>
  <c r="L391" i="9"/>
  <c r="E391" i="9"/>
  <c r="B390" i="9"/>
  <c r="N390" i="9"/>
  <c r="M390" i="9"/>
  <c r="L390" i="9"/>
  <c r="E390" i="9"/>
  <c r="B389" i="9"/>
  <c r="N389" i="9"/>
  <c r="M389" i="9"/>
  <c r="L389" i="9"/>
  <c r="E389" i="9"/>
  <c r="B388" i="9"/>
  <c r="N388" i="9"/>
  <c r="M388" i="9"/>
  <c r="L388" i="9"/>
  <c r="E388" i="9"/>
  <c r="B387" i="9"/>
  <c r="N387" i="9"/>
  <c r="M387" i="9"/>
  <c r="L387" i="9"/>
  <c r="E387" i="9"/>
  <c r="B386" i="9"/>
  <c r="N386" i="9"/>
  <c r="M386" i="9"/>
  <c r="L386" i="9"/>
  <c r="E386" i="9"/>
  <c r="B385" i="9"/>
  <c r="N385" i="9"/>
  <c r="M385" i="9"/>
  <c r="L385" i="9"/>
  <c r="E385" i="9"/>
  <c r="B384" i="9"/>
  <c r="N384" i="9"/>
  <c r="M384" i="9"/>
  <c r="L384" i="9"/>
  <c r="E384" i="9"/>
  <c r="B383" i="9"/>
  <c r="N383" i="9"/>
  <c r="M383" i="9"/>
  <c r="L383" i="9"/>
  <c r="E383" i="9"/>
  <c r="B382" i="9"/>
  <c r="N382" i="9"/>
  <c r="M382" i="9"/>
  <c r="L382" i="9"/>
  <c r="E382" i="9"/>
  <c r="B381" i="9"/>
  <c r="N381" i="9"/>
  <c r="M381" i="9"/>
  <c r="L381" i="9"/>
  <c r="E381" i="9"/>
  <c r="B380" i="9"/>
  <c r="N380" i="9"/>
  <c r="M380" i="9"/>
  <c r="L380" i="9"/>
  <c r="E380" i="9"/>
  <c r="B379" i="9"/>
  <c r="N379" i="9"/>
  <c r="M379" i="9"/>
  <c r="L379" i="9"/>
  <c r="E379" i="9"/>
  <c r="B378" i="9"/>
  <c r="N378" i="9"/>
  <c r="M378" i="9"/>
  <c r="L378" i="9"/>
  <c r="E378" i="9"/>
  <c r="B377" i="9"/>
  <c r="N377" i="9"/>
  <c r="M377" i="9"/>
  <c r="L377" i="9"/>
  <c r="E377" i="9"/>
  <c r="B376" i="9"/>
  <c r="N376" i="9"/>
  <c r="M376" i="9"/>
  <c r="L376" i="9"/>
  <c r="E376" i="9"/>
  <c r="B375" i="9"/>
  <c r="N375" i="9"/>
  <c r="M375" i="9"/>
  <c r="L375" i="9"/>
  <c r="E375" i="9"/>
  <c r="B374" i="9"/>
  <c r="N374" i="9"/>
  <c r="M374" i="9"/>
  <c r="L374" i="9"/>
  <c r="E374" i="9"/>
  <c r="B373" i="9"/>
  <c r="N373" i="9"/>
  <c r="M373" i="9"/>
  <c r="L373" i="9"/>
  <c r="E373" i="9"/>
  <c r="B372" i="9"/>
  <c r="N372" i="9"/>
  <c r="M372" i="9"/>
  <c r="L372" i="9"/>
  <c r="E372" i="9"/>
  <c r="B371" i="9"/>
  <c r="N371" i="9"/>
  <c r="M371" i="9"/>
  <c r="L371" i="9"/>
  <c r="E371" i="9"/>
  <c r="B370" i="9"/>
  <c r="N370" i="9"/>
  <c r="M370" i="9"/>
  <c r="L370" i="9"/>
  <c r="E370" i="9"/>
  <c r="B369" i="9"/>
  <c r="N369" i="9"/>
  <c r="M369" i="9"/>
  <c r="L369" i="9"/>
  <c r="E369" i="9"/>
  <c r="B368" i="9"/>
  <c r="N368" i="9"/>
  <c r="M368" i="9"/>
  <c r="L368" i="9"/>
  <c r="E368" i="9"/>
  <c r="B367" i="9"/>
  <c r="N367" i="9"/>
  <c r="M367" i="9"/>
  <c r="L367" i="9"/>
  <c r="E367" i="9"/>
  <c r="B366" i="9"/>
  <c r="N366" i="9"/>
  <c r="M366" i="9"/>
  <c r="L366" i="9"/>
  <c r="E366" i="9"/>
  <c r="B365" i="9"/>
  <c r="N365" i="9"/>
  <c r="M365" i="9"/>
  <c r="L365" i="9"/>
  <c r="E365" i="9"/>
  <c r="B364" i="9"/>
  <c r="N364" i="9"/>
  <c r="M364" i="9"/>
  <c r="L364" i="9"/>
  <c r="E364" i="9"/>
  <c r="B363" i="9"/>
  <c r="N363" i="9"/>
  <c r="M363" i="9"/>
  <c r="L363" i="9"/>
  <c r="E363" i="9"/>
  <c r="B362" i="9"/>
  <c r="N362" i="9"/>
  <c r="M362" i="9"/>
  <c r="L362" i="9"/>
  <c r="E362" i="9"/>
  <c r="B361" i="9"/>
  <c r="N361" i="9"/>
  <c r="M361" i="9"/>
  <c r="L361" i="9"/>
  <c r="E361" i="9"/>
  <c r="B360" i="9"/>
  <c r="N360" i="9"/>
  <c r="M360" i="9"/>
  <c r="L360" i="9"/>
  <c r="E360" i="9"/>
  <c r="B359" i="9"/>
  <c r="N359" i="9"/>
  <c r="M359" i="9"/>
  <c r="L359" i="9"/>
  <c r="E359" i="9"/>
  <c r="B358" i="9"/>
  <c r="N358" i="9"/>
  <c r="M358" i="9"/>
  <c r="L358" i="9"/>
  <c r="E358" i="9"/>
  <c r="B357" i="9"/>
  <c r="N357" i="9"/>
  <c r="M357" i="9"/>
  <c r="L357" i="9"/>
  <c r="E357" i="9"/>
  <c r="B356" i="9"/>
  <c r="N356" i="9"/>
  <c r="M356" i="9"/>
  <c r="L356" i="9"/>
  <c r="E356" i="9"/>
  <c r="B355" i="9"/>
  <c r="N355" i="9"/>
  <c r="M355" i="9"/>
  <c r="L355" i="9"/>
  <c r="E355" i="9"/>
  <c r="B354" i="9"/>
  <c r="N354" i="9"/>
  <c r="M354" i="9"/>
  <c r="L354" i="9"/>
  <c r="E354" i="9"/>
  <c r="B353" i="9"/>
  <c r="N353" i="9"/>
  <c r="M353" i="9"/>
  <c r="L353" i="9"/>
  <c r="E353" i="9"/>
  <c r="B352" i="9"/>
  <c r="N352" i="9"/>
  <c r="M352" i="9"/>
  <c r="L352" i="9"/>
  <c r="E352" i="9"/>
  <c r="B351" i="9"/>
  <c r="N351" i="9"/>
  <c r="M351" i="9"/>
  <c r="L351" i="9"/>
  <c r="E351" i="9"/>
  <c r="B350" i="9"/>
  <c r="N350" i="9"/>
  <c r="M350" i="9"/>
  <c r="L350" i="9"/>
  <c r="E350" i="9"/>
  <c r="B349" i="9"/>
  <c r="N349" i="9"/>
  <c r="M349" i="9"/>
  <c r="L349" i="9"/>
  <c r="E349" i="9"/>
  <c r="B348" i="9"/>
  <c r="N348" i="9"/>
  <c r="M348" i="9"/>
  <c r="L348" i="9"/>
  <c r="E348" i="9"/>
  <c r="B347" i="9"/>
  <c r="N347" i="9"/>
  <c r="M347" i="9"/>
  <c r="L347" i="9"/>
  <c r="E347" i="9"/>
  <c r="B346" i="9"/>
  <c r="N346" i="9"/>
  <c r="M346" i="9"/>
  <c r="L346" i="9"/>
  <c r="E346" i="9"/>
  <c r="B345" i="9"/>
  <c r="N345" i="9"/>
  <c r="M345" i="9"/>
  <c r="L345" i="9"/>
  <c r="E345" i="9"/>
  <c r="B344" i="9"/>
  <c r="N344" i="9"/>
  <c r="M344" i="9"/>
  <c r="L344" i="9"/>
  <c r="E344" i="9"/>
  <c r="B343" i="9"/>
  <c r="N343" i="9"/>
  <c r="M343" i="9"/>
  <c r="L343" i="9"/>
  <c r="E343" i="9"/>
  <c r="B342" i="9"/>
  <c r="N342" i="9"/>
  <c r="M342" i="9"/>
  <c r="L342" i="9"/>
  <c r="E342" i="9"/>
  <c r="B341" i="9"/>
  <c r="N341" i="9"/>
  <c r="M341" i="9"/>
  <c r="L341" i="9"/>
  <c r="E341" i="9"/>
  <c r="B340" i="9"/>
  <c r="N340" i="9"/>
  <c r="M340" i="9"/>
  <c r="L340" i="9"/>
  <c r="E340" i="9"/>
  <c r="B339" i="9"/>
  <c r="N339" i="9"/>
  <c r="M339" i="9"/>
  <c r="L339" i="9"/>
  <c r="E339" i="9"/>
  <c r="B338" i="9"/>
  <c r="N338" i="9"/>
  <c r="M338" i="9"/>
  <c r="L338" i="9"/>
  <c r="E338" i="9"/>
  <c r="B337" i="9"/>
  <c r="N337" i="9"/>
  <c r="M337" i="9"/>
  <c r="L337" i="9"/>
  <c r="E337" i="9"/>
  <c r="B336" i="9"/>
  <c r="N336" i="9"/>
  <c r="M336" i="9"/>
  <c r="L336" i="9"/>
  <c r="E336" i="9"/>
  <c r="B335" i="9"/>
  <c r="N335" i="9"/>
  <c r="M335" i="9"/>
  <c r="L335" i="9"/>
  <c r="E335" i="9"/>
  <c r="B334" i="9"/>
  <c r="N334" i="9"/>
  <c r="M334" i="9"/>
  <c r="L334" i="9"/>
  <c r="E334" i="9"/>
  <c r="B333" i="9"/>
  <c r="N333" i="9"/>
  <c r="M333" i="9"/>
  <c r="L333" i="9"/>
  <c r="E333" i="9"/>
  <c r="B332" i="9"/>
  <c r="N332" i="9"/>
  <c r="M332" i="9"/>
  <c r="L332" i="9"/>
  <c r="E332" i="9"/>
  <c r="B331" i="9"/>
  <c r="N331" i="9"/>
  <c r="M331" i="9"/>
  <c r="L331" i="9"/>
  <c r="E331" i="9"/>
  <c r="B330" i="9"/>
  <c r="N330" i="9"/>
  <c r="M330" i="9"/>
  <c r="L330" i="9"/>
  <c r="E330" i="9"/>
  <c r="B329" i="9"/>
  <c r="N329" i="9"/>
  <c r="M329" i="9"/>
  <c r="L329" i="9"/>
  <c r="E329" i="9"/>
  <c r="B328" i="9"/>
  <c r="N328" i="9"/>
  <c r="M328" i="9"/>
  <c r="L328" i="9"/>
  <c r="E328" i="9"/>
  <c r="B327" i="9"/>
  <c r="N327" i="9"/>
  <c r="M327" i="9"/>
  <c r="L327" i="9"/>
  <c r="E327" i="9"/>
  <c r="B326" i="9"/>
  <c r="N326" i="9"/>
  <c r="M326" i="9"/>
  <c r="L326" i="9"/>
  <c r="E326" i="9"/>
  <c r="B325" i="9"/>
  <c r="N325" i="9"/>
  <c r="M325" i="9"/>
  <c r="L325" i="9"/>
  <c r="E325" i="9"/>
  <c r="B324" i="9"/>
  <c r="N324" i="9"/>
  <c r="M324" i="9"/>
  <c r="L324" i="9"/>
  <c r="E324" i="9"/>
  <c r="B323" i="9"/>
  <c r="N323" i="9"/>
  <c r="M323" i="9"/>
  <c r="L323" i="9"/>
  <c r="E323" i="9"/>
  <c r="B322" i="9"/>
  <c r="N322" i="9"/>
  <c r="M322" i="9"/>
  <c r="L322" i="9"/>
  <c r="E322" i="9"/>
  <c r="B321" i="9"/>
  <c r="N321" i="9"/>
  <c r="M321" i="9"/>
  <c r="L321" i="9"/>
  <c r="E321" i="9"/>
  <c r="B320" i="9"/>
  <c r="N320" i="9"/>
  <c r="M320" i="9"/>
  <c r="L320" i="9"/>
  <c r="E320" i="9"/>
  <c r="B319" i="9"/>
  <c r="N319" i="9"/>
  <c r="M319" i="9"/>
  <c r="L319" i="9"/>
  <c r="E319" i="9"/>
  <c r="B318" i="9"/>
  <c r="N318" i="9"/>
  <c r="M318" i="9"/>
  <c r="L318" i="9"/>
  <c r="E318" i="9"/>
  <c r="B317" i="9"/>
  <c r="N317" i="9"/>
  <c r="M317" i="9"/>
  <c r="L317" i="9"/>
  <c r="E317" i="9"/>
  <c r="B316" i="9"/>
  <c r="N316" i="9"/>
  <c r="M316" i="9"/>
  <c r="L316" i="9"/>
  <c r="E316" i="9"/>
  <c r="B315" i="9"/>
  <c r="N315" i="9"/>
  <c r="M315" i="9"/>
  <c r="L315" i="9"/>
  <c r="E315" i="9"/>
  <c r="B314" i="9"/>
  <c r="N314" i="9"/>
  <c r="M314" i="9"/>
  <c r="L314" i="9"/>
  <c r="E314" i="9"/>
  <c r="B313" i="9"/>
  <c r="N313" i="9"/>
  <c r="M313" i="9"/>
  <c r="L313" i="9"/>
  <c r="E313" i="9"/>
  <c r="B312" i="9"/>
  <c r="N312" i="9"/>
  <c r="M312" i="9"/>
  <c r="L312" i="9"/>
  <c r="E312" i="9"/>
  <c r="B311" i="9"/>
  <c r="N311" i="9"/>
  <c r="M311" i="9"/>
  <c r="L311" i="9"/>
  <c r="E311" i="9"/>
  <c r="B310" i="9"/>
  <c r="N310" i="9"/>
  <c r="M310" i="9"/>
  <c r="L310" i="9"/>
  <c r="E310" i="9"/>
  <c r="B309" i="9"/>
  <c r="N309" i="9"/>
  <c r="M309" i="9"/>
  <c r="L309" i="9"/>
  <c r="E309" i="9"/>
  <c r="B308" i="9"/>
  <c r="N308" i="9"/>
  <c r="M308" i="9"/>
  <c r="L308" i="9"/>
  <c r="E308" i="9"/>
  <c r="B307" i="9"/>
  <c r="N307" i="9"/>
  <c r="M307" i="9"/>
  <c r="L307" i="9"/>
  <c r="E307" i="9"/>
  <c r="B306" i="9"/>
  <c r="N306" i="9"/>
  <c r="M306" i="9"/>
  <c r="L306" i="9"/>
  <c r="E306" i="9"/>
  <c r="B305" i="9"/>
  <c r="N305" i="9"/>
  <c r="M305" i="9"/>
  <c r="L305" i="9"/>
  <c r="E305" i="9"/>
  <c r="B304" i="9"/>
  <c r="N304" i="9"/>
  <c r="M304" i="9"/>
  <c r="L304" i="9"/>
  <c r="E304" i="9"/>
  <c r="B303" i="9"/>
  <c r="N303" i="9"/>
  <c r="M303" i="9"/>
  <c r="L303" i="9"/>
  <c r="E303" i="9"/>
  <c r="B302" i="9"/>
  <c r="N302" i="9"/>
  <c r="M302" i="9"/>
  <c r="L302" i="9"/>
  <c r="E302" i="9"/>
  <c r="B301" i="9"/>
  <c r="N301" i="9"/>
  <c r="M301" i="9"/>
  <c r="L301" i="9"/>
  <c r="E301" i="9"/>
  <c r="B300" i="9"/>
  <c r="N300" i="9"/>
  <c r="M300" i="9"/>
  <c r="L300" i="9"/>
  <c r="E300" i="9"/>
  <c r="B299" i="9"/>
  <c r="N299" i="9"/>
  <c r="M299" i="9"/>
  <c r="L299" i="9"/>
  <c r="E299" i="9"/>
  <c r="B298" i="9"/>
  <c r="N298" i="9"/>
  <c r="M298" i="9"/>
  <c r="L298" i="9"/>
  <c r="E298" i="9"/>
  <c r="B297" i="9"/>
  <c r="N297" i="9"/>
  <c r="M297" i="9"/>
  <c r="L297" i="9"/>
  <c r="E297" i="9"/>
  <c r="B296" i="9"/>
  <c r="N296" i="9"/>
  <c r="M296" i="9"/>
  <c r="L296" i="9"/>
  <c r="E296" i="9"/>
  <c r="B295" i="9"/>
  <c r="N295" i="9"/>
  <c r="M295" i="9"/>
  <c r="L295" i="9"/>
  <c r="E295" i="9"/>
  <c r="B294" i="9"/>
  <c r="N294" i="9"/>
  <c r="M294" i="9"/>
  <c r="L294" i="9"/>
  <c r="E294" i="9"/>
  <c r="B293" i="9"/>
  <c r="N293" i="9"/>
  <c r="M293" i="9"/>
  <c r="L293" i="9"/>
  <c r="E293" i="9"/>
  <c r="B292" i="9"/>
  <c r="N292" i="9"/>
  <c r="M292" i="9"/>
  <c r="L292" i="9"/>
  <c r="E292" i="9"/>
  <c r="B291" i="9"/>
  <c r="N291" i="9"/>
  <c r="M291" i="9"/>
  <c r="L291" i="9"/>
  <c r="E291" i="9"/>
  <c r="B290" i="9"/>
  <c r="N290" i="9"/>
  <c r="M290" i="9"/>
  <c r="L290" i="9"/>
  <c r="E290" i="9"/>
  <c r="B289" i="9"/>
  <c r="N289" i="9"/>
  <c r="M289" i="9"/>
  <c r="L289" i="9"/>
  <c r="E289" i="9"/>
  <c r="B288" i="9"/>
  <c r="N288" i="9"/>
  <c r="M288" i="9"/>
  <c r="L288" i="9"/>
  <c r="E288" i="9"/>
  <c r="B287" i="9"/>
  <c r="N287" i="9"/>
  <c r="M287" i="9"/>
  <c r="L287" i="9"/>
  <c r="E287" i="9"/>
  <c r="B286" i="9"/>
  <c r="N286" i="9"/>
  <c r="M286" i="9"/>
  <c r="L286" i="9"/>
  <c r="E286" i="9"/>
  <c r="B285" i="9"/>
  <c r="N285" i="9"/>
  <c r="M285" i="9"/>
  <c r="L285" i="9"/>
  <c r="E285" i="9"/>
  <c r="B284" i="9"/>
  <c r="N284" i="9"/>
  <c r="M284" i="9"/>
  <c r="L284" i="9"/>
  <c r="E284" i="9"/>
  <c r="B283" i="9"/>
  <c r="N283" i="9"/>
  <c r="M283" i="9"/>
  <c r="L283" i="9"/>
  <c r="E283" i="9"/>
  <c r="B282" i="9"/>
  <c r="N282" i="9"/>
  <c r="M282" i="9"/>
  <c r="L282" i="9"/>
  <c r="E282" i="9"/>
  <c r="B281" i="9"/>
  <c r="N281" i="9"/>
  <c r="M281" i="9"/>
  <c r="L281" i="9"/>
  <c r="E281" i="9"/>
  <c r="B280" i="9"/>
  <c r="N280" i="9"/>
  <c r="M280" i="9"/>
  <c r="L280" i="9"/>
  <c r="E280" i="9"/>
  <c r="B279" i="9"/>
  <c r="N279" i="9"/>
  <c r="M279" i="9"/>
  <c r="L279" i="9"/>
  <c r="E279" i="9"/>
  <c r="B278" i="9"/>
  <c r="N278" i="9"/>
  <c r="M278" i="9"/>
  <c r="L278" i="9"/>
  <c r="E278" i="9"/>
  <c r="B277" i="9"/>
  <c r="N277" i="9"/>
  <c r="M277" i="9"/>
  <c r="L277" i="9"/>
  <c r="E277" i="9"/>
  <c r="B276" i="9"/>
  <c r="N276" i="9"/>
  <c r="M276" i="9"/>
  <c r="L276" i="9"/>
  <c r="E276" i="9"/>
  <c r="B275" i="9"/>
  <c r="N275" i="9"/>
  <c r="M275" i="9"/>
  <c r="L275" i="9"/>
  <c r="E275" i="9"/>
  <c r="B274" i="9"/>
  <c r="N274" i="9"/>
  <c r="M274" i="9"/>
  <c r="L274" i="9"/>
  <c r="E274" i="9"/>
  <c r="B273" i="9"/>
  <c r="N273" i="9"/>
  <c r="M273" i="9"/>
  <c r="L273" i="9"/>
  <c r="E273" i="9"/>
  <c r="B272" i="9"/>
  <c r="N272" i="9"/>
  <c r="M272" i="9"/>
  <c r="L272" i="9"/>
  <c r="E272" i="9"/>
  <c r="B271" i="9"/>
  <c r="N271" i="9"/>
  <c r="M271" i="9"/>
  <c r="L271" i="9"/>
  <c r="E271" i="9"/>
  <c r="B270" i="9"/>
  <c r="N270" i="9"/>
  <c r="M270" i="9"/>
  <c r="L270" i="9"/>
  <c r="E270" i="9"/>
  <c r="B269" i="9"/>
  <c r="N269" i="9"/>
  <c r="M269" i="9"/>
  <c r="L269" i="9"/>
  <c r="E269" i="9"/>
  <c r="B268" i="9"/>
  <c r="N268" i="9"/>
  <c r="M268" i="9"/>
  <c r="L268" i="9"/>
  <c r="E268" i="9"/>
  <c r="B267" i="9"/>
  <c r="N267" i="9"/>
  <c r="M267" i="9"/>
  <c r="L267" i="9"/>
  <c r="E267" i="9"/>
  <c r="B266" i="9"/>
  <c r="N266" i="9"/>
  <c r="M266" i="9"/>
  <c r="L266" i="9"/>
  <c r="E266" i="9"/>
  <c r="B265" i="9"/>
  <c r="N265" i="9"/>
  <c r="M265" i="9"/>
  <c r="L265" i="9"/>
  <c r="E265" i="9"/>
  <c r="B264" i="9"/>
  <c r="N264" i="9"/>
  <c r="M264" i="9"/>
  <c r="L264" i="9"/>
  <c r="E264" i="9"/>
  <c r="B263" i="9"/>
  <c r="N263" i="9"/>
  <c r="M263" i="9"/>
  <c r="L263" i="9"/>
  <c r="E263" i="9"/>
  <c r="B262" i="9"/>
  <c r="N262" i="9"/>
  <c r="M262" i="9"/>
  <c r="L262" i="9"/>
  <c r="E262" i="9"/>
  <c r="B261" i="9"/>
  <c r="N261" i="9"/>
  <c r="M261" i="9"/>
  <c r="L261" i="9"/>
  <c r="E261" i="9"/>
  <c r="B260" i="9"/>
  <c r="N260" i="9"/>
  <c r="M260" i="9"/>
  <c r="L260" i="9"/>
  <c r="E260" i="9"/>
  <c r="B259" i="9"/>
  <c r="N259" i="9"/>
  <c r="M259" i="9"/>
  <c r="L259" i="9"/>
  <c r="E259" i="9"/>
  <c r="B258" i="9"/>
  <c r="N258" i="9"/>
  <c r="M258" i="9"/>
  <c r="L258" i="9"/>
  <c r="E258" i="9"/>
  <c r="B257" i="9"/>
  <c r="N257" i="9"/>
  <c r="M257" i="9"/>
  <c r="L257" i="9"/>
  <c r="E257" i="9"/>
  <c r="B256" i="9"/>
  <c r="N256" i="9"/>
  <c r="M256" i="9"/>
  <c r="L256" i="9"/>
  <c r="E256" i="9"/>
  <c r="B255" i="9"/>
  <c r="N255" i="9"/>
  <c r="M255" i="9"/>
  <c r="L255" i="9"/>
  <c r="E255" i="9"/>
  <c r="B254" i="9"/>
  <c r="N254" i="9"/>
  <c r="M254" i="9"/>
  <c r="L254" i="9"/>
  <c r="E254" i="9"/>
  <c r="B253" i="9"/>
  <c r="N253" i="9"/>
  <c r="M253" i="9"/>
  <c r="L253" i="9"/>
  <c r="E253" i="9"/>
  <c r="B252" i="9"/>
  <c r="N252" i="9"/>
  <c r="M252" i="9"/>
  <c r="L252" i="9"/>
  <c r="E252" i="9"/>
  <c r="B251" i="9"/>
  <c r="N251" i="9"/>
  <c r="M251" i="9"/>
  <c r="L251" i="9"/>
  <c r="E251" i="9"/>
  <c r="B250" i="9"/>
  <c r="N250" i="9"/>
  <c r="M250" i="9"/>
  <c r="L250" i="9"/>
  <c r="E250" i="9"/>
  <c r="B249" i="9"/>
  <c r="N249" i="9"/>
  <c r="M249" i="9"/>
  <c r="L249" i="9"/>
  <c r="E249" i="9"/>
  <c r="B248" i="9"/>
  <c r="N248" i="9"/>
  <c r="M248" i="9"/>
  <c r="L248" i="9"/>
  <c r="E248" i="9"/>
  <c r="B247" i="9"/>
  <c r="N247" i="9"/>
  <c r="M247" i="9"/>
  <c r="L247" i="9"/>
  <c r="E247" i="9"/>
  <c r="B246" i="9"/>
  <c r="N246" i="9"/>
  <c r="M246" i="9"/>
  <c r="L246" i="9"/>
  <c r="E246" i="9"/>
  <c r="B245" i="9"/>
  <c r="N245" i="9"/>
  <c r="M245" i="9"/>
  <c r="L245" i="9"/>
  <c r="E245" i="9"/>
  <c r="B244" i="9"/>
  <c r="N244" i="9"/>
  <c r="M244" i="9"/>
  <c r="L244" i="9"/>
  <c r="E244" i="9"/>
  <c r="B243" i="9"/>
  <c r="N243" i="9"/>
  <c r="M243" i="9"/>
  <c r="L243" i="9"/>
  <c r="E243" i="9"/>
  <c r="B242" i="9"/>
  <c r="N242" i="9"/>
  <c r="M242" i="9"/>
  <c r="L242" i="9"/>
  <c r="E242" i="9"/>
  <c r="B241" i="9"/>
  <c r="N241" i="9"/>
  <c r="M241" i="9"/>
  <c r="L241" i="9"/>
  <c r="E241" i="9"/>
  <c r="B240" i="9"/>
  <c r="N240" i="9"/>
  <c r="M240" i="9"/>
  <c r="L240" i="9"/>
  <c r="E240" i="9"/>
  <c r="B239" i="9"/>
  <c r="N239" i="9"/>
  <c r="M239" i="9"/>
  <c r="L239" i="9"/>
  <c r="E239" i="9"/>
  <c r="B238" i="9"/>
  <c r="N238" i="9"/>
  <c r="M238" i="9"/>
  <c r="L238" i="9"/>
  <c r="E238" i="9"/>
  <c r="B237" i="9"/>
  <c r="N237" i="9"/>
  <c r="M237" i="9"/>
  <c r="L237" i="9"/>
  <c r="E237" i="9"/>
  <c r="B236" i="9"/>
  <c r="N236" i="9"/>
  <c r="M236" i="9"/>
  <c r="L236" i="9"/>
  <c r="E236" i="9"/>
  <c r="B235" i="9"/>
  <c r="N235" i="9"/>
  <c r="M235" i="9"/>
  <c r="L235" i="9"/>
  <c r="E235" i="9"/>
  <c r="B234" i="9"/>
  <c r="N234" i="9"/>
  <c r="M234" i="9"/>
  <c r="L234" i="9"/>
  <c r="E234" i="9"/>
  <c r="B233" i="9"/>
  <c r="N233" i="9"/>
  <c r="M233" i="9"/>
  <c r="L233" i="9"/>
  <c r="E233" i="9"/>
  <c r="B232" i="9"/>
  <c r="N232" i="9"/>
  <c r="M232" i="9"/>
  <c r="L232" i="9"/>
  <c r="E232" i="9"/>
  <c r="B231" i="9"/>
  <c r="N231" i="9"/>
  <c r="M231" i="9"/>
  <c r="L231" i="9"/>
  <c r="E231" i="9"/>
  <c r="B230" i="9"/>
  <c r="N230" i="9"/>
  <c r="M230" i="9"/>
  <c r="L230" i="9"/>
  <c r="E230" i="9"/>
  <c r="B229" i="9"/>
  <c r="N229" i="9"/>
  <c r="M229" i="9"/>
  <c r="L229" i="9"/>
  <c r="E229" i="9"/>
  <c r="B228" i="9"/>
  <c r="N228" i="9"/>
  <c r="M228" i="9"/>
  <c r="L228" i="9"/>
  <c r="E228" i="9"/>
  <c r="B227" i="9"/>
  <c r="N227" i="9"/>
  <c r="M227" i="9"/>
  <c r="L227" i="9"/>
  <c r="E227" i="9"/>
  <c r="B226" i="9"/>
  <c r="N226" i="9"/>
  <c r="M226" i="9"/>
  <c r="L226" i="9"/>
  <c r="E226" i="9"/>
  <c r="B225" i="9"/>
  <c r="N225" i="9"/>
  <c r="M225" i="9"/>
  <c r="L225" i="9"/>
  <c r="E225" i="9"/>
  <c r="B224" i="9"/>
  <c r="N224" i="9"/>
  <c r="M224" i="9"/>
  <c r="L224" i="9"/>
  <c r="E224" i="9"/>
  <c r="B223" i="9"/>
  <c r="N223" i="9"/>
  <c r="M223" i="9"/>
  <c r="L223" i="9"/>
  <c r="E223" i="9"/>
  <c r="B222" i="9"/>
  <c r="N222" i="9"/>
  <c r="M222" i="9"/>
  <c r="L222" i="9"/>
  <c r="E222" i="9"/>
  <c r="B221" i="9"/>
  <c r="N221" i="9"/>
  <c r="M221" i="9"/>
  <c r="L221" i="9"/>
  <c r="E221" i="9"/>
  <c r="B220" i="9"/>
  <c r="N220" i="9"/>
  <c r="M220" i="9"/>
  <c r="L220" i="9"/>
  <c r="E220" i="9"/>
  <c r="B219" i="9"/>
  <c r="N219" i="9"/>
  <c r="M219" i="9"/>
  <c r="L219" i="9"/>
  <c r="E219" i="9"/>
  <c r="B218" i="9"/>
  <c r="N218" i="9"/>
  <c r="M218" i="9"/>
  <c r="L218" i="9"/>
  <c r="E218" i="9"/>
  <c r="B217" i="9"/>
  <c r="N217" i="9"/>
  <c r="M217" i="9"/>
  <c r="L217" i="9"/>
  <c r="E217" i="9"/>
  <c r="B216" i="9"/>
  <c r="N216" i="9"/>
  <c r="M216" i="9"/>
  <c r="L216" i="9"/>
  <c r="E216" i="9"/>
  <c r="B215" i="9"/>
  <c r="N215" i="9"/>
  <c r="M215" i="9"/>
  <c r="L215" i="9"/>
  <c r="E215" i="9"/>
  <c r="B214" i="9"/>
  <c r="N214" i="9"/>
  <c r="M214" i="9"/>
  <c r="L214" i="9"/>
  <c r="E214" i="9"/>
  <c r="B213" i="9"/>
  <c r="N213" i="9"/>
  <c r="M213" i="9"/>
  <c r="L213" i="9"/>
  <c r="E213" i="9"/>
  <c r="B212" i="9"/>
  <c r="N212" i="9"/>
  <c r="M212" i="9"/>
  <c r="L212" i="9"/>
  <c r="E212" i="9"/>
  <c r="B211" i="9"/>
  <c r="N211" i="9"/>
  <c r="M211" i="9"/>
  <c r="L211" i="9"/>
  <c r="E211" i="9"/>
  <c r="B210" i="9"/>
  <c r="N210" i="9"/>
  <c r="M210" i="9"/>
  <c r="L210" i="9"/>
  <c r="E210" i="9"/>
  <c r="B209" i="9"/>
  <c r="N209" i="9"/>
  <c r="M209" i="9"/>
  <c r="L209" i="9"/>
  <c r="E209" i="9"/>
  <c r="B208" i="9"/>
  <c r="N208" i="9"/>
  <c r="M208" i="9"/>
  <c r="L208" i="9"/>
  <c r="E208" i="9"/>
  <c r="B207" i="9"/>
  <c r="N207" i="9"/>
  <c r="M207" i="9"/>
  <c r="L207" i="9"/>
  <c r="E207" i="9"/>
  <c r="B206" i="9"/>
  <c r="N206" i="9"/>
  <c r="M206" i="9"/>
  <c r="L206" i="9"/>
  <c r="E206" i="9"/>
  <c r="B205" i="9"/>
  <c r="N205" i="9"/>
  <c r="M205" i="9"/>
  <c r="L205" i="9"/>
  <c r="E205" i="9"/>
  <c r="B204" i="9"/>
  <c r="N204" i="9"/>
  <c r="M204" i="9"/>
  <c r="L204" i="9"/>
  <c r="E204" i="9"/>
  <c r="B203" i="9"/>
  <c r="N203" i="9"/>
  <c r="M203" i="9"/>
  <c r="L203" i="9"/>
  <c r="E203" i="9"/>
  <c r="B202" i="9"/>
  <c r="N202" i="9"/>
  <c r="M202" i="9"/>
  <c r="L202" i="9"/>
  <c r="E202" i="9"/>
  <c r="B201" i="9"/>
  <c r="N201" i="9"/>
  <c r="M201" i="9"/>
  <c r="L201" i="9"/>
  <c r="E201" i="9"/>
  <c r="B200" i="9"/>
  <c r="N200" i="9"/>
  <c r="M200" i="9"/>
  <c r="L200" i="9"/>
  <c r="E200" i="9"/>
  <c r="B199" i="9"/>
  <c r="N199" i="9"/>
  <c r="M199" i="9"/>
  <c r="L199" i="9"/>
  <c r="E199" i="9"/>
  <c r="B198" i="9"/>
  <c r="N198" i="9"/>
  <c r="M198" i="9"/>
  <c r="L198" i="9"/>
  <c r="E198" i="9"/>
  <c r="B197" i="9"/>
  <c r="N197" i="9"/>
  <c r="M197" i="9"/>
  <c r="L197" i="9"/>
  <c r="E197" i="9"/>
  <c r="B196" i="9"/>
  <c r="N196" i="9"/>
  <c r="M196" i="9"/>
  <c r="L196" i="9"/>
  <c r="E196" i="9"/>
  <c r="B195" i="9"/>
  <c r="N195" i="9"/>
  <c r="M195" i="9"/>
  <c r="L195" i="9"/>
  <c r="E195" i="9"/>
  <c r="B194" i="9"/>
  <c r="N194" i="9"/>
  <c r="M194" i="9"/>
  <c r="L194" i="9"/>
  <c r="E194" i="9"/>
  <c r="B193" i="9"/>
  <c r="N193" i="9"/>
  <c r="M193" i="9"/>
  <c r="L193" i="9"/>
  <c r="E193" i="9"/>
  <c r="B192" i="9"/>
  <c r="N192" i="9"/>
  <c r="M192" i="9"/>
  <c r="L192" i="9"/>
  <c r="E192" i="9"/>
  <c r="B191" i="9"/>
  <c r="N191" i="9"/>
  <c r="M191" i="9"/>
  <c r="L191" i="9"/>
  <c r="E191" i="9"/>
  <c r="B190" i="9"/>
  <c r="N190" i="9"/>
  <c r="M190" i="9"/>
  <c r="L190" i="9"/>
  <c r="E190" i="9"/>
  <c r="B189" i="9"/>
  <c r="N189" i="9"/>
  <c r="M189" i="9"/>
  <c r="L189" i="9"/>
  <c r="E189" i="9"/>
  <c r="B188" i="9"/>
  <c r="N188" i="9"/>
  <c r="M188" i="9"/>
  <c r="L188" i="9"/>
  <c r="E188" i="9"/>
  <c r="B187" i="9"/>
  <c r="N187" i="9"/>
  <c r="M187" i="9"/>
  <c r="L187" i="9"/>
  <c r="E187" i="9"/>
  <c r="B186" i="9"/>
  <c r="N186" i="9"/>
  <c r="M186" i="9"/>
  <c r="L186" i="9"/>
  <c r="E186" i="9"/>
  <c r="B185" i="9"/>
  <c r="N185" i="9"/>
  <c r="M185" i="9"/>
  <c r="L185" i="9"/>
  <c r="E185" i="9"/>
  <c r="B184" i="9"/>
  <c r="N184" i="9"/>
  <c r="M184" i="9"/>
  <c r="L184" i="9"/>
  <c r="E184" i="9"/>
  <c r="B183" i="9"/>
  <c r="N183" i="9"/>
  <c r="M183" i="9"/>
  <c r="L183" i="9"/>
  <c r="E183" i="9"/>
  <c r="B182" i="9"/>
  <c r="N182" i="9"/>
  <c r="M182" i="9"/>
  <c r="L182" i="9"/>
  <c r="E182" i="9"/>
  <c r="B181" i="9"/>
  <c r="N181" i="9"/>
  <c r="M181" i="9"/>
  <c r="L181" i="9"/>
  <c r="E181" i="9"/>
  <c r="B180" i="9"/>
  <c r="N180" i="9"/>
  <c r="M180" i="9"/>
  <c r="L180" i="9"/>
  <c r="E180" i="9"/>
  <c r="B179" i="9"/>
  <c r="N179" i="9"/>
  <c r="M179" i="9"/>
  <c r="L179" i="9"/>
  <c r="E179" i="9"/>
  <c r="B178" i="9"/>
  <c r="N178" i="9"/>
  <c r="M178" i="9"/>
  <c r="L178" i="9"/>
  <c r="E178" i="9"/>
  <c r="B177" i="9"/>
  <c r="N177" i="9"/>
  <c r="M177" i="9"/>
  <c r="L177" i="9"/>
  <c r="E177" i="9"/>
  <c r="B176" i="9"/>
  <c r="N176" i="9"/>
  <c r="M176" i="9"/>
  <c r="L176" i="9"/>
  <c r="E176" i="9"/>
  <c r="B175" i="9"/>
  <c r="N175" i="9"/>
  <c r="M175" i="9"/>
  <c r="L175" i="9"/>
  <c r="E175" i="9"/>
  <c r="B174" i="9"/>
  <c r="N174" i="9"/>
  <c r="M174" i="9"/>
  <c r="L174" i="9"/>
  <c r="E174" i="9"/>
  <c r="B173" i="9"/>
  <c r="N173" i="9"/>
  <c r="M173" i="9"/>
  <c r="L173" i="9"/>
  <c r="E173" i="9"/>
  <c r="B172" i="9"/>
  <c r="N172" i="9"/>
  <c r="M172" i="9"/>
  <c r="L172" i="9"/>
  <c r="E172" i="9"/>
  <c r="B171" i="9"/>
  <c r="N171" i="9"/>
  <c r="M171" i="9"/>
  <c r="L171" i="9"/>
  <c r="E171" i="9"/>
  <c r="B170" i="9"/>
  <c r="N170" i="9"/>
  <c r="M170" i="9"/>
  <c r="L170" i="9"/>
  <c r="E170" i="9"/>
  <c r="B169" i="9"/>
  <c r="N169" i="9"/>
  <c r="M169" i="9"/>
  <c r="L169" i="9"/>
  <c r="E169" i="9"/>
  <c r="B168" i="9"/>
  <c r="N168" i="9"/>
  <c r="M168" i="9"/>
  <c r="L168" i="9"/>
  <c r="E168" i="9"/>
  <c r="B167" i="9"/>
  <c r="N167" i="9"/>
  <c r="M167" i="9"/>
  <c r="L167" i="9"/>
  <c r="E167" i="9"/>
  <c r="B166" i="9"/>
  <c r="N166" i="9"/>
  <c r="M166" i="9"/>
  <c r="L166" i="9"/>
  <c r="E166" i="9"/>
  <c r="B165" i="9"/>
  <c r="N165" i="9"/>
  <c r="M165" i="9"/>
  <c r="L165" i="9"/>
  <c r="E165" i="9"/>
  <c r="B164" i="9"/>
  <c r="N164" i="9"/>
  <c r="M164" i="9"/>
  <c r="L164" i="9"/>
  <c r="E164" i="9"/>
  <c r="B163" i="9"/>
  <c r="N163" i="9"/>
  <c r="M163" i="9"/>
  <c r="L163" i="9"/>
  <c r="E163" i="9"/>
  <c r="B162" i="9"/>
  <c r="N162" i="9"/>
  <c r="M162" i="9"/>
  <c r="L162" i="9"/>
  <c r="E162" i="9"/>
  <c r="B161" i="9"/>
  <c r="N161" i="9"/>
  <c r="M161" i="9"/>
  <c r="L161" i="9"/>
  <c r="E161" i="9"/>
  <c r="B160" i="9"/>
  <c r="N160" i="9"/>
  <c r="M160" i="9"/>
  <c r="L160" i="9"/>
  <c r="E160" i="9"/>
  <c r="B159" i="9"/>
  <c r="N159" i="9"/>
  <c r="M159" i="9"/>
  <c r="L159" i="9"/>
  <c r="E159" i="9"/>
  <c r="B158" i="9"/>
  <c r="N158" i="9"/>
  <c r="M158" i="9"/>
  <c r="L158" i="9"/>
  <c r="E158" i="9"/>
  <c r="B157" i="9"/>
  <c r="N157" i="9"/>
  <c r="M157" i="9"/>
  <c r="L157" i="9"/>
  <c r="E157" i="9"/>
  <c r="B156" i="9"/>
  <c r="N156" i="9"/>
  <c r="M156" i="9"/>
  <c r="L156" i="9"/>
  <c r="E156" i="9"/>
  <c r="B155" i="9"/>
  <c r="N155" i="9"/>
  <c r="M155" i="9"/>
  <c r="L155" i="9"/>
  <c r="E155" i="9"/>
  <c r="B154" i="9"/>
  <c r="N154" i="9"/>
  <c r="M154" i="9"/>
  <c r="L154" i="9"/>
  <c r="E154" i="9"/>
  <c r="B153" i="9"/>
  <c r="N153" i="9"/>
  <c r="M153" i="9"/>
  <c r="L153" i="9"/>
  <c r="E153" i="9"/>
  <c r="B152" i="9"/>
  <c r="N152" i="9"/>
  <c r="M152" i="9"/>
  <c r="L152" i="9"/>
  <c r="E152" i="9"/>
  <c r="B151" i="9"/>
  <c r="N151" i="9"/>
  <c r="M151" i="9"/>
  <c r="L151" i="9"/>
  <c r="E151" i="9"/>
  <c r="B150" i="9"/>
  <c r="N150" i="9"/>
  <c r="M150" i="9"/>
  <c r="L150" i="9"/>
  <c r="E150" i="9"/>
  <c r="B149" i="9"/>
  <c r="N149" i="9"/>
  <c r="M149" i="9"/>
  <c r="L149" i="9"/>
  <c r="E149" i="9"/>
  <c r="B148" i="9"/>
  <c r="N148" i="9"/>
  <c r="M148" i="9"/>
  <c r="L148" i="9"/>
  <c r="E148" i="9"/>
  <c r="B147" i="9"/>
  <c r="N147" i="9"/>
  <c r="M147" i="9"/>
  <c r="L147" i="9"/>
  <c r="E147" i="9"/>
  <c r="B146" i="9"/>
  <c r="N146" i="9"/>
  <c r="M146" i="9"/>
  <c r="L146" i="9"/>
  <c r="E146" i="9"/>
  <c r="B145" i="9"/>
  <c r="N145" i="9"/>
  <c r="M145" i="9"/>
  <c r="L145" i="9"/>
  <c r="E145" i="9"/>
  <c r="B144" i="9"/>
  <c r="N144" i="9"/>
  <c r="M144" i="9"/>
  <c r="L144" i="9"/>
  <c r="E144" i="9"/>
  <c r="B143" i="9"/>
  <c r="N143" i="9"/>
  <c r="M143" i="9"/>
  <c r="L143" i="9"/>
  <c r="E143" i="9"/>
  <c r="B142" i="9"/>
  <c r="N142" i="9"/>
  <c r="M142" i="9"/>
  <c r="L142" i="9"/>
  <c r="E142" i="9"/>
  <c r="B141" i="9"/>
  <c r="N141" i="9"/>
  <c r="M141" i="9"/>
  <c r="L141" i="9"/>
  <c r="E141" i="9"/>
  <c r="B140" i="9"/>
  <c r="N140" i="9"/>
  <c r="M140" i="9"/>
  <c r="L140" i="9"/>
  <c r="E140" i="9"/>
  <c r="B139" i="9"/>
  <c r="N139" i="9"/>
  <c r="M139" i="9"/>
  <c r="L139" i="9"/>
  <c r="E139" i="9"/>
  <c r="B138" i="9"/>
  <c r="N138" i="9"/>
  <c r="M138" i="9"/>
  <c r="L138" i="9"/>
  <c r="E138" i="9"/>
  <c r="B137" i="9"/>
  <c r="N137" i="9"/>
  <c r="M137" i="9"/>
  <c r="L137" i="9"/>
  <c r="E137" i="9"/>
  <c r="B136" i="9"/>
  <c r="N136" i="9"/>
  <c r="M136" i="9"/>
  <c r="L136" i="9"/>
  <c r="E136" i="9"/>
  <c r="B135" i="9"/>
  <c r="N135" i="9"/>
  <c r="M135" i="9"/>
  <c r="L135" i="9"/>
  <c r="E135" i="9"/>
  <c r="B134" i="9"/>
  <c r="N134" i="9"/>
  <c r="M134" i="9"/>
  <c r="L134" i="9"/>
  <c r="E134" i="9"/>
  <c r="B133" i="9"/>
  <c r="N133" i="9"/>
  <c r="M133" i="9"/>
  <c r="L133" i="9"/>
  <c r="E133" i="9"/>
  <c r="B132" i="9"/>
  <c r="N132" i="9"/>
  <c r="M132" i="9"/>
  <c r="L132" i="9"/>
  <c r="E132" i="9"/>
  <c r="B131" i="9"/>
  <c r="N131" i="9"/>
  <c r="M131" i="9"/>
  <c r="L131" i="9"/>
  <c r="E131" i="9"/>
  <c r="B130" i="9"/>
  <c r="N130" i="9"/>
  <c r="M130" i="9"/>
  <c r="L130" i="9"/>
  <c r="E130" i="9"/>
  <c r="B129" i="9"/>
  <c r="N129" i="9"/>
  <c r="M129" i="9"/>
  <c r="L129" i="9"/>
  <c r="E129" i="9"/>
  <c r="B128" i="9"/>
  <c r="N128" i="9"/>
  <c r="M128" i="9"/>
  <c r="L128" i="9"/>
  <c r="E128" i="9"/>
  <c r="B127" i="9"/>
  <c r="N127" i="9"/>
  <c r="M127" i="9"/>
  <c r="L127" i="9"/>
  <c r="E127" i="9"/>
  <c r="B126" i="9"/>
  <c r="N126" i="9"/>
  <c r="M126" i="9"/>
  <c r="L126" i="9"/>
  <c r="E126" i="9"/>
  <c r="B125" i="9"/>
  <c r="N125" i="9"/>
  <c r="M125" i="9"/>
  <c r="L125" i="9"/>
  <c r="E125" i="9"/>
  <c r="B124" i="9"/>
  <c r="N124" i="9"/>
  <c r="M124" i="9"/>
  <c r="L124" i="9"/>
  <c r="E124" i="9"/>
  <c r="B123" i="9"/>
  <c r="N123" i="9"/>
  <c r="M123" i="9"/>
  <c r="L123" i="9"/>
  <c r="E123" i="9"/>
  <c r="B122" i="9"/>
  <c r="N122" i="9"/>
  <c r="M122" i="9"/>
  <c r="L122" i="9"/>
  <c r="E122" i="9"/>
  <c r="B121" i="9"/>
  <c r="N121" i="9"/>
  <c r="M121" i="9"/>
  <c r="L121" i="9"/>
  <c r="E121" i="9"/>
  <c r="B120" i="9"/>
  <c r="N120" i="9"/>
  <c r="M120" i="9"/>
  <c r="L120" i="9"/>
  <c r="E120" i="9"/>
  <c r="B119" i="9"/>
  <c r="N119" i="9"/>
  <c r="M119" i="9"/>
  <c r="L119" i="9"/>
  <c r="E119" i="9"/>
  <c r="B118" i="9"/>
  <c r="N118" i="9"/>
  <c r="M118" i="9"/>
  <c r="L118" i="9"/>
  <c r="E118" i="9"/>
  <c r="B117" i="9"/>
  <c r="N117" i="9"/>
  <c r="M117" i="9"/>
  <c r="L117" i="9"/>
  <c r="E117" i="9"/>
  <c r="B116" i="9"/>
  <c r="N116" i="9"/>
  <c r="M116" i="9"/>
  <c r="L116" i="9"/>
  <c r="E116" i="9"/>
  <c r="B115" i="9"/>
  <c r="N115" i="9"/>
  <c r="M115" i="9"/>
  <c r="L115" i="9"/>
  <c r="E115" i="9"/>
  <c r="B114" i="9"/>
  <c r="N114" i="9"/>
  <c r="M114" i="9"/>
  <c r="L114" i="9"/>
  <c r="E114" i="9"/>
  <c r="B113" i="9"/>
  <c r="N113" i="9"/>
  <c r="M113" i="9"/>
  <c r="L113" i="9"/>
  <c r="E113" i="9"/>
  <c r="B112" i="9"/>
  <c r="N112" i="9"/>
  <c r="M112" i="9"/>
  <c r="L112" i="9"/>
  <c r="E112" i="9"/>
  <c r="B111" i="9"/>
  <c r="N111" i="9"/>
  <c r="M111" i="9"/>
  <c r="L111" i="9"/>
  <c r="E111" i="9"/>
  <c r="B110" i="9"/>
  <c r="N110" i="9"/>
  <c r="M110" i="9"/>
  <c r="L110" i="9"/>
  <c r="E110" i="9"/>
  <c r="B109" i="9"/>
  <c r="N109" i="9"/>
  <c r="M109" i="9"/>
  <c r="L109" i="9"/>
  <c r="E109" i="9"/>
  <c r="B108" i="9"/>
  <c r="N108" i="9"/>
  <c r="M108" i="9"/>
  <c r="L108" i="9"/>
  <c r="E108" i="9"/>
  <c r="B107" i="9"/>
  <c r="N107" i="9"/>
  <c r="M107" i="9"/>
  <c r="L107" i="9"/>
  <c r="E107" i="9"/>
  <c r="B106" i="9"/>
  <c r="N106" i="9"/>
  <c r="M106" i="9"/>
  <c r="L106" i="9"/>
  <c r="E106" i="9"/>
  <c r="B105" i="9"/>
  <c r="N105" i="9"/>
  <c r="M105" i="9"/>
  <c r="L105" i="9"/>
  <c r="E105" i="9"/>
  <c r="B104" i="9"/>
  <c r="N104" i="9"/>
  <c r="M104" i="9"/>
  <c r="L104" i="9"/>
  <c r="E104" i="9"/>
  <c r="B103" i="9"/>
  <c r="N103" i="9"/>
  <c r="M103" i="9"/>
  <c r="L103" i="9"/>
  <c r="E103" i="9"/>
  <c r="B102" i="9"/>
  <c r="N102" i="9"/>
  <c r="M102" i="9"/>
  <c r="L102" i="9"/>
  <c r="E102" i="9"/>
  <c r="B101" i="9"/>
  <c r="N101" i="9"/>
  <c r="M101" i="9"/>
  <c r="L101" i="9"/>
  <c r="E101" i="9"/>
  <c r="B100" i="9"/>
  <c r="N100" i="9"/>
  <c r="M100" i="9"/>
  <c r="L100" i="9"/>
  <c r="E100" i="9"/>
  <c r="B99" i="9"/>
  <c r="N99" i="9"/>
  <c r="M99" i="9"/>
  <c r="L99" i="9"/>
  <c r="E99" i="9"/>
  <c r="B98" i="9"/>
  <c r="N98" i="9"/>
  <c r="M98" i="9"/>
  <c r="L98" i="9"/>
  <c r="E98" i="9"/>
  <c r="B97" i="9"/>
  <c r="N97" i="9"/>
  <c r="M97" i="9"/>
  <c r="L97" i="9"/>
  <c r="E97" i="9"/>
  <c r="B96" i="9"/>
  <c r="N96" i="9"/>
  <c r="M96" i="9"/>
  <c r="L96" i="9"/>
  <c r="E96" i="9"/>
  <c r="B95" i="9"/>
  <c r="N95" i="9"/>
  <c r="M95" i="9"/>
  <c r="L95" i="9"/>
  <c r="E95" i="9"/>
  <c r="B94" i="9"/>
  <c r="N94" i="9"/>
  <c r="M94" i="9"/>
  <c r="L94" i="9"/>
  <c r="E94" i="9"/>
  <c r="B93" i="9"/>
  <c r="N93" i="9"/>
  <c r="M93" i="9"/>
  <c r="L93" i="9"/>
  <c r="E93" i="9"/>
  <c r="B92" i="9"/>
  <c r="N92" i="9"/>
  <c r="M92" i="9"/>
  <c r="L92" i="9"/>
  <c r="E92" i="9"/>
  <c r="B91" i="9"/>
  <c r="N91" i="9"/>
  <c r="M91" i="9"/>
  <c r="L91" i="9"/>
  <c r="E91" i="9"/>
  <c r="B90" i="9"/>
  <c r="N90" i="9"/>
  <c r="M90" i="9"/>
  <c r="L90" i="9"/>
  <c r="E90" i="9"/>
  <c r="B89" i="9"/>
  <c r="N89" i="9"/>
  <c r="M89" i="9"/>
  <c r="L89" i="9"/>
  <c r="E89" i="9"/>
  <c r="B88" i="9"/>
  <c r="N88" i="9"/>
  <c r="M88" i="9"/>
  <c r="L88" i="9"/>
  <c r="E88" i="9"/>
  <c r="B87" i="9"/>
  <c r="N87" i="9"/>
  <c r="M87" i="9"/>
  <c r="L87" i="9"/>
  <c r="E87" i="9"/>
  <c r="B86" i="9"/>
  <c r="N86" i="9"/>
  <c r="M86" i="9"/>
  <c r="L86" i="9"/>
  <c r="E86" i="9"/>
  <c r="B85" i="9"/>
  <c r="N85" i="9"/>
  <c r="M85" i="9"/>
  <c r="L85" i="9"/>
  <c r="E85" i="9"/>
  <c r="B84" i="9"/>
  <c r="N84" i="9"/>
  <c r="M84" i="9"/>
  <c r="L84" i="9"/>
  <c r="E84" i="9"/>
  <c r="B83" i="9"/>
  <c r="N83" i="9"/>
  <c r="M83" i="9"/>
  <c r="L83" i="9"/>
  <c r="E83" i="9"/>
  <c r="B82" i="9"/>
  <c r="N82" i="9"/>
  <c r="M82" i="9"/>
  <c r="L82" i="9"/>
  <c r="E82" i="9"/>
  <c r="B81" i="9"/>
  <c r="N81" i="9"/>
  <c r="M81" i="9"/>
  <c r="L81" i="9"/>
  <c r="E81" i="9"/>
  <c r="B80" i="9"/>
  <c r="N80" i="9"/>
  <c r="M80" i="9"/>
  <c r="L80" i="9"/>
  <c r="E80" i="9"/>
  <c r="B79" i="9"/>
  <c r="N79" i="9"/>
  <c r="M79" i="9"/>
  <c r="L79" i="9"/>
  <c r="E79" i="9"/>
  <c r="B78" i="9"/>
  <c r="N78" i="9"/>
  <c r="M78" i="9"/>
  <c r="L78" i="9"/>
  <c r="E78" i="9"/>
  <c r="B77" i="9"/>
  <c r="N77" i="9"/>
  <c r="M77" i="9"/>
  <c r="L77" i="9"/>
  <c r="E77" i="9"/>
  <c r="B76" i="9"/>
  <c r="N76" i="9"/>
  <c r="M76" i="9"/>
  <c r="L76" i="9"/>
  <c r="E76" i="9"/>
  <c r="B75" i="9"/>
  <c r="N75" i="9"/>
  <c r="M75" i="9"/>
  <c r="L75" i="9"/>
  <c r="E75" i="9"/>
  <c r="B74" i="9"/>
  <c r="N74" i="9"/>
  <c r="M74" i="9"/>
  <c r="L74" i="9"/>
  <c r="E74" i="9"/>
  <c r="B73" i="9"/>
  <c r="N73" i="9"/>
  <c r="M73" i="9"/>
  <c r="L73" i="9"/>
  <c r="E73" i="9"/>
  <c r="B72" i="9"/>
  <c r="N72" i="9"/>
  <c r="M72" i="9"/>
  <c r="L72" i="9"/>
  <c r="E72" i="9"/>
  <c r="B71" i="9"/>
  <c r="N71" i="9"/>
  <c r="M71" i="9"/>
  <c r="L71" i="9"/>
  <c r="E71" i="9"/>
  <c r="B70" i="9"/>
  <c r="N70" i="9"/>
  <c r="M70" i="9"/>
  <c r="L70" i="9"/>
  <c r="E70" i="9"/>
  <c r="B69" i="9"/>
  <c r="N69" i="9"/>
  <c r="M69" i="9"/>
  <c r="L69" i="9"/>
  <c r="E69" i="9"/>
  <c r="B68" i="9"/>
  <c r="N68" i="9"/>
  <c r="M68" i="9"/>
  <c r="L68" i="9"/>
  <c r="E68" i="9"/>
  <c r="B67" i="9"/>
  <c r="N67" i="9"/>
  <c r="M67" i="9"/>
  <c r="L67" i="9"/>
  <c r="E67" i="9"/>
  <c r="B66" i="9"/>
  <c r="N66" i="9"/>
  <c r="M66" i="9"/>
  <c r="L66" i="9"/>
  <c r="E66" i="9"/>
  <c r="B65" i="9"/>
  <c r="N65" i="9"/>
  <c r="M65" i="9"/>
  <c r="L65" i="9"/>
  <c r="E65" i="9"/>
  <c r="B64" i="9"/>
  <c r="N64" i="9"/>
  <c r="M64" i="9"/>
  <c r="L64" i="9"/>
  <c r="E64" i="9"/>
  <c r="B63" i="9"/>
  <c r="N63" i="9"/>
  <c r="M63" i="9"/>
  <c r="L63" i="9"/>
  <c r="E63" i="9"/>
  <c r="B62" i="9"/>
  <c r="N62" i="9"/>
  <c r="M62" i="9"/>
  <c r="L62" i="9"/>
  <c r="E62" i="9"/>
  <c r="B61" i="9"/>
  <c r="N61" i="9"/>
  <c r="M61" i="9"/>
  <c r="L61" i="9"/>
  <c r="E61" i="9"/>
  <c r="B60" i="9"/>
  <c r="N60" i="9"/>
  <c r="M60" i="9"/>
  <c r="L60" i="9"/>
  <c r="E60" i="9"/>
  <c r="B59" i="9"/>
  <c r="N59" i="9"/>
  <c r="M59" i="9"/>
  <c r="L59" i="9"/>
  <c r="E59" i="9"/>
  <c r="B58" i="9"/>
  <c r="N58" i="9"/>
  <c r="M58" i="9"/>
  <c r="L58" i="9"/>
  <c r="E58" i="9"/>
  <c r="B57" i="9"/>
  <c r="N57" i="9"/>
  <c r="M57" i="9"/>
  <c r="L57" i="9"/>
  <c r="E57" i="9"/>
  <c r="B56" i="9"/>
  <c r="N56" i="9"/>
  <c r="M56" i="9"/>
  <c r="L56" i="9"/>
  <c r="E56" i="9"/>
  <c r="B55" i="9"/>
  <c r="N55" i="9"/>
  <c r="M55" i="9"/>
  <c r="L55" i="9"/>
  <c r="E55" i="9"/>
  <c r="B54" i="9"/>
  <c r="N54" i="9"/>
  <c r="M54" i="9"/>
  <c r="L54" i="9"/>
  <c r="E54" i="9"/>
  <c r="B53" i="9"/>
  <c r="N53" i="9"/>
  <c r="M53" i="9"/>
  <c r="L53" i="9"/>
  <c r="E53" i="9"/>
  <c r="B52" i="9"/>
  <c r="N52" i="9"/>
  <c r="M52" i="9"/>
  <c r="L52" i="9"/>
  <c r="E52" i="9"/>
  <c r="B51" i="9"/>
  <c r="N51" i="9"/>
  <c r="M51" i="9"/>
  <c r="L51" i="9"/>
  <c r="E51" i="9"/>
  <c r="B50" i="9"/>
  <c r="N50" i="9"/>
  <c r="M50" i="9"/>
  <c r="L50" i="9"/>
  <c r="E50" i="9"/>
  <c r="B49" i="9"/>
  <c r="N49" i="9"/>
  <c r="M49" i="9"/>
  <c r="L49" i="9"/>
  <c r="E49" i="9"/>
  <c r="B48" i="9"/>
  <c r="N48" i="9"/>
  <c r="M48" i="9"/>
  <c r="L48" i="9"/>
  <c r="E48" i="9"/>
  <c r="B47" i="9"/>
  <c r="N47" i="9"/>
  <c r="M47" i="9"/>
  <c r="L47" i="9"/>
  <c r="E47" i="9"/>
  <c r="B46" i="9"/>
  <c r="N46" i="9"/>
  <c r="M46" i="9"/>
  <c r="L46" i="9"/>
  <c r="E46" i="9"/>
  <c r="B45" i="9"/>
  <c r="N45" i="9"/>
  <c r="M45" i="9"/>
  <c r="L45" i="9"/>
  <c r="E45" i="9"/>
  <c r="B44" i="9"/>
  <c r="N44" i="9"/>
  <c r="M44" i="9"/>
  <c r="L44" i="9"/>
  <c r="E44" i="9"/>
  <c r="B43" i="9"/>
  <c r="N43" i="9"/>
  <c r="M43" i="9"/>
  <c r="L43" i="9"/>
  <c r="E43" i="9"/>
  <c r="B42" i="9"/>
  <c r="N42" i="9"/>
  <c r="M42" i="9"/>
  <c r="L42" i="9"/>
  <c r="E42" i="9"/>
  <c r="B41" i="9"/>
  <c r="N41" i="9"/>
  <c r="M41" i="9"/>
  <c r="L41" i="9"/>
  <c r="E41" i="9"/>
  <c r="B40" i="9"/>
  <c r="N40" i="9"/>
  <c r="M40" i="9"/>
  <c r="L40" i="9"/>
  <c r="E40" i="9"/>
  <c r="B39" i="9"/>
  <c r="N39" i="9"/>
  <c r="M39" i="9"/>
  <c r="L39" i="9"/>
  <c r="E39" i="9"/>
  <c r="B38" i="9"/>
  <c r="N38" i="9"/>
  <c r="M38" i="9"/>
  <c r="L38" i="9"/>
  <c r="E38" i="9"/>
  <c r="B37" i="9"/>
  <c r="N37" i="9"/>
  <c r="M37" i="9"/>
  <c r="L37" i="9"/>
  <c r="E37" i="9"/>
  <c r="B36" i="9"/>
  <c r="N36" i="9"/>
  <c r="M36" i="9"/>
  <c r="L36" i="9"/>
  <c r="E36" i="9"/>
  <c r="B35" i="9"/>
  <c r="N35" i="9"/>
  <c r="M35" i="9"/>
  <c r="L35" i="9"/>
  <c r="E35" i="9"/>
  <c r="B34" i="9"/>
  <c r="N34" i="9"/>
  <c r="M34" i="9"/>
  <c r="L34" i="9"/>
  <c r="E34" i="9"/>
  <c r="B33" i="9"/>
  <c r="N33" i="9"/>
  <c r="M33" i="9"/>
  <c r="L33" i="9"/>
  <c r="E33" i="9"/>
  <c r="B32" i="9"/>
  <c r="N32" i="9"/>
  <c r="M32" i="9"/>
  <c r="L32" i="9"/>
  <c r="E32" i="9"/>
  <c r="B31" i="9"/>
  <c r="N31" i="9"/>
  <c r="M31" i="9"/>
  <c r="L31" i="9"/>
  <c r="E31" i="9"/>
  <c r="B30" i="9"/>
  <c r="N30" i="9"/>
  <c r="M30" i="9"/>
  <c r="L30" i="9"/>
  <c r="E30" i="9"/>
  <c r="B29" i="9"/>
  <c r="N29" i="9"/>
  <c r="M29" i="9"/>
  <c r="L29" i="9"/>
  <c r="E29" i="9"/>
  <c r="B28" i="9"/>
  <c r="N28" i="9"/>
  <c r="M28" i="9"/>
  <c r="L28" i="9"/>
  <c r="E28" i="9"/>
  <c r="B27" i="9"/>
  <c r="N27" i="9"/>
  <c r="M27" i="9"/>
  <c r="L27" i="9"/>
  <c r="E27" i="9"/>
  <c r="B26" i="9"/>
  <c r="N26" i="9"/>
  <c r="M26" i="9"/>
  <c r="L26" i="9"/>
  <c r="E26" i="9"/>
  <c r="B25" i="9"/>
  <c r="N25" i="9"/>
  <c r="M25" i="9"/>
  <c r="L25" i="9"/>
  <c r="E25" i="9"/>
  <c r="B24" i="9"/>
  <c r="N24" i="9"/>
  <c r="M24" i="9"/>
  <c r="L24" i="9"/>
  <c r="E24" i="9"/>
  <c r="B23" i="9"/>
  <c r="N23" i="9"/>
  <c r="M23" i="9"/>
  <c r="L23" i="9"/>
  <c r="E23" i="9"/>
  <c r="B22" i="9"/>
  <c r="N22" i="9"/>
  <c r="M22" i="9"/>
  <c r="L22" i="9"/>
  <c r="E22" i="9"/>
  <c r="B21" i="9"/>
  <c r="N21" i="9"/>
  <c r="M21" i="9"/>
  <c r="L21" i="9"/>
  <c r="E21" i="9"/>
  <c r="B20" i="9"/>
  <c r="N20" i="9"/>
  <c r="M20" i="9"/>
  <c r="L20" i="9"/>
  <c r="E20" i="9"/>
  <c r="B19" i="9"/>
  <c r="N19" i="9"/>
  <c r="M19" i="9"/>
  <c r="L19" i="9"/>
  <c r="E19" i="9"/>
  <c r="B18" i="9"/>
  <c r="N18" i="9"/>
  <c r="M18" i="9"/>
  <c r="L18" i="9"/>
  <c r="E18" i="9"/>
  <c r="B17" i="9"/>
  <c r="N17" i="9"/>
  <c r="M17" i="9"/>
  <c r="L17" i="9"/>
  <c r="E17" i="9"/>
  <c r="B16" i="9"/>
  <c r="N16" i="9"/>
  <c r="M16" i="9"/>
  <c r="L16" i="9"/>
  <c r="E16" i="9"/>
  <c r="B15" i="9"/>
  <c r="N15" i="9"/>
  <c r="M15" i="9"/>
  <c r="L15" i="9"/>
  <c r="E15" i="9"/>
  <c r="B14" i="9"/>
  <c r="N14" i="9"/>
  <c r="M14" i="9"/>
  <c r="L14" i="9"/>
  <c r="E14" i="9"/>
  <c r="B13" i="9"/>
  <c r="N13" i="9"/>
  <c r="M13" i="9"/>
  <c r="L13" i="9"/>
  <c r="E13" i="9"/>
  <c r="B12" i="9"/>
  <c r="N12" i="9"/>
  <c r="M12" i="9"/>
  <c r="L12" i="9"/>
  <c r="E12" i="9"/>
  <c r="B11" i="9"/>
  <c r="N11" i="9"/>
  <c r="M11" i="9"/>
  <c r="L11" i="9"/>
  <c r="E11" i="9"/>
  <c r="B10" i="9"/>
  <c r="N10" i="9"/>
  <c r="M10" i="9"/>
  <c r="L10" i="9"/>
  <c r="E10" i="9"/>
  <c r="B9" i="9"/>
  <c r="N9" i="9"/>
  <c r="M9" i="9"/>
  <c r="L9" i="9"/>
  <c r="E9" i="9"/>
  <c r="B8" i="9"/>
  <c r="N8" i="9"/>
  <c r="M8" i="9"/>
  <c r="L8" i="9"/>
  <c r="E8" i="9"/>
  <c r="B7" i="9"/>
  <c r="N7" i="9"/>
  <c r="M7" i="9"/>
  <c r="L7" i="9"/>
  <c r="E7" i="9"/>
  <c r="B6" i="9"/>
  <c r="N6" i="9"/>
  <c r="M6" i="9"/>
  <c r="L6" i="9"/>
  <c r="E6" i="9"/>
  <c r="B5" i="9"/>
  <c r="N5" i="9"/>
  <c r="M5" i="9"/>
  <c r="L5" i="9"/>
  <c r="E5" i="9"/>
  <c r="B4" i="9"/>
  <c r="N4" i="9"/>
  <c r="M4" i="9"/>
  <c r="L4" i="9"/>
  <c r="E4" i="9"/>
  <c r="B3" i="9"/>
  <c r="N3" i="9"/>
  <c r="M3" i="9"/>
  <c r="L3" i="9"/>
  <c r="E3" i="9"/>
  <c r="B2" i="9"/>
  <c r="N2" i="9"/>
  <c r="M2" i="9"/>
  <c r="L2" i="9"/>
  <c r="E2" i="9"/>
  <c r="I1" i="9"/>
  <c r="H1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<sst xmlns="http://schemas.openxmlformats.org/spreadsheetml/2006/main" count="101" uniqueCount="64">
  <si>
    <t>Metrics</t>
  </si>
  <si>
    <t>Snap</t>
  </si>
  <si>
    <t>Google Ads (no search, no video)</t>
  </si>
  <si>
    <t>Google Ads (no search, Video) )</t>
  </si>
  <si>
    <t>Google Ads  (Search, Brand)</t>
  </si>
  <si>
    <t>Google Ads (Search, Non Brand)</t>
  </si>
  <si>
    <t>Apple Search Brand Ads</t>
  </si>
  <si>
    <t>Apple Search Non Brand Ads</t>
  </si>
  <si>
    <t>TikTok</t>
  </si>
  <si>
    <t>OOH TikTok</t>
  </si>
  <si>
    <t>OOH_Imp_without_Q2_2021</t>
  </si>
  <si>
    <t>OOH_Q2_2021_Reach</t>
  </si>
  <si>
    <t>Influencer spend</t>
  </si>
  <si>
    <t>Twitter- Total</t>
  </si>
  <si>
    <t>non-digital besides OOH spend</t>
  </si>
  <si>
    <t>FB_Ads_Imp</t>
  </si>
  <si>
    <t>FB_BrandAcquisition_Imp</t>
  </si>
  <si>
    <t>FBPost_BrandAwareness_Imp</t>
  </si>
  <si>
    <t>FBPost_engagement_Imp</t>
  </si>
  <si>
    <t>FBPost_Reach_Imp</t>
  </si>
  <si>
    <t>Blog</t>
  </si>
  <si>
    <t>old Coeff</t>
  </si>
  <si>
    <t>Snap_Imp</t>
  </si>
  <si>
    <t>Google_Imp</t>
  </si>
  <si>
    <t>Google_Video_Imp</t>
  </si>
  <si>
    <t>Google_SearchBrand_Imp</t>
  </si>
  <si>
    <t>Google_SearchNonBrand_Imp</t>
  </si>
  <si>
    <t>AppleSearch_Brand_Imp</t>
  </si>
  <si>
    <t>AppleSearch_NonBrand_Imp</t>
  </si>
  <si>
    <t>TikTok_Impression</t>
  </si>
  <si>
    <t>OOH_TikTok_Imp</t>
  </si>
  <si>
    <t>Influencer_reach</t>
  </si>
  <si>
    <t>Total_TwitterAds_Imp</t>
  </si>
  <si>
    <t>NonDigital_besidesOOH_spend</t>
  </si>
  <si>
    <t>Blog_visits_users</t>
  </si>
  <si>
    <t>New coeff</t>
  </si>
  <si>
    <t>Fit</t>
  </si>
  <si>
    <t>Fit R2</t>
  </si>
  <si>
    <t>Fit Mape</t>
  </si>
  <si>
    <t>Before including Media var</t>
  </si>
  <si>
    <t>R2</t>
  </si>
  <si>
    <t>Mape</t>
  </si>
  <si>
    <t>tested together</t>
  </si>
  <si>
    <t>New Contribution</t>
  </si>
  <si>
    <t>Old Contribution</t>
  </si>
  <si>
    <t>MEASURE</t>
  </si>
  <si>
    <t>CONTRIBUTION</t>
  </si>
  <si>
    <t>Baseline</t>
  </si>
  <si>
    <t>Lifecycle_UserCampaign_TSM</t>
  </si>
  <si>
    <t>SignupCost_0to4</t>
  </si>
  <si>
    <t>SignupCost_10to14</t>
  </si>
  <si>
    <t>SignupCost_15to20</t>
  </si>
  <si>
    <t>SignupCost_5to9</t>
  </si>
  <si>
    <t>Total_Referral_Cost_10gbp</t>
  </si>
  <si>
    <t>Total_Referral_Cost_12gbp</t>
  </si>
  <si>
    <t>Total_Referral_Cost_14gbp</t>
  </si>
  <si>
    <t>Total_Referral_Cost_8gbp</t>
  </si>
  <si>
    <t>Event_Cost_2019</t>
  </si>
  <si>
    <t>Event_Cost_2020</t>
  </si>
  <si>
    <t>Event_Cost_2021</t>
  </si>
  <si>
    <t>Date</t>
  </si>
  <si>
    <t>Activated_user_count</t>
  </si>
  <si>
    <t>Year</t>
  </si>
  <si>
    <t>New_Event_Cost_FirstRide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</si>
</sst>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2" applyBorder="1"/>
    <xf numFmtId="0" fontId="3" fillId="0" borderId="0" xfId="2"/>
    <xf numFmtId="164" fontId="0" fillId="0" borderId="0" xfId="0" applyNumberFormat="1" applyAlignment="1">
      <alignment horizontal="center" vertical="center"/>
    </xf>
    <xf numFmtId="10" fontId="0" fillId="0" borderId="0" xfId="0" applyNumberFormat="1"/>
    <xf numFmtId="2" fontId="0" fillId="0" borderId="0" xfId="0" applyNumberFormat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165" fontId="0" fillId="0" borderId="0" xfId="1" applyNumberFormat="1" applyFont="1" applyAlignment="1">
      <alignment horizontal="center" vertical="center"/>
    </xf>
    <xf numFmtId="0" fontId="4" fillId="5" borderId="0" xfId="0" applyFont="1" applyFill="1"/>
    <xf numFmtId="0" fontId="0" fillId="0" borderId="0" xfId="0"/>
    <xf numFmtId="0" fontId="4" fillId="5" borderId="0" xfId="0" applyFont="1" applyFill="1"/>
    <xf numFmtId="0" fontId="0" fillId="0" borderId="0" xfId="0"/>
    <xf numFmtId="0" fontId="4" fillId="5" borderId="0" xfId="0" applyFont="1" applyFill="1"/>
    <xf numFmtId="165" fontId="0" fillId="0" borderId="0" xfId="1" applyNumberFormat="1" applyFont="1"/>
    <xf numFmtId="0" fontId="5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/>
    <xf numFmtId="0" fontId="5" fillId="0" borderId="0" xfId="0" applyFont="1" applyAlignment="1">
      <alignment horizontal="center" vertical="center" wrapText="1"/>
    </xf>
    <xf numFmtId="9" fontId="0" fillId="0" borderId="0" xfId="1" applyFont="1"/>
    <xf numFmtId="1" fontId="6" fillId="0" borderId="0" xfId="0" applyNumberFormat="1" applyFont="1"/>
    <xf numFmtId="2" fontId="6" fillId="0" borderId="0" xfId="0" applyNumberFormat="1" applyFont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vertical="center"/>
    </xf>
  </cellXfs>
  <cellStyles count="3">
    <cellStyle name="Normal" xfId="0" builtinId="0"/>
    <cellStyle name="Normal 2" xfId="2" xr:uid="{58C610B3-6AD9-47E4-AD89-C5EEAABFEC9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vyahbhat\Downloads\Bolt%20Activations%202021%20V2-System%20Model_6_2_0-Model%20Export-30_06_2021_02.53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Cube/Summary/Bolt%20Media%20Summary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Details"/>
      <sheetName val="Model Fit"/>
      <sheetName val="Model Decomp"/>
      <sheetName val="Model Due-To"/>
      <sheetName val="Measure Transformation"/>
    </sheetNames>
    <sheetDataSet>
      <sheetData sheetId="0" refreshError="1"/>
      <sheetData sheetId="1" refreshError="1"/>
      <sheetData sheetId="2">
        <row r="12">
          <cell r="P12" t="str">
            <v>Bonus_Cost_10gbp</v>
          </cell>
        </row>
      </sheetData>
      <sheetData sheetId="3" refreshError="1"/>
      <sheetData sheetId="4">
        <row r="9">
          <cell r="E9" t="str">
            <v>Title</v>
          </cell>
          <cell r="F9" t="str">
            <v>Type</v>
          </cell>
          <cell r="G9" t="str">
            <v>RawTransformation</v>
          </cell>
          <cell r="H9" t="str">
            <v>Platform Transformation</v>
          </cell>
          <cell r="I9" t="str">
            <v>Transformation Parameter 1</v>
          </cell>
          <cell r="J9" t="str">
            <v>Transformation Parameter 2</v>
          </cell>
          <cell r="K9" t="str">
            <v>Transformation Parameter 3</v>
          </cell>
          <cell r="L9" t="str">
            <v>Coefficient</v>
          </cell>
          <cell r="M9" t="str">
            <v>Bayesian Prior</v>
          </cell>
          <cell r="N9" t="str">
            <v>Prior SD</v>
          </cell>
        </row>
        <row r="10">
          <cell r="E10" t="str">
            <v>Signups_Costs</v>
          </cell>
          <cell r="F10" t="str">
            <v>VI</v>
          </cell>
          <cell r="H10" t="str">
            <v>Direct</v>
          </cell>
          <cell r="I10">
            <v>0</v>
          </cell>
          <cell r="J10">
            <v>0</v>
          </cell>
          <cell r="K10">
            <v>0</v>
          </cell>
          <cell r="L10">
            <v>3.6846400000000001E-2</v>
          </cell>
        </row>
        <row r="11">
          <cell r="E11" t="str">
            <v>Avg_distance_price</v>
          </cell>
          <cell r="F11" t="str">
            <v>VI</v>
          </cell>
          <cell r="H11" t="str">
            <v>Log</v>
          </cell>
          <cell r="I11">
            <v>0</v>
          </cell>
          <cell r="J11">
            <v>0</v>
          </cell>
          <cell r="K11">
            <v>0</v>
          </cell>
          <cell r="L11">
            <v>-0.36432900000000001</v>
          </cell>
          <cell r="M11">
            <v>-0.21431149999999999</v>
          </cell>
          <cell r="N11">
            <v>7.5009000000000006E-2</v>
          </cell>
        </row>
        <row r="12">
          <cell r="E12" t="str">
            <v>Invite_Cost_8gbp</v>
          </cell>
          <cell r="F12" t="str">
            <v>VI</v>
          </cell>
          <cell r="H12" t="str">
            <v>Direct</v>
          </cell>
          <cell r="I12">
            <v>0</v>
          </cell>
          <cell r="J12">
            <v>0</v>
          </cell>
          <cell r="K12">
            <v>0</v>
          </cell>
          <cell r="L12">
            <v>0.1140376</v>
          </cell>
        </row>
        <row r="13">
          <cell r="E13" t="str">
            <v>AppleSearch_Brand_Imp</v>
          </cell>
          <cell r="F13" t="str">
            <v>VI</v>
          </cell>
          <cell r="H13" t="str">
            <v>Ad-Stock</v>
          </cell>
          <cell r="I13">
            <v>0</v>
          </cell>
          <cell r="J13">
            <v>0.2</v>
          </cell>
          <cell r="K13">
            <v>0</v>
          </cell>
          <cell r="L13">
            <v>14.1722</v>
          </cell>
          <cell r="M13">
            <v>10.122999999999999</v>
          </cell>
          <cell r="N13">
            <v>2.0246</v>
          </cell>
        </row>
        <row r="14">
          <cell r="E14" t="str">
            <v>Holiday</v>
          </cell>
          <cell r="F14" t="str">
            <v>VI</v>
          </cell>
          <cell r="H14" t="str">
            <v>Direct</v>
          </cell>
          <cell r="I14">
            <v>0</v>
          </cell>
          <cell r="J14">
            <v>0</v>
          </cell>
          <cell r="K14">
            <v>0</v>
          </cell>
          <cell r="L14">
            <v>118.59350000000001</v>
          </cell>
          <cell r="M14">
            <v>69.760909999999996</v>
          </cell>
          <cell r="N14">
            <v>24.416318499999999</v>
          </cell>
        </row>
        <row r="15">
          <cell r="E15" t="str">
            <v>Invite_Cost_10gbp</v>
          </cell>
          <cell r="F15" t="str">
            <v>VI</v>
          </cell>
          <cell r="H15" t="str">
            <v>Direct</v>
          </cell>
          <cell r="I15">
            <v>0</v>
          </cell>
          <cell r="J15">
            <v>0</v>
          </cell>
          <cell r="K15">
            <v>0</v>
          </cell>
          <cell r="L15">
            <v>7.5841099999999995E-2</v>
          </cell>
        </row>
        <row r="16">
          <cell r="E16" t="str">
            <v>Google_SearchBrand_Imp</v>
          </cell>
          <cell r="F16" t="str">
            <v>VI</v>
          </cell>
          <cell r="H16" t="str">
            <v>Ad-Stock</v>
          </cell>
          <cell r="I16">
            <v>0</v>
          </cell>
          <cell r="J16">
            <v>0.2</v>
          </cell>
          <cell r="K16">
            <v>0</v>
          </cell>
          <cell r="L16">
            <v>2.9253559999999998</v>
          </cell>
          <cell r="M16">
            <v>2.08954</v>
          </cell>
          <cell r="N16">
            <v>0.417908</v>
          </cell>
        </row>
        <row r="17">
          <cell r="E17" t="str">
            <v>Snap_Imp</v>
          </cell>
          <cell r="F17" t="str">
            <v>VI</v>
          </cell>
          <cell r="H17" t="str">
            <v>Ad-Stock</v>
          </cell>
          <cell r="I17">
            <v>0</v>
          </cell>
          <cell r="J17">
            <v>0.6</v>
          </cell>
          <cell r="K17">
            <v>0</v>
          </cell>
          <cell r="L17">
            <v>0.20407359999999999</v>
          </cell>
          <cell r="M17">
            <v>0.29345599999999999</v>
          </cell>
          <cell r="N17">
            <v>4.46912E-2</v>
          </cell>
        </row>
        <row r="18">
          <cell r="E18" t="str">
            <v>Bonus_Cost_14gbp</v>
          </cell>
          <cell r="F18" t="str">
            <v>VI</v>
          </cell>
          <cell r="H18" t="str">
            <v>Direct</v>
          </cell>
          <cell r="I18">
            <v>0</v>
          </cell>
          <cell r="J18">
            <v>0</v>
          </cell>
          <cell r="K18">
            <v>0</v>
          </cell>
          <cell r="L18">
            <v>1.2800000000000001E-3</v>
          </cell>
          <cell r="M18">
            <v>2.0999999999999999E-3</v>
          </cell>
          <cell r="N18">
            <v>4.0999999999999999E-4</v>
          </cell>
        </row>
        <row r="19">
          <cell r="E19" t="str">
            <v>Google_SearchNonBrand_Imp</v>
          </cell>
          <cell r="F19" t="str">
            <v>VI</v>
          </cell>
          <cell r="H19" t="str">
            <v>Ad-Stock</v>
          </cell>
          <cell r="I19">
            <v>0</v>
          </cell>
          <cell r="J19">
            <v>0.2</v>
          </cell>
          <cell r="K19">
            <v>0</v>
          </cell>
          <cell r="L19">
            <v>1.7392399999999999</v>
          </cell>
          <cell r="M19">
            <v>2.5653999999999999</v>
          </cell>
          <cell r="N19">
            <v>0.41308</v>
          </cell>
        </row>
        <row r="20">
          <cell r="E20" t="str">
            <v>OOH_Q2_2021_Reach</v>
          </cell>
          <cell r="F20" t="str">
            <v>VI</v>
          </cell>
          <cell r="H20" t="str">
            <v>Gamma</v>
          </cell>
          <cell r="I20">
            <v>2</v>
          </cell>
          <cell r="J20">
            <v>14</v>
          </cell>
          <cell r="K20">
            <v>0.5</v>
          </cell>
          <cell r="L20">
            <v>0.260106</v>
          </cell>
          <cell r="M20">
            <v>0.37158000000000002</v>
          </cell>
          <cell r="N20">
            <v>5.5737000000000002E-2</v>
          </cell>
        </row>
        <row r="21">
          <cell r="E21" t="str">
            <v>Google_Video_Imp</v>
          </cell>
          <cell r="F21" t="str">
            <v>VI</v>
          </cell>
          <cell r="H21" t="str">
            <v>Ad-Stock</v>
          </cell>
          <cell r="I21">
            <v>0</v>
          </cell>
          <cell r="J21">
            <v>0.4</v>
          </cell>
          <cell r="K21">
            <v>0</v>
          </cell>
          <cell r="L21">
            <v>0.15923999999999999</v>
          </cell>
          <cell r="M21">
            <v>0.26540000000000002</v>
          </cell>
          <cell r="N21">
            <v>5.3080000000000002E-2</v>
          </cell>
        </row>
        <row r="22">
          <cell r="E22" t="str">
            <v>Total_TwitterAds_Imp</v>
          </cell>
          <cell r="F22" t="str">
            <v>VI</v>
          </cell>
          <cell r="H22" t="str">
            <v>Ad-Stock</v>
          </cell>
          <cell r="I22">
            <v>0</v>
          </cell>
          <cell r="J22">
            <v>0.5</v>
          </cell>
          <cell r="K22">
            <v>0</v>
          </cell>
          <cell r="L22">
            <v>6.7404000000000006E-2</v>
          </cell>
          <cell r="M22">
            <v>0.11234</v>
          </cell>
          <cell r="N22">
            <v>2.2467999999999998E-2</v>
          </cell>
        </row>
        <row r="23">
          <cell r="E23" t="str">
            <v>Mobility_Workplaces</v>
          </cell>
          <cell r="F23" t="str">
            <v>VI</v>
          </cell>
          <cell r="H23" t="str">
            <v>Direct</v>
          </cell>
          <cell r="I23">
            <v>0</v>
          </cell>
          <cell r="J23">
            <v>0</v>
          </cell>
          <cell r="K23">
            <v>0</v>
          </cell>
          <cell r="L23">
            <v>3.3384597999999999</v>
          </cell>
        </row>
        <row r="24">
          <cell r="E24" t="str">
            <v>NonDigital_besidesOOH_spend</v>
          </cell>
          <cell r="F24" t="str">
            <v>VI</v>
          </cell>
          <cell r="H24" t="str">
            <v>Direct</v>
          </cell>
          <cell r="I24">
            <v>0</v>
          </cell>
          <cell r="J24">
            <v>0</v>
          </cell>
          <cell r="K24">
            <v>0</v>
          </cell>
          <cell r="L24">
            <v>2.1048000000000001E-2</v>
          </cell>
          <cell r="M24">
            <v>2.631E-2</v>
          </cell>
          <cell r="N24">
            <v>2.6310000000000001E-3</v>
          </cell>
        </row>
        <row r="25">
          <cell r="E25" t="str">
            <v>Influencer_reach</v>
          </cell>
          <cell r="F25" t="str">
            <v>VI</v>
          </cell>
          <cell r="H25" t="str">
            <v>Ad-Stock</v>
          </cell>
          <cell r="I25">
            <v>0</v>
          </cell>
          <cell r="J25">
            <v>0.3</v>
          </cell>
          <cell r="K25">
            <v>0</v>
          </cell>
          <cell r="L25">
            <v>0.82744799999999996</v>
          </cell>
          <cell r="M25">
            <v>0.68954000000000004</v>
          </cell>
          <cell r="N25">
            <v>6.8954000000000001E-2</v>
          </cell>
        </row>
        <row r="26">
          <cell r="E26" t="str">
            <v>Bolt_ETA</v>
          </cell>
          <cell r="F26" t="str">
            <v>VI</v>
          </cell>
          <cell r="H26" t="str">
            <v>Direct</v>
          </cell>
          <cell r="I26">
            <v>0</v>
          </cell>
          <cell r="J26">
            <v>0</v>
          </cell>
          <cell r="K26">
            <v>0</v>
          </cell>
          <cell r="L26">
            <v>-38.206000000000003</v>
          </cell>
          <cell r="M26">
            <v>-27.29</v>
          </cell>
          <cell r="N26">
            <v>5.4580000000000002</v>
          </cell>
        </row>
        <row r="27">
          <cell r="E27" t="str">
            <v>Google_Imp</v>
          </cell>
          <cell r="F27" t="str">
            <v>VI</v>
          </cell>
          <cell r="H27" t="str">
            <v>Ad-Stock</v>
          </cell>
          <cell r="I27">
            <v>0</v>
          </cell>
          <cell r="J27">
            <v>0.2</v>
          </cell>
          <cell r="K27">
            <v>0</v>
          </cell>
          <cell r="L27">
            <v>0.20052</v>
          </cell>
          <cell r="M27">
            <v>0.3342</v>
          </cell>
          <cell r="N27">
            <v>6.6839999999999997E-2</v>
          </cell>
        </row>
        <row r="28">
          <cell r="E28" t="str">
            <v>AppleSearch_NonBrand_Imp</v>
          </cell>
          <cell r="F28" t="str">
            <v>VI</v>
          </cell>
          <cell r="H28" t="str">
            <v>Ad-Stock</v>
          </cell>
          <cell r="I28">
            <v>0</v>
          </cell>
          <cell r="J28">
            <v>0.2</v>
          </cell>
          <cell r="K28">
            <v>0</v>
          </cell>
          <cell r="L28">
            <v>9.0194399999999995</v>
          </cell>
          <cell r="M28">
            <v>15.032400000000001</v>
          </cell>
          <cell r="N28">
            <v>3.0064799999999998</v>
          </cell>
        </row>
        <row r="29">
          <cell r="E29" t="str">
            <v>Average_temp</v>
          </cell>
          <cell r="F29" t="str">
            <v>VI</v>
          </cell>
          <cell r="H29" t="str">
            <v>Direct</v>
          </cell>
          <cell r="I29">
            <v>0</v>
          </cell>
          <cell r="J29">
            <v>0</v>
          </cell>
          <cell r="K29">
            <v>0</v>
          </cell>
          <cell r="L29">
            <v>-4.83711</v>
          </cell>
          <cell r="M29">
            <v>-8.0618499999999997</v>
          </cell>
          <cell r="N29">
            <v>1.6123700000000001</v>
          </cell>
        </row>
        <row r="30">
          <cell r="E30" t="str">
            <v>OOH_TikTok_Imp</v>
          </cell>
          <cell r="F30" t="str">
            <v>VI</v>
          </cell>
          <cell r="H30" t="str">
            <v>Gamma</v>
          </cell>
          <cell r="I30">
            <v>2</v>
          </cell>
          <cell r="J30">
            <v>15</v>
          </cell>
          <cell r="K30">
            <v>0.5</v>
          </cell>
          <cell r="L30">
            <v>0.12803999999999999</v>
          </cell>
          <cell r="M30">
            <v>0.21340000000000001</v>
          </cell>
          <cell r="N30">
            <v>4.2680000000000003E-2</v>
          </cell>
        </row>
        <row r="31">
          <cell r="E31" t="str">
            <v>FBPost_BrandAwareness_Imp</v>
          </cell>
          <cell r="F31" t="str">
            <v>VI</v>
          </cell>
          <cell r="H31" t="str">
            <v>Ad-Stock</v>
          </cell>
          <cell r="I31">
            <v>0</v>
          </cell>
          <cell r="J31">
            <v>0.3</v>
          </cell>
          <cell r="K31">
            <v>0</v>
          </cell>
          <cell r="L31">
            <v>0.24648</v>
          </cell>
          <cell r="M31">
            <v>0.4108</v>
          </cell>
          <cell r="N31">
            <v>8.2159999999999997E-2</v>
          </cell>
        </row>
        <row r="32">
          <cell r="E32" t="str">
            <v>Precipitation</v>
          </cell>
          <cell r="F32" t="str">
            <v>VI</v>
          </cell>
          <cell r="H32" t="str">
            <v>Direct</v>
          </cell>
          <cell r="I32">
            <v>0</v>
          </cell>
          <cell r="J32">
            <v>0</v>
          </cell>
          <cell r="K32">
            <v>0</v>
          </cell>
          <cell r="L32">
            <v>2.09646</v>
          </cell>
          <cell r="M32">
            <v>4.1929400000000001</v>
          </cell>
          <cell r="N32">
            <v>1.048235</v>
          </cell>
        </row>
        <row r="33">
          <cell r="E33" t="str">
            <v>Bonus_Cost_10gbp</v>
          </cell>
          <cell r="F33" t="str">
            <v>VI</v>
          </cell>
          <cell r="H33" t="str">
            <v>Direct</v>
          </cell>
          <cell r="I33">
            <v>0</v>
          </cell>
          <cell r="J33">
            <v>0</v>
          </cell>
          <cell r="K33">
            <v>0</v>
          </cell>
          <cell r="L33">
            <v>7.4104000000000001E-3</v>
          </cell>
        </row>
        <row r="34">
          <cell r="E34" t="str">
            <v>EventCampaign_Cost_FirstRide</v>
          </cell>
          <cell r="F34" t="str">
            <v>VI</v>
          </cell>
          <cell r="H34" t="str">
            <v>Direct</v>
          </cell>
          <cell r="I34">
            <v>0</v>
          </cell>
          <cell r="J34">
            <v>0</v>
          </cell>
          <cell r="K34">
            <v>0</v>
          </cell>
          <cell r="L34">
            <v>0.15507799999999999</v>
          </cell>
        </row>
        <row r="35">
          <cell r="E35" t="str">
            <v>Blog_visits_users</v>
          </cell>
          <cell r="F35" t="str">
            <v>VI</v>
          </cell>
          <cell r="H35" t="str">
            <v>Ad-Stock</v>
          </cell>
          <cell r="I35">
            <v>0</v>
          </cell>
          <cell r="J35">
            <v>0.3</v>
          </cell>
          <cell r="K35">
            <v>0</v>
          </cell>
          <cell r="L35">
            <v>9.3799999999999994E-3</v>
          </cell>
          <cell r="M35">
            <v>4.2299999999999997E-2</v>
          </cell>
          <cell r="N35">
            <v>1.6459999999999999E-2</v>
          </cell>
        </row>
        <row r="36">
          <cell r="E36" t="str">
            <v>Bonus_Cost_12gbp</v>
          </cell>
          <cell r="F36" t="str">
            <v>VI</v>
          </cell>
          <cell r="H36" t="str">
            <v>Direct</v>
          </cell>
          <cell r="I36">
            <v>0</v>
          </cell>
          <cell r="J36">
            <v>0</v>
          </cell>
          <cell r="K36">
            <v>0</v>
          </cell>
          <cell r="L36">
            <v>4.8738999999999996E-3</v>
          </cell>
          <cell r="M36">
            <v>8.1232000000000006E-3</v>
          </cell>
          <cell r="N36">
            <v>1.6245999999999999E-3</v>
          </cell>
        </row>
        <row r="37">
          <cell r="E37" t="str">
            <v>FBPost_Reach_Imp</v>
          </cell>
          <cell r="F37" t="str">
            <v>VI</v>
          </cell>
          <cell r="H37" t="str">
            <v>Ad-Stock</v>
          </cell>
          <cell r="I37">
            <v>0</v>
          </cell>
          <cell r="J37">
            <v>0.4</v>
          </cell>
          <cell r="K37">
            <v>0</v>
          </cell>
          <cell r="L37">
            <v>0.26023479999999999</v>
          </cell>
          <cell r="M37">
            <v>0.2030246</v>
          </cell>
          <cell r="N37">
            <v>2.8604899999999999E-2</v>
          </cell>
        </row>
        <row r="38">
          <cell r="E38" t="str">
            <v>Lockdown_Status</v>
          </cell>
          <cell r="F38" t="str">
            <v>VI</v>
          </cell>
          <cell r="H38" t="str">
            <v>Direct</v>
          </cell>
          <cell r="I38">
            <v>0</v>
          </cell>
          <cell r="J38">
            <v>0</v>
          </cell>
          <cell r="K38">
            <v>0</v>
          </cell>
          <cell r="L38">
            <v>-110.789</v>
          </cell>
          <cell r="M38">
            <v>-369.29897</v>
          </cell>
          <cell r="N38">
            <v>129.2546395</v>
          </cell>
        </row>
        <row r="39">
          <cell r="E39" t="str">
            <v>Invite_Cost_12gbp</v>
          </cell>
          <cell r="F39" t="str">
            <v>VI</v>
          </cell>
          <cell r="H39" t="str">
            <v>Direct</v>
          </cell>
          <cell r="I39">
            <v>0</v>
          </cell>
          <cell r="J39">
            <v>0</v>
          </cell>
          <cell r="K39">
            <v>0</v>
          </cell>
          <cell r="L39">
            <v>7.0473999999999995E-2</v>
          </cell>
        </row>
        <row r="40">
          <cell r="E40" t="str">
            <v>TikTok_Impression</v>
          </cell>
          <cell r="F40" t="str">
            <v>VI</v>
          </cell>
          <cell r="H40" t="str">
            <v>Ad-Stock</v>
          </cell>
          <cell r="I40">
            <v>0</v>
          </cell>
          <cell r="J40">
            <v>0.6</v>
          </cell>
          <cell r="K40">
            <v>0</v>
          </cell>
          <cell r="L40">
            <v>5.04E-2</v>
          </cell>
          <cell r="M40">
            <v>0.14399999999999999</v>
          </cell>
          <cell r="N40">
            <v>4.6800000000000001E-2</v>
          </cell>
        </row>
        <row r="41">
          <cell r="E41" t="str">
            <v>Online_hours_of_driver</v>
          </cell>
          <cell r="F41" t="str">
            <v>VI</v>
          </cell>
          <cell r="H41" t="str">
            <v>Log</v>
          </cell>
          <cell r="I41">
            <v>0</v>
          </cell>
          <cell r="J41">
            <v>0</v>
          </cell>
          <cell r="K41">
            <v>0</v>
          </cell>
          <cell r="L41">
            <v>0.23632</v>
          </cell>
          <cell r="M41">
            <v>0.16880000000000001</v>
          </cell>
          <cell r="N41">
            <v>3.3759999999999998E-2</v>
          </cell>
        </row>
        <row r="42">
          <cell r="E42" t="str">
            <v>FB_Ads_Imp</v>
          </cell>
          <cell r="F42" t="str">
            <v>VI</v>
          </cell>
          <cell r="H42" t="str">
            <v>Ad-Stock</v>
          </cell>
          <cell r="I42">
            <v>0</v>
          </cell>
          <cell r="J42">
            <v>0.3</v>
          </cell>
          <cell r="K42">
            <v>0</v>
          </cell>
          <cell r="L42">
            <v>0.22874040000000001</v>
          </cell>
          <cell r="M42">
            <v>0.38123400000000002</v>
          </cell>
          <cell r="N42">
            <v>7.6246800000000003E-2</v>
          </cell>
        </row>
        <row r="43">
          <cell r="E43" t="str">
            <v>FB_BrandAcquisition_Imp</v>
          </cell>
          <cell r="F43" t="str">
            <v>VI</v>
          </cell>
          <cell r="H43" t="str">
            <v>Ad-Stock</v>
          </cell>
          <cell r="I43">
            <v>0</v>
          </cell>
          <cell r="J43">
            <v>0.3</v>
          </cell>
          <cell r="K43">
            <v>0</v>
          </cell>
          <cell r="L43">
            <v>0.48276000000000002</v>
          </cell>
          <cell r="M43">
            <v>0.40229999999999999</v>
          </cell>
          <cell r="N43">
            <v>4.0230000000000002E-2</v>
          </cell>
        </row>
        <row r="44">
          <cell r="E44" t="str">
            <v>Invite_Cost_14gbp</v>
          </cell>
          <cell r="F44" t="str">
            <v>VI</v>
          </cell>
          <cell r="H44" t="str">
            <v>Direct</v>
          </cell>
          <cell r="I44">
            <v>0</v>
          </cell>
          <cell r="J44">
            <v>0</v>
          </cell>
          <cell r="K44">
            <v>0</v>
          </cell>
          <cell r="L44">
            <v>7.2093599999999994E-2</v>
          </cell>
        </row>
        <row r="45">
          <cell r="E45" t="str">
            <v>FBPost_engagement_Imp</v>
          </cell>
          <cell r="F45" t="str">
            <v>VI</v>
          </cell>
          <cell r="H45" t="str">
            <v>Ad-Stock</v>
          </cell>
          <cell r="I45">
            <v>0</v>
          </cell>
          <cell r="J45">
            <v>0.4</v>
          </cell>
          <cell r="K45">
            <v>0</v>
          </cell>
          <cell r="L45">
            <v>0.43380800000000003</v>
          </cell>
          <cell r="M45">
            <v>0.72301230000000005</v>
          </cell>
          <cell r="N45">
            <v>0.14460249999999999</v>
          </cell>
        </row>
        <row r="46">
          <cell r="E46" t="str">
            <v>Bonus_Cost_8gbp</v>
          </cell>
          <cell r="F46" t="str">
            <v>VI</v>
          </cell>
          <cell r="H46" t="str">
            <v>Direct</v>
          </cell>
          <cell r="I46">
            <v>0</v>
          </cell>
          <cell r="J46">
            <v>0</v>
          </cell>
          <cell r="K46">
            <v>0</v>
          </cell>
          <cell r="L46">
            <v>3.9199999999999999E-3</v>
          </cell>
          <cell r="M46">
            <v>5.1999999999999998E-3</v>
          </cell>
          <cell r="N46">
            <v>6.4000000000000005E-4</v>
          </cell>
        </row>
        <row r="47">
          <cell r="E47" t="str">
            <v>OOH_Imp_without_Q2_2021</v>
          </cell>
          <cell r="F47" t="str">
            <v>VI</v>
          </cell>
          <cell r="H47" t="str">
            <v>Gamma</v>
          </cell>
          <cell r="I47">
            <v>2</v>
          </cell>
          <cell r="J47">
            <v>14</v>
          </cell>
          <cell r="K47">
            <v>0.6</v>
          </cell>
          <cell r="L47">
            <v>0.2043489</v>
          </cell>
          <cell r="M47">
            <v>0.16500000000000001</v>
          </cell>
          <cell r="N47">
            <v>3.3000000000000002E-2</v>
          </cell>
        </row>
        <row r="48">
          <cell r="E48" t="str">
            <v>Invite_Cost_Others</v>
          </cell>
          <cell r="F48" t="str">
            <v>VI</v>
          </cell>
          <cell r="H48" t="str">
            <v>Direct</v>
          </cell>
          <cell r="I48">
            <v>0</v>
          </cell>
          <cell r="J48">
            <v>0</v>
          </cell>
          <cell r="K48">
            <v>0</v>
          </cell>
          <cell r="L48">
            <v>7.5789800000000004E-2</v>
          </cell>
        </row>
        <row r="49">
          <cell r="E49" t="str">
            <v>Bonus_Cost_Others</v>
          </cell>
          <cell r="F49" t="str">
            <v>VI</v>
          </cell>
          <cell r="H49" t="str">
            <v>Direct</v>
          </cell>
          <cell r="I49">
            <v>0</v>
          </cell>
          <cell r="J49">
            <v>0</v>
          </cell>
          <cell r="K49">
            <v>0</v>
          </cell>
          <cell r="L49">
            <v>5.8056799999999999E-2</v>
          </cell>
        </row>
        <row r="50">
          <cell r="E50" t="str">
            <v>TotalSent_Lifecycle</v>
          </cell>
          <cell r="F50" t="str">
            <v>VI</v>
          </cell>
          <cell r="H50" t="str">
            <v>Lag</v>
          </cell>
          <cell r="I50">
            <v>3</v>
          </cell>
          <cell r="J50">
            <v>0</v>
          </cell>
          <cell r="K50">
            <v>0</v>
          </cell>
          <cell r="L50">
            <v>1.9421E-3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I Calc old"/>
      <sheetName val="Model Fit"/>
      <sheetName val="Contribution"/>
      <sheetName val="Yearwise Contribution (2)"/>
      <sheetName val="Yearwise Contribution"/>
      <sheetName val="Due Tos"/>
      <sheetName val="Elasticity"/>
      <sheetName val="Model Details"/>
      <sheetName val="Model Decomp"/>
    </sheetNames>
    <sheetDataSet>
      <sheetData sheetId="0" refreshError="1"/>
      <sheetData sheetId="1" refreshError="1"/>
      <sheetData sheetId="2">
        <row r="3">
          <cell r="A3" t="str">
            <v>Snap_Imp</v>
          </cell>
          <cell r="B3" t="str">
            <v>Snap</v>
          </cell>
          <cell r="C3">
            <v>94317672</v>
          </cell>
          <cell r="D3">
            <v>190545.17000000016</v>
          </cell>
          <cell r="E3">
            <v>19166.4748593</v>
          </cell>
          <cell r="F3">
            <v>8.5493210177124378E-3</v>
          </cell>
        </row>
        <row r="4">
          <cell r="A4" t="str">
            <v>Google_Imp</v>
          </cell>
          <cell r="B4" t="str">
            <v>Google Ads (no search, no video)</v>
          </cell>
          <cell r="C4">
            <v>468917223</v>
          </cell>
          <cell r="D4">
            <v>1962899.73</v>
          </cell>
          <cell r="E4">
            <v>93977.346994100051</v>
          </cell>
          <cell r="F4">
            <v>4.1919159039079432E-2</v>
          </cell>
        </row>
        <row r="5">
          <cell r="A5" t="str">
            <v>Google_Video_Imp</v>
          </cell>
          <cell r="B5" t="str">
            <v>Google Ads (no search, Video) )</v>
          </cell>
          <cell r="C5">
            <v>14335313</v>
          </cell>
          <cell r="D5">
            <v>58906.359999999993</v>
          </cell>
          <cell r="E5">
            <v>2172.4194746000003</v>
          </cell>
          <cell r="F5">
            <v>9.6902073072001034E-4</v>
          </cell>
        </row>
        <row r="6">
          <cell r="A6" t="str">
            <v>Google_SearchBrand_Imp</v>
          </cell>
          <cell r="B6" t="str">
            <v>Google Ads  (Search, Brand)</v>
          </cell>
          <cell r="C6">
            <v>1828637</v>
          </cell>
          <cell r="D6">
            <v>168799.1399999999</v>
          </cell>
          <cell r="E6">
            <v>5346.5053493000014</v>
          </cell>
          <cell r="F6">
            <v>2.3848407643883174E-3</v>
          </cell>
        </row>
        <row r="7">
          <cell r="A7" t="str">
            <v>Google_SearchNonBrand_Imp</v>
          </cell>
          <cell r="B7" t="str">
            <v>Google Ads (Search, Non Brand)</v>
          </cell>
          <cell r="C7">
            <v>1900040</v>
          </cell>
          <cell r="D7">
            <v>76016.818904999964</v>
          </cell>
          <cell r="E7">
            <v>3304.6283987999996</v>
          </cell>
          <cell r="F7">
            <v>1.4740493091707771E-3</v>
          </cell>
        </row>
        <row r="8">
          <cell r="A8" t="str">
            <v>AppleSearch_Brand_Imp</v>
          </cell>
          <cell r="B8" t="str">
            <v>Apple Search Brand Ads</v>
          </cell>
          <cell r="C8">
            <v>275593</v>
          </cell>
          <cell r="D8">
            <v>35911.79</v>
          </cell>
          <cell r="E8">
            <v>3898.866813900001</v>
          </cell>
          <cell r="F8">
            <v>1.7391129168002981E-3</v>
          </cell>
        </row>
        <row r="9">
          <cell r="A9" t="str">
            <v>AppleSearch_NonBrand_Imp</v>
          </cell>
          <cell r="B9" t="str">
            <v>Apple Search Non Brand Ads</v>
          </cell>
          <cell r="C9">
            <v>1212712</v>
          </cell>
          <cell r="D9">
            <v>203433.28999999992</v>
          </cell>
          <cell r="E9">
            <v>10932.9371541</v>
          </cell>
          <cell r="F9">
            <v>4.8767021626578873E-3</v>
          </cell>
        </row>
        <row r="10">
          <cell r="A10" t="str">
            <v>TikTok_Impression</v>
          </cell>
          <cell r="B10" t="str">
            <v>TikTok</v>
          </cell>
          <cell r="C10">
            <v>48310460</v>
          </cell>
          <cell r="D10">
            <v>36748.410000000011</v>
          </cell>
          <cell r="E10">
            <v>2434.8492685000006</v>
          </cell>
          <cell r="F10">
            <v>1.0860791136064478E-3</v>
          </cell>
        </row>
        <row r="11">
          <cell r="A11" t="str">
            <v>OOH_TikTok_Imp</v>
          </cell>
          <cell r="B11" t="str">
            <v>OOH TikTok</v>
          </cell>
          <cell r="C11">
            <v>2916045</v>
          </cell>
          <cell r="D11">
            <v>5178.5199999999995</v>
          </cell>
          <cell r="E11">
            <v>241.74134839999999</v>
          </cell>
          <cell r="F11">
            <v>1.0783017773993241E-4</v>
          </cell>
        </row>
        <row r="12">
          <cell r="A12" t="str">
            <v>OOH_Imp_without_Q2_2021</v>
          </cell>
          <cell r="B12" t="str">
            <v>OOH_Imp_without_Q2_2021</v>
          </cell>
          <cell r="C12">
            <v>268526475</v>
          </cell>
          <cell r="D12">
            <v>356493.39999999985</v>
          </cell>
          <cell r="E12">
            <v>54873.136775500112</v>
          </cell>
          <cell r="F12">
            <v>2.4476491633773804E-2</v>
          </cell>
        </row>
        <row r="13">
          <cell r="A13" t="str">
            <v>OOH_Q2_2021_Reach</v>
          </cell>
          <cell r="B13" t="str">
            <v>OOH_Q2_2021_Reach</v>
          </cell>
          <cell r="C13">
            <v>122589995</v>
          </cell>
          <cell r="D13">
            <v>790877.28000000073</v>
          </cell>
          <cell r="E13">
            <v>29954.182748599997</v>
          </cell>
          <cell r="F13">
            <v>1.3361242796128768E-2</v>
          </cell>
        </row>
        <row r="14">
          <cell r="A14" t="str">
            <v>Influencer_reach</v>
          </cell>
          <cell r="B14" t="str">
            <v>Influencer spend</v>
          </cell>
          <cell r="D14">
            <v>172434.85</v>
          </cell>
          <cell r="E14">
            <v>12199.690248699992</v>
          </cell>
          <cell r="F14">
            <v>5.4417449749338794E-3</v>
          </cell>
        </row>
        <row r="15">
          <cell r="A15" t="str">
            <v>Total_TwitterAds_Imp</v>
          </cell>
          <cell r="B15" t="str">
            <v>Twitter- Total</v>
          </cell>
          <cell r="C15">
            <v>14364892</v>
          </cell>
          <cell r="D15">
            <v>14912.920000000002</v>
          </cell>
          <cell r="E15">
            <v>968.25200930000017</v>
          </cell>
          <cell r="F15">
            <v>4.3189461360622453E-4</v>
          </cell>
        </row>
        <row r="16">
          <cell r="A16" t="str">
            <v>NonDigital_besidesOOH_spend</v>
          </cell>
          <cell r="B16" t="str">
            <v>non-digital besides OOH spend</v>
          </cell>
          <cell r="D16">
            <v>56874.710000000006</v>
          </cell>
          <cell r="E16">
            <v>1197.0999225</v>
          </cell>
          <cell r="F16">
            <v>5.3397359727656054E-4</v>
          </cell>
        </row>
        <row r="17">
          <cell r="A17" t="str">
            <v>FB_Ads_Imp</v>
          </cell>
          <cell r="B17" t="str">
            <v>FB_Ads_Imp</v>
          </cell>
          <cell r="C17">
            <v>343031366</v>
          </cell>
          <cell r="D17">
            <v>1813104.195022872</v>
          </cell>
          <cell r="E17">
            <v>78416.032144899989</v>
          </cell>
          <cell r="F17">
            <v>3.4977941257503212E-2</v>
          </cell>
        </row>
        <row r="18">
          <cell r="A18" t="str">
            <v>FB_BrandAcquisition_Imp</v>
          </cell>
          <cell r="B18" t="str">
            <v>FB_BrandAcquisition_Imp</v>
          </cell>
          <cell r="C18">
            <v>7613230</v>
          </cell>
          <cell r="D18">
            <v>23750.000000000004</v>
          </cell>
          <cell r="E18">
            <v>3675.3660622000007</v>
          </cell>
          <cell r="F18">
            <v>1.6394190665743036E-3</v>
          </cell>
        </row>
        <row r="19">
          <cell r="A19" t="str">
            <v>FBPost_BrandAwareness_Imp</v>
          </cell>
          <cell r="B19" t="str">
            <v>FBPost_BrandAwareness_Imp</v>
          </cell>
          <cell r="C19">
            <v>22222262</v>
          </cell>
          <cell r="D19">
            <v>48744.526039780809</v>
          </cell>
          <cell r="E19">
            <v>5477.3478269999996</v>
          </cell>
          <cell r="F19">
            <v>2.4432038359923471E-3</v>
          </cell>
        </row>
        <row r="20">
          <cell r="A20" t="str">
            <v>FBPost_engagement_Imp</v>
          </cell>
          <cell r="B20" t="str">
            <v>FBPost_engagement_Imp</v>
          </cell>
          <cell r="C20">
            <v>34777010</v>
          </cell>
          <cell r="D20">
            <v>201011.04463999972</v>
          </cell>
          <cell r="E20">
            <v>15079.875627700005</v>
          </cell>
          <cell r="F20">
            <v>6.7264689305049242E-3</v>
          </cell>
        </row>
        <row r="21">
          <cell r="A21" t="str">
            <v>FBPost_Reach_Imp</v>
          </cell>
          <cell r="B21" t="str">
            <v>FBPost_Reach_Imp</v>
          </cell>
          <cell r="C21">
            <v>29582341</v>
          </cell>
          <cell r="D21">
            <v>61173.456449437668</v>
          </cell>
          <cell r="E21">
            <v>7606.8712968999989</v>
          </cell>
          <cell r="F21">
            <v>3.3930905466460822E-3</v>
          </cell>
        </row>
        <row r="22">
          <cell r="A22" t="str">
            <v>Blog_visits_users</v>
          </cell>
          <cell r="B22" t="str">
            <v>Blog</v>
          </cell>
          <cell r="C22" t="str">
            <v>-</v>
          </cell>
          <cell r="D22" t="str">
            <v>-</v>
          </cell>
          <cell r="E22">
            <v>3831.2571374999998</v>
          </cell>
          <cell r="F22">
            <v>1.7089552153089986E-3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0DE7E-C01E-41FD-A441-80CA7C6425BC}">
  <dimension ref="A1:O21"/>
  <sheetViews>
    <sheetView tabSelected="1" topLeftCell="B7" workbookViewId="0">
      <selection activeCell="B16" sqref="B16:B20"/>
    </sheetView>
  </sheetViews>
  <sheetFormatPr defaultRowHeight="15" x14ac:dyDescent="0.25"/>
  <cols>
    <col min="1" max="1" width="0" hidden="1" customWidth="1"/>
    <col min="2" max="2" width="30.7109375" bestFit="1" customWidth="1"/>
    <col min="4" max="4" width="11.28515625" bestFit="1" customWidth="1"/>
    <col min="5" max="5" width="17" bestFit="1" customWidth="1"/>
    <col min="6" max="6" width="17" customWidth="1"/>
    <col min="9" max="9" width="14.7109375" customWidth="1"/>
  </cols>
  <sheetData>
    <row r="1" spans="1:15" x14ac:dyDescent="0.25">
      <c r="B1" s="1" t="s">
        <v>0</v>
      </c>
      <c r="C1" s="8" t="s">
        <v>21</v>
      </c>
      <c r="D1" s="9" t="s">
        <v>35</v>
      </c>
      <c r="E1" s="9" t="s">
        <v>43</v>
      </c>
      <c r="F1" s="8" t="s">
        <v>44</v>
      </c>
      <c r="G1" t="s">
        <v>37</v>
      </c>
      <c r="H1" t="s">
        <v>38</v>
      </c>
      <c r="M1" t="s">
        <v>39</v>
      </c>
    </row>
    <row r="2" spans="1:15" x14ac:dyDescent="0.25">
      <c r="A2" t="s">
        <v>22</v>
      </c>
      <c r="B2" s="2" t="s">
        <v>1</v>
      </c>
      <c r="C2" s="5">
        <f>VLOOKUP(A2,'[1]Measure Transformation'!$E$9:$N$50,8,FALSE)</f>
        <v>0.20407359999999999</v>
      </c>
      <c r="D2" s="7">
        <v>4.9430000000000002E-2</v>
      </c>
      <c r="E2" s="10">
        <v>2.0999999999999999E-3</v>
      </c>
      <c r="F2" s="10">
        <f>VLOOKUP(A2,[2]Contribution!$A$3:$F$22,6,FALSE)</f>
        <v>8.5493210177124378E-3</v>
      </c>
      <c r="G2" s="6">
        <v>0.49</v>
      </c>
      <c r="H2" s="6">
        <v>0.56399999999999995</v>
      </c>
      <c r="M2" t="s">
        <v>36</v>
      </c>
      <c r="N2" t="s">
        <v>40</v>
      </c>
      <c r="O2" t="s">
        <v>41</v>
      </c>
    </row>
    <row r="3" spans="1:15" x14ac:dyDescent="0.25">
      <c r="A3" t="s">
        <v>23</v>
      </c>
      <c r="B3" s="2" t="s">
        <v>2</v>
      </c>
      <c r="C3" s="5">
        <f>VLOOKUP(A3,'[1]Measure Transformation'!$E$9:$N$50,8,FALSE)</f>
        <v>0.20052</v>
      </c>
      <c r="D3" s="7">
        <v>0.7218</v>
      </c>
      <c r="E3" s="10">
        <v>0.15090000000000001</v>
      </c>
      <c r="F3" s="10">
        <f>VLOOKUP(A3,[2]Contribution!$A$3:$F$22,6,FALSE)</f>
        <v>4.1919159039079432E-2</v>
      </c>
      <c r="G3" s="6">
        <v>0.49199999999999999</v>
      </c>
      <c r="H3" s="6">
        <v>0.48509999999999998</v>
      </c>
    </row>
    <row r="4" spans="1:15" x14ac:dyDescent="0.25">
      <c r="A4" t="s">
        <v>24</v>
      </c>
      <c r="B4" s="2" t="s">
        <v>3</v>
      </c>
      <c r="C4" s="5">
        <f>VLOOKUP(A4,'[1]Measure Transformation'!$E$9:$N$50,8,FALSE)</f>
        <v>0.15923999999999999</v>
      </c>
      <c r="D4" s="7">
        <v>1.13971</v>
      </c>
      <c r="E4" s="10">
        <v>6.8999999999999999E-3</v>
      </c>
      <c r="F4" s="10">
        <f>VLOOKUP(A4,[2]Contribution!$A$3:$F$22,6,FALSE)</f>
        <v>9.6902073072001034E-4</v>
      </c>
      <c r="G4" s="6">
        <v>0.49399999999999999</v>
      </c>
      <c r="H4" s="6">
        <v>0.48970000000000002</v>
      </c>
      <c r="I4" s="23" t="s">
        <v>42</v>
      </c>
    </row>
    <row r="5" spans="1:15" x14ac:dyDescent="0.25">
      <c r="A5" t="s">
        <v>25</v>
      </c>
      <c r="B5" s="2" t="s">
        <v>4</v>
      </c>
      <c r="C5" s="5">
        <f>VLOOKUP(A5,'[1]Measure Transformation'!$E$9:$N$50,8,FALSE)</f>
        <v>2.9253559999999998</v>
      </c>
      <c r="D5" s="7">
        <v>19.621870000000001</v>
      </c>
      <c r="E5" s="10">
        <v>1.6E-2</v>
      </c>
      <c r="F5" s="10">
        <f>VLOOKUP(A5,[2]Contribution!$A$3:$F$22,6,FALSE)</f>
        <v>2.3848407643883174E-3</v>
      </c>
      <c r="G5" s="6">
        <v>0.49399999999999999</v>
      </c>
      <c r="H5" s="6">
        <v>0.48970000000000002</v>
      </c>
      <c r="I5" s="23"/>
    </row>
    <row r="6" spans="1:15" x14ac:dyDescent="0.25">
      <c r="A6" t="s">
        <v>26</v>
      </c>
      <c r="B6" s="2" t="s">
        <v>5</v>
      </c>
      <c r="C6" s="5">
        <f>VLOOKUP(A6,'[1]Measure Transformation'!$E$9:$N$50,8,FALSE)</f>
        <v>1.7392399999999999</v>
      </c>
      <c r="D6" s="7">
        <v>130.52386000000001</v>
      </c>
      <c r="E6" s="10">
        <v>0.1106</v>
      </c>
      <c r="F6" s="10">
        <f>VLOOKUP(A6,[2]Contribution!$A$3:$F$22,6,FALSE)</f>
        <v>1.4740493091707771E-3</v>
      </c>
      <c r="G6" s="6">
        <v>0.49399999999999999</v>
      </c>
      <c r="H6" s="6">
        <v>0.48970000000000002</v>
      </c>
      <c r="I6" s="23"/>
    </row>
    <row r="7" spans="1:15" x14ac:dyDescent="0.25">
      <c r="A7" t="s">
        <v>27</v>
      </c>
      <c r="B7" s="2" t="s">
        <v>6</v>
      </c>
      <c r="C7" s="5">
        <f>VLOOKUP(A7,'[1]Measure Transformation'!$E$9:$N$50,8,FALSE)</f>
        <v>14.1722</v>
      </c>
      <c r="D7" s="7">
        <v>445.56178999999997</v>
      </c>
      <c r="E7" s="10">
        <v>5.4699999999999999E-2</v>
      </c>
      <c r="F7" s="10">
        <f>VLOOKUP(A7,[2]Contribution!$A$3:$F$22,6,FALSE)</f>
        <v>1.7391129168002981E-3</v>
      </c>
    </row>
    <row r="8" spans="1:15" x14ac:dyDescent="0.25">
      <c r="A8" t="s">
        <v>28</v>
      </c>
      <c r="B8" s="2" t="s">
        <v>7</v>
      </c>
      <c r="C8" s="5">
        <f>VLOOKUP(A8,'[1]Measure Transformation'!$E$9:$N$50,8,FALSE)</f>
        <v>9.0194399999999995</v>
      </c>
      <c r="D8" s="7">
        <v>223.71627000000001</v>
      </c>
      <c r="E8" s="10">
        <v>0.121</v>
      </c>
      <c r="F8" s="10">
        <f>VLOOKUP(A8,[2]Contribution!$A$3:$F$22,6,FALSE)</f>
        <v>4.8767021626578873E-3</v>
      </c>
      <c r="G8" s="6">
        <v>0.47399999999999998</v>
      </c>
      <c r="H8" s="6">
        <v>0.46600000000000003</v>
      </c>
    </row>
    <row r="9" spans="1:15" x14ac:dyDescent="0.25">
      <c r="A9" t="s">
        <v>29</v>
      </c>
      <c r="B9" s="2" t="s">
        <v>8</v>
      </c>
      <c r="C9" s="5">
        <f>VLOOKUP(A9,'[1]Measure Transformation'!$E$9:$N$50,8,FALSE)</f>
        <v>5.04E-2</v>
      </c>
      <c r="D9" s="7">
        <v>1.2950299999999999</v>
      </c>
      <c r="E9" s="10">
        <v>2.7900000000000001E-2</v>
      </c>
      <c r="F9" s="10">
        <f>VLOOKUP(A9,[2]Contribution!$A$3:$F$22,6,FALSE)</f>
        <v>1.0860791136064478E-3</v>
      </c>
      <c r="G9" s="6">
        <v>0.47899999999999998</v>
      </c>
      <c r="H9" s="6">
        <v>0.50549999999999995</v>
      </c>
    </row>
    <row r="10" spans="1:15" x14ac:dyDescent="0.25">
      <c r="A10" t="s">
        <v>30</v>
      </c>
      <c r="B10" s="2" t="s">
        <v>9</v>
      </c>
      <c r="C10" s="5">
        <f>VLOOKUP(A10,'[1]Measure Transformation'!$E$9:$N$50,8,FALSE)</f>
        <v>0.12803999999999999</v>
      </c>
      <c r="D10" s="7">
        <v>3.4878800000000001</v>
      </c>
      <c r="E10" s="10">
        <v>2.8999999999999998E-3</v>
      </c>
      <c r="F10" s="10">
        <f>VLOOKUP(A10,[2]Contribution!$A$3:$F$22,6,FALSE)</f>
        <v>1.0783017773993241E-4</v>
      </c>
      <c r="G10" s="6">
        <v>0.49</v>
      </c>
      <c r="H10" s="6">
        <v>0.56399999999999995</v>
      </c>
    </row>
    <row r="11" spans="1:15" x14ac:dyDescent="0.25">
      <c r="A11" s="4" t="s">
        <v>10</v>
      </c>
      <c r="B11" s="3" t="s">
        <v>10</v>
      </c>
      <c r="C11" s="5">
        <f>VLOOKUP(A11,'[1]Measure Transformation'!$E$9:$N$50,8,FALSE)</f>
        <v>0.2043489</v>
      </c>
      <c r="D11" s="7">
        <v>0.28032000000000001</v>
      </c>
      <c r="E11" s="10">
        <v>3.3599999999999998E-2</v>
      </c>
      <c r="F11" s="10">
        <f>VLOOKUP(A11,[2]Contribution!$A$3:$F$22,6,FALSE)</f>
        <v>2.4476491633773804E-2</v>
      </c>
      <c r="G11" s="6">
        <v>0.47199999999999998</v>
      </c>
      <c r="H11" s="6">
        <v>0.51300000000000001</v>
      </c>
    </row>
    <row r="12" spans="1:15" x14ac:dyDescent="0.25">
      <c r="A12" s="4" t="s">
        <v>11</v>
      </c>
      <c r="B12" s="3" t="s">
        <v>11</v>
      </c>
      <c r="C12" s="5">
        <f>VLOOKUP(A12,'[1]Measure Transformation'!$E$9:$N$50,8,FALSE)</f>
        <v>0.260106</v>
      </c>
      <c r="D12" s="7">
        <v>9.3619999999999995E-2</v>
      </c>
      <c r="E12" s="10">
        <v>4.7999999999999996E-3</v>
      </c>
      <c r="F12" s="10">
        <f>VLOOKUP(A12,[2]Contribution!$A$3:$F$22,6,FALSE)</f>
        <v>1.3361242796128768E-2</v>
      </c>
      <c r="G12" s="6">
        <v>0.47199999999999998</v>
      </c>
      <c r="H12" s="6">
        <v>0.51300000000000001</v>
      </c>
    </row>
    <row r="13" spans="1:15" x14ac:dyDescent="0.25">
      <c r="A13" t="s">
        <v>31</v>
      </c>
      <c r="B13" s="2" t="s">
        <v>12</v>
      </c>
      <c r="C13" s="5">
        <f>VLOOKUP(A13,'[1]Measure Transformation'!$E$9:$N$50,8,FALSE)</f>
        <v>0.82744799999999996</v>
      </c>
      <c r="D13" s="7">
        <v>5.2467899999999998</v>
      </c>
      <c r="E13" s="10">
        <v>3.4500000000000003E-2</v>
      </c>
      <c r="F13" s="10">
        <f>VLOOKUP(A13,[2]Contribution!$A$3:$F$22,6,FALSE)</f>
        <v>5.4417449749338794E-3</v>
      </c>
      <c r="G13" s="6">
        <v>0.47299999999999998</v>
      </c>
      <c r="H13" s="6">
        <v>0.52790000000000004</v>
      </c>
    </row>
    <row r="14" spans="1:15" x14ac:dyDescent="0.25">
      <c r="A14" t="s">
        <v>32</v>
      </c>
      <c r="B14" s="2" t="s">
        <v>13</v>
      </c>
      <c r="C14" s="5">
        <f>VLOOKUP(A14,'[1]Measure Transformation'!$E$9:$N$50,8,FALSE)</f>
        <v>6.7404000000000006E-2</v>
      </c>
      <c r="D14" s="7">
        <v>0.14255000000000001</v>
      </c>
      <c r="E14" s="10">
        <v>8.9999999999999998E-4</v>
      </c>
      <c r="F14" s="10">
        <f>VLOOKUP(A14,[2]Contribution!$A$3:$F$22,6,FALSE)</f>
        <v>4.3189461360622453E-4</v>
      </c>
      <c r="G14" s="6">
        <v>0.47899999999999998</v>
      </c>
      <c r="H14" s="6">
        <v>0.50549999999999995</v>
      </c>
    </row>
    <row r="15" spans="1:15" x14ac:dyDescent="0.25">
      <c r="A15" t="s">
        <v>33</v>
      </c>
      <c r="B15" s="2" t="s">
        <v>14</v>
      </c>
      <c r="C15" s="5">
        <f>VLOOKUP(A15,'[1]Measure Transformation'!$E$9:$N$50,8,FALSE)</f>
        <v>2.1048000000000001E-2</v>
      </c>
      <c r="D15" s="7">
        <v>7.5850000000000001E-2</v>
      </c>
      <c r="E15" s="10">
        <v>8.9999999999999993E-3</v>
      </c>
      <c r="F15" s="10">
        <f>VLOOKUP(A15,[2]Contribution!$A$3:$F$22,6,FALSE)</f>
        <v>5.3397359727656054E-4</v>
      </c>
    </row>
    <row r="16" spans="1:15" x14ac:dyDescent="0.25">
      <c r="A16" t="s">
        <v>15</v>
      </c>
      <c r="B16" s="24" t="s">
        <v>15</v>
      </c>
      <c r="C16" s="5">
        <f>VLOOKUP(A16,'[1]Measure Transformation'!$E$9:$N$50,8,FALSE)</f>
        <v>0.22874040000000001</v>
      </c>
      <c r="D16" s="7">
        <v>1.42771</v>
      </c>
      <c r="E16" s="10">
        <v>0.21829999999999999</v>
      </c>
      <c r="F16" s="10">
        <f>VLOOKUP(A16,[2]Contribution!$A$3:$F$22,6,FALSE)</f>
        <v>3.4977941257503212E-2</v>
      </c>
      <c r="G16" s="6">
        <v>0.55500000000000005</v>
      </c>
      <c r="H16" s="6">
        <v>0.45169999999999999</v>
      </c>
    </row>
    <row r="17" spans="1:8" x14ac:dyDescent="0.25">
      <c r="A17" t="s">
        <v>16</v>
      </c>
      <c r="B17" s="24" t="s">
        <v>16</v>
      </c>
      <c r="C17" s="5">
        <f>VLOOKUP(A17,'[1]Measure Transformation'!$E$9:$N$50,8,FALSE)</f>
        <v>0.48276000000000002</v>
      </c>
      <c r="D17" s="7">
        <v>2.5469200000000001</v>
      </c>
      <c r="E17" s="10">
        <v>8.6E-3</v>
      </c>
      <c r="F17" s="10">
        <f>VLOOKUP(A17,[2]Contribution!$A$3:$F$22,6,FALSE)</f>
        <v>1.6394190665743036E-3</v>
      </c>
      <c r="G17" s="6">
        <v>0.46400000000000002</v>
      </c>
      <c r="H17" s="6">
        <v>0.51080000000000003</v>
      </c>
    </row>
    <row r="18" spans="1:8" x14ac:dyDescent="0.25">
      <c r="A18" t="s">
        <v>17</v>
      </c>
      <c r="B18" s="2" t="s">
        <v>17</v>
      </c>
      <c r="C18" s="5">
        <f>VLOOKUP(A18,'[1]Measure Transformation'!$E$9:$N$50,8,FALSE)</f>
        <v>0.24648</v>
      </c>
      <c r="D18" s="7">
        <v>2.9992399999999999</v>
      </c>
      <c r="E18" s="10">
        <v>2.9700000000000001E-2</v>
      </c>
      <c r="F18" s="10">
        <f>VLOOKUP(A18,[2]Contribution!$A$3:$F$22,6,FALSE)</f>
        <v>2.4432038359923471E-3</v>
      </c>
      <c r="G18" s="6">
        <v>0.47499999999999998</v>
      </c>
      <c r="H18" s="6">
        <v>0.50649999999999995</v>
      </c>
    </row>
    <row r="19" spans="1:8" x14ac:dyDescent="0.25">
      <c r="A19" t="s">
        <v>18</v>
      </c>
      <c r="B19" s="2" t="s">
        <v>18</v>
      </c>
      <c r="C19" s="5">
        <f>VLOOKUP(A19,'[1]Measure Transformation'!$E$9:$N$50,8,FALSE)</f>
        <v>0.43380800000000003</v>
      </c>
      <c r="D19" s="7"/>
      <c r="E19" s="10"/>
      <c r="F19" s="10">
        <f>VLOOKUP(A19,[2]Contribution!$A$3:$F$22,6,FALSE)</f>
        <v>6.7264689305049242E-3</v>
      </c>
    </row>
    <row r="20" spans="1:8" x14ac:dyDescent="0.25">
      <c r="A20" t="s">
        <v>19</v>
      </c>
      <c r="B20" s="2" t="s">
        <v>19</v>
      </c>
      <c r="C20" s="5">
        <f>VLOOKUP(A20,'[1]Measure Transformation'!$E$9:$N$50,8,FALSE)</f>
        <v>0.26023479999999999</v>
      </c>
      <c r="D20" s="7"/>
      <c r="E20" s="10"/>
      <c r="F20" s="10">
        <f>VLOOKUP(A20,[2]Contribution!$A$3:$F$22,6,FALSE)</f>
        <v>3.3930905466460822E-3</v>
      </c>
    </row>
    <row r="21" spans="1:8" x14ac:dyDescent="0.25">
      <c r="A21" t="s">
        <v>34</v>
      </c>
      <c r="B21" s="2" t="s">
        <v>20</v>
      </c>
      <c r="C21" s="5">
        <f>VLOOKUP(A21,'[1]Measure Transformation'!$E$9:$N$50,8,FALSE)</f>
        <v>9.3799999999999994E-3</v>
      </c>
      <c r="D21" s="7">
        <v>0.24515999999999999</v>
      </c>
      <c r="E21" s="10">
        <v>4.4699999999999997E-2</v>
      </c>
      <c r="F21" s="10">
        <f>VLOOKUP(A21,[2]Contribution!$A$3:$F$22,6,FALSE)</f>
        <v>1.7089552153089986E-3</v>
      </c>
      <c r="G21" s="6">
        <v>0.47299999999999998</v>
      </c>
      <c r="H21" s="6">
        <v>0.52790000000000004</v>
      </c>
    </row>
  </sheetData>
  <mergeCells count="1">
    <mergeCell ref="I4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A0FF-B60A-4AC2-96C1-7596970E7545}">
  <dimension ref="A1:B3"/>
  <sheetViews>
    <sheetView workbookViewId="0">
      <selection activeCell="A9" sqref="A9"/>
    </sheetView>
  </sheetViews>
  <sheetFormatPr defaultRowHeight="15" x14ac:dyDescent="0.25"/>
  <cols>
    <col min="1" max="1" width="27.7109375" bestFit="1" customWidth="1"/>
    <col min="2" max="2" width="14.7109375" bestFit="1" customWidth="1"/>
  </cols>
  <sheetData>
    <row r="1" spans="1:2" x14ac:dyDescent="0.25">
      <c r="A1" s="11" t="s">
        <v>45</v>
      </c>
      <c r="B1" s="11" t="s">
        <v>46</v>
      </c>
    </row>
    <row r="2" spans="1:2" x14ac:dyDescent="0.25">
      <c r="A2" t="s">
        <v>47</v>
      </c>
      <c r="B2" s="16">
        <v>0.98910342816022856</v>
      </c>
    </row>
    <row r="3" spans="1:2" x14ac:dyDescent="0.25">
      <c r="A3" t="s">
        <v>48</v>
      </c>
      <c r="B3" s="16">
        <v>1.0896571839771317E-2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6EBC-4604-4021-8928-42D06FDAC932}">
  <dimension ref="A1:B7"/>
  <sheetViews>
    <sheetView workbookViewId="0">
      <selection activeCell="D9" sqref="D9"/>
    </sheetView>
  </sheetViews>
  <sheetFormatPr defaultRowHeight="15" x14ac:dyDescent="0.25"/>
  <cols>
    <col min="1" max="1" width="27.7109375" bestFit="1" customWidth="1"/>
    <col min="2" max="2" width="14.7109375" bestFit="1" customWidth="1"/>
  </cols>
  <sheetData>
    <row r="1" spans="1:2" x14ac:dyDescent="0.25">
      <c r="A1" s="11" t="s">
        <v>45</v>
      </c>
      <c r="B1" s="11" t="s">
        <v>46</v>
      </c>
    </row>
    <row r="2" spans="1:2" x14ac:dyDescent="0.25">
      <c r="A2" t="s">
        <v>47</v>
      </c>
      <c r="B2" s="16">
        <v>0.53855508939461749</v>
      </c>
    </row>
    <row r="3" spans="1:2" x14ac:dyDescent="0.25">
      <c r="A3" t="s">
        <v>48</v>
      </c>
      <c r="B3" s="16">
        <v>8.2968195347992886E-3</v>
      </c>
    </row>
    <row r="4" spans="1:2" x14ac:dyDescent="0.25">
      <c r="A4" t="s">
        <v>49</v>
      </c>
      <c r="B4" s="16">
        <v>0.10660997564297851</v>
      </c>
    </row>
    <row r="5" spans="1:2" x14ac:dyDescent="0.25">
      <c r="A5" t="s">
        <v>50</v>
      </c>
      <c r="B5" s="16">
        <v>8.7059244339125555E-2</v>
      </c>
    </row>
    <row r="6" spans="1:2" x14ac:dyDescent="0.25">
      <c r="A6" t="s">
        <v>51</v>
      </c>
      <c r="B6" s="16">
        <v>4.477967080041622E-3</v>
      </c>
    </row>
    <row r="7" spans="1:2" x14ac:dyDescent="0.25">
      <c r="A7" t="s">
        <v>52</v>
      </c>
      <c r="B7" s="16">
        <v>0.25500090400843761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8DAC-92F4-4AC3-9C1B-692D60489400}">
  <dimension ref="A1:B11"/>
  <sheetViews>
    <sheetView workbookViewId="0">
      <selection sqref="A1:B11"/>
    </sheetView>
  </sheetViews>
  <sheetFormatPr defaultRowHeight="15" x14ac:dyDescent="0.25"/>
  <cols>
    <col min="1" max="1" width="27.7109375" bestFit="1" customWidth="1"/>
    <col min="2" max="2" width="14.7109375" bestFit="1" customWidth="1"/>
  </cols>
  <sheetData>
    <row r="1" spans="1:2" x14ac:dyDescent="0.25">
      <c r="A1" s="13" t="s">
        <v>45</v>
      </c>
      <c r="B1" s="13" t="s">
        <v>46</v>
      </c>
    </row>
    <row r="2" spans="1:2" x14ac:dyDescent="0.25">
      <c r="A2" s="12" t="s">
        <v>47</v>
      </c>
      <c r="B2" s="16">
        <v>0.52067326372601253</v>
      </c>
    </row>
    <row r="3" spans="1:2" x14ac:dyDescent="0.25">
      <c r="A3" s="12" t="s">
        <v>48</v>
      </c>
      <c r="B3" s="16">
        <v>1.0539237487794796E-2</v>
      </c>
    </row>
    <row r="4" spans="1:2" x14ac:dyDescent="0.25">
      <c r="A4" s="12" t="s">
        <v>49</v>
      </c>
      <c r="B4" s="16">
        <v>6.9210332367027394E-2</v>
      </c>
    </row>
    <row r="5" spans="1:2" x14ac:dyDescent="0.25">
      <c r="A5" s="12" t="s">
        <v>50</v>
      </c>
      <c r="B5" s="16">
        <v>6.6538998323676948E-2</v>
      </c>
    </row>
    <row r="6" spans="1:2" x14ac:dyDescent="0.25">
      <c r="A6" s="12" t="s">
        <v>51</v>
      </c>
      <c r="B6" s="16">
        <v>2.629019939505887E-3</v>
      </c>
    </row>
    <row r="7" spans="1:2" x14ac:dyDescent="0.25">
      <c r="A7" s="12" t="s">
        <v>52</v>
      </c>
      <c r="B7" s="16">
        <v>0.20207939891554869</v>
      </c>
    </row>
    <row r="8" spans="1:2" x14ac:dyDescent="0.25">
      <c r="A8" s="12" t="s">
        <v>53</v>
      </c>
      <c r="B8" s="16">
        <v>3.3090944436633504E-2</v>
      </c>
    </row>
    <row r="9" spans="1:2" x14ac:dyDescent="0.25">
      <c r="A9" s="12" t="s">
        <v>54</v>
      </c>
      <c r="B9" s="16">
        <v>2.6408576969504494E-2</v>
      </c>
    </row>
    <row r="10" spans="1:2" x14ac:dyDescent="0.25">
      <c r="A10" s="12" t="s">
        <v>55</v>
      </c>
      <c r="B10" s="16">
        <v>3.3111932679221967E-2</v>
      </c>
    </row>
    <row r="11" spans="1:2" x14ac:dyDescent="0.25">
      <c r="A11" s="12" t="s">
        <v>56</v>
      </c>
      <c r="B11" s="16">
        <v>3.5718295155073611E-2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1AE3B-9698-41B8-896B-688FFB5F5606}">
  <dimension ref="A1:B14"/>
  <sheetViews>
    <sheetView workbookViewId="0">
      <selection activeCell="B2" sqref="B2:B14"/>
    </sheetView>
  </sheetViews>
  <sheetFormatPr defaultRowHeight="15" x14ac:dyDescent="0.25"/>
  <cols>
    <col min="1" max="1" width="27.7109375" bestFit="1" customWidth="1"/>
    <col min="2" max="2" width="14.7109375" bestFit="1" customWidth="1"/>
  </cols>
  <sheetData>
    <row r="1" spans="1:2" x14ac:dyDescent="0.25">
      <c r="A1" s="15" t="s">
        <v>45</v>
      </c>
      <c r="B1" s="15" t="s">
        <v>46</v>
      </c>
    </row>
    <row r="2" spans="1:2" x14ac:dyDescent="0.25">
      <c r="A2" s="14" t="s">
        <v>47</v>
      </c>
      <c r="B2" s="16">
        <v>0.40442676228502722</v>
      </c>
    </row>
    <row r="3" spans="1:2" x14ac:dyDescent="0.25">
      <c r="A3" s="14" t="s">
        <v>57</v>
      </c>
      <c r="B3" s="16">
        <v>6.16177240109268E-2</v>
      </c>
    </row>
    <row r="4" spans="1:2" x14ac:dyDescent="0.25">
      <c r="A4" s="14" t="s">
        <v>58</v>
      </c>
      <c r="B4" s="16">
        <v>5.4973622575117093E-2</v>
      </c>
    </row>
    <row r="5" spans="1:2" x14ac:dyDescent="0.25">
      <c r="A5" s="14" t="s">
        <v>59</v>
      </c>
      <c r="B5" s="16">
        <v>1.3110272281857465E-2</v>
      </c>
    </row>
    <row r="6" spans="1:2" x14ac:dyDescent="0.25">
      <c r="A6" s="14" t="s">
        <v>48</v>
      </c>
      <c r="B6" s="16">
        <v>1.2211528824941319E-2</v>
      </c>
    </row>
    <row r="7" spans="1:2" x14ac:dyDescent="0.25">
      <c r="A7" s="14" t="s">
        <v>49</v>
      </c>
      <c r="B7" s="16">
        <v>7.5623687167236844E-2</v>
      </c>
    </row>
    <row r="8" spans="1:2" x14ac:dyDescent="0.25">
      <c r="A8" s="14" t="s">
        <v>50</v>
      </c>
      <c r="B8" s="16">
        <v>6.7997274209265615E-2</v>
      </c>
    </row>
    <row r="9" spans="1:2" x14ac:dyDescent="0.25">
      <c r="A9" s="14" t="s">
        <v>51</v>
      </c>
      <c r="B9" s="16">
        <v>6.5458137044013881E-3</v>
      </c>
    </row>
    <row r="10" spans="1:2" x14ac:dyDescent="0.25">
      <c r="A10" s="14" t="s">
        <v>52</v>
      </c>
      <c r="B10" s="16">
        <v>0.21056085851558862</v>
      </c>
    </row>
    <row r="11" spans="1:2" x14ac:dyDescent="0.25">
      <c r="A11" s="14" t="s">
        <v>53</v>
      </c>
      <c r="B11" s="16">
        <v>2.7841038537810687E-2</v>
      </c>
    </row>
    <row r="12" spans="1:2" x14ac:dyDescent="0.25">
      <c r="A12" s="14" t="s">
        <v>54</v>
      </c>
      <c r="B12" s="16">
        <v>1.9106830142679995E-2</v>
      </c>
    </row>
    <row r="13" spans="1:2" x14ac:dyDescent="0.25">
      <c r="A13" s="14" t="s">
        <v>55</v>
      </c>
      <c r="B13" s="16">
        <v>2.4180626793825408E-2</v>
      </c>
    </row>
    <row r="14" spans="1:2" x14ac:dyDescent="0.25">
      <c r="A14" s="14" t="s">
        <v>56</v>
      </c>
      <c r="B14" s="16">
        <v>2.1803960951321519E-2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CF81-3A45-4732-A037-F877C6E622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0434-10AC-47C3-A641-891EEB3BE0C5}">
  <dimension ref="A1"/>
  <sheetViews>
    <sheetView workbookViewId="0">
      <selection activeCell="G21" sqref="G21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7C34-1343-488B-9172-E0009005F9B3}">
  <dimension ref="A1:N731"/>
  <sheetViews>
    <sheetView workbookViewId="0">
      <selection activeCell="G7" sqref="G7"/>
    </sheetView>
  </sheetViews>
  <sheetFormatPr defaultRowHeight="15" x14ac:dyDescent="0.25"/>
  <cols>
    <col min="1" max="1" width="10.7109375" style="14" bestFit="1" customWidth="1"/>
    <col min="2" max="2" width="10.7109375" style="14" customWidth="1"/>
    <col min="3" max="3" width="20.5703125" style="14" bestFit="1" customWidth="1"/>
    <col min="4" max="5" width="25.28515625" style="14" bestFit="1" customWidth="1"/>
    <col min="6" max="9" width="9.140625" style="14"/>
    <col min="10" max="10" width="10.7109375" style="14" bestFit="1" customWidth="1"/>
    <col min="11" max="11" width="10.7109375" style="14" customWidth="1"/>
    <col min="12" max="14" width="16" style="14" bestFit="1" customWidth="1"/>
    <col min="15" max="16384" width="9.140625" style="14"/>
  </cols>
  <sheetData>
    <row r="1" spans="1:14" x14ac:dyDescent="0.25">
      <c r="A1" s="17" t="s">
        <v>60</v>
      </c>
      <c r="B1" s="19" t="s">
        <v>62</v>
      </c>
      <c r="C1" s="14" t="s">
        <v>61</v>
      </c>
      <c r="D1" s="14" t="s">
        <v>63</v>
      </c>
      <c r="E1" s="14" t="s">
        <v>63</v>
      </c>
      <c r="H1" s="20">
        <f>CORREL(D2:D731,C2:C731)</f>
        <v>0.63370856101311512</v>
      </c>
      <c r="I1" s="20">
        <f>CORREL(E2:E731,C2:C731)</f>
        <v>0.22288792764490356</v>
      </c>
      <c r="J1" s="17" t="s">
        <v>60</v>
      </c>
      <c r="K1" s="14" t="s">
        <v>61</v>
      </c>
      <c r="L1" s="14" t="s">
        <v>57</v>
      </c>
      <c r="M1" s="14" t="s">
        <v>58</v>
      </c>
      <c r="N1" s="14" t="s">
        <v>59</v>
      </c>
    </row>
    <row r="2" spans="1:14" x14ac:dyDescent="0.25">
      <c r="A2" s="18">
        <v>43627</v>
      </c>
      <c r="B2" s="21">
        <f>YEAR(A2)</f>
        <v>2019</v>
      </c>
      <c r="C2" s="22">
        <v>942</v>
      </c>
      <c r="D2" s="14">
        <v>302</v>
      </c>
      <c r="E2" s="14">
        <f>D2/C2</f>
        <v>0.3205944798301486</v>
      </c>
      <c r="J2" s="18">
        <v>43627</v>
      </c>
      <c r="K2" s="22">
        <v>942</v>
      </c>
      <c r="L2" s="14">
        <f>IF(B2=2019,D2,0)</f>
        <v>302</v>
      </c>
      <c r="M2" s="14">
        <f>IF(B2=2020,D2,0)</f>
        <v>0</v>
      </c>
      <c r="N2" s="14">
        <f>IF(B2=2021,D2,0)</f>
        <v>0</v>
      </c>
    </row>
    <row r="3" spans="1:14" x14ac:dyDescent="0.25">
      <c r="A3" s="18">
        <v>43628</v>
      </c>
      <c r="B3" s="21">
        <f t="shared" ref="B3:B66" si="0">YEAR(A3)</f>
        <v>2019</v>
      </c>
      <c r="C3" s="22">
        <v>2346</v>
      </c>
      <c r="D3" s="14">
        <v>1980</v>
      </c>
      <c r="E3" s="14">
        <f>D3/C3</f>
        <v>0.84398976982097185</v>
      </c>
      <c r="J3" s="18">
        <v>43628</v>
      </c>
      <c r="K3" s="22">
        <v>2346</v>
      </c>
      <c r="L3" s="14">
        <f t="shared" ref="L3:L66" si="1">IF(B3=2019,D3,0)</f>
        <v>1980</v>
      </c>
      <c r="M3" s="14">
        <f t="shared" ref="M3:M66" si="2">IF(B3=2020,D3,0)</f>
        <v>0</v>
      </c>
      <c r="N3" s="14">
        <f t="shared" ref="N3:N66" si="3">IF(B3=2021,D3,0)</f>
        <v>0</v>
      </c>
    </row>
    <row r="4" spans="1:14" x14ac:dyDescent="0.25">
      <c r="A4" s="18">
        <v>43629</v>
      </c>
      <c r="B4" s="21">
        <f t="shared" si="0"/>
        <v>2019</v>
      </c>
      <c r="C4" s="22">
        <v>2918</v>
      </c>
      <c r="D4" s="14">
        <v>6493</v>
      </c>
      <c r="E4" s="14">
        <f>D4/C4</f>
        <v>2.2251542152159014</v>
      </c>
      <c r="J4" s="18">
        <v>43629</v>
      </c>
      <c r="K4" s="22">
        <v>2918</v>
      </c>
      <c r="L4" s="14">
        <f t="shared" si="1"/>
        <v>6493</v>
      </c>
      <c r="M4" s="14">
        <f t="shared" si="2"/>
        <v>0</v>
      </c>
      <c r="N4" s="14">
        <f t="shared" si="3"/>
        <v>0</v>
      </c>
    </row>
    <row r="5" spans="1:14" x14ac:dyDescent="0.25">
      <c r="A5" s="18">
        <v>43630</v>
      </c>
      <c r="B5" s="21">
        <f t="shared" si="0"/>
        <v>2019</v>
      </c>
      <c r="C5" s="22">
        <v>4192</v>
      </c>
      <c r="D5" s="14">
        <v>12554</v>
      </c>
      <c r="E5" s="14">
        <f t="shared" ref="E5:E68" si="4">D5/C5</f>
        <v>2.9947519083969465</v>
      </c>
      <c r="J5" s="18">
        <v>43630</v>
      </c>
      <c r="K5" s="22">
        <v>4192</v>
      </c>
      <c r="L5" s="14">
        <f t="shared" si="1"/>
        <v>12554</v>
      </c>
      <c r="M5" s="14">
        <f t="shared" si="2"/>
        <v>0</v>
      </c>
      <c r="N5" s="14">
        <f t="shared" si="3"/>
        <v>0</v>
      </c>
    </row>
    <row r="6" spans="1:14" x14ac:dyDescent="0.25">
      <c r="A6" s="18">
        <v>43631</v>
      </c>
      <c r="B6" s="21">
        <f t="shared" si="0"/>
        <v>2019</v>
      </c>
      <c r="C6" s="22">
        <v>5102</v>
      </c>
      <c r="D6" s="14">
        <v>21905</v>
      </c>
      <c r="E6" s="14">
        <f t="shared" si="4"/>
        <v>4.2934143473147781</v>
      </c>
      <c r="J6" s="18">
        <v>43631</v>
      </c>
      <c r="K6" s="22">
        <v>5102</v>
      </c>
      <c r="L6" s="14">
        <f t="shared" si="1"/>
        <v>21905</v>
      </c>
      <c r="M6" s="14">
        <f t="shared" si="2"/>
        <v>0</v>
      </c>
      <c r="N6" s="14">
        <f t="shared" si="3"/>
        <v>0</v>
      </c>
    </row>
    <row r="7" spans="1:14" x14ac:dyDescent="0.25">
      <c r="A7" s="18">
        <v>43632</v>
      </c>
      <c r="B7" s="21">
        <f t="shared" si="0"/>
        <v>2019</v>
      </c>
      <c r="C7" s="22">
        <v>3205</v>
      </c>
      <c r="D7" s="14">
        <v>2784</v>
      </c>
      <c r="E7" s="14">
        <f t="shared" si="4"/>
        <v>0.86864274570982836</v>
      </c>
      <c r="J7" s="18">
        <v>43632</v>
      </c>
      <c r="K7" s="22">
        <v>3205</v>
      </c>
      <c r="L7" s="14">
        <f t="shared" si="1"/>
        <v>2784</v>
      </c>
      <c r="M7" s="14">
        <f t="shared" si="2"/>
        <v>0</v>
      </c>
      <c r="N7" s="14">
        <f t="shared" si="3"/>
        <v>0</v>
      </c>
    </row>
    <row r="8" spans="1:14" x14ac:dyDescent="0.25">
      <c r="A8" s="18">
        <v>43633</v>
      </c>
      <c r="B8" s="21">
        <f t="shared" si="0"/>
        <v>2019</v>
      </c>
      <c r="C8" s="22">
        <v>2298</v>
      </c>
      <c r="D8" s="14">
        <v>2568</v>
      </c>
      <c r="E8" s="14">
        <f t="shared" si="4"/>
        <v>1.1174934725848564</v>
      </c>
      <c r="J8" s="18">
        <v>43633</v>
      </c>
      <c r="K8" s="22">
        <v>2298</v>
      </c>
      <c r="L8" s="14">
        <f>IF(B8=2019,D8,0)</f>
        <v>2568</v>
      </c>
      <c r="M8" s="14">
        <f t="shared" si="2"/>
        <v>0</v>
      </c>
      <c r="N8" s="14">
        <f t="shared" si="3"/>
        <v>0</v>
      </c>
    </row>
    <row r="9" spans="1:14" x14ac:dyDescent="0.25">
      <c r="A9" s="18">
        <v>43634</v>
      </c>
      <c r="B9" s="21">
        <f t="shared" si="0"/>
        <v>2019</v>
      </c>
      <c r="C9" s="22">
        <v>2569</v>
      </c>
      <c r="D9" s="14">
        <v>589</v>
      </c>
      <c r="E9" s="14">
        <f t="shared" si="4"/>
        <v>0.22927209030751264</v>
      </c>
      <c r="J9" s="18">
        <v>43634</v>
      </c>
      <c r="K9" s="22">
        <v>2569</v>
      </c>
      <c r="L9" s="14">
        <f t="shared" si="1"/>
        <v>589</v>
      </c>
      <c r="M9" s="14">
        <f t="shared" si="2"/>
        <v>0</v>
      </c>
      <c r="N9" s="14">
        <f t="shared" si="3"/>
        <v>0</v>
      </c>
    </row>
    <row r="10" spans="1:14" x14ac:dyDescent="0.25">
      <c r="A10" s="18">
        <v>43635</v>
      </c>
      <c r="B10" s="21">
        <f t="shared" si="0"/>
        <v>2019</v>
      </c>
      <c r="C10" s="22">
        <v>2562</v>
      </c>
      <c r="D10" s="14">
        <v>612</v>
      </c>
      <c r="E10" s="14">
        <f t="shared" si="4"/>
        <v>0.2388758782201405</v>
      </c>
      <c r="J10" s="18">
        <v>43635</v>
      </c>
      <c r="K10" s="22">
        <v>2562</v>
      </c>
      <c r="L10" s="14">
        <f t="shared" si="1"/>
        <v>612</v>
      </c>
      <c r="M10" s="14">
        <f t="shared" si="2"/>
        <v>0</v>
      </c>
      <c r="N10" s="14">
        <f t="shared" si="3"/>
        <v>0</v>
      </c>
    </row>
    <row r="11" spans="1:14" x14ac:dyDescent="0.25">
      <c r="A11" s="18">
        <v>43636</v>
      </c>
      <c r="B11" s="21">
        <f t="shared" si="0"/>
        <v>2019</v>
      </c>
      <c r="C11" s="22">
        <v>2652</v>
      </c>
      <c r="D11" s="14">
        <v>704</v>
      </c>
      <c r="E11" s="14">
        <f t="shared" si="4"/>
        <v>0.26546003016591252</v>
      </c>
      <c r="J11" s="18">
        <v>43636</v>
      </c>
      <c r="K11" s="22">
        <v>2652</v>
      </c>
      <c r="L11" s="14">
        <f t="shared" si="1"/>
        <v>704</v>
      </c>
      <c r="M11" s="14">
        <f t="shared" si="2"/>
        <v>0</v>
      </c>
      <c r="N11" s="14">
        <f t="shared" si="3"/>
        <v>0</v>
      </c>
    </row>
    <row r="12" spans="1:14" x14ac:dyDescent="0.25">
      <c r="A12" s="18">
        <v>43637</v>
      </c>
      <c r="B12" s="21">
        <f t="shared" si="0"/>
        <v>2019</v>
      </c>
      <c r="C12" s="22">
        <v>3236</v>
      </c>
      <c r="D12" s="14">
        <v>1118</v>
      </c>
      <c r="E12" s="14">
        <f t="shared" si="4"/>
        <v>0.34548825710754016</v>
      </c>
      <c r="J12" s="18">
        <v>43637</v>
      </c>
      <c r="K12" s="22">
        <v>3236</v>
      </c>
      <c r="L12" s="14">
        <f t="shared" si="1"/>
        <v>1118</v>
      </c>
      <c r="M12" s="14">
        <f t="shared" si="2"/>
        <v>0</v>
      </c>
      <c r="N12" s="14">
        <f t="shared" si="3"/>
        <v>0</v>
      </c>
    </row>
    <row r="13" spans="1:14" x14ac:dyDescent="0.25">
      <c r="A13" s="18">
        <v>43638</v>
      </c>
      <c r="B13" s="21">
        <f t="shared" si="0"/>
        <v>2019</v>
      </c>
      <c r="C13" s="22">
        <v>3836</v>
      </c>
      <c r="D13" s="14">
        <v>1512</v>
      </c>
      <c r="E13" s="14">
        <f t="shared" si="4"/>
        <v>0.39416058394160586</v>
      </c>
      <c r="J13" s="18">
        <v>43638</v>
      </c>
      <c r="K13" s="22">
        <v>3836</v>
      </c>
      <c r="L13" s="14">
        <f t="shared" si="1"/>
        <v>1512</v>
      </c>
      <c r="M13" s="14">
        <f t="shared" si="2"/>
        <v>0</v>
      </c>
      <c r="N13" s="14">
        <f t="shared" si="3"/>
        <v>0</v>
      </c>
    </row>
    <row r="14" spans="1:14" x14ac:dyDescent="0.25">
      <c r="A14" s="18">
        <v>43639</v>
      </c>
      <c r="B14" s="21">
        <f t="shared" si="0"/>
        <v>2019</v>
      </c>
      <c r="C14" s="22">
        <v>2942</v>
      </c>
      <c r="D14" s="14">
        <v>1131</v>
      </c>
      <c r="E14" s="14">
        <f t="shared" si="4"/>
        <v>0.38443235893949695</v>
      </c>
      <c r="J14" s="18">
        <v>43639</v>
      </c>
      <c r="K14" s="22">
        <v>2942</v>
      </c>
      <c r="L14" s="14">
        <f t="shared" si="1"/>
        <v>1131</v>
      </c>
      <c r="M14" s="14">
        <f t="shared" si="2"/>
        <v>0</v>
      </c>
      <c r="N14" s="14">
        <f t="shared" si="3"/>
        <v>0</v>
      </c>
    </row>
    <row r="15" spans="1:14" x14ac:dyDescent="0.25">
      <c r="A15" s="18">
        <v>43640</v>
      </c>
      <c r="B15" s="21">
        <f t="shared" si="0"/>
        <v>2019</v>
      </c>
      <c r="C15" s="22">
        <v>1819</v>
      </c>
      <c r="D15" s="14">
        <v>467</v>
      </c>
      <c r="E15" s="14">
        <f t="shared" si="4"/>
        <v>0.25673446948873008</v>
      </c>
      <c r="J15" s="18">
        <v>43640</v>
      </c>
      <c r="K15" s="22">
        <v>1819</v>
      </c>
      <c r="L15" s="14">
        <f t="shared" si="1"/>
        <v>467</v>
      </c>
      <c r="M15" s="14">
        <f t="shared" si="2"/>
        <v>0</v>
      </c>
      <c r="N15" s="14">
        <f t="shared" si="3"/>
        <v>0</v>
      </c>
    </row>
    <row r="16" spans="1:14" x14ac:dyDescent="0.25">
      <c r="A16" s="18">
        <v>43641</v>
      </c>
      <c r="B16" s="21">
        <f t="shared" si="0"/>
        <v>2019</v>
      </c>
      <c r="C16" s="22">
        <v>2052</v>
      </c>
      <c r="D16" s="14">
        <v>462</v>
      </c>
      <c r="E16" s="14">
        <f t="shared" si="4"/>
        <v>0.22514619883040934</v>
      </c>
      <c r="J16" s="18">
        <v>43641</v>
      </c>
      <c r="K16" s="22">
        <v>2052</v>
      </c>
      <c r="L16" s="14">
        <f t="shared" si="1"/>
        <v>462</v>
      </c>
      <c r="M16" s="14">
        <f t="shared" si="2"/>
        <v>0</v>
      </c>
      <c r="N16" s="14">
        <f t="shared" si="3"/>
        <v>0</v>
      </c>
    </row>
    <row r="17" spans="1:14" x14ac:dyDescent="0.25">
      <c r="A17" s="18">
        <v>43642</v>
      </c>
      <c r="B17" s="21">
        <f t="shared" si="0"/>
        <v>2019</v>
      </c>
      <c r="C17" s="22">
        <v>2169</v>
      </c>
      <c r="D17" s="14">
        <v>665</v>
      </c>
      <c r="E17" s="14">
        <f t="shared" si="4"/>
        <v>0.30659289995389583</v>
      </c>
      <c r="J17" s="18">
        <v>43642</v>
      </c>
      <c r="K17" s="22">
        <v>2169</v>
      </c>
      <c r="L17" s="14">
        <f t="shared" si="1"/>
        <v>665</v>
      </c>
      <c r="M17" s="14">
        <f t="shared" si="2"/>
        <v>0</v>
      </c>
      <c r="N17" s="14">
        <f t="shared" si="3"/>
        <v>0</v>
      </c>
    </row>
    <row r="18" spans="1:14" x14ac:dyDescent="0.25">
      <c r="A18" s="18">
        <v>43643</v>
      </c>
      <c r="B18" s="21">
        <f t="shared" si="0"/>
        <v>2019</v>
      </c>
      <c r="C18" s="22">
        <v>2356</v>
      </c>
      <c r="D18" s="14">
        <v>806</v>
      </c>
      <c r="E18" s="14">
        <f t="shared" si="4"/>
        <v>0.34210526315789475</v>
      </c>
      <c r="J18" s="18">
        <v>43643</v>
      </c>
      <c r="K18" s="22">
        <v>2356</v>
      </c>
      <c r="L18" s="14">
        <f t="shared" si="1"/>
        <v>806</v>
      </c>
      <c r="M18" s="14">
        <f t="shared" si="2"/>
        <v>0</v>
      </c>
      <c r="N18" s="14">
        <f t="shared" si="3"/>
        <v>0</v>
      </c>
    </row>
    <row r="19" spans="1:14" x14ac:dyDescent="0.25">
      <c r="A19" s="18">
        <v>43644</v>
      </c>
      <c r="B19" s="21">
        <f t="shared" si="0"/>
        <v>2019</v>
      </c>
      <c r="C19" s="22">
        <v>2863</v>
      </c>
      <c r="D19" s="14">
        <v>837</v>
      </c>
      <c r="E19" s="14">
        <f t="shared" si="4"/>
        <v>0.29235068110373735</v>
      </c>
      <c r="J19" s="18">
        <v>43644</v>
      </c>
      <c r="K19" s="22">
        <v>2863</v>
      </c>
      <c r="L19" s="14">
        <f t="shared" si="1"/>
        <v>837</v>
      </c>
      <c r="M19" s="14">
        <f t="shared" si="2"/>
        <v>0</v>
      </c>
      <c r="N19" s="14">
        <f t="shared" si="3"/>
        <v>0</v>
      </c>
    </row>
    <row r="20" spans="1:14" x14ac:dyDescent="0.25">
      <c r="A20" s="18">
        <v>43645</v>
      </c>
      <c r="B20" s="21">
        <f t="shared" si="0"/>
        <v>2019</v>
      </c>
      <c r="C20" s="22">
        <v>3937</v>
      </c>
      <c r="D20" s="14">
        <v>1237</v>
      </c>
      <c r="E20" s="14">
        <f t="shared" si="4"/>
        <v>0.31419862839725682</v>
      </c>
      <c r="J20" s="18">
        <v>43645</v>
      </c>
      <c r="K20" s="22">
        <v>3937</v>
      </c>
      <c r="L20" s="14">
        <f t="shared" si="1"/>
        <v>1237</v>
      </c>
      <c r="M20" s="14">
        <f t="shared" si="2"/>
        <v>0</v>
      </c>
      <c r="N20" s="14">
        <f t="shared" si="3"/>
        <v>0</v>
      </c>
    </row>
    <row r="21" spans="1:14" x14ac:dyDescent="0.25">
      <c r="A21" s="18">
        <v>43646</v>
      </c>
      <c r="B21" s="21">
        <f t="shared" si="0"/>
        <v>2019</v>
      </c>
      <c r="C21" s="22">
        <v>2927</v>
      </c>
      <c r="D21" s="14">
        <v>898</v>
      </c>
      <c r="E21" s="14">
        <f t="shared" si="4"/>
        <v>0.30679877007174583</v>
      </c>
      <c r="J21" s="18">
        <v>43646</v>
      </c>
      <c r="K21" s="22">
        <v>2927</v>
      </c>
      <c r="L21" s="14">
        <f t="shared" si="1"/>
        <v>898</v>
      </c>
      <c r="M21" s="14">
        <f t="shared" si="2"/>
        <v>0</v>
      </c>
      <c r="N21" s="14">
        <f t="shared" si="3"/>
        <v>0</v>
      </c>
    </row>
    <row r="22" spans="1:14" x14ac:dyDescent="0.25">
      <c r="A22" s="18">
        <v>43647</v>
      </c>
      <c r="B22" s="21">
        <f t="shared" si="0"/>
        <v>2019</v>
      </c>
      <c r="C22" s="22">
        <v>1543</v>
      </c>
      <c r="D22" s="14">
        <v>527</v>
      </c>
      <c r="E22" s="14">
        <f t="shared" si="4"/>
        <v>0.34154244977316917</v>
      </c>
      <c r="J22" s="18">
        <v>43647</v>
      </c>
      <c r="K22" s="22">
        <v>1543</v>
      </c>
      <c r="L22" s="14">
        <f t="shared" si="1"/>
        <v>527</v>
      </c>
      <c r="M22" s="14">
        <f t="shared" si="2"/>
        <v>0</v>
      </c>
      <c r="N22" s="14">
        <f t="shared" si="3"/>
        <v>0</v>
      </c>
    </row>
    <row r="23" spans="1:14" x14ac:dyDescent="0.25">
      <c r="A23" s="18">
        <v>43648</v>
      </c>
      <c r="B23" s="21">
        <f t="shared" si="0"/>
        <v>2019</v>
      </c>
      <c r="C23" s="22">
        <v>1451</v>
      </c>
      <c r="D23" s="14">
        <v>636</v>
      </c>
      <c r="E23" s="14">
        <f t="shared" si="4"/>
        <v>0.43831840110268783</v>
      </c>
      <c r="J23" s="18">
        <v>43648</v>
      </c>
      <c r="K23" s="22">
        <v>1451</v>
      </c>
      <c r="L23" s="14">
        <f t="shared" si="1"/>
        <v>636</v>
      </c>
      <c r="M23" s="14">
        <f t="shared" si="2"/>
        <v>0</v>
      </c>
      <c r="N23" s="14">
        <f t="shared" si="3"/>
        <v>0</v>
      </c>
    </row>
    <row r="24" spans="1:14" x14ac:dyDescent="0.25">
      <c r="A24" s="18">
        <v>43649</v>
      </c>
      <c r="B24" s="21">
        <f t="shared" si="0"/>
        <v>2019</v>
      </c>
      <c r="C24" s="22">
        <v>1506</v>
      </c>
      <c r="D24" s="14">
        <v>448</v>
      </c>
      <c r="E24" s="14">
        <f t="shared" si="4"/>
        <v>0.29747675962815406</v>
      </c>
      <c r="J24" s="18">
        <v>43649</v>
      </c>
      <c r="K24" s="22">
        <v>1506</v>
      </c>
      <c r="L24" s="14">
        <f t="shared" si="1"/>
        <v>448</v>
      </c>
      <c r="M24" s="14">
        <f t="shared" si="2"/>
        <v>0</v>
      </c>
      <c r="N24" s="14">
        <f t="shared" si="3"/>
        <v>0</v>
      </c>
    </row>
    <row r="25" spans="1:14" x14ac:dyDescent="0.25">
      <c r="A25" s="18">
        <v>43650</v>
      </c>
      <c r="B25" s="21">
        <f t="shared" si="0"/>
        <v>2019</v>
      </c>
      <c r="C25" s="22">
        <v>1840</v>
      </c>
      <c r="D25" s="14">
        <v>445</v>
      </c>
      <c r="E25" s="14">
        <f t="shared" si="4"/>
        <v>0.24184782608695651</v>
      </c>
      <c r="J25" s="18">
        <v>43650</v>
      </c>
      <c r="K25" s="22">
        <v>1840</v>
      </c>
      <c r="L25" s="14">
        <f t="shared" si="1"/>
        <v>445</v>
      </c>
      <c r="M25" s="14">
        <f t="shared" si="2"/>
        <v>0</v>
      </c>
      <c r="N25" s="14">
        <f t="shared" si="3"/>
        <v>0</v>
      </c>
    </row>
    <row r="26" spans="1:14" x14ac:dyDescent="0.25">
      <c r="A26" s="18">
        <v>43651</v>
      </c>
      <c r="B26" s="21">
        <f t="shared" si="0"/>
        <v>2019</v>
      </c>
      <c r="C26" s="22">
        <v>2534</v>
      </c>
      <c r="D26" s="14">
        <v>708</v>
      </c>
      <c r="E26" s="14">
        <f t="shared" si="4"/>
        <v>0.27940015785319655</v>
      </c>
      <c r="J26" s="18">
        <v>43651</v>
      </c>
      <c r="K26" s="22">
        <v>2534</v>
      </c>
      <c r="L26" s="14">
        <f t="shared" si="1"/>
        <v>708</v>
      </c>
      <c r="M26" s="14">
        <f t="shared" si="2"/>
        <v>0</v>
      </c>
      <c r="N26" s="14">
        <f t="shared" si="3"/>
        <v>0</v>
      </c>
    </row>
    <row r="27" spans="1:14" x14ac:dyDescent="0.25">
      <c r="A27" s="18">
        <v>43652</v>
      </c>
      <c r="B27" s="21">
        <f t="shared" si="0"/>
        <v>2019</v>
      </c>
      <c r="C27" s="22">
        <v>3548</v>
      </c>
      <c r="D27" s="14">
        <v>1299</v>
      </c>
      <c r="E27" s="14">
        <f t="shared" si="4"/>
        <v>0.36612175873731678</v>
      </c>
      <c r="J27" s="18">
        <v>43652</v>
      </c>
      <c r="K27" s="22">
        <v>3548</v>
      </c>
      <c r="L27" s="14">
        <f t="shared" si="1"/>
        <v>1299</v>
      </c>
      <c r="M27" s="14">
        <f t="shared" si="2"/>
        <v>0</v>
      </c>
      <c r="N27" s="14">
        <f t="shared" si="3"/>
        <v>0</v>
      </c>
    </row>
    <row r="28" spans="1:14" x14ac:dyDescent="0.25">
      <c r="A28" s="18">
        <v>43653</v>
      </c>
      <c r="B28" s="21">
        <f t="shared" si="0"/>
        <v>2019</v>
      </c>
      <c r="C28" s="22">
        <v>2819</v>
      </c>
      <c r="D28" s="14">
        <v>1209</v>
      </c>
      <c r="E28" s="14">
        <f t="shared" si="4"/>
        <v>0.4288754877616176</v>
      </c>
      <c r="J28" s="18">
        <v>43653</v>
      </c>
      <c r="K28" s="22">
        <v>2819</v>
      </c>
      <c r="L28" s="14">
        <f t="shared" si="1"/>
        <v>1209</v>
      </c>
      <c r="M28" s="14">
        <f t="shared" si="2"/>
        <v>0</v>
      </c>
      <c r="N28" s="14">
        <f t="shared" si="3"/>
        <v>0</v>
      </c>
    </row>
    <row r="29" spans="1:14" x14ac:dyDescent="0.25">
      <c r="A29" s="18">
        <v>43654</v>
      </c>
      <c r="B29" s="21">
        <f t="shared" si="0"/>
        <v>2019</v>
      </c>
      <c r="C29" s="22">
        <v>1941</v>
      </c>
      <c r="D29" s="14">
        <v>599</v>
      </c>
      <c r="E29" s="14">
        <f t="shared" si="4"/>
        <v>0.30860381246780011</v>
      </c>
      <c r="J29" s="18">
        <v>43654</v>
      </c>
      <c r="K29" s="22">
        <v>1941</v>
      </c>
      <c r="L29" s="14">
        <f t="shared" si="1"/>
        <v>599</v>
      </c>
      <c r="M29" s="14">
        <f t="shared" si="2"/>
        <v>0</v>
      </c>
      <c r="N29" s="14">
        <f t="shared" si="3"/>
        <v>0</v>
      </c>
    </row>
    <row r="30" spans="1:14" x14ac:dyDescent="0.25">
      <c r="A30" s="18">
        <v>43655</v>
      </c>
      <c r="B30" s="21">
        <f t="shared" si="0"/>
        <v>2019</v>
      </c>
      <c r="C30" s="22">
        <v>2043</v>
      </c>
      <c r="D30" s="14">
        <v>520</v>
      </c>
      <c r="E30" s="14">
        <f t="shared" si="4"/>
        <v>0.25452765540871269</v>
      </c>
      <c r="J30" s="18">
        <v>43655</v>
      </c>
      <c r="K30" s="22">
        <v>2043</v>
      </c>
      <c r="L30" s="14">
        <f t="shared" si="1"/>
        <v>520</v>
      </c>
      <c r="M30" s="14">
        <f t="shared" si="2"/>
        <v>0</v>
      </c>
      <c r="N30" s="14">
        <f t="shared" si="3"/>
        <v>0</v>
      </c>
    </row>
    <row r="31" spans="1:14" x14ac:dyDescent="0.25">
      <c r="A31" s="18">
        <v>43656</v>
      </c>
      <c r="B31" s="21">
        <f t="shared" si="0"/>
        <v>2019</v>
      </c>
      <c r="C31" s="22">
        <v>2090</v>
      </c>
      <c r="D31" s="14">
        <v>548</v>
      </c>
      <c r="E31" s="14">
        <f t="shared" si="4"/>
        <v>0.26220095693779905</v>
      </c>
      <c r="J31" s="18">
        <v>43656</v>
      </c>
      <c r="K31" s="22">
        <v>2090</v>
      </c>
      <c r="L31" s="14">
        <f t="shared" si="1"/>
        <v>548</v>
      </c>
      <c r="M31" s="14">
        <f t="shared" si="2"/>
        <v>0</v>
      </c>
      <c r="N31" s="14">
        <f t="shared" si="3"/>
        <v>0</v>
      </c>
    </row>
    <row r="32" spans="1:14" x14ac:dyDescent="0.25">
      <c r="A32" s="18">
        <v>43657</v>
      </c>
      <c r="B32" s="21">
        <f t="shared" si="0"/>
        <v>2019</v>
      </c>
      <c r="C32" s="22">
        <v>2176</v>
      </c>
      <c r="D32" s="14">
        <v>579</v>
      </c>
      <c r="E32" s="14">
        <f t="shared" si="4"/>
        <v>0.26608455882352944</v>
      </c>
      <c r="J32" s="18">
        <v>43657</v>
      </c>
      <c r="K32" s="22">
        <v>2176</v>
      </c>
      <c r="L32" s="14">
        <f t="shared" si="1"/>
        <v>579</v>
      </c>
      <c r="M32" s="14">
        <f t="shared" si="2"/>
        <v>0</v>
      </c>
      <c r="N32" s="14">
        <f t="shared" si="3"/>
        <v>0</v>
      </c>
    </row>
    <row r="33" spans="1:14" x14ac:dyDescent="0.25">
      <c r="A33" s="18">
        <v>43658</v>
      </c>
      <c r="B33" s="21">
        <f t="shared" si="0"/>
        <v>2019</v>
      </c>
      <c r="C33" s="22">
        <v>2899</v>
      </c>
      <c r="D33" s="14">
        <v>798</v>
      </c>
      <c r="E33" s="14">
        <f t="shared" si="4"/>
        <v>0.27526733356329769</v>
      </c>
      <c r="J33" s="18">
        <v>43658</v>
      </c>
      <c r="K33" s="22">
        <v>2899</v>
      </c>
      <c r="L33" s="14">
        <f t="shared" si="1"/>
        <v>798</v>
      </c>
      <c r="M33" s="14">
        <f t="shared" si="2"/>
        <v>0</v>
      </c>
      <c r="N33" s="14">
        <f t="shared" si="3"/>
        <v>0</v>
      </c>
    </row>
    <row r="34" spans="1:14" x14ac:dyDescent="0.25">
      <c r="A34" s="18">
        <v>43659</v>
      </c>
      <c r="B34" s="21">
        <f t="shared" si="0"/>
        <v>2019</v>
      </c>
      <c r="C34" s="22">
        <v>4059</v>
      </c>
      <c r="D34" s="14">
        <v>1213</v>
      </c>
      <c r="E34" s="14">
        <f t="shared" si="4"/>
        <v>0.29884207932988421</v>
      </c>
      <c r="J34" s="18">
        <v>43659</v>
      </c>
      <c r="K34" s="22">
        <v>4059</v>
      </c>
      <c r="L34" s="14">
        <f t="shared" si="1"/>
        <v>1213</v>
      </c>
      <c r="M34" s="14">
        <f t="shared" si="2"/>
        <v>0</v>
      </c>
      <c r="N34" s="14">
        <f t="shared" si="3"/>
        <v>0</v>
      </c>
    </row>
    <row r="35" spans="1:14" x14ac:dyDescent="0.25">
      <c r="A35" s="18">
        <v>43660</v>
      </c>
      <c r="B35" s="21">
        <f t="shared" si="0"/>
        <v>2019</v>
      </c>
      <c r="C35" s="22">
        <v>3339</v>
      </c>
      <c r="D35" s="14">
        <v>967</v>
      </c>
      <c r="E35" s="14">
        <f t="shared" si="4"/>
        <v>0.28960766696615753</v>
      </c>
      <c r="J35" s="18">
        <v>43660</v>
      </c>
      <c r="K35" s="22">
        <v>3339</v>
      </c>
      <c r="L35" s="14">
        <f t="shared" si="1"/>
        <v>967</v>
      </c>
      <c r="M35" s="14">
        <f t="shared" si="2"/>
        <v>0</v>
      </c>
      <c r="N35" s="14">
        <f t="shared" si="3"/>
        <v>0</v>
      </c>
    </row>
    <row r="36" spans="1:14" x14ac:dyDescent="0.25">
      <c r="A36" s="18">
        <v>43661</v>
      </c>
      <c r="B36" s="21">
        <f t="shared" si="0"/>
        <v>2019</v>
      </c>
      <c r="C36" s="22">
        <v>2212</v>
      </c>
      <c r="D36" s="14">
        <v>645</v>
      </c>
      <c r="E36" s="14">
        <f t="shared" si="4"/>
        <v>0.29159132007233274</v>
      </c>
      <c r="J36" s="18">
        <v>43661</v>
      </c>
      <c r="K36" s="22">
        <v>2212</v>
      </c>
      <c r="L36" s="14">
        <f t="shared" si="1"/>
        <v>645</v>
      </c>
      <c r="M36" s="14">
        <f t="shared" si="2"/>
        <v>0</v>
      </c>
      <c r="N36" s="14">
        <f t="shared" si="3"/>
        <v>0</v>
      </c>
    </row>
    <row r="37" spans="1:14" x14ac:dyDescent="0.25">
      <c r="A37" s="18">
        <v>43662</v>
      </c>
      <c r="B37" s="21">
        <f t="shared" si="0"/>
        <v>2019</v>
      </c>
      <c r="C37" s="22">
        <v>2353</v>
      </c>
      <c r="D37" s="14">
        <v>603</v>
      </c>
      <c r="E37" s="14">
        <f t="shared" si="4"/>
        <v>0.25626859328516788</v>
      </c>
      <c r="J37" s="18">
        <v>43662</v>
      </c>
      <c r="K37" s="22">
        <v>2353</v>
      </c>
      <c r="L37" s="14">
        <f t="shared" si="1"/>
        <v>603</v>
      </c>
      <c r="M37" s="14">
        <f t="shared" si="2"/>
        <v>0</v>
      </c>
      <c r="N37" s="14">
        <f t="shared" si="3"/>
        <v>0</v>
      </c>
    </row>
    <row r="38" spans="1:14" x14ac:dyDescent="0.25">
      <c r="A38" s="18">
        <v>43663</v>
      </c>
      <c r="B38" s="21">
        <f t="shared" si="0"/>
        <v>2019</v>
      </c>
      <c r="C38" s="22">
        <v>2464</v>
      </c>
      <c r="D38" s="14">
        <v>725</v>
      </c>
      <c r="E38" s="14">
        <f t="shared" si="4"/>
        <v>0.29423701298701299</v>
      </c>
      <c r="J38" s="18">
        <v>43663</v>
      </c>
      <c r="K38" s="22">
        <v>2464</v>
      </c>
      <c r="L38" s="14">
        <f t="shared" si="1"/>
        <v>725</v>
      </c>
      <c r="M38" s="14">
        <f t="shared" si="2"/>
        <v>0</v>
      </c>
      <c r="N38" s="14">
        <f t="shared" si="3"/>
        <v>0</v>
      </c>
    </row>
    <row r="39" spans="1:14" x14ac:dyDescent="0.25">
      <c r="A39" s="18">
        <v>43664</v>
      </c>
      <c r="B39" s="21">
        <f t="shared" si="0"/>
        <v>2019</v>
      </c>
      <c r="C39" s="22">
        <v>2453</v>
      </c>
      <c r="D39" s="14">
        <v>676</v>
      </c>
      <c r="E39" s="14">
        <f t="shared" si="4"/>
        <v>0.27558092132083162</v>
      </c>
      <c r="J39" s="18">
        <v>43664</v>
      </c>
      <c r="K39" s="22">
        <v>2453</v>
      </c>
      <c r="L39" s="14">
        <f t="shared" si="1"/>
        <v>676</v>
      </c>
      <c r="M39" s="14">
        <f t="shared" si="2"/>
        <v>0</v>
      </c>
      <c r="N39" s="14">
        <f t="shared" si="3"/>
        <v>0</v>
      </c>
    </row>
    <row r="40" spans="1:14" x14ac:dyDescent="0.25">
      <c r="A40" s="18">
        <v>43665</v>
      </c>
      <c r="B40" s="21">
        <f t="shared" si="0"/>
        <v>2019</v>
      </c>
      <c r="C40" s="22">
        <v>3680</v>
      </c>
      <c r="D40" s="14">
        <v>1091</v>
      </c>
      <c r="E40" s="14">
        <f t="shared" si="4"/>
        <v>0.29646739130434785</v>
      </c>
      <c r="J40" s="18">
        <v>43665</v>
      </c>
      <c r="K40" s="22">
        <v>3680</v>
      </c>
      <c r="L40" s="14">
        <f t="shared" si="1"/>
        <v>1091</v>
      </c>
      <c r="M40" s="14">
        <f t="shared" si="2"/>
        <v>0</v>
      </c>
      <c r="N40" s="14">
        <f t="shared" si="3"/>
        <v>0</v>
      </c>
    </row>
    <row r="41" spans="1:14" x14ac:dyDescent="0.25">
      <c r="A41" s="18">
        <v>43666</v>
      </c>
      <c r="B41" s="21">
        <f t="shared" si="0"/>
        <v>2019</v>
      </c>
      <c r="C41" s="22">
        <v>4883</v>
      </c>
      <c r="D41" s="14">
        <v>1585</v>
      </c>
      <c r="E41" s="14">
        <f t="shared" si="4"/>
        <v>0.32459553553143561</v>
      </c>
      <c r="J41" s="18">
        <v>43666</v>
      </c>
      <c r="K41" s="22">
        <v>4883</v>
      </c>
      <c r="L41" s="14">
        <f t="shared" si="1"/>
        <v>1585</v>
      </c>
      <c r="M41" s="14">
        <f t="shared" si="2"/>
        <v>0</v>
      </c>
      <c r="N41" s="14">
        <f t="shared" si="3"/>
        <v>0</v>
      </c>
    </row>
    <row r="42" spans="1:14" x14ac:dyDescent="0.25">
      <c r="A42" s="18">
        <v>43667</v>
      </c>
      <c r="B42" s="21">
        <f t="shared" si="0"/>
        <v>2019</v>
      </c>
      <c r="C42" s="22">
        <v>3858</v>
      </c>
      <c r="D42" s="14">
        <v>1198</v>
      </c>
      <c r="E42" s="14">
        <f t="shared" si="4"/>
        <v>0.31052358735095903</v>
      </c>
      <c r="J42" s="18">
        <v>43667</v>
      </c>
      <c r="K42" s="22">
        <v>3858</v>
      </c>
      <c r="L42" s="14">
        <f t="shared" si="1"/>
        <v>1198</v>
      </c>
      <c r="M42" s="14">
        <f t="shared" si="2"/>
        <v>0</v>
      </c>
      <c r="N42" s="14">
        <f t="shared" si="3"/>
        <v>0</v>
      </c>
    </row>
    <row r="43" spans="1:14" x14ac:dyDescent="0.25">
      <c r="A43" s="18">
        <v>43668</v>
      </c>
      <c r="B43" s="21">
        <f t="shared" si="0"/>
        <v>2019</v>
      </c>
      <c r="C43" s="22">
        <v>2468</v>
      </c>
      <c r="D43" s="14">
        <v>769</v>
      </c>
      <c r="E43" s="14">
        <f t="shared" si="4"/>
        <v>0.31158833063209074</v>
      </c>
      <c r="J43" s="18">
        <v>43668</v>
      </c>
      <c r="K43" s="22">
        <v>2468</v>
      </c>
      <c r="L43" s="14">
        <f t="shared" si="1"/>
        <v>769</v>
      </c>
      <c r="M43" s="14">
        <f t="shared" si="2"/>
        <v>0</v>
      </c>
      <c r="N43" s="14">
        <f t="shared" si="3"/>
        <v>0</v>
      </c>
    </row>
    <row r="44" spans="1:14" x14ac:dyDescent="0.25">
      <c r="A44" s="18">
        <v>43669</v>
      </c>
      <c r="B44" s="21">
        <f t="shared" si="0"/>
        <v>2019</v>
      </c>
      <c r="C44" s="22">
        <v>2766</v>
      </c>
      <c r="D44" s="14">
        <v>869</v>
      </c>
      <c r="E44" s="14">
        <f t="shared" si="4"/>
        <v>0.31417208966015908</v>
      </c>
      <c r="J44" s="18">
        <v>43669</v>
      </c>
      <c r="K44" s="22">
        <v>2766</v>
      </c>
      <c r="L44" s="14">
        <f t="shared" si="1"/>
        <v>869</v>
      </c>
      <c r="M44" s="14">
        <f t="shared" si="2"/>
        <v>0</v>
      </c>
      <c r="N44" s="14">
        <f t="shared" si="3"/>
        <v>0</v>
      </c>
    </row>
    <row r="45" spans="1:14" x14ac:dyDescent="0.25">
      <c r="A45" s="18">
        <v>43670</v>
      </c>
      <c r="B45" s="21">
        <f t="shared" si="0"/>
        <v>2019</v>
      </c>
      <c r="C45" s="22">
        <v>2987</v>
      </c>
      <c r="D45" s="14">
        <v>918</v>
      </c>
      <c r="E45" s="14">
        <f t="shared" si="4"/>
        <v>0.30733177100770004</v>
      </c>
      <c r="J45" s="18">
        <v>43670</v>
      </c>
      <c r="K45" s="22">
        <v>2987</v>
      </c>
      <c r="L45" s="14">
        <f t="shared" si="1"/>
        <v>918</v>
      </c>
      <c r="M45" s="14">
        <f t="shared" si="2"/>
        <v>0</v>
      </c>
      <c r="N45" s="14">
        <f t="shared" si="3"/>
        <v>0</v>
      </c>
    </row>
    <row r="46" spans="1:14" x14ac:dyDescent="0.25">
      <c r="A46" s="18">
        <v>43671</v>
      </c>
      <c r="B46" s="21">
        <f t="shared" si="0"/>
        <v>2019</v>
      </c>
      <c r="C46" s="22">
        <v>3953</v>
      </c>
      <c r="D46" s="14">
        <v>1091</v>
      </c>
      <c r="E46" s="14">
        <f t="shared" si="4"/>
        <v>0.27599291677207183</v>
      </c>
      <c r="J46" s="18">
        <v>43671</v>
      </c>
      <c r="K46" s="22">
        <v>3953</v>
      </c>
      <c r="L46" s="14">
        <f t="shared" si="1"/>
        <v>1091</v>
      </c>
      <c r="M46" s="14">
        <f t="shared" si="2"/>
        <v>0</v>
      </c>
      <c r="N46" s="14">
        <f t="shared" si="3"/>
        <v>0</v>
      </c>
    </row>
    <row r="47" spans="1:14" x14ac:dyDescent="0.25">
      <c r="A47" s="18">
        <v>43672</v>
      </c>
      <c r="B47" s="21">
        <f t="shared" si="0"/>
        <v>2019</v>
      </c>
      <c r="C47" s="22">
        <v>3977</v>
      </c>
      <c r="D47" s="14">
        <v>1023</v>
      </c>
      <c r="E47" s="14">
        <f t="shared" si="4"/>
        <v>0.25722906713603216</v>
      </c>
      <c r="J47" s="18">
        <v>43672</v>
      </c>
      <c r="K47" s="22">
        <v>3977</v>
      </c>
      <c r="L47" s="14">
        <f t="shared" si="1"/>
        <v>1023</v>
      </c>
      <c r="M47" s="14">
        <f t="shared" si="2"/>
        <v>0</v>
      </c>
      <c r="N47" s="14">
        <f t="shared" si="3"/>
        <v>0</v>
      </c>
    </row>
    <row r="48" spans="1:14" x14ac:dyDescent="0.25">
      <c r="A48" s="18">
        <v>43673</v>
      </c>
      <c r="B48" s="21">
        <f t="shared" si="0"/>
        <v>2019</v>
      </c>
      <c r="C48" s="22">
        <v>5753</v>
      </c>
      <c r="D48" s="14">
        <v>1734</v>
      </c>
      <c r="E48" s="14">
        <f t="shared" si="4"/>
        <v>0.30140796106379281</v>
      </c>
      <c r="J48" s="18">
        <v>43673</v>
      </c>
      <c r="K48" s="22">
        <v>5753</v>
      </c>
      <c r="L48" s="14">
        <f t="shared" si="1"/>
        <v>1734</v>
      </c>
      <c r="M48" s="14">
        <f t="shared" si="2"/>
        <v>0</v>
      </c>
      <c r="N48" s="14">
        <f t="shared" si="3"/>
        <v>0</v>
      </c>
    </row>
    <row r="49" spans="1:14" x14ac:dyDescent="0.25">
      <c r="A49" s="18">
        <v>43674</v>
      </c>
      <c r="B49" s="21">
        <f t="shared" si="0"/>
        <v>2019</v>
      </c>
      <c r="C49" s="22">
        <v>4466</v>
      </c>
      <c r="D49" s="14">
        <v>1333</v>
      </c>
      <c r="E49" s="14">
        <f t="shared" si="4"/>
        <v>0.29847738468428126</v>
      </c>
      <c r="J49" s="18">
        <v>43674</v>
      </c>
      <c r="K49" s="22">
        <v>4466</v>
      </c>
      <c r="L49" s="14">
        <f t="shared" si="1"/>
        <v>1333</v>
      </c>
      <c r="M49" s="14">
        <f t="shared" si="2"/>
        <v>0</v>
      </c>
      <c r="N49" s="14">
        <f t="shared" si="3"/>
        <v>0</v>
      </c>
    </row>
    <row r="50" spans="1:14" x14ac:dyDescent="0.25">
      <c r="A50" s="18">
        <v>43675</v>
      </c>
      <c r="B50" s="21">
        <f t="shared" si="0"/>
        <v>2019</v>
      </c>
      <c r="C50" s="22">
        <v>2781</v>
      </c>
      <c r="D50" s="14">
        <v>743</v>
      </c>
      <c r="E50" s="14">
        <f t="shared" si="4"/>
        <v>0.26717008270406328</v>
      </c>
      <c r="J50" s="18">
        <v>43675</v>
      </c>
      <c r="K50" s="22">
        <v>2781</v>
      </c>
      <c r="L50" s="14">
        <f t="shared" si="1"/>
        <v>743</v>
      </c>
      <c r="M50" s="14">
        <f t="shared" si="2"/>
        <v>0</v>
      </c>
      <c r="N50" s="14">
        <f t="shared" si="3"/>
        <v>0</v>
      </c>
    </row>
    <row r="51" spans="1:14" x14ac:dyDescent="0.25">
      <c r="A51" s="18">
        <v>43676</v>
      </c>
      <c r="B51" s="21">
        <f t="shared" si="0"/>
        <v>2019</v>
      </c>
      <c r="C51" s="22">
        <v>3240</v>
      </c>
      <c r="D51" s="14">
        <v>921</v>
      </c>
      <c r="E51" s="14">
        <f t="shared" si="4"/>
        <v>0.28425925925925927</v>
      </c>
      <c r="J51" s="18">
        <v>43676</v>
      </c>
      <c r="K51" s="22">
        <v>3240</v>
      </c>
      <c r="L51" s="14">
        <f t="shared" si="1"/>
        <v>921</v>
      </c>
      <c r="M51" s="14">
        <f t="shared" si="2"/>
        <v>0</v>
      </c>
      <c r="N51" s="14">
        <f t="shared" si="3"/>
        <v>0</v>
      </c>
    </row>
    <row r="52" spans="1:14" x14ac:dyDescent="0.25">
      <c r="A52" s="18">
        <v>43677</v>
      </c>
      <c r="B52" s="21">
        <f t="shared" si="0"/>
        <v>2019</v>
      </c>
      <c r="C52" s="22">
        <v>3385</v>
      </c>
      <c r="D52" s="14">
        <v>1054</v>
      </c>
      <c r="E52" s="14">
        <f t="shared" si="4"/>
        <v>0.31137370753323484</v>
      </c>
      <c r="J52" s="18">
        <v>43677</v>
      </c>
      <c r="K52" s="22">
        <v>3385</v>
      </c>
      <c r="L52" s="14">
        <f t="shared" si="1"/>
        <v>1054</v>
      </c>
      <c r="M52" s="14">
        <f t="shared" si="2"/>
        <v>0</v>
      </c>
      <c r="N52" s="14">
        <f t="shared" si="3"/>
        <v>0</v>
      </c>
    </row>
    <row r="53" spans="1:14" x14ac:dyDescent="0.25">
      <c r="A53" s="18">
        <v>43678</v>
      </c>
      <c r="B53" s="21">
        <f t="shared" si="0"/>
        <v>2019</v>
      </c>
      <c r="C53" s="22">
        <v>3588</v>
      </c>
      <c r="D53" s="14">
        <v>592.87096774193549</v>
      </c>
      <c r="E53" s="14">
        <f t="shared" si="4"/>
        <v>0.16523717049663753</v>
      </c>
      <c r="J53" s="18">
        <v>43678</v>
      </c>
      <c r="K53" s="22">
        <v>3588</v>
      </c>
      <c r="L53" s="14">
        <f t="shared" si="1"/>
        <v>592.87096774193549</v>
      </c>
      <c r="M53" s="14">
        <f t="shared" si="2"/>
        <v>0</v>
      </c>
      <c r="N53" s="14">
        <f t="shared" si="3"/>
        <v>0</v>
      </c>
    </row>
    <row r="54" spans="1:14" x14ac:dyDescent="0.25">
      <c r="A54" s="18">
        <v>43679</v>
      </c>
      <c r="B54" s="21">
        <f t="shared" si="0"/>
        <v>2019</v>
      </c>
      <c r="C54" s="22">
        <v>4691</v>
      </c>
      <c r="D54" s="14">
        <v>1007.8709677419355</v>
      </c>
      <c r="E54" s="14">
        <f t="shared" si="4"/>
        <v>0.21485205025408985</v>
      </c>
      <c r="J54" s="18">
        <v>43679</v>
      </c>
      <c r="K54" s="22">
        <v>4691</v>
      </c>
      <c r="L54" s="14">
        <f t="shared" si="1"/>
        <v>1007.8709677419355</v>
      </c>
      <c r="M54" s="14">
        <f t="shared" si="2"/>
        <v>0</v>
      </c>
      <c r="N54" s="14">
        <f t="shared" si="3"/>
        <v>0</v>
      </c>
    </row>
    <row r="55" spans="1:14" x14ac:dyDescent="0.25">
      <c r="A55" s="18">
        <v>43680</v>
      </c>
      <c r="B55" s="21">
        <f t="shared" si="0"/>
        <v>2019</v>
      </c>
      <c r="C55" s="22">
        <v>6176</v>
      </c>
      <c r="D55" s="14">
        <v>1332.8709677419356</v>
      </c>
      <c r="E55" s="14">
        <f t="shared" si="4"/>
        <v>0.2158145996991476</v>
      </c>
      <c r="J55" s="18">
        <v>43680</v>
      </c>
      <c r="K55" s="22">
        <v>6176</v>
      </c>
      <c r="L55" s="14">
        <f t="shared" si="1"/>
        <v>1332.8709677419356</v>
      </c>
      <c r="M55" s="14">
        <f t="shared" si="2"/>
        <v>0</v>
      </c>
      <c r="N55" s="14">
        <f t="shared" si="3"/>
        <v>0</v>
      </c>
    </row>
    <row r="56" spans="1:14" x14ac:dyDescent="0.25">
      <c r="A56" s="18">
        <v>43681</v>
      </c>
      <c r="B56" s="21">
        <f t="shared" si="0"/>
        <v>2019</v>
      </c>
      <c r="C56" s="22">
        <v>4800</v>
      </c>
      <c r="D56" s="14">
        <v>775.87096774193549</v>
      </c>
      <c r="E56" s="14">
        <f t="shared" si="4"/>
        <v>0.16163978494623657</v>
      </c>
      <c r="J56" s="18">
        <v>43681</v>
      </c>
      <c r="K56" s="22">
        <v>4800</v>
      </c>
      <c r="L56" s="14">
        <f t="shared" si="1"/>
        <v>775.87096774193549</v>
      </c>
      <c r="M56" s="14">
        <f t="shared" si="2"/>
        <v>0</v>
      </c>
      <c r="N56" s="14">
        <f t="shared" si="3"/>
        <v>0</v>
      </c>
    </row>
    <row r="57" spans="1:14" x14ac:dyDescent="0.25">
      <c r="A57" s="18">
        <v>43682</v>
      </c>
      <c r="B57" s="21">
        <f t="shared" si="0"/>
        <v>2019</v>
      </c>
      <c r="C57" s="22">
        <v>3252</v>
      </c>
      <c r="D57" s="14">
        <v>450.87096774193549</v>
      </c>
      <c r="E57" s="14">
        <f t="shared" si="4"/>
        <v>0.13864420902273539</v>
      </c>
      <c r="J57" s="18">
        <v>43682</v>
      </c>
      <c r="K57" s="22">
        <v>3252</v>
      </c>
      <c r="L57" s="14">
        <f t="shared" si="1"/>
        <v>450.87096774193549</v>
      </c>
      <c r="M57" s="14">
        <f t="shared" si="2"/>
        <v>0</v>
      </c>
      <c r="N57" s="14">
        <f t="shared" si="3"/>
        <v>0</v>
      </c>
    </row>
    <row r="58" spans="1:14" x14ac:dyDescent="0.25">
      <c r="A58" s="18">
        <v>43683</v>
      </c>
      <c r="B58" s="21">
        <f t="shared" si="0"/>
        <v>2019</v>
      </c>
      <c r="C58" s="22">
        <v>3446</v>
      </c>
      <c r="D58" s="14">
        <v>354.87096774193549</v>
      </c>
      <c r="E58" s="14">
        <f t="shared" si="4"/>
        <v>0.10298054780671373</v>
      </c>
      <c r="J58" s="18">
        <v>43683</v>
      </c>
      <c r="K58" s="22">
        <v>3446</v>
      </c>
      <c r="L58" s="14">
        <f t="shared" si="1"/>
        <v>354.87096774193549</v>
      </c>
      <c r="M58" s="14">
        <f t="shared" si="2"/>
        <v>0</v>
      </c>
      <c r="N58" s="14">
        <f t="shared" si="3"/>
        <v>0</v>
      </c>
    </row>
    <row r="59" spans="1:14" x14ac:dyDescent="0.25">
      <c r="A59" s="18">
        <v>43684</v>
      </c>
      <c r="B59" s="21">
        <f t="shared" si="0"/>
        <v>2019</v>
      </c>
      <c r="C59" s="22">
        <v>3678</v>
      </c>
      <c r="D59" s="14">
        <v>446.87096774193549</v>
      </c>
      <c r="E59" s="14">
        <f t="shared" si="4"/>
        <v>0.12149835990808469</v>
      </c>
      <c r="J59" s="18">
        <v>43684</v>
      </c>
      <c r="K59" s="22">
        <v>3678</v>
      </c>
      <c r="L59" s="14">
        <f t="shared" si="1"/>
        <v>446.87096774193549</v>
      </c>
      <c r="M59" s="14">
        <f t="shared" si="2"/>
        <v>0</v>
      </c>
      <c r="N59" s="14">
        <f t="shared" si="3"/>
        <v>0</v>
      </c>
    </row>
    <row r="60" spans="1:14" x14ac:dyDescent="0.25">
      <c r="A60" s="18">
        <v>43685</v>
      </c>
      <c r="B60" s="21">
        <f t="shared" si="0"/>
        <v>2019</v>
      </c>
      <c r="C60" s="22">
        <v>4169</v>
      </c>
      <c r="D60" s="14">
        <v>497.87096774193549</v>
      </c>
      <c r="E60" s="14">
        <f t="shared" si="4"/>
        <v>0.11942215585078808</v>
      </c>
      <c r="J60" s="18">
        <v>43685</v>
      </c>
      <c r="K60" s="22">
        <v>4169</v>
      </c>
      <c r="L60" s="14">
        <f t="shared" si="1"/>
        <v>497.87096774193549</v>
      </c>
      <c r="M60" s="14">
        <f t="shared" si="2"/>
        <v>0</v>
      </c>
      <c r="N60" s="14">
        <f t="shared" si="3"/>
        <v>0</v>
      </c>
    </row>
    <row r="61" spans="1:14" x14ac:dyDescent="0.25">
      <c r="A61" s="18">
        <v>43686</v>
      </c>
      <c r="B61" s="21">
        <f t="shared" si="0"/>
        <v>2019</v>
      </c>
      <c r="C61" s="22">
        <v>5795</v>
      </c>
      <c r="D61" s="14">
        <v>884.87096774193549</v>
      </c>
      <c r="E61" s="14">
        <f t="shared" si="4"/>
        <v>0.15269559408834091</v>
      </c>
      <c r="J61" s="18">
        <v>43686</v>
      </c>
      <c r="K61" s="22">
        <v>5795</v>
      </c>
      <c r="L61" s="14">
        <f t="shared" si="1"/>
        <v>884.87096774193549</v>
      </c>
      <c r="M61" s="14">
        <f t="shared" si="2"/>
        <v>0</v>
      </c>
      <c r="N61" s="14">
        <f t="shared" si="3"/>
        <v>0</v>
      </c>
    </row>
    <row r="62" spans="1:14" x14ac:dyDescent="0.25">
      <c r="A62" s="18">
        <v>43687</v>
      </c>
      <c r="B62" s="21">
        <f t="shared" si="0"/>
        <v>2019</v>
      </c>
      <c r="C62" s="22">
        <v>7266</v>
      </c>
      <c r="D62" s="14">
        <v>1093.8709677419356</v>
      </c>
      <c r="E62" s="14">
        <f t="shared" si="4"/>
        <v>0.15054651358958651</v>
      </c>
      <c r="J62" s="18">
        <v>43687</v>
      </c>
      <c r="K62" s="22">
        <v>7266</v>
      </c>
      <c r="L62" s="14">
        <f t="shared" si="1"/>
        <v>1093.8709677419356</v>
      </c>
      <c r="M62" s="14">
        <f t="shared" si="2"/>
        <v>0</v>
      </c>
      <c r="N62" s="14">
        <f t="shared" si="3"/>
        <v>0</v>
      </c>
    </row>
    <row r="63" spans="1:14" x14ac:dyDescent="0.25">
      <c r="A63" s="18">
        <v>43688</v>
      </c>
      <c r="B63" s="21">
        <f t="shared" si="0"/>
        <v>2019</v>
      </c>
      <c r="C63" s="22">
        <v>6022</v>
      </c>
      <c r="D63" s="14">
        <v>977.87096774193549</v>
      </c>
      <c r="E63" s="14">
        <f t="shared" si="4"/>
        <v>0.16238308996046755</v>
      </c>
      <c r="J63" s="18">
        <v>43688</v>
      </c>
      <c r="K63" s="22">
        <v>6022</v>
      </c>
      <c r="L63" s="14">
        <f t="shared" si="1"/>
        <v>977.87096774193549</v>
      </c>
      <c r="M63" s="14">
        <f t="shared" si="2"/>
        <v>0</v>
      </c>
      <c r="N63" s="14">
        <f t="shared" si="3"/>
        <v>0</v>
      </c>
    </row>
    <row r="64" spans="1:14" x14ac:dyDescent="0.25">
      <c r="A64" s="18">
        <v>43689</v>
      </c>
      <c r="B64" s="21">
        <f t="shared" si="0"/>
        <v>2019</v>
      </c>
      <c r="C64" s="22">
        <v>3460</v>
      </c>
      <c r="D64" s="14">
        <v>337.87096774193549</v>
      </c>
      <c r="E64" s="14">
        <f t="shared" si="4"/>
        <v>9.7650568711542055E-2</v>
      </c>
      <c r="J64" s="18">
        <v>43689</v>
      </c>
      <c r="K64" s="22">
        <v>3460</v>
      </c>
      <c r="L64" s="14">
        <f t="shared" si="1"/>
        <v>337.87096774193549</v>
      </c>
      <c r="M64" s="14">
        <f t="shared" si="2"/>
        <v>0</v>
      </c>
      <c r="N64" s="14">
        <f t="shared" si="3"/>
        <v>0</v>
      </c>
    </row>
    <row r="65" spans="1:14" x14ac:dyDescent="0.25">
      <c r="A65" s="18">
        <v>43690</v>
      </c>
      <c r="B65" s="21">
        <f t="shared" si="0"/>
        <v>2019</v>
      </c>
      <c r="C65" s="22">
        <v>3369</v>
      </c>
      <c r="D65" s="14">
        <v>478.87096774193549</v>
      </c>
      <c r="E65" s="14">
        <f t="shared" si="4"/>
        <v>0.14214038816917052</v>
      </c>
      <c r="J65" s="18">
        <v>43690</v>
      </c>
      <c r="K65" s="22">
        <v>3369</v>
      </c>
      <c r="L65" s="14">
        <f t="shared" si="1"/>
        <v>478.87096774193549</v>
      </c>
      <c r="M65" s="14">
        <f t="shared" si="2"/>
        <v>0</v>
      </c>
      <c r="N65" s="14">
        <f t="shared" si="3"/>
        <v>0</v>
      </c>
    </row>
    <row r="66" spans="1:14" x14ac:dyDescent="0.25">
      <c r="A66" s="18">
        <v>43691</v>
      </c>
      <c r="B66" s="21">
        <f t="shared" si="0"/>
        <v>2019</v>
      </c>
      <c r="C66" s="22">
        <v>3910</v>
      </c>
      <c r="D66" s="14">
        <v>721.87096774193549</v>
      </c>
      <c r="E66" s="14">
        <f t="shared" si="4"/>
        <v>0.18462173088029041</v>
      </c>
      <c r="J66" s="18">
        <v>43691</v>
      </c>
      <c r="K66" s="22">
        <v>3910</v>
      </c>
      <c r="L66" s="14">
        <f t="shared" si="1"/>
        <v>721.87096774193549</v>
      </c>
      <c r="M66" s="14">
        <f t="shared" si="2"/>
        <v>0</v>
      </c>
      <c r="N66" s="14">
        <f t="shared" si="3"/>
        <v>0</v>
      </c>
    </row>
    <row r="67" spans="1:14" x14ac:dyDescent="0.25">
      <c r="A67" s="18">
        <v>43692</v>
      </c>
      <c r="B67" s="21">
        <f t="shared" ref="B67:B130" si="5">YEAR(A67)</f>
        <v>2019</v>
      </c>
      <c r="C67" s="22">
        <v>4264</v>
      </c>
      <c r="D67" s="14">
        <v>776.87096774193549</v>
      </c>
      <c r="E67" s="14">
        <f t="shared" si="4"/>
        <v>0.18219300369182351</v>
      </c>
      <c r="J67" s="18">
        <v>43692</v>
      </c>
      <c r="K67" s="22">
        <v>4264</v>
      </c>
      <c r="L67" s="14">
        <f t="shared" ref="L67:L130" si="6">IF(B67=2019,D67,0)</f>
        <v>776.87096774193549</v>
      </c>
      <c r="M67" s="14">
        <f t="shared" ref="M67:M130" si="7">IF(B67=2020,D67,0)</f>
        <v>0</v>
      </c>
      <c r="N67" s="14">
        <f t="shared" ref="N67:N130" si="8">IF(B67=2021,D67,0)</f>
        <v>0</v>
      </c>
    </row>
    <row r="68" spans="1:14" x14ac:dyDescent="0.25">
      <c r="A68" s="18">
        <v>43693</v>
      </c>
      <c r="B68" s="21">
        <f t="shared" si="5"/>
        <v>2019</v>
      </c>
      <c r="C68" s="22">
        <v>5758</v>
      </c>
      <c r="D68" s="14">
        <v>839.87096774193549</v>
      </c>
      <c r="E68" s="14">
        <f t="shared" si="4"/>
        <v>0.14586157828098914</v>
      </c>
      <c r="J68" s="18">
        <v>43693</v>
      </c>
      <c r="K68" s="22">
        <v>5758</v>
      </c>
      <c r="L68" s="14">
        <f t="shared" si="6"/>
        <v>839.87096774193549</v>
      </c>
      <c r="M68" s="14">
        <f t="shared" si="7"/>
        <v>0</v>
      </c>
      <c r="N68" s="14">
        <f t="shared" si="8"/>
        <v>0</v>
      </c>
    </row>
    <row r="69" spans="1:14" x14ac:dyDescent="0.25">
      <c r="A69" s="18">
        <v>43694</v>
      </c>
      <c r="B69" s="21">
        <f t="shared" si="5"/>
        <v>2019</v>
      </c>
      <c r="C69" s="22">
        <v>7342</v>
      </c>
      <c r="D69" s="14">
        <v>1670.8709677419356</v>
      </c>
      <c r="E69" s="14">
        <f t="shared" ref="E69:E132" si="9">D69/C69</f>
        <v>0.22757708631734344</v>
      </c>
      <c r="J69" s="18">
        <v>43694</v>
      </c>
      <c r="K69" s="22">
        <v>7342</v>
      </c>
      <c r="L69" s="14">
        <f t="shared" si="6"/>
        <v>1670.8709677419356</v>
      </c>
      <c r="M69" s="14">
        <f t="shared" si="7"/>
        <v>0</v>
      </c>
      <c r="N69" s="14">
        <f t="shared" si="8"/>
        <v>0</v>
      </c>
    </row>
    <row r="70" spans="1:14" x14ac:dyDescent="0.25">
      <c r="A70" s="18">
        <v>43695</v>
      </c>
      <c r="B70" s="21">
        <f t="shared" si="5"/>
        <v>2019</v>
      </c>
      <c r="C70" s="22">
        <v>5839</v>
      </c>
      <c r="D70" s="14">
        <v>933.87096774193549</v>
      </c>
      <c r="E70" s="14">
        <f t="shared" si="9"/>
        <v>0.15993679872271543</v>
      </c>
      <c r="J70" s="18">
        <v>43695</v>
      </c>
      <c r="K70" s="22">
        <v>5839</v>
      </c>
      <c r="L70" s="14">
        <f t="shared" si="6"/>
        <v>933.87096774193549</v>
      </c>
      <c r="M70" s="14">
        <f t="shared" si="7"/>
        <v>0</v>
      </c>
      <c r="N70" s="14">
        <f t="shared" si="8"/>
        <v>0</v>
      </c>
    </row>
    <row r="71" spans="1:14" x14ac:dyDescent="0.25">
      <c r="A71" s="18">
        <v>43696</v>
      </c>
      <c r="B71" s="21">
        <f t="shared" si="5"/>
        <v>2019</v>
      </c>
      <c r="C71" s="22">
        <v>3338</v>
      </c>
      <c r="D71" s="14">
        <v>424.87096774193549</v>
      </c>
      <c r="E71" s="14">
        <f t="shared" si="9"/>
        <v>0.12728309399099325</v>
      </c>
      <c r="J71" s="18">
        <v>43696</v>
      </c>
      <c r="K71" s="22">
        <v>3338</v>
      </c>
      <c r="L71" s="14">
        <f t="shared" si="6"/>
        <v>424.87096774193549</v>
      </c>
      <c r="M71" s="14">
        <f t="shared" si="7"/>
        <v>0</v>
      </c>
      <c r="N71" s="14">
        <f t="shared" si="8"/>
        <v>0</v>
      </c>
    </row>
    <row r="72" spans="1:14" x14ac:dyDescent="0.25">
      <c r="A72" s="18">
        <v>43697</v>
      </c>
      <c r="B72" s="21">
        <f t="shared" si="5"/>
        <v>2019</v>
      </c>
      <c r="C72" s="22">
        <v>3531</v>
      </c>
      <c r="D72" s="14">
        <v>523.87096774193549</v>
      </c>
      <c r="E72" s="14">
        <f t="shared" si="9"/>
        <v>0.1483633440220718</v>
      </c>
      <c r="J72" s="18">
        <v>43697</v>
      </c>
      <c r="K72" s="22">
        <v>3531</v>
      </c>
      <c r="L72" s="14">
        <f t="shared" si="6"/>
        <v>523.87096774193549</v>
      </c>
      <c r="M72" s="14">
        <f t="shared" si="7"/>
        <v>0</v>
      </c>
      <c r="N72" s="14">
        <f t="shared" si="8"/>
        <v>0</v>
      </c>
    </row>
    <row r="73" spans="1:14" x14ac:dyDescent="0.25">
      <c r="A73" s="18">
        <v>43698</v>
      </c>
      <c r="B73" s="21">
        <f t="shared" si="5"/>
        <v>2019</v>
      </c>
      <c r="C73" s="22">
        <v>3775</v>
      </c>
      <c r="D73" s="14">
        <v>782.87096774193549</v>
      </c>
      <c r="E73" s="14">
        <f t="shared" si="9"/>
        <v>0.20738303781243325</v>
      </c>
      <c r="J73" s="18">
        <v>43698</v>
      </c>
      <c r="K73" s="22">
        <v>3775</v>
      </c>
      <c r="L73" s="14">
        <f t="shared" si="6"/>
        <v>782.87096774193549</v>
      </c>
      <c r="M73" s="14">
        <f t="shared" si="7"/>
        <v>0</v>
      </c>
      <c r="N73" s="14">
        <f t="shared" si="8"/>
        <v>0</v>
      </c>
    </row>
    <row r="74" spans="1:14" x14ac:dyDescent="0.25">
      <c r="A74" s="18">
        <v>43699</v>
      </c>
      <c r="B74" s="21">
        <f t="shared" si="5"/>
        <v>2019</v>
      </c>
      <c r="C74" s="22">
        <v>4200</v>
      </c>
      <c r="D74" s="14">
        <v>940.87096774193549</v>
      </c>
      <c r="E74" s="14">
        <f t="shared" si="9"/>
        <v>0.2240168970814132</v>
      </c>
      <c r="J74" s="18">
        <v>43699</v>
      </c>
      <c r="K74" s="22">
        <v>4200</v>
      </c>
      <c r="L74" s="14">
        <f t="shared" si="6"/>
        <v>940.87096774193549</v>
      </c>
      <c r="M74" s="14">
        <f t="shared" si="7"/>
        <v>0</v>
      </c>
      <c r="N74" s="14">
        <f t="shared" si="8"/>
        <v>0</v>
      </c>
    </row>
    <row r="75" spans="1:14" x14ac:dyDescent="0.25">
      <c r="A75" s="18">
        <v>43700</v>
      </c>
      <c r="B75" s="21">
        <f t="shared" si="5"/>
        <v>2019</v>
      </c>
      <c r="C75" s="22">
        <v>5628</v>
      </c>
      <c r="D75" s="14">
        <v>1178.8709677419356</v>
      </c>
      <c r="E75" s="14">
        <f t="shared" si="9"/>
        <v>0.20946534608065664</v>
      </c>
      <c r="J75" s="18">
        <v>43700</v>
      </c>
      <c r="K75" s="22">
        <v>5628</v>
      </c>
      <c r="L75" s="14">
        <f t="shared" si="6"/>
        <v>1178.8709677419356</v>
      </c>
      <c r="M75" s="14">
        <f t="shared" si="7"/>
        <v>0</v>
      </c>
      <c r="N75" s="14">
        <f t="shared" si="8"/>
        <v>0</v>
      </c>
    </row>
    <row r="76" spans="1:14" x14ac:dyDescent="0.25">
      <c r="A76" s="18">
        <v>43701</v>
      </c>
      <c r="B76" s="21">
        <f t="shared" si="5"/>
        <v>2019</v>
      </c>
      <c r="C76" s="22">
        <v>7642</v>
      </c>
      <c r="D76" s="14">
        <v>1608.8709677419356</v>
      </c>
      <c r="E76" s="14">
        <f t="shared" si="9"/>
        <v>0.21053009261213498</v>
      </c>
      <c r="J76" s="18">
        <v>43701</v>
      </c>
      <c r="K76" s="22">
        <v>7642</v>
      </c>
      <c r="L76" s="14">
        <f t="shared" si="6"/>
        <v>1608.8709677419356</v>
      </c>
      <c r="M76" s="14">
        <f t="shared" si="7"/>
        <v>0</v>
      </c>
      <c r="N76" s="14">
        <f t="shared" si="8"/>
        <v>0</v>
      </c>
    </row>
    <row r="77" spans="1:14" x14ac:dyDescent="0.25">
      <c r="A77" s="18">
        <v>43702</v>
      </c>
      <c r="B77" s="21">
        <f t="shared" si="5"/>
        <v>2019</v>
      </c>
      <c r="C77" s="22">
        <v>7307</v>
      </c>
      <c r="D77" s="14">
        <v>1463.8709677419356</v>
      </c>
      <c r="E77" s="14">
        <f t="shared" si="9"/>
        <v>0.2003381644644773</v>
      </c>
      <c r="J77" s="18">
        <v>43702</v>
      </c>
      <c r="K77" s="22">
        <v>7307</v>
      </c>
      <c r="L77" s="14">
        <f t="shared" si="6"/>
        <v>1463.8709677419356</v>
      </c>
      <c r="M77" s="14">
        <f t="shared" si="7"/>
        <v>0</v>
      </c>
      <c r="N77" s="14">
        <f t="shared" si="8"/>
        <v>0</v>
      </c>
    </row>
    <row r="78" spans="1:14" x14ac:dyDescent="0.25">
      <c r="A78" s="18">
        <v>43703</v>
      </c>
      <c r="B78" s="21">
        <f t="shared" si="5"/>
        <v>2019</v>
      </c>
      <c r="C78" s="22">
        <v>5433</v>
      </c>
      <c r="D78" s="14">
        <v>1054.8709677419356</v>
      </c>
      <c r="E78" s="14">
        <f t="shared" si="9"/>
        <v>0.19415994252566457</v>
      </c>
      <c r="J78" s="18">
        <v>43703</v>
      </c>
      <c r="K78" s="22">
        <v>5433</v>
      </c>
      <c r="L78" s="14">
        <f t="shared" si="6"/>
        <v>1054.8709677419356</v>
      </c>
      <c r="M78" s="14">
        <f t="shared" si="7"/>
        <v>0</v>
      </c>
      <c r="N78" s="14">
        <f t="shared" si="8"/>
        <v>0</v>
      </c>
    </row>
    <row r="79" spans="1:14" x14ac:dyDescent="0.25">
      <c r="A79" s="18">
        <v>43704</v>
      </c>
      <c r="B79" s="21">
        <f t="shared" si="5"/>
        <v>2019</v>
      </c>
      <c r="C79" s="22">
        <v>3800</v>
      </c>
      <c r="D79" s="14">
        <v>659.87096774193549</v>
      </c>
      <c r="E79" s="14">
        <f t="shared" si="9"/>
        <v>0.17365025466893039</v>
      </c>
      <c r="J79" s="18">
        <v>43704</v>
      </c>
      <c r="K79" s="22">
        <v>3800</v>
      </c>
      <c r="L79" s="14">
        <f t="shared" si="6"/>
        <v>659.87096774193549</v>
      </c>
      <c r="M79" s="14">
        <f t="shared" si="7"/>
        <v>0</v>
      </c>
      <c r="N79" s="14">
        <f t="shared" si="8"/>
        <v>0</v>
      </c>
    </row>
    <row r="80" spans="1:14" x14ac:dyDescent="0.25">
      <c r="A80" s="18">
        <v>43705</v>
      </c>
      <c r="B80" s="21">
        <f t="shared" si="5"/>
        <v>2019</v>
      </c>
      <c r="C80" s="22">
        <v>3911</v>
      </c>
      <c r="D80" s="14">
        <v>596.87096774193549</v>
      </c>
      <c r="E80" s="14">
        <f t="shared" si="9"/>
        <v>0.15261338985986589</v>
      </c>
      <c r="J80" s="18">
        <v>43705</v>
      </c>
      <c r="K80" s="22">
        <v>3911</v>
      </c>
      <c r="L80" s="14">
        <f t="shared" si="6"/>
        <v>596.87096774193549</v>
      </c>
      <c r="M80" s="14">
        <f t="shared" si="7"/>
        <v>0</v>
      </c>
      <c r="N80" s="14">
        <f t="shared" si="8"/>
        <v>0</v>
      </c>
    </row>
    <row r="81" spans="1:14" x14ac:dyDescent="0.25">
      <c r="A81" s="18">
        <v>43706</v>
      </c>
      <c r="B81" s="21">
        <f t="shared" si="5"/>
        <v>2019</v>
      </c>
      <c r="C81" s="22">
        <v>4463</v>
      </c>
      <c r="D81" s="14">
        <v>1078.8709677419356</v>
      </c>
      <c r="E81" s="14">
        <f t="shared" si="9"/>
        <v>0.2417367169486748</v>
      </c>
      <c r="J81" s="18">
        <v>43706</v>
      </c>
      <c r="K81" s="22">
        <v>4463</v>
      </c>
      <c r="L81" s="14">
        <f t="shared" si="6"/>
        <v>1078.8709677419356</v>
      </c>
      <c r="M81" s="14">
        <f t="shared" si="7"/>
        <v>0</v>
      </c>
      <c r="N81" s="14">
        <f t="shared" si="8"/>
        <v>0</v>
      </c>
    </row>
    <row r="82" spans="1:14" x14ac:dyDescent="0.25">
      <c r="A82" s="18">
        <v>43707</v>
      </c>
      <c r="B82" s="21">
        <f t="shared" si="5"/>
        <v>2019</v>
      </c>
      <c r="C82" s="22">
        <v>6621</v>
      </c>
      <c r="D82" s="14">
        <v>2083.8709677419356</v>
      </c>
      <c r="E82" s="14">
        <f t="shared" si="9"/>
        <v>0.31473659080832739</v>
      </c>
      <c r="J82" s="18">
        <v>43707</v>
      </c>
      <c r="K82" s="22">
        <v>6621</v>
      </c>
      <c r="L82" s="14">
        <f t="shared" si="6"/>
        <v>2083.8709677419356</v>
      </c>
      <c r="M82" s="14">
        <f t="shared" si="7"/>
        <v>0</v>
      </c>
      <c r="N82" s="14">
        <f t="shared" si="8"/>
        <v>0</v>
      </c>
    </row>
    <row r="83" spans="1:14" x14ac:dyDescent="0.25">
      <c r="A83" s="18">
        <v>43708</v>
      </c>
      <c r="B83" s="21">
        <f t="shared" si="5"/>
        <v>2019</v>
      </c>
      <c r="C83" s="22">
        <v>9401</v>
      </c>
      <c r="D83" s="14">
        <v>3220.8709677419356</v>
      </c>
      <c r="E83" s="14">
        <f t="shared" si="9"/>
        <v>0.34260939982362892</v>
      </c>
      <c r="J83" s="18">
        <v>43708</v>
      </c>
      <c r="K83" s="22">
        <v>9401</v>
      </c>
      <c r="L83" s="14">
        <f t="shared" si="6"/>
        <v>3220.8709677419356</v>
      </c>
      <c r="M83" s="14">
        <f t="shared" si="7"/>
        <v>0</v>
      </c>
      <c r="N83" s="14">
        <f t="shared" si="8"/>
        <v>0</v>
      </c>
    </row>
    <row r="84" spans="1:14" x14ac:dyDescent="0.25">
      <c r="A84" s="18">
        <v>43709</v>
      </c>
      <c r="B84" s="21">
        <f t="shared" si="5"/>
        <v>2019</v>
      </c>
      <c r="C84" s="22">
        <v>7122</v>
      </c>
      <c r="D84" s="14">
        <v>2979.8</v>
      </c>
      <c r="E84" s="14">
        <f t="shared" si="9"/>
        <v>0.41839370963212585</v>
      </c>
      <c r="J84" s="18">
        <v>43709</v>
      </c>
      <c r="K84" s="22">
        <v>7122</v>
      </c>
      <c r="L84" s="14">
        <f t="shared" si="6"/>
        <v>2979.8</v>
      </c>
      <c r="M84" s="14">
        <f t="shared" si="7"/>
        <v>0</v>
      </c>
      <c r="N84" s="14">
        <f t="shared" si="8"/>
        <v>0</v>
      </c>
    </row>
    <row r="85" spans="1:14" x14ac:dyDescent="0.25">
      <c r="A85" s="18">
        <v>43710</v>
      </c>
      <c r="B85" s="21">
        <f t="shared" si="5"/>
        <v>2019</v>
      </c>
      <c r="C85" s="22">
        <v>4245</v>
      </c>
      <c r="D85" s="14">
        <v>1972.8</v>
      </c>
      <c r="E85" s="14">
        <f t="shared" si="9"/>
        <v>0.46473498233215549</v>
      </c>
      <c r="J85" s="18">
        <v>43710</v>
      </c>
      <c r="K85" s="22">
        <v>4245</v>
      </c>
      <c r="L85" s="14">
        <f t="shared" si="6"/>
        <v>1972.8</v>
      </c>
      <c r="M85" s="14">
        <f t="shared" si="7"/>
        <v>0</v>
      </c>
      <c r="N85" s="14">
        <f t="shared" si="8"/>
        <v>0</v>
      </c>
    </row>
    <row r="86" spans="1:14" x14ac:dyDescent="0.25">
      <c r="A86" s="18">
        <v>43711</v>
      </c>
      <c r="B86" s="21">
        <f t="shared" si="5"/>
        <v>2019</v>
      </c>
      <c r="C86" s="22">
        <v>4356</v>
      </c>
      <c r="D86" s="14">
        <v>1865.8</v>
      </c>
      <c r="E86" s="14">
        <f t="shared" si="9"/>
        <v>0.42832874196510556</v>
      </c>
      <c r="J86" s="18">
        <v>43711</v>
      </c>
      <c r="K86" s="22">
        <v>4356</v>
      </c>
      <c r="L86" s="14">
        <f t="shared" si="6"/>
        <v>1865.8</v>
      </c>
      <c r="M86" s="14">
        <f t="shared" si="7"/>
        <v>0</v>
      </c>
      <c r="N86" s="14">
        <f t="shared" si="8"/>
        <v>0</v>
      </c>
    </row>
    <row r="87" spans="1:14" x14ac:dyDescent="0.25">
      <c r="A87" s="18">
        <v>43712</v>
      </c>
      <c r="B87" s="21">
        <f t="shared" si="5"/>
        <v>2019</v>
      </c>
      <c r="C87" s="22">
        <v>4652</v>
      </c>
      <c r="D87" s="14">
        <v>2261.8000000000002</v>
      </c>
      <c r="E87" s="14">
        <f t="shared" si="9"/>
        <v>0.48619948409286334</v>
      </c>
      <c r="J87" s="18">
        <v>43712</v>
      </c>
      <c r="K87" s="22">
        <v>4652</v>
      </c>
      <c r="L87" s="14">
        <f t="shared" si="6"/>
        <v>2261.8000000000002</v>
      </c>
      <c r="M87" s="14">
        <f t="shared" si="7"/>
        <v>0</v>
      </c>
      <c r="N87" s="14">
        <f t="shared" si="8"/>
        <v>0</v>
      </c>
    </row>
    <row r="88" spans="1:14" x14ac:dyDescent="0.25">
      <c r="A88" s="18">
        <v>43713</v>
      </c>
      <c r="B88" s="21">
        <f t="shared" si="5"/>
        <v>2019</v>
      </c>
      <c r="C88" s="22">
        <v>4902</v>
      </c>
      <c r="D88" s="14">
        <v>1967.8</v>
      </c>
      <c r="E88" s="14">
        <f t="shared" si="9"/>
        <v>0.40142798857609135</v>
      </c>
      <c r="J88" s="18">
        <v>43713</v>
      </c>
      <c r="K88" s="22">
        <v>4902</v>
      </c>
      <c r="L88" s="14">
        <f t="shared" si="6"/>
        <v>1967.8</v>
      </c>
      <c r="M88" s="14">
        <f t="shared" si="7"/>
        <v>0</v>
      </c>
      <c r="N88" s="14">
        <f t="shared" si="8"/>
        <v>0</v>
      </c>
    </row>
    <row r="89" spans="1:14" x14ac:dyDescent="0.25">
      <c r="A89" s="18">
        <v>43714</v>
      </c>
      <c r="B89" s="21">
        <f t="shared" si="5"/>
        <v>2019</v>
      </c>
      <c r="C89" s="22">
        <v>6580</v>
      </c>
      <c r="D89" s="14">
        <v>2928.8</v>
      </c>
      <c r="E89" s="14">
        <f t="shared" si="9"/>
        <v>0.44510638297872346</v>
      </c>
      <c r="J89" s="18">
        <v>43714</v>
      </c>
      <c r="K89" s="22">
        <v>6580</v>
      </c>
      <c r="L89" s="14">
        <f t="shared" si="6"/>
        <v>2928.8</v>
      </c>
      <c r="M89" s="14">
        <f t="shared" si="7"/>
        <v>0</v>
      </c>
      <c r="N89" s="14">
        <f t="shared" si="8"/>
        <v>0</v>
      </c>
    </row>
    <row r="90" spans="1:14" x14ac:dyDescent="0.25">
      <c r="A90" s="18">
        <v>43715</v>
      </c>
      <c r="B90" s="21">
        <f t="shared" si="5"/>
        <v>2019</v>
      </c>
      <c r="C90" s="22">
        <v>10013</v>
      </c>
      <c r="D90" s="14">
        <v>4233.8</v>
      </c>
      <c r="E90" s="14">
        <f t="shared" si="9"/>
        <v>0.42283032058324183</v>
      </c>
      <c r="J90" s="18">
        <v>43715</v>
      </c>
      <c r="K90" s="22">
        <v>10013</v>
      </c>
      <c r="L90" s="14">
        <f t="shared" si="6"/>
        <v>4233.8</v>
      </c>
      <c r="M90" s="14">
        <f t="shared" si="7"/>
        <v>0</v>
      </c>
      <c r="N90" s="14">
        <f t="shared" si="8"/>
        <v>0</v>
      </c>
    </row>
    <row r="91" spans="1:14" x14ac:dyDescent="0.25">
      <c r="A91" s="18">
        <v>43716</v>
      </c>
      <c r="B91" s="21">
        <f t="shared" si="5"/>
        <v>2019</v>
      </c>
      <c r="C91" s="22">
        <v>7258</v>
      </c>
      <c r="D91" s="14">
        <v>3084.8</v>
      </c>
      <c r="E91" s="14">
        <f t="shared" si="9"/>
        <v>0.42502066685037204</v>
      </c>
      <c r="J91" s="18">
        <v>43716</v>
      </c>
      <c r="K91" s="22">
        <v>7258</v>
      </c>
      <c r="L91" s="14">
        <f t="shared" si="6"/>
        <v>3084.8</v>
      </c>
      <c r="M91" s="14">
        <f t="shared" si="7"/>
        <v>0</v>
      </c>
      <c r="N91" s="14">
        <f t="shared" si="8"/>
        <v>0</v>
      </c>
    </row>
    <row r="92" spans="1:14" x14ac:dyDescent="0.25">
      <c r="A92" s="18">
        <v>43717</v>
      </c>
      <c r="B92" s="21">
        <f t="shared" si="5"/>
        <v>2019</v>
      </c>
      <c r="C92" s="22">
        <v>4085</v>
      </c>
      <c r="D92" s="14">
        <v>1895.8</v>
      </c>
      <c r="E92" s="14">
        <f t="shared" si="9"/>
        <v>0.46408812729498161</v>
      </c>
      <c r="J92" s="18">
        <v>43717</v>
      </c>
      <c r="K92" s="22">
        <v>4085</v>
      </c>
      <c r="L92" s="14">
        <f t="shared" si="6"/>
        <v>1895.8</v>
      </c>
      <c r="M92" s="14">
        <f t="shared" si="7"/>
        <v>0</v>
      </c>
      <c r="N92" s="14">
        <f t="shared" si="8"/>
        <v>0</v>
      </c>
    </row>
    <row r="93" spans="1:14" x14ac:dyDescent="0.25">
      <c r="A93" s="18">
        <v>43718</v>
      </c>
      <c r="B93" s="21">
        <f t="shared" si="5"/>
        <v>2019</v>
      </c>
      <c r="C93" s="22">
        <v>4078</v>
      </c>
      <c r="D93" s="14">
        <v>2191.8000000000002</v>
      </c>
      <c r="E93" s="14">
        <f t="shared" si="9"/>
        <v>0.53746934771947041</v>
      </c>
      <c r="J93" s="18">
        <v>43718</v>
      </c>
      <c r="K93" s="22">
        <v>4078</v>
      </c>
      <c r="L93" s="14">
        <f t="shared" si="6"/>
        <v>2191.8000000000002</v>
      </c>
      <c r="M93" s="14">
        <f t="shared" si="7"/>
        <v>0</v>
      </c>
      <c r="N93" s="14">
        <f t="shared" si="8"/>
        <v>0</v>
      </c>
    </row>
    <row r="94" spans="1:14" x14ac:dyDescent="0.25">
      <c r="A94" s="18">
        <v>43719</v>
      </c>
      <c r="B94" s="21">
        <f t="shared" si="5"/>
        <v>2019</v>
      </c>
      <c r="C94" s="22">
        <v>4505</v>
      </c>
      <c r="D94" s="14">
        <v>2224.8000000000002</v>
      </c>
      <c r="E94" s="14">
        <f t="shared" si="9"/>
        <v>0.49385127635960047</v>
      </c>
      <c r="J94" s="18">
        <v>43719</v>
      </c>
      <c r="K94" s="22">
        <v>4505</v>
      </c>
      <c r="L94" s="14">
        <f t="shared" si="6"/>
        <v>2224.8000000000002</v>
      </c>
      <c r="M94" s="14">
        <f t="shared" si="7"/>
        <v>0</v>
      </c>
      <c r="N94" s="14">
        <f t="shared" si="8"/>
        <v>0</v>
      </c>
    </row>
    <row r="95" spans="1:14" x14ac:dyDescent="0.25">
      <c r="A95" s="18">
        <v>43720</v>
      </c>
      <c r="B95" s="21">
        <f t="shared" si="5"/>
        <v>2019</v>
      </c>
      <c r="C95" s="22">
        <v>5258</v>
      </c>
      <c r="D95" s="14">
        <v>2719.8</v>
      </c>
      <c r="E95" s="14">
        <f t="shared" si="9"/>
        <v>0.51726892354507426</v>
      </c>
      <c r="J95" s="18">
        <v>43720</v>
      </c>
      <c r="K95" s="22">
        <v>5258</v>
      </c>
      <c r="L95" s="14">
        <f t="shared" si="6"/>
        <v>2719.8</v>
      </c>
      <c r="M95" s="14">
        <f t="shared" si="7"/>
        <v>0</v>
      </c>
      <c r="N95" s="14">
        <f t="shared" si="8"/>
        <v>0</v>
      </c>
    </row>
    <row r="96" spans="1:14" x14ac:dyDescent="0.25">
      <c r="A96" s="18">
        <v>43721</v>
      </c>
      <c r="B96" s="21">
        <f t="shared" si="5"/>
        <v>2019</v>
      </c>
      <c r="C96" s="22">
        <v>7673</v>
      </c>
      <c r="D96" s="14">
        <v>3435.8</v>
      </c>
      <c r="E96" s="14">
        <f t="shared" si="9"/>
        <v>0.4477779225856901</v>
      </c>
      <c r="J96" s="18">
        <v>43721</v>
      </c>
      <c r="K96" s="22">
        <v>7673</v>
      </c>
      <c r="L96" s="14">
        <f t="shared" si="6"/>
        <v>3435.8</v>
      </c>
      <c r="M96" s="14">
        <f t="shared" si="7"/>
        <v>0</v>
      </c>
      <c r="N96" s="14">
        <f t="shared" si="8"/>
        <v>0</v>
      </c>
    </row>
    <row r="97" spans="1:14" x14ac:dyDescent="0.25">
      <c r="A97" s="18">
        <v>43722</v>
      </c>
      <c r="B97" s="21">
        <f t="shared" si="5"/>
        <v>2019</v>
      </c>
      <c r="C97" s="22">
        <v>10875</v>
      </c>
      <c r="D97" s="14">
        <v>5125.8</v>
      </c>
      <c r="E97" s="14">
        <f t="shared" si="9"/>
        <v>0.47133793103448279</v>
      </c>
      <c r="J97" s="18">
        <v>43722</v>
      </c>
      <c r="K97" s="22">
        <v>10875</v>
      </c>
      <c r="L97" s="14">
        <f t="shared" si="6"/>
        <v>5125.8</v>
      </c>
      <c r="M97" s="14">
        <f t="shared" si="7"/>
        <v>0</v>
      </c>
      <c r="N97" s="14">
        <f t="shared" si="8"/>
        <v>0</v>
      </c>
    </row>
    <row r="98" spans="1:14" x14ac:dyDescent="0.25">
      <c r="A98" s="18">
        <v>43723</v>
      </c>
      <c r="B98" s="21">
        <f t="shared" si="5"/>
        <v>2019</v>
      </c>
      <c r="C98" s="22">
        <v>8192</v>
      </c>
      <c r="D98" s="14">
        <v>3890.8</v>
      </c>
      <c r="E98" s="14">
        <f t="shared" si="9"/>
        <v>0.47495117187500002</v>
      </c>
      <c r="J98" s="18">
        <v>43723</v>
      </c>
      <c r="K98" s="22">
        <v>8192</v>
      </c>
      <c r="L98" s="14">
        <f t="shared" si="6"/>
        <v>3890.8</v>
      </c>
      <c r="M98" s="14">
        <f t="shared" si="7"/>
        <v>0</v>
      </c>
      <c r="N98" s="14">
        <f t="shared" si="8"/>
        <v>0</v>
      </c>
    </row>
    <row r="99" spans="1:14" x14ac:dyDescent="0.25">
      <c r="A99" s="18">
        <v>43724</v>
      </c>
      <c r="B99" s="21">
        <f t="shared" si="5"/>
        <v>2019</v>
      </c>
      <c r="C99" s="22">
        <v>4354</v>
      </c>
      <c r="D99" s="14">
        <v>2395.8000000000002</v>
      </c>
      <c r="E99" s="14">
        <f t="shared" si="9"/>
        <v>0.55025264124942586</v>
      </c>
      <c r="J99" s="18">
        <v>43724</v>
      </c>
      <c r="K99" s="22">
        <v>4354</v>
      </c>
      <c r="L99" s="14">
        <f t="shared" si="6"/>
        <v>2395.8000000000002</v>
      </c>
      <c r="M99" s="14">
        <f t="shared" si="7"/>
        <v>0</v>
      </c>
      <c r="N99" s="14">
        <f t="shared" si="8"/>
        <v>0</v>
      </c>
    </row>
    <row r="100" spans="1:14" x14ac:dyDescent="0.25">
      <c r="A100" s="18">
        <v>43725</v>
      </c>
      <c r="B100" s="21">
        <f t="shared" si="5"/>
        <v>2019</v>
      </c>
      <c r="C100" s="22">
        <v>4435</v>
      </c>
      <c r="D100" s="14">
        <v>2714.8</v>
      </c>
      <c r="E100" s="14">
        <f t="shared" si="9"/>
        <v>0.61213077790304404</v>
      </c>
      <c r="J100" s="18">
        <v>43725</v>
      </c>
      <c r="K100" s="22">
        <v>4435</v>
      </c>
      <c r="L100" s="14">
        <f t="shared" si="6"/>
        <v>2714.8</v>
      </c>
      <c r="M100" s="14">
        <f t="shared" si="7"/>
        <v>0</v>
      </c>
      <c r="N100" s="14">
        <f t="shared" si="8"/>
        <v>0</v>
      </c>
    </row>
    <row r="101" spans="1:14" x14ac:dyDescent="0.25">
      <c r="A101" s="18">
        <v>43726</v>
      </c>
      <c r="B101" s="21">
        <f t="shared" si="5"/>
        <v>2019</v>
      </c>
      <c r="C101" s="22">
        <v>4569</v>
      </c>
      <c r="D101" s="14">
        <v>2381.8000000000002</v>
      </c>
      <c r="E101" s="14">
        <f t="shared" si="9"/>
        <v>0.52129568833442774</v>
      </c>
      <c r="J101" s="18">
        <v>43726</v>
      </c>
      <c r="K101" s="22">
        <v>4569</v>
      </c>
      <c r="L101" s="14">
        <f t="shared" si="6"/>
        <v>2381.8000000000002</v>
      </c>
      <c r="M101" s="14">
        <f t="shared" si="7"/>
        <v>0</v>
      </c>
      <c r="N101" s="14">
        <f t="shared" si="8"/>
        <v>0</v>
      </c>
    </row>
    <row r="102" spans="1:14" x14ac:dyDescent="0.25">
      <c r="A102" s="18">
        <v>43727</v>
      </c>
      <c r="B102" s="21">
        <f t="shared" si="5"/>
        <v>2019</v>
      </c>
      <c r="C102" s="22">
        <v>4997</v>
      </c>
      <c r="D102" s="14">
        <v>2668.8</v>
      </c>
      <c r="E102" s="14">
        <f t="shared" si="9"/>
        <v>0.53408044826896139</v>
      </c>
      <c r="J102" s="18">
        <v>43727</v>
      </c>
      <c r="K102" s="22">
        <v>4997</v>
      </c>
      <c r="L102" s="14">
        <f t="shared" si="6"/>
        <v>2668.8</v>
      </c>
      <c r="M102" s="14">
        <f t="shared" si="7"/>
        <v>0</v>
      </c>
      <c r="N102" s="14">
        <f t="shared" si="8"/>
        <v>0</v>
      </c>
    </row>
    <row r="103" spans="1:14" x14ac:dyDescent="0.25">
      <c r="A103" s="18">
        <v>43728</v>
      </c>
      <c r="B103" s="21">
        <f t="shared" si="5"/>
        <v>2019</v>
      </c>
      <c r="C103" s="22">
        <v>6960</v>
      </c>
      <c r="D103" s="14">
        <v>3679.8</v>
      </c>
      <c r="E103" s="14">
        <f t="shared" si="9"/>
        <v>0.5287068965517242</v>
      </c>
      <c r="J103" s="18">
        <v>43728</v>
      </c>
      <c r="K103" s="22">
        <v>6960</v>
      </c>
      <c r="L103" s="14">
        <f t="shared" si="6"/>
        <v>3679.8</v>
      </c>
      <c r="M103" s="14">
        <f t="shared" si="7"/>
        <v>0</v>
      </c>
      <c r="N103" s="14">
        <f t="shared" si="8"/>
        <v>0</v>
      </c>
    </row>
    <row r="104" spans="1:14" x14ac:dyDescent="0.25">
      <c r="A104" s="18">
        <v>43729</v>
      </c>
      <c r="B104" s="21">
        <f t="shared" si="5"/>
        <v>2019</v>
      </c>
      <c r="C104" s="22">
        <v>10251</v>
      </c>
      <c r="D104" s="14">
        <v>4621.8</v>
      </c>
      <c r="E104" s="14">
        <f t="shared" si="9"/>
        <v>0.45086333040678961</v>
      </c>
      <c r="J104" s="18">
        <v>43729</v>
      </c>
      <c r="K104" s="22">
        <v>10251</v>
      </c>
      <c r="L104" s="14">
        <f t="shared" si="6"/>
        <v>4621.8</v>
      </c>
      <c r="M104" s="14">
        <f t="shared" si="7"/>
        <v>0</v>
      </c>
      <c r="N104" s="14">
        <f t="shared" si="8"/>
        <v>0</v>
      </c>
    </row>
    <row r="105" spans="1:14" x14ac:dyDescent="0.25">
      <c r="A105" s="18">
        <v>43730</v>
      </c>
      <c r="B105" s="21">
        <f t="shared" si="5"/>
        <v>2019</v>
      </c>
      <c r="C105" s="22">
        <v>6984</v>
      </c>
      <c r="D105" s="14">
        <v>3465.8</v>
      </c>
      <c r="E105" s="14">
        <f t="shared" si="9"/>
        <v>0.49624856815578466</v>
      </c>
      <c r="J105" s="18">
        <v>43730</v>
      </c>
      <c r="K105" s="22">
        <v>6984</v>
      </c>
      <c r="L105" s="14">
        <f t="shared" si="6"/>
        <v>3465.8</v>
      </c>
      <c r="M105" s="14">
        <f t="shared" si="7"/>
        <v>0</v>
      </c>
      <c r="N105" s="14">
        <f t="shared" si="8"/>
        <v>0</v>
      </c>
    </row>
    <row r="106" spans="1:14" x14ac:dyDescent="0.25">
      <c r="A106" s="18">
        <v>43731</v>
      </c>
      <c r="B106" s="21">
        <f t="shared" si="5"/>
        <v>2019</v>
      </c>
      <c r="C106" s="22">
        <v>3983</v>
      </c>
      <c r="D106" s="14">
        <v>2276.8000000000002</v>
      </c>
      <c r="E106" s="14">
        <f t="shared" si="9"/>
        <v>0.57162942505649017</v>
      </c>
      <c r="J106" s="18">
        <v>43731</v>
      </c>
      <c r="K106" s="22">
        <v>3983</v>
      </c>
      <c r="L106" s="14">
        <f t="shared" si="6"/>
        <v>2276.8000000000002</v>
      </c>
      <c r="M106" s="14">
        <f t="shared" si="7"/>
        <v>0</v>
      </c>
      <c r="N106" s="14">
        <f t="shared" si="8"/>
        <v>0</v>
      </c>
    </row>
    <row r="107" spans="1:14" x14ac:dyDescent="0.25">
      <c r="A107" s="18">
        <v>43732</v>
      </c>
      <c r="B107" s="21">
        <f t="shared" si="5"/>
        <v>2019</v>
      </c>
      <c r="C107" s="22">
        <v>5222</v>
      </c>
      <c r="D107" s="14">
        <v>2878.8</v>
      </c>
      <c r="E107" s="14">
        <f t="shared" si="9"/>
        <v>0.55128303332056683</v>
      </c>
      <c r="J107" s="18">
        <v>43732</v>
      </c>
      <c r="K107" s="22">
        <v>5222</v>
      </c>
      <c r="L107" s="14">
        <f t="shared" si="6"/>
        <v>2878.8</v>
      </c>
      <c r="M107" s="14">
        <f t="shared" si="7"/>
        <v>0</v>
      </c>
      <c r="N107" s="14">
        <f t="shared" si="8"/>
        <v>0</v>
      </c>
    </row>
    <row r="108" spans="1:14" x14ac:dyDescent="0.25">
      <c r="A108" s="18">
        <v>43733</v>
      </c>
      <c r="B108" s="21">
        <f t="shared" si="5"/>
        <v>2019</v>
      </c>
      <c r="C108" s="22">
        <v>4816</v>
      </c>
      <c r="D108" s="14">
        <v>2394.8000000000002</v>
      </c>
      <c r="E108" s="14">
        <f t="shared" si="9"/>
        <v>0.49725913621262463</v>
      </c>
      <c r="J108" s="18">
        <v>43733</v>
      </c>
      <c r="K108" s="22">
        <v>4816</v>
      </c>
      <c r="L108" s="14">
        <f t="shared" si="6"/>
        <v>2394.8000000000002</v>
      </c>
      <c r="M108" s="14">
        <f t="shared" si="7"/>
        <v>0</v>
      </c>
      <c r="N108" s="14">
        <f t="shared" si="8"/>
        <v>0</v>
      </c>
    </row>
    <row r="109" spans="1:14" x14ac:dyDescent="0.25">
      <c r="A109" s="18">
        <v>43734</v>
      </c>
      <c r="B109" s="21">
        <f t="shared" si="5"/>
        <v>2019</v>
      </c>
      <c r="C109" s="22">
        <v>5311</v>
      </c>
      <c r="D109" s="14">
        <v>3178.8</v>
      </c>
      <c r="E109" s="14">
        <f t="shared" si="9"/>
        <v>0.59853135002824331</v>
      </c>
      <c r="J109" s="18">
        <v>43734</v>
      </c>
      <c r="K109" s="22">
        <v>5311</v>
      </c>
      <c r="L109" s="14">
        <f t="shared" si="6"/>
        <v>3178.8</v>
      </c>
      <c r="M109" s="14">
        <f t="shared" si="7"/>
        <v>0</v>
      </c>
      <c r="N109" s="14">
        <f t="shared" si="8"/>
        <v>0</v>
      </c>
    </row>
    <row r="110" spans="1:14" x14ac:dyDescent="0.25">
      <c r="A110" s="18">
        <v>43735</v>
      </c>
      <c r="B110" s="21">
        <f t="shared" si="5"/>
        <v>2019</v>
      </c>
      <c r="C110" s="22">
        <v>7066</v>
      </c>
      <c r="D110" s="14">
        <v>4806.8</v>
      </c>
      <c r="E110" s="14">
        <f t="shared" si="9"/>
        <v>0.68027172374752343</v>
      </c>
      <c r="J110" s="18">
        <v>43735</v>
      </c>
      <c r="K110" s="22">
        <v>7066</v>
      </c>
      <c r="L110" s="14">
        <f t="shared" si="6"/>
        <v>4806.8</v>
      </c>
      <c r="M110" s="14">
        <f t="shared" si="7"/>
        <v>0</v>
      </c>
      <c r="N110" s="14">
        <f t="shared" si="8"/>
        <v>0</v>
      </c>
    </row>
    <row r="111" spans="1:14" x14ac:dyDescent="0.25">
      <c r="A111" s="18">
        <v>43736</v>
      </c>
      <c r="B111" s="21">
        <f t="shared" si="5"/>
        <v>2019</v>
      </c>
      <c r="C111" s="22">
        <v>10406</v>
      </c>
      <c r="D111" s="14">
        <v>7687.8</v>
      </c>
      <c r="E111" s="14">
        <f t="shared" si="9"/>
        <v>0.73878531616375165</v>
      </c>
      <c r="J111" s="18">
        <v>43736</v>
      </c>
      <c r="K111" s="22">
        <v>10406</v>
      </c>
      <c r="L111" s="14">
        <f t="shared" si="6"/>
        <v>7687.8</v>
      </c>
      <c r="M111" s="14">
        <f t="shared" si="7"/>
        <v>0</v>
      </c>
      <c r="N111" s="14">
        <f t="shared" si="8"/>
        <v>0</v>
      </c>
    </row>
    <row r="112" spans="1:14" x14ac:dyDescent="0.25">
      <c r="A112" s="18">
        <v>43737</v>
      </c>
      <c r="B112" s="21">
        <f t="shared" si="5"/>
        <v>2019</v>
      </c>
      <c r="C112" s="22">
        <v>7399</v>
      </c>
      <c r="D112" s="14">
        <v>5599.8</v>
      </c>
      <c r="E112" s="14">
        <f t="shared" si="9"/>
        <v>0.75683200432490882</v>
      </c>
      <c r="J112" s="18">
        <v>43737</v>
      </c>
      <c r="K112" s="22">
        <v>7399</v>
      </c>
      <c r="L112" s="14">
        <f t="shared" si="6"/>
        <v>5599.8</v>
      </c>
      <c r="M112" s="14">
        <f t="shared" si="7"/>
        <v>0</v>
      </c>
      <c r="N112" s="14">
        <f t="shared" si="8"/>
        <v>0</v>
      </c>
    </row>
    <row r="113" spans="1:14" x14ac:dyDescent="0.25">
      <c r="A113" s="18">
        <v>43738</v>
      </c>
      <c r="B113" s="21">
        <f t="shared" si="5"/>
        <v>2019</v>
      </c>
      <c r="C113" s="22">
        <v>3987</v>
      </c>
      <c r="D113" s="14">
        <v>3137.8</v>
      </c>
      <c r="E113" s="14">
        <f t="shared" si="9"/>
        <v>0.78700777526962629</v>
      </c>
      <c r="J113" s="18">
        <v>43738</v>
      </c>
      <c r="K113" s="22">
        <v>3987</v>
      </c>
      <c r="L113" s="14">
        <f t="shared" si="6"/>
        <v>3137.8</v>
      </c>
      <c r="M113" s="14">
        <f t="shared" si="7"/>
        <v>0</v>
      </c>
      <c r="N113" s="14">
        <f t="shared" si="8"/>
        <v>0</v>
      </c>
    </row>
    <row r="114" spans="1:14" x14ac:dyDescent="0.25">
      <c r="A114" s="18">
        <v>43739</v>
      </c>
      <c r="B114" s="21">
        <f t="shared" si="5"/>
        <v>2019</v>
      </c>
      <c r="C114" s="22">
        <v>5029</v>
      </c>
      <c r="D114" s="14">
        <v>3048.516129032258</v>
      </c>
      <c r="E114" s="14">
        <f t="shared" si="9"/>
        <v>0.60618733923886614</v>
      </c>
      <c r="J114" s="18">
        <v>43739</v>
      </c>
      <c r="K114" s="22">
        <v>5029</v>
      </c>
      <c r="L114" s="14">
        <f t="shared" si="6"/>
        <v>3048.516129032258</v>
      </c>
      <c r="M114" s="14">
        <f t="shared" si="7"/>
        <v>0</v>
      </c>
      <c r="N114" s="14">
        <f t="shared" si="8"/>
        <v>0</v>
      </c>
    </row>
    <row r="115" spans="1:14" x14ac:dyDescent="0.25">
      <c r="A115" s="18">
        <v>43740</v>
      </c>
      <c r="B115" s="21">
        <f t="shared" si="5"/>
        <v>2019</v>
      </c>
      <c r="C115" s="22">
        <v>4642</v>
      </c>
      <c r="D115" s="14">
        <v>2862.516129032258</v>
      </c>
      <c r="E115" s="14">
        <f t="shared" si="9"/>
        <v>0.61665577962780227</v>
      </c>
      <c r="J115" s="18">
        <v>43740</v>
      </c>
      <c r="K115" s="22">
        <v>4642</v>
      </c>
      <c r="L115" s="14">
        <f t="shared" si="6"/>
        <v>2862.516129032258</v>
      </c>
      <c r="M115" s="14">
        <f t="shared" si="7"/>
        <v>0</v>
      </c>
      <c r="N115" s="14">
        <f t="shared" si="8"/>
        <v>0</v>
      </c>
    </row>
    <row r="116" spans="1:14" x14ac:dyDescent="0.25">
      <c r="A116" s="18">
        <v>43741</v>
      </c>
      <c r="B116" s="21">
        <f t="shared" si="5"/>
        <v>2019</v>
      </c>
      <c r="C116" s="22">
        <v>5152</v>
      </c>
      <c r="D116" s="14">
        <v>3187.516129032258</v>
      </c>
      <c r="E116" s="14">
        <f t="shared" si="9"/>
        <v>0.61869490082147871</v>
      </c>
      <c r="J116" s="18">
        <v>43741</v>
      </c>
      <c r="K116" s="22">
        <v>5152</v>
      </c>
      <c r="L116" s="14">
        <f t="shared" si="6"/>
        <v>3187.516129032258</v>
      </c>
      <c r="M116" s="14">
        <f t="shared" si="7"/>
        <v>0</v>
      </c>
      <c r="N116" s="14">
        <f t="shared" si="8"/>
        <v>0</v>
      </c>
    </row>
    <row r="117" spans="1:14" x14ac:dyDescent="0.25">
      <c r="A117" s="18">
        <v>43742</v>
      </c>
      <c r="B117" s="21">
        <f t="shared" si="5"/>
        <v>2019</v>
      </c>
      <c r="C117" s="22">
        <v>6786</v>
      </c>
      <c r="D117" s="14">
        <v>3964.516129032258</v>
      </c>
      <c r="E117" s="14">
        <f t="shared" si="9"/>
        <v>0.58421988344124054</v>
      </c>
      <c r="J117" s="18">
        <v>43742</v>
      </c>
      <c r="K117" s="22">
        <v>6786</v>
      </c>
      <c r="L117" s="14">
        <f t="shared" si="6"/>
        <v>3964.516129032258</v>
      </c>
      <c r="M117" s="14">
        <f t="shared" si="7"/>
        <v>0</v>
      </c>
      <c r="N117" s="14">
        <f t="shared" si="8"/>
        <v>0</v>
      </c>
    </row>
    <row r="118" spans="1:14" x14ac:dyDescent="0.25">
      <c r="A118" s="18">
        <v>43743</v>
      </c>
      <c r="B118" s="21">
        <f t="shared" si="5"/>
        <v>2019</v>
      </c>
      <c r="C118" s="22">
        <v>10203</v>
      </c>
      <c r="D118" s="14">
        <v>5364.5161290322585</v>
      </c>
      <c r="E118" s="14">
        <f t="shared" si="9"/>
        <v>0.52577831314635481</v>
      </c>
      <c r="J118" s="18">
        <v>43743</v>
      </c>
      <c r="K118" s="22">
        <v>10203</v>
      </c>
      <c r="L118" s="14">
        <f t="shared" si="6"/>
        <v>5364.5161290322585</v>
      </c>
      <c r="M118" s="14">
        <f t="shared" si="7"/>
        <v>0</v>
      </c>
      <c r="N118" s="14">
        <f t="shared" si="8"/>
        <v>0</v>
      </c>
    </row>
    <row r="119" spans="1:14" x14ac:dyDescent="0.25">
      <c r="A119" s="18">
        <v>43744</v>
      </c>
      <c r="B119" s="21">
        <f t="shared" si="5"/>
        <v>2019</v>
      </c>
      <c r="C119" s="22">
        <v>7245</v>
      </c>
      <c r="D119" s="14">
        <v>4288.5161290322585</v>
      </c>
      <c r="E119" s="14">
        <f t="shared" si="9"/>
        <v>0.5919276920679446</v>
      </c>
      <c r="J119" s="18">
        <v>43744</v>
      </c>
      <c r="K119" s="22">
        <v>7245</v>
      </c>
      <c r="L119" s="14">
        <f t="shared" si="6"/>
        <v>4288.5161290322585</v>
      </c>
      <c r="M119" s="14">
        <f t="shared" si="7"/>
        <v>0</v>
      </c>
      <c r="N119" s="14">
        <f t="shared" si="8"/>
        <v>0</v>
      </c>
    </row>
    <row r="120" spans="1:14" x14ac:dyDescent="0.25">
      <c r="A120" s="18">
        <v>43745</v>
      </c>
      <c r="B120" s="21">
        <f t="shared" si="5"/>
        <v>2019</v>
      </c>
      <c r="C120" s="22">
        <v>2820</v>
      </c>
      <c r="D120" s="14">
        <v>2267.516129032258</v>
      </c>
      <c r="E120" s="14">
        <f t="shared" si="9"/>
        <v>0.80408373369938224</v>
      </c>
      <c r="J120" s="18">
        <v>43745</v>
      </c>
      <c r="K120" s="22">
        <v>2820</v>
      </c>
      <c r="L120" s="14">
        <f t="shared" si="6"/>
        <v>2267.516129032258</v>
      </c>
      <c r="M120" s="14">
        <f t="shared" si="7"/>
        <v>0</v>
      </c>
      <c r="N120" s="14">
        <f t="shared" si="8"/>
        <v>0</v>
      </c>
    </row>
    <row r="121" spans="1:14" x14ac:dyDescent="0.25">
      <c r="A121" s="18">
        <v>43746</v>
      </c>
      <c r="B121" s="21">
        <f t="shared" si="5"/>
        <v>2019</v>
      </c>
      <c r="C121" s="22">
        <v>2611</v>
      </c>
      <c r="D121" s="14">
        <v>2405.516129032258</v>
      </c>
      <c r="E121" s="14">
        <f t="shared" si="9"/>
        <v>0.92130070051024815</v>
      </c>
      <c r="J121" s="18">
        <v>43746</v>
      </c>
      <c r="K121" s="22">
        <v>2611</v>
      </c>
      <c r="L121" s="14">
        <f t="shared" si="6"/>
        <v>2405.516129032258</v>
      </c>
      <c r="M121" s="14">
        <f t="shared" si="7"/>
        <v>0</v>
      </c>
      <c r="N121" s="14">
        <f t="shared" si="8"/>
        <v>0</v>
      </c>
    </row>
    <row r="122" spans="1:14" x14ac:dyDescent="0.25">
      <c r="A122" s="18">
        <v>43747</v>
      </c>
      <c r="B122" s="21">
        <f t="shared" si="5"/>
        <v>2019</v>
      </c>
      <c r="C122" s="22">
        <v>2584</v>
      </c>
      <c r="D122" s="14">
        <v>2354.516129032258</v>
      </c>
      <c r="E122" s="14">
        <f t="shared" si="9"/>
        <v>0.91119045241186458</v>
      </c>
      <c r="J122" s="18">
        <v>43747</v>
      </c>
      <c r="K122" s="22">
        <v>2584</v>
      </c>
      <c r="L122" s="14">
        <f t="shared" si="6"/>
        <v>2354.516129032258</v>
      </c>
      <c r="M122" s="14">
        <f t="shared" si="7"/>
        <v>0</v>
      </c>
      <c r="N122" s="14">
        <f t="shared" si="8"/>
        <v>0</v>
      </c>
    </row>
    <row r="123" spans="1:14" x14ac:dyDescent="0.25">
      <c r="A123" s="18">
        <v>43748</v>
      </c>
      <c r="B123" s="21">
        <f t="shared" si="5"/>
        <v>2019</v>
      </c>
      <c r="C123" s="22">
        <v>3113</v>
      </c>
      <c r="D123" s="14">
        <v>2664.516129032258</v>
      </c>
      <c r="E123" s="14">
        <f t="shared" si="9"/>
        <v>0.85593193993969097</v>
      </c>
      <c r="J123" s="18">
        <v>43748</v>
      </c>
      <c r="K123" s="22">
        <v>3113</v>
      </c>
      <c r="L123" s="14">
        <f t="shared" si="6"/>
        <v>2664.516129032258</v>
      </c>
      <c r="M123" s="14">
        <f t="shared" si="7"/>
        <v>0</v>
      </c>
      <c r="N123" s="14">
        <f t="shared" si="8"/>
        <v>0</v>
      </c>
    </row>
    <row r="124" spans="1:14" x14ac:dyDescent="0.25">
      <c r="A124" s="18">
        <v>43749</v>
      </c>
      <c r="B124" s="21">
        <f t="shared" si="5"/>
        <v>2019</v>
      </c>
      <c r="C124" s="22">
        <v>5547</v>
      </c>
      <c r="D124" s="14">
        <v>4923.5161290322585</v>
      </c>
      <c r="E124" s="14">
        <f t="shared" si="9"/>
        <v>0.8875998069284764</v>
      </c>
      <c r="J124" s="18">
        <v>43749</v>
      </c>
      <c r="K124" s="22">
        <v>5547</v>
      </c>
      <c r="L124" s="14">
        <f t="shared" si="6"/>
        <v>4923.5161290322585</v>
      </c>
      <c r="M124" s="14">
        <f t="shared" si="7"/>
        <v>0</v>
      </c>
      <c r="N124" s="14">
        <f t="shared" si="8"/>
        <v>0</v>
      </c>
    </row>
    <row r="125" spans="1:14" x14ac:dyDescent="0.25">
      <c r="A125" s="18">
        <v>43750</v>
      </c>
      <c r="B125" s="21">
        <f t="shared" si="5"/>
        <v>2019</v>
      </c>
      <c r="C125" s="22">
        <v>8475</v>
      </c>
      <c r="D125" s="14">
        <v>7627.5161290322585</v>
      </c>
      <c r="E125" s="14">
        <f t="shared" si="9"/>
        <v>0.90000190313064998</v>
      </c>
      <c r="J125" s="18">
        <v>43750</v>
      </c>
      <c r="K125" s="22">
        <v>8475</v>
      </c>
      <c r="L125" s="14">
        <f t="shared" si="6"/>
        <v>7627.5161290322585</v>
      </c>
      <c r="M125" s="14">
        <f t="shared" si="7"/>
        <v>0</v>
      </c>
      <c r="N125" s="14">
        <f t="shared" si="8"/>
        <v>0</v>
      </c>
    </row>
    <row r="126" spans="1:14" x14ac:dyDescent="0.25">
      <c r="A126" s="18">
        <v>43751</v>
      </c>
      <c r="B126" s="21">
        <f t="shared" si="5"/>
        <v>2019</v>
      </c>
      <c r="C126" s="22">
        <v>5503</v>
      </c>
      <c r="D126" s="14">
        <v>5002.5161290322585</v>
      </c>
      <c r="E126" s="14">
        <f t="shared" si="9"/>
        <v>0.90905254025663429</v>
      </c>
      <c r="J126" s="18">
        <v>43751</v>
      </c>
      <c r="K126" s="22">
        <v>5503</v>
      </c>
      <c r="L126" s="14">
        <f t="shared" si="6"/>
        <v>5002.5161290322585</v>
      </c>
      <c r="M126" s="14">
        <f t="shared" si="7"/>
        <v>0</v>
      </c>
      <c r="N126" s="14">
        <f t="shared" si="8"/>
        <v>0</v>
      </c>
    </row>
    <row r="127" spans="1:14" x14ac:dyDescent="0.25">
      <c r="A127" s="18">
        <v>43752</v>
      </c>
      <c r="B127" s="21">
        <f t="shared" si="5"/>
        <v>2019</v>
      </c>
      <c r="C127" s="22">
        <v>2815</v>
      </c>
      <c r="D127" s="14">
        <v>2895.516129032258</v>
      </c>
      <c r="E127" s="14">
        <f t="shared" si="9"/>
        <v>1.0286025325158998</v>
      </c>
      <c r="J127" s="18">
        <v>43752</v>
      </c>
      <c r="K127" s="22">
        <v>2815</v>
      </c>
      <c r="L127" s="14">
        <f t="shared" si="6"/>
        <v>2895.516129032258</v>
      </c>
      <c r="M127" s="14">
        <f t="shared" si="7"/>
        <v>0</v>
      </c>
      <c r="N127" s="14">
        <f t="shared" si="8"/>
        <v>0</v>
      </c>
    </row>
    <row r="128" spans="1:14" x14ac:dyDescent="0.25">
      <c r="A128" s="18">
        <v>43753</v>
      </c>
      <c r="B128" s="21">
        <f t="shared" si="5"/>
        <v>2019</v>
      </c>
      <c r="C128" s="22">
        <v>2950</v>
      </c>
      <c r="D128" s="14">
        <v>2995.516129032258</v>
      </c>
      <c r="E128" s="14">
        <f t="shared" si="9"/>
        <v>1.0154291962821214</v>
      </c>
      <c r="J128" s="18">
        <v>43753</v>
      </c>
      <c r="K128" s="22">
        <v>2950</v>
      </c>
      <c r="L128" s="14">
        <f t="shared" si="6"/>
        <v>2995.516129032258</v>
      </c>
      <c r="M128" s="14">
        <f t="shared" si="7"/>
        <v>0</v>
      </c>
      <c r="N128" s="14">
        <f t="shared" si="8"/>
        <v>0</v>
      </c>
    </row>
    <row r="129" spans="1:14" x14ac:dyDescent="0.25">
      <c r="A129" s="18">
        <v>43754</v>
      </c>
      <c r="B129" s="21">
        <f t="shared" si="5"/>
        <v>2019</v>
      </c>
      <c r="C129" s="22">
        <v>3043</v>
      </c>
      <c r="D129" s="14">
        <v>3369.516129032258</v>
      </c>
      <c r="E129" s="14">
        <f t="shared" si="9"/>
        <v>1.1073007325114224</v>
      </c>
      <c r="J129" s="18">
        <v>43754</v>
      </c>
      <c r="K129" s="22">
        <v>3043</v>
      </c>
      <c r="L129" s="14">
        <f t="shared" si="6"/>
        <v>3369.516129032258</v>
      </c>
      <c r="M129" s="14">
        <f t="shared" si="7"/>
        <v>0</v>
      </c>
      <c r="N129" s="14">
        <f t="shared" si="8"/>
        <v>0</v>
      </c>
    </row>
    <row r="130" spans="1:14" x14ac:dyDescent="0.25">
      <c r="A130" s="18">
        <v>43755</v>
      </c>
      <c r="B130" s="21">
        <f t="shared" si="5"/>
        <v>2019</v>
      </c>
      <c r="C130" s="22">
        <v>3217</v>
      </c>
      <c r="D130" s="14">
        <v>3613.516129032258</v>
      </c>
      <c r="E130" s="14">
        <f t="shared" si="9"/>
        <v>1.123256490218296</v>
      </c>
      <c r="J130" s="18">
        <v>43755</v>
      </c>
      <c r="K130" s="22">
        <v>3217</v>
      </c>
      <c r="L130" s="14">
        <f t="shared" si="6"/>
        <v>3613.516129032258</v>
      </c>
      <c r="M130" s="14">
        <f t="shared" si="7"/>
        <v>0</v>
      </c>
      <c r="N130" s="14">
        <f t="shared" si="8"/>
        <v>0</v>
      </c>
    </row>
    <row r="131" spans="1:14" x14ac:dyDescent="0.25">
      <c r="A131" s="18">
        <v>43756</v>
      </c>
      <c r="B131" s="21">
        <f t="shared" ref="B131:B194" si="10">YEAR(A131)</f>
        <v>2019</v>
      </c>
      <c r="C131" s="22">
        <v>4816</v>
      </c>
      <c r="D131" s="14">
        <v>4993.5161290322585</v>
      </c>
      <c r="E131" s="14">
        <f t="shared" si="9"/>
        <v>1.0368596613439074</v>
      </c>
      <c r="J131" s="18">
        <v>43756</v>
      </c>
      <c r="K131" s="22">
        <v>4816</v>
      </c>
      <c r="L131" s="14">
        <f t="shared" ref="L131:L194" si="11">IF(B131=2019,D131,0)</f>
        <v>4993.5161290322585</v>
      </c>
      <c r="M131" s="14">
        <f t="shared" ref="M131:M194" si="12">IF(B131=2020,D131,0)</f>
        <v>0</v>
      </c>
      <c r="N131" s="14">
        <f t="shared" ref="N131:N194" si="13">IF(B131=2021,D131,0)</f>
        <v>0</v>
      </c>
    </row>
    <row r="132" spans="1:14" x14ac:dyDescent="0.25">
      <c r="A132" s="18">
        <v>43757</v>
      </c>
      <c r="B132" s="21">
        <f t="shared" si="10"/>
        <v>2019</v>
      </c>
      <c r="C132" s="22">
        <v>6962</v>
      </c>
      <c r="D132" s="14">
        <v>6976.5161290322585</v>
      </c>
      <c r="E132" s="14">
        <f t="shared" si="9"/>
        <v>1.0020850515702755</v>
      </c>
      <c r="J132" s="18">
        <v>43757</v>
      </c>
      <c r="K132" s="22">
        <v>6962</v>
      </c>
      <c r="L132" s="14">
        <f t="shared" si="11"/>
        <v>6976.5161290322585</v>
      </c>
      <c r="M132" s="14">
        <f t="shared" si="12"/>
        <v>0</v>
      </c>
      <c r="N132" s="14">
        <f t="shared" si="13"/>
        <v>0</v>
      </c>
    </row>
    <row r="133" spans="1:14" x14ac:dyDescent="0.25">
      <c r="A133" s="18">
        <v>43758</v>
      </c>
      <c r="B133" s="21">
        <f t="shared" si="10"/>
        <v>2019</v>
      </c>
      <c r="C133" s="22">
        <v>5174</v>
      </c>
      <c r="D133" s="14">
        <v>5795.5161290322585</v>
      </c>
      <c r="E133" s="14">
        <f t="shared" ref="E133:E196" si="14">D133/C133</f>
        <v>1.1201229472424157</v>
      </c>
      <c r="J133" s="18">
        <v>43758</v>
      </c>
      <c r="K133" s="22">
        <v>5174</v>
      </c>
      <c r="L133" s="14">
        <f t="shared" si="11"/>
        <v>5795.5161290322585</v>
      </c>
      <c r="M133" s="14">
        <f t="shared" si="12"/>
        <v>0</v>
      </c>
      <c r="N133" s="14">
        <f t="shared" si="13"/>
        <v>0</v>
      </c>
    </row>
    <row r="134" spans="1:14" x14ac:dyDescent="0.25">
      <c r="A134" s="18">
        <v>43759</v>
      </c>
      <c r="B134" s="21">
        <f t="shared" si="10"/>
        <v>2019</v>
      </c>
      <c r="C134" s="22">
        <v>2865</v>
      </c>
      <c r="D134" s="14">
        <v>3472.516129032258</v>
      </c>
      <c r="E134" s="14">
        <f t="shared" si="14"/>
        <v>1.2120475144964251</v>
      </c>
      <c r="J134" s="18">
        <v>43759</v>
      </c>
      <c r="K134" s="22">
        <v>2865</v>
      </c>
      <c r="L134" s="14">
        <f t="shared" si="11"/>
        <v>3472.516129032258</v>
      </c>
      <c r="M134" s="14">
        <f t="shared" si="12"/>
        <v>0</v>
      </c>
      <c r="N134" s="14">
        <f t="shared" si="13"/>
        <v>0</v>
      </c>
    </row>
    <row r="135" spans="1:14" x14ac:dyDescent="0.25">
      <c r="A135" s="18">
        <v>43760</v>
      </c>
      <c r="B135" s="21">
        <f t="shared" si="10"/>
        <v>2019</v>
      </c>
      <c r="C135" s="22">
        <v>2776</v>
      </c>
      <c r="D135" s="14">
        <v>3334.516129032258</v>
      </c>
      <c r="E135" s="14">
        <f t="shared" si="14"/>
        <v>1.2011945709770382</v>
      </c>
      <c r="J135" s="18">
        <v>43760</v>
      </c>
      <c r="K135" s="22">
        <v>2776</v>
      </c>
      <c r="L135" s="14">
        <f t="shared" si="11"/>
        <v>3334.516129032258</v>
      </c>
      <c r="M135" s="14">
        <f t="shared" si="12"/>
        <v>0</v>
      </c>
      <c r="N135" s="14">
        <f t="shared" si="13"/>
        <v>0</v>
      </c>
    </row>
    <row r="136" spans="1:14" x14ac:dyDescent="0.25">
      <c r="A136" s="18">
        <v>43761</v>
      </c>
      <c r="B136" s="21">
        <f t="shared" si="10"/>
        <v>2019</v>
      </c>
      <c r="C136" s="22">
        <v>2956</v>
      </c>
      <c r="D136" s="14">
        <v>3762.516129032258</v>
      </c>
      <c r="E136" s="14">
        <f t="shared" si="14"/>
        <v>1.2728403684141603</v>
      </c>
      <c r="J136" s="18">
        <v>43761</v>
      </c>
      <c r="K136" s="22">
        <v>2956</v>
      </c>
      <c r="L136" s="14">
        <f t="shared" si="11"/>
        <v>3762.516129032258</v>
      </c>
      <c r="M136" s="14">
        <f t="shared" si="12"/>
        <v>0</v>
      </c>
      <c r="N136" s="14">
        <f t="shared" si="13"/>
        <v>0</v>
      </c>
    </row>
    <row r="137" spans="1:14" x14ac:dyDescent="0.25">
      <c r="A137" s="18">
        <v>43762</v>
      </c>
      <c r="B137" s="21">
        <f t="shared" si="10"/>
        <v>2019</v>
      </c>
      <c r="C137" s="22">
        <v>3470</v>
      </c>
      <c r="D137" s="14">
        <v>4497.5161290322585</v>
      </c>
      <c r="E137" s="14">
        <f t="shared" si="14"/>
        <v>1.2961141582225528</v>
      </c>
      <c r="J137" s="18">
        <v>43762</v>
      </c>
      <c r="K137" s="22">
        <v>3470</v>
      </c>
      <c r="L137" s="14">
        <f t="shared" si="11"/>
        <v>4497.5161290322585</v>
      </c>
      <c r="M137" s="14">
        <f t="shared" si="12"/>
        <v>0</v>
      </c>
      <c r="N137" s="14">
        <f t="shared" si="13"/>
        <v>0</v>
      </c>
    </row>
    <row r="138" spans="1:14" x14ac:dyDescent="0.25">
      <c r="A138" s="18">
        <v>43763</v>
      </c>
      <c r="B138" s="21">
        <f t="shared" si="10"/>
        <v>2019</v>
      </c>
      <c r="C138" s="22">
        <v>4842</v>
      </c>
      <c r="D138" s="14">
        <v>5437.5161290322585</v>
      </c>
      <c r="E138" s="14">
        <f t="shared" si="14"/>
        <v>1.1229897003371041</v>
      </c>
      <c r="J138" s="18">
        <v>43763</v>
      </c>
      <c r="K138" s="22">
        <v>4842</v>
      </c>
      <c r="L138" s="14">
        <f t="shared" si="11"/>
        <v>5437.5161290322585</v>
      </c>
      <c r="M138" s="14">
        <f t="shared" si="12"/>
        <v>0</v>
      </c>
      <c r="N138" s="14">
        <f t="shared" si="13"/>
        <v>0</v>
      </c>
    </row>
    <row r="139" spans="1:14" x14ac:dyDescent="0.25">
      <c r="A139" s="18">
        <v>43764</v>
      </c>
      <c r="B139" s="21">
        <f t="shared" si="10"/>
        <v>2019</v>
      </c>
      <c r="C139" s="22">
        <v>7545</v>
      </c>
      <c r="D139" s="14">
        <v>8684.5161290322576</v>
      </c>
      <c r="E139" s="14">
        <f t="shared" si="14"/>
        <v>1.1510293080228307</v>
      </c>
      <c r="J139" s="18">
        <v>43764</v>
      </c>
      <c r="K139" s="22">
        <v>7545</v>
      </c>
      <c r="L139" s="14">
        <f t="shared" si="11"/>
        <v>8684.5161290322576</v>
      </c>
      <c r="M139" s="14">
        <f t="shared" si="12"/>
        <v>0</v>
      </c>
      <c r="N139" s="14">
        <f t="shared" si="13"/>
        <v>0</v>
      </c>
    </row>
    <row r="140" spans="1:14" x14ac:dyDescent="0.25">
      <c r="A140" s="18">
        <v>43765</v>
      </c>
      <c r="B140" s="21">
        <f t="shared" si="10"/>
        <v>2019</v>
      </c>
      <c r="C140" s="22">
        <v>4984</v>
      </c>
      <c r="D140" s="14">
        <v>6165.5161290322585</v>
      </c>
      <c r="E140" s="14">
        <f t="shared" si="14"/>
        <v>1.2370618236421065</v>
      </c>
      <c r="J140" s="18">
        <v>43765</v>
      </c>
      <c r="K140" s="22">
        <v>4984</v>
      </c>
      <c r="L140" s="14">
        <f t="shared" si="11"/>
        <v>6165.5161290322585</v>
      </c>
      <c r="M140" s="14">
        <f t="shared" si="12"/>
        <v>0</v>
      </c>
      <c r="N140" s="14">
        <f t="shared" si="13"/>
        <v>0</v>
      </c>
    </row>
    <row r="141" spans="1:14" x14ac:dyDescent="0.25">
      <c r="A141" s="18">
        <v>43766</v>
      </c>
      <c r="B141" s="21">
        <f t="shared" si="10"/>
        <v>2019</v>
      </c>
      <c r="C141" s="22">
        <v>2673</v>
      </c>
      <c r="D141" s="14">
        <v>2506.516129032258</v>
      </c>
      <c r="E141" s="14">
        <f t="shared" si="14"/>
        <v>0.93771647176665096</v>
      </c>
      <c r="J141" s="18">
        <v>43766</v>
      </c>
      <c r="K141" s="22">
        <v>2673</v>
      </c>
      <c r="L141" s="14">
        <f t="shared" si="11"/>
        <v>2506.516129032258</v>
      </c>
      <c r="M141" s="14">
        <f t="shared" si="12"/>
        <v>0</v>
      </c>
      <c r="N141" s="14">
        <f t="shared" si="13"/>
        <v>0</v>
      </c>
    </row>
    <row r="142" spans="1:14" x14ac:dyDescent="0.25">
      <c r="A142" s="18">
        <v>43767</v>
      </c>
      <c r="B142" s="21">
        <f t="shared" si="10"/>
        <v>2019</v>
      </c>
      <c r="C142" s="22">
        <v>2996</v>
      </c>
      <c r="D142" s="14">
        <v>2375.516129032258</v>
      </c>
      <c r="E142" s="14">
        <f t="shared" si="14"/>
        <v>0.79289590421637457</v>
      </c>
      <c r="J142" s="18">
        <v>43767</v>
      </c>
      <c r="K142" s="22">
        <v>2996</v>
      </c>
      <c r="L142" s="14">
        <f t="shared" si="11"/>
        <v>2375.516129032258</v>
      </c>
      <c r="M142" s="14">
        <f t="shared" si="12"/>
        <v>0</v>
      </c>
      <c r="N142" s="14">
        <f t="shared" si="13"/>
        <v>0</v>
      </c>
    </row>
    <row r="143" spans="1:14" x14ac:dyDescent="0.25">
      <c r="A143" s="18">
        <v>43768</v>
      </c>
      <c r="B143" s="21">
        <f t="shared" si="10"/>
        <v>2019</v>
      </c>
      <c r="C143" s="22">
        <v>3445</v>
      </c>
      <c r="D143" s="14">
        <v>2875.516129032258</v>
      </c>
      <c r="E143" s="14">
        <f t="shared" si="14"/>
        <v>0.83469263542300665</v>
      </c>
      <c r="J143" s="18">
        <v>43768</v>
      </c>
      <c r="K143" s="22">
        <v>3445</v>
      </c>
      <c r="L143" s="14">
        <f t="shared" si="11"/>
        <v>2875.516129032258</v>
      </c>
      <c r="M143" s="14">
        <f t="shared" si="12"/>
        <v>0</v>
      </c>
      <c r="N143" s="14">
        <f t="shared" si="13"/>
        <v>0</v>
      </c>
    </row>
    <row r="144" spans="1:14" x14ac:dyDescent="0.25">
      <c r="A144" s="18">
        <v>43769</v>
      </c>
      <c r="B144" s="21">
        <f t="shared" si="10"/>
        <v>2019</v>
      </c>
      <c r="C144" s="22">
        <v>4179</v>
      </c>
      <c r="D144" s="14">
        <v>3217.516129032258</v>
      </c>
      <c r="E144" s="14">
        <f t="shared" si="14"/>
        <v>0.76992489328362246</v>
      </c>
      <c r="J144" s="18">
        <v>43769</v>
      </c>
      <c r="K144" s="22">
        <v>4179</v>
      </c>
      <c r="L144" s="14">
        <f t="shared" si="11"/>
        <v>3217.516129032258</v>
      </c>
      <c r="M144" s="14">
        <f t="shared" si="12"/>
        <v>0</v>
      </c>
      <c r="N144" s="14">
        <f t="shared" si="13"/>
        <v>0</v>
      </c>
    </row>
    <row r="145" spans="1:14" x14ac:dyDescent="0.25">
      <c r="A145" s="18">
        <v>43770</v>
      </c>
      <c r="B145" s="21">
        <f t="shared" si="10"/>
        <v>2019</v>
      </c>
      <c r="C145" s="22">
        <v>7117</v>
      </c>
      <c r="D145" s="14">
        <v>4408.2333333333336</v>
      </c>
      <c r="E145" s="14">
        <f t="shared" si="14"/>
        <v>0.61939487611821464</v>
      </c>
      <c r="J145" s="18">
        <v>43770</v>
      </c>
      <c r="K145" s="22">
        <v>7117</v>
      </c>
      <c r="L145" s="14">
        <f t="shared" si="11"/>
        <v>4408.2333333333336</v>
      </c>
      <c r="M145" s="14">
        <f t="shared" si="12"/>
        <v>0</v>
      </c>
      <c r="N145" s="14">
        <f t="shared" si="13"/>
        <v>0</v>
      </c>
    </row>
    <row r="146" spans="1:14" x14ac:dyDescent="0.25">
      <c r="A146" s="18">
        <v>43771</v>
      </c>
      <c r="B146" s="21">
        <f t="shared" si="10"/>
        <v>2019</v>
      </c>
      <c r="C146" s="22">
        <v>10241</v>
      </c>
      <c r="D146" s="14">
        <v>6552.2333333333336</v>
      </c>
      <c r="E146" s="14">
        <f t="shared" si="14"/>
        <v>0.63980405559352926</v>
      </c>
      <c r="J146" s="18">
        <v>43771</v>
      </c>
      <c r="K146" s="22">
        <v>10241</v>
      </c>
      <c r="L146" s="14">
        <f t="shared" si="11"/>
        <v>6552.2333333333336</v>
      </c>
      <c r="M146" s="14">
        <f t="shared" si="12"/>
        <v>0</v>
      </c>
      <c r="N146" s="14">
        <f t="shared" si="13"/>
        <v>0</v>
      </c>
    </row>
    <row r="147" spans="1:14" x14ac:dyDescent="0.25">
      <c r="A147" s="18">
        <v>43772</v>
      </c>
      <c r="B147" s="21">
        <f t="shared" si="10"/>
        <v>2019</v>
      </c>
      <c r="C147" s="22">
        <v>6811</v>
      </c>
      <c r="D147" s="14">
        <v>3932.2333333333331</v>
      </c>
      <c r="E147" s="14">
        <f t="shared" si="14"/>
        <v>0.57733568247442857</v>
      </c>
      <c r="J147" s="18">
        <v>43772</v>
      </c>
      <c r="K147" s="22">
        <v>6811</v>
      </c>
      <c r="L147" s="14">
        <f t="shared" si="11"/>
        <v>3932.2333333333331</v>
      </c>
      <c r="M147" s="14">
        <f t="shared" si="12"/>
        <v>0</v>
      </c>
      <c r="N147" s="14">
        <f t="shared" si="13"/>
        <v>0</v>
      </c>
    </row>
    <row r="148" spans="1:14" x14ac:dyDescent="0.25">
      <c r="A148" s="18">
        <v>43773</v>
      </c>
      <c r="B148" s="21">
        <f t="shared" si="10"/>
        <v>2019</v>
      </c>
      <c r="C148" s="22">
        <v>2897</v>
      </c>
      <c r="D148" s="14">
        <v>1687.2333333333333</v>
      </c>
      <c r="E148" s="14">
        <f t="shared" si="14"/>
        <v>0.5824070877919687</v>
      </c>
      <c r="J148" s="18">
        <v>43773</v>
      </c>
      <c r="K148" s="22">
        <v>2897</v>
      </c>
      <c r="L148" s="14">
        <f t="shared" si="11"/>
        <v>1687.2333333333333</v>
      </c>
      <c r="M148" s="14">
        <f t="shared" si="12"/>
        <v>0</v>
      </c>
      <c r="N148" s="14">
        <f t="shared" si="13"/>
        <v>0</v>
      </c>
    </row>
    <row r="149" spans="1:14" x14ac:dyDescent="0.25">
      <c r="A149" s="18">
        <v>43774</v>
      </c>
      <c r="B149" s="21">
        <f t="shared" si="10"/>
        <v>2019</v>
      </c>
      <c r="C149" s="22">
        <v>2874</v>
      </c>
      <c r="D149" s="14">
        <v>2101.2333333333331</v>
      </c>
      <c r="E149" s="14">
        <f t="shared" si="14"/>
        <v>0.73111807005335183</v>
      </c>
      <c r="J149" s="18">
        <v>43774</v>
      </c>
      <c r="K149" s="22">
        <v>2874</v>
      </c>
      <c r="L149" s="14">
        <f t="shared" si="11"/>
        <v>2101.2333333333331</v>
      </c>
      <c r="M149" s="14">
        <f t="shared" si="12"/>
        <v>0</v>
      </c>
      <c r="N149" s="14">
        <f t="shared" si="13"/>
        <v>0</v>
      </c>
    </row>
    <row r="150" spans="1:14" x14ac:dyDescent="0.25">
      <c r="A150" s="18">
        <v>43775</v>
      </c>
      <c r="B150" s="21">
        <f t="shared" si="10"/>
        <v>2019</v>
      </c>
      <c r="C150" s="22">
        <v>2868</v>
      </c>
      <c r="D150" s="14">
        <v>2244.2333333333331</v>
      </c>
      <c r="E150" s="14">
        <f t="shared" si="14"/>
        <v>0.78250813575081346</v>
      </c>
      <c r="J150" s="18">
        <v>43775</v>
      </c>
      <c r="K150" s="22">
        <v>2868</v>
      </c>
      <c r="L150" s="14">
        <f t="shared" si="11"/>
        <v>2244.2333333333331</v>
      </c>
      <c r="M150" s="14">
        <f t="shared" si="12"/>
        <v>0</v>
      </c>
      <c r="N150" s="14">
        <f t="shared" si="13"/>
        <v>0</v>
      </c>
    </row>
    <row r="151" spans="1:14" x14ac:dyDescent="0.25">
      <c r="A151" s="18">
        <v>43776</v>
      </c>
      <c r="B151" s="21">
        <f t="shared" si="10"/>
        <v>2019</v>
      </c>
      <c r="C151" s="22">
        <v>2967</v>
      </c>
      <c r="D151" s="14">
        <v>2257.2333333333331</v>
      </c>
      <c r="E151" s="14">
        <f t="shared" si="14"/>
        <v>0.76077968767554205</v>
      </c>
      <c r="J151" s="18">
        <v>43776</v>
      </c>
      <c r="K151" s="22">
        <v>2967</v>
      </c>
      <c r="L151" s="14">
        <f t="shared" si="11"/>
        <v>2257.2333333333331</v>
      </c>
      <c r="M151" s="14">
        <f t="shared" si="12"/>
        <v>0</v>
      </c>
      <c r="N151" s="14">
        <f t="shared" si="13"/>
        <v>0</v>
      </c>
    </row>
    <row r="152" spans="1:14" x14ac:dyDescent="0.25">
      <c r="A152" s="18">
        <v>43777</v>
      </c>
      <c r="B152" s="21">
        <f t="shared" si="10"/>
        <v>2019</v>
      </c>
      <c r="C152" s="22">
        <v>4305</v>
      </c>
      <c r="D152" s="14">
        <v>2724.2333333333331</v>
      </c>
      <c r="E152" s="14">
        <f t="shared" si="14"/>
        <v>0.63280681378242354</v>
      </c>
      <c r="J152" s="18">
        <v>43777</v>
      </c>
      <c r="K152" s="22">
        <v>4305</v>
      </c>
      <c r="L152" s="14">
        <f t="shared" si="11"/>
        <v>2724.2333333333331</v>
      </c>
      <c r="M152" s="14">
        <f t="shared" si="12"/>
        <v>0</v>
      </c>
      <c r="N152" s="14">
        <f t="shared" si="13"/>
        <v>0</v>
      </c>
    </row>
    <row r="153" spans="1:14" x14ac:dyDescent="0.25">
      <c r="A153" s="18">
        <v>43778</v>
      </c>
      <c r="B153" s="21">
        <f t="shared" si="10"/>
        <v>2019</v>
      </c>
      <c r="C153" s="22">
        <v>7157</v>
      </c>
      <c r="D153" s="14">
        <v>4865.2333333333336</v>
      </c>
      <c r="E153" s="14">
        <f t="shared" si="14"/>
        <v>0.67978668902240236</v>
      </c>
      <c r="J153" s="18">
        <v>43778</v>
      </c>
      <c r="K153" s="22">
        <v>7157</v>
      </c>
      <c r="L153" s="14">
        <f t="shared" si="11"/>
        <v>4865.2333333333336</v>
      </c>
      <c r="M153" s="14">
        <f t="shared" si="12"/>
        <v>0</v>
      </c>
      <c r="N153" s="14">
        <f t="shared" si="13"/>
        <v>0</v>
      </c>
    </row>
    <row r="154" spans="1:14" x14ac:dyDescent="0.25">
      <c r="A154" s="18">
        <v>43779</v>
      </c>
      <c r="B154" s="21">
        <f t="shared" si="10"/>
        <v>2019</v>
      </c>
      <c r="C154" s="22">
        <v>5007</v>
      </c>
      <c r="D154" s="14">
        <v>2880.2333333333331</v>
      </c>
      <c r="E154" s="14">
        <f t="shared" si="14"/>
        <v>0.57524132880633772</v>
      </c>
      <c r="J154" s="18">
        <v>43779</v>
      </c>
      <c r="K154" s="22">
        <v>5007</v>
      </c>
      <c r="L154" s="14">
        <f t="shared" si="11"/>
        <v>2880.2333333333331</v>
      </c>
      <c r="M154" s="14">
        <f t="shared" si="12"/>
        <v>0</v>
      </c>
      <c r="N154" s="14">
        <f t="shared" si="13"/>
        <v>0</v>
      </c>
    </row>
    <row r="155" spans="1:14" x14ac:dyDescent="0.25">
      <c r="A155" s="18">
        <v>43780</v>
      </c>
      <c r="B155" s="21">
        <f t="shared" si="10"/>
        <v>2019</v>
      </c>
      <c r="C155" s="22">
        <v>2345</v>
      </c>
      <c r="D155" s="14">
        <v>1510.2333333333333</v>
      </c>
      <c r="E155" s="14">
        <f t="shared" si="14"/>
        <v>0.64402274342572852</v>
      </c>
      <c r="J155" s="18">
        <v>43780</v>
      </c>
      <c r="K155" s="22">
        <v>2345</v>
      </c>
      <c r="L155" s="14">
        <f t="shared" si="11"/>
        <v>1510.2333333333333</v>
      </c>
      <c r="M155" s="14">
        <f t="shared" si="12"/>
        <v>0</v>
      </c>
      <c r="N155" s="14">
        <f t="shared" si="13"/>
        <v>0</v>
      </c>
    </row>
    <row r="156" spans="1:14" x14ac:dyDescent="0.25">
      <c r="A156" s="18">
        <v>43781</v>
      </c>
      <c r="B156" s="21">
        <f t="shared" si="10"/>
        <v>2019</v>
      </c>
      <c r="C156" s="22">
        <v>2189</v>
      </c>
      <c r="D156" s="14">
        <v>1334.2333333333333</v>
      </c>
      <c r="E156" s="14">
        <f t="shared" si="14"/>
        <v>0.60951728338663014</v>
      </c>
      <c r="J156" s="18">
        <v>43781</v>
      </c>
      <c r="K156" s="22">
        <v>2189</v>
      </c>
      <c r="L156" s="14">
        <f t="shared" si="11"/>
        <v>1334.2333333333333</v>
      </c>
      <c r="M156" s="14">
        <f t="shared" si="12"/>
        <v>0</v>
      </c>
      <c r="N156" s="14">
        <f t="shared" si="13"/>
        <v>0</v>
      </c>
    </row>
    <row r="157" spans="1:14" x14ac:dyDescent="0.25">
      <c r="A157" s="18">
        <v>43782</v>
      </c>
      <c r="B157" s="21">
        <f t="shared" si="10"/>
        <v>2019</v>
      </c>
      <c r="C157" s="22">
        <v>2588</v>
      </c>
      <c r="D157" s="14">
        <v>1529.2333333333333</v>
      </c>
      <c r="E157" s="14">
        <f t="shared" si="14"/>
        <v>0.59089386913961872</v>
      </c>
      <c r="J157" s="18">
        <v>43782</v>
      </c>
      <c r="K157" s="22">
        <v>2588</v>
      </c>
      <c r="L157" s="14">
        <f t="shared" si="11"/>
        <v>1529.2333333333333</v>
      </c>
      <c r="M157" s="14">
        <f t="shared" si="12"/>
        <v>0</v>
      </c>
      <c r="N157" s="14">
        <f t="shared" si="13"/>
        <v>0</v>
      </c>
    </row>
    <row r="158" spans="1:14" x14ac:dyDescent="0.25">
      <c r="A158" s="18">
        <v>43783</v>
      </c>
      <c r="B158" s="21">
        <f t="shared" si="10"/>
        <v>2019</v>
      </c>
      <c r="C158" s="22">
        <v>2660</v>
      </c>
      <c r="D158" s="14">
        <v>1549.2333333333333</v>
      </c>
      <c r="E158" s="14">
        <f t="shared" si="14"/>
        <v>0.58241854636591484</v>
      </c>
      <c r="J158" s="18">
        <v>43783</v>
      </c>
      <c r="K158" s="22">
        <v>2660</v>
      </c>
      <c r="L158" s="14">
        <f t="shared" si="11"/>
        <v>1549.2333333333333</v>
      </c>
      <c r="M158" s="14">
        <f t="shared" si="12"/>
        <v>0</v>
      </c>
      <c r="N158" s="14">
        <f t="shared" si="13"/>
        <v>0</v>
      </c>
    </row>
    <row r="159" spans="1:14" x14ac:dyDescent="0.25">
      <c r="A159" s="18">
        <v>43784</v>
      </c>
      <c r="B159" s="21">
        <f t="shared" si="10"/>
        <v>2019</v>
      </c>
      <c r="C159" s="22">
        <v>3895</v>
      </c>
      <c r="D159" s="14">
        <v>2250.2333333333331</v>
      </c>
      <c r="E159" s="14">
        <f t="shared" si="14"/>
        <v>0.57772357723577228</v>
      </c>
      <c r="J159" s="18">
        <v>43784</v>
      </c>
      <c r="K159" s="22">
        <v>3895</v>
      </c>
      <c r="L159" s="14">
        <f t="shared" si="11"/>
        <v>2250.2333333333331</v>
      </c>
      <c r="M159" s="14">
        <f t="shared" si="12"/>
        <v>0</v>
      </c>
      <c r="N159" s="14">
        <f t="shared" si="13"/>
        <v>0</v>
      </c>
    </row>
    <row r="160" spans="1:14" x14ac:dyDescent="0.25">
      <c r="A160" s="18">
        <v>43785</v>
      </c>
      <c r="B160" s="21">
        <f t="shared" si="10"/>
        <v>2019</v>
      </c>
      <c r="C160" s="22">
        <v>5789</v>
      </c>
      <c r="D160" s="14">
        <v>2945.2333333333331</v>
      </c>
      <c r="E160" s="14">
        <f t="shared" si="14"/>
        <v>0.50876374733690333</v>
      </c>
      <c r="J160" s="18">
        <v>43785</v>
      </c>
      <c r="K160" s="22">
        <v>5789</v>
      </c>
      <c r="L160" s="14">
        <f t="shared" si="11"/>
        <v>2945.2333333333331</v>
      </c>
      <c r="M160" s="14">
        <f t="shared" si="12"/>
        <v>0</v>
      </c>
      <c r="N160" s="14">
        <f t="shared" si="13"/>
        <v>0</v>
      </c>
    </row>
    <row r="161" spans="1:14" x14ac:dyDescent="0.25">
      <c r="A161" s="18">
        <v>43786</v>
      </c>
      <c r="B161" s="21">
        <f t="shared" si="10"/>
        <v>2019</v>
      </c>
      <c r="C161" s="22">
        <v>4619</v>
      </c>
      <c r="D161" s="14">
        <v>2191.2333333333331</v>
      </c>
      <c r="E161" s="14">
        <f t="shared" si="14"/>
        <v>0.47439561232590022</v>
      </c>
      <c r="J161" s="18">
        <v>43786</v>
      </c>
      <c r="K161" s="22">
        <v>4619</v>
      </c>
      <c r="L161" s="14">
        <f t="shared" si="11"/>
        <v>2191.2333333333331</v>
      </c>
      <c r="M161" s="14">
        <f t="shared" si="12"/>
        <v>0</v>
      </c>
      <c r="N161" s="14">
        <f t="shared" si="13"/>
        <v>0</v>
      </c>
    </row>
    <row r="162" spans="1:14" x14ac:dyDescent="0.25">
      <c r="A162" s="18">
        <v>43787</v>
      </c>
      <c r="B162" s="21">
        <f t="shared" si="10"/>
        <v>2019</v>
      </c>
      <c r="C162" s="22">
        <v>2112</v>
      </c>
      <c r="D162" s="14">
        <v>1326.2333333333333</v>
      </c>
      <c r="E162" s="14">
        <f t="shared" si="14"/>
        <v>0.62795138888888891</v>
      </c>
      <c r="J162" s="18">
        <v>43787</v>
      </c>
      <c r="K162" s="22">
        <v>2112</v>
      </c>
      <c r="L162" s="14">
        <f t="shared" si="11"/>
        <v>1326.2333333333333</v>
      </c>
      <c r="M162" s="14">
        <f t="shared" si="12"/>
        <v>0</v>
      </c>
      <c r="N162" s="14">
        <f t="shared" si="13"/>
        <v>0</v>
      </c>
    </row>
    <row r="163" spans="1:14" x14ac:dyDescent="0.25">
      <c r="A163" s="18">
        <v>43788</v>
      </c>
      <c r="B163" s="21">
        <f t="shared" si="10"/>
        <v>2019</v>
      </c>
      <c r="C163" s="22">
        <v>2056</v>
      </c>
      <c r="D163" s="14">
        <v>1314.2333333333333</v>
      </c>
      <c r="E163" s="14">
        <f t="shared" si="14"/>
        <v>0.6392185473411155</v>
      </c>
      <c r="J163" s="18">
        <v>43788</v>
      </c>
      <c r="K163" s="22">
        <v>2056</v>
      </c>
      <c r="L163" s="14">
        <f t="shared" si="11"/>
        <v>1314.2333333333333</v>
      </c>
      <c r="M163" s="14">
        <f t="shared" si="12"/>
        <v>0</v>
      </c>
      <c r="N163" s="14">
        <f t="shared" si="13"/>
        <v>0</v>
      </c>
    </row>
    <row r="164" spans="1:14" x14ac:dyDescent="0.25">
      <c r="A164" s="18">
        <v>43789</v>
      </c>
      <c r="B164" s="21">
        <f t="shared" si="10"/>
        <v>2019</v>
      </c>
      <c r="C164" s="22">
        <v>2225</v>
      </c>
      <c r="D164" s="14">
        <v>1286.2333333333333</v>
      </c>
      <c r="E164" s="14">
        <f t="shared" si="14"/>
        <v>0.57808239700374531</v>
      </c>
      <c r="J164" s="18">
        <v>43789</v>
      </c>
      <c r="K164" s="22">
        <v>2225</v>
      </c>
      <c r="L164" s="14">
        <f t="shared" si="11"/>
        <v>1286.2333333333333</v>
      </c>
      <c r="M164" s="14">
        <f t="shared" si="12"/>
        <v>0</v>
      </c>
      <c r="N164" s="14">
        <f t="shared" si="13"/>
        <v>0</v>
      </c>
    </row>
    <row r="165" spans="1:14" x14ac:dyDescent="0.25">
      <c r="A165" s="18">
        <v>43790</v>
      </c>
      <c r="B165" s="21">
        <f t="shared" si="10"/>
        <v>2019</v>
      </c>
      <c r="C165" s="22">
        <v>2426</v>
      </c>
      <c r="D165" s="14">
        <v>1432.2333333333333</v>
      </c>
      <c r="E165" s="14">
        <f t="shared" si="14"/>
        <v>0.59036823303105246</v>
      </c>
      <c r="J165" s="18">
        <v>43790</v>
      </c>
      <c r="K165" s="22">
        <v>2426</v>
      </c>
      <c r="L165" s="14">
        <f t="shared" si="11"/>
        <v>1432.2333333333333</v>
      </c>
      <c r="M165" s="14">
        <f t="shared" si="12"/>
        <v>0</v>
      </c>
      <c r="N165" s="14">
        <f t="shared" si="13"/>
        <v>0</v>
      </c>
    </row>
    <row r="166" spans="1:14" x14ac:dyDescent="0.25">
      <c r="A166" s="18">
        <v>43791</v>
      </c>
      <c r="B166" s="21">
        <f t="shared" si="10"/>
        <v>2019</v>
      </c>
      <c r="C166" s="22">
        <v>3888</v>
      </c>
      <c r="D166" s="14">
        <v>2048.2333333333331</v>
      </c>
      <c r="E166" s="14">
        <f t="shared" si="14"/>
        <v>0.52680898491083672</v>
      </c>
      <c r="J166" s="18">
        <v>43791</v>
      </c>
      <c r="K166" s="22">
        <v>3888</v>
      </c>
      <c r="L166" s="14">
        <f t="shared" si="11"/>
        <v>2048.2333333333331</v>
      </c>
      <c r="M166" s="14">
        <f t="shared" si="12"/>
        <v>0</v>
      </c>
      <c r="N166" s="14">
        <f t="shared" si="13"/>
        <v>0</v>
      </c>
    </row>
    <row r="167" spans="1:14" x14ac:dyDescent="0.25">
      <c r="A167" s="18">
        <v>43792</v>
      </c>
      <c r="B167" s="21">
        <f t="shared" si="10"/>
        <v>2019</v>
      </c>
      <c r="C167" s="22">
        <v>6084</v>
      </c>
      <c r="D167" s="14">
        <v>3308.2333333333331</v>
      </c>
      <c r="E167" s="14">
        <f t="shared" si="14"/>
        <v>0.54375958799035717</v>
      </c>
      <c r="J167" s="18">
        <v>43792</v>
      </c>
      <c r="K167" s="22">
        <v>6084</v>
      </c>
      <c r="L167" s="14">
        <f t="shared" si="11"/>
        <v>3308.2333333333331</v>
      </c>
      <c r="M167" s="14">
        <f t="shared" si="12"/>
        <v>0</v>
      </c>
      <c r="N167" s="14">
        <f t="shared" si="13"/>
        <v>0</v>
      </c>
    </row>
    <row r="168" spans="1:14" x14ac:dyDescent="0.25">
      <c r="A168" s="18">
        <v>43793</v>
      </c>
      <c r="B168" s="21">
        <f t="shared" si="10"/>
        <v>2019</v>
      </c>
      <c r="C168" s="22">
        <v>4701</v>
      </c>
      <c r="D168" s="14">
        <v>2279.2333333333331</v>
      </c>
      <c r="E168" s="14">
        <f t="shared" si="14"/>
        <v>0.48484010494221086</v>
      </c>
      <c r="J168" s="18">
        <v>43793</v>
      </c>
      <c r="K168" s="22">
        <v>4701</v>
      </c>
      <c r="L168" s="14">
        <f t="shared" si="11"/>
        <v>2279.2333333333331</v>
      </c>
      <c r="M168" s="14">
        <f t="shared" si="12"/>
        <v>0</v>
      </c>
      <c r="N168" s="14">
        <f t="shared" si="13"/>
        <v>0</v>
      </c>
    </row>
    <row r="169" spans="1:14" x14ac:dyDescent="0.25">
      <c r="A169" s="18">
        <v>43794</v>
      </c>
      <c r="B169" s="21">
        <f t="shared" si="10"/>
        <v>2019</v>
      </c>
      <c r="C169" s="22">
        <v>2684</v>
      </c>
      <c r="D169" s="14">
        <v>1389.2333333333333</v>
      </c>
      <c r="E169" s="14">
        <f t="shared" si="14"/>
        <v>0.51759811227024344</v>
      </c>
      <c r="J169" s="18">
        <v>43794</v>
      </c>
      <c r="K169" s="22">
        <v>2684</v>
      </c>
      <c r="L169" s="14">
        <f t="shared" si="11"/>
        <v>1389.2333333333333</v>
      </c>
      <c r="M169" s="14">
        <f t="shared" si="12"/>
        <v>0</v>
      </c>
      <c r="N169" s="14">
        <f t="shared" si="13"/>
        <v>0</v>
      </c>
    </row>
    <row r="170" spans="1:14" x14ac:dyDescent="0.25">
      <c r="A170" s="18">
        <v>43795</v>
      </c>
      <c r="B170" s="21">
        <f t="shared" si="10"/>
        <v>2019</v>
      </c>
      <c r="C170" s="22">
        <v>3348</v>
      </c>
      <c r="D170" s="14">
        <v>1666.2333333333333</v>
      </c>
      <c r="E170" s="14">
        <f t="shared" si="14"/>
        <v>0.49768020708880922</v>
      </c>
      <c r="J170" s="18">
        <v>43795</v>
      </c>
      <c r="K170" s="22">
        <v>3348</v>
      </c>
      <c r="L170" s="14">
        <f t="shared" si="11"/>
        <v>1666.2333333333333</v>
      </c>
      <c r="M170" s="14">
        <f t="shared" si="12"/>
        <v>0</v>
      </c>
      <c r="N170" s="14">
        <f t="shared" si="13"/>
        <v>0</v>
      </c>
    </row>
    <row r="171" spans="1:14" x14ac:dyDescent="0.25">
      <c r="A171" s="18">
        <v>43796</v>
      </c>
      <c r="B171" s="21">
        <f t="shared" si="10"/>
        <v>2019</v>
      </c>
      <c r="C171" s="22">
        <v>3274</v>
      </c>
      <c r="D171" s="14">
        <v>1783.2333333333333</v>
      </c>
      <c r="E171" s="14">
        <f t="shared" si="14"/>
        <v>0.54466503767053553</v>
      </c>
      <c r="J171" s="18">
        <v>43796</v>
      </c>
      <c r="K171" s="22">
        <v>3274</v>
      </c>
      <c r="L171" s="14">
        <f t="shared" si="11"/>
        <v>1783.2333333333333</v>
      </c>
      <c r="M171" s="14">
        <f t="shared" si="12"/>
        <v>0</v>
      </c>
      <c r="N171" s="14">
        <f t="shared" si="13"/>
        <v>0</v>
      </c>
    </row>
    <row r="172" spans="1:14" x14ac:dyDescent="0.25">
      <c r="A172" s="18">
        <v>43797</v>
      </c>
      <c r="B172" s="21">
        <f t="shared" si="10"/>
        <v>2019</v>
      </c>
      <c r="C172" s="22">
        <v>3678</v>
      </c>
      <c r="D172" s="14">
        <v>1961.2333333333333</v>
      </c>
      <c r="E172" s="14">
        <f t="shared" si="14"/>
        <v>0.5332336414718144</v>
      </c>
      <c r="J172" s="18">
        <v>43797</v>
      </c>
      <c r="K172" s="22">
        <v>3678</v>
      </c>
      <c r="L172" s="14">
        <f t="shared" si="11"/>
        <v>1961.2333333333333</v>
      </c>
      <c r="M172" s="14">
        <f t="shared" si="12"/>
        <v>0</v>
      </c>
      <c r="N172" s="14">
        <f t="shared" si="13"/>
        <v>0</v>
      </c>
    </row>
    <row r="173" spans="1:14" x14ac:dyDescent="0.25">
      <c r="A173" s="18">
        <v>43798</v>
      </c>
      <c r="B173" s="21">
        <f t="shared" si="10"/>
        <v>2019</v>
      </c>
      <c r="C173" s="22">
        <v>5613</v>
      </c>
      <c r="D173" s="14">
        <v>2665.2333333333331</v>
      </c>
      <c r="E173" s="14">
        <f t="shared" si="14"/>
        <v>0.47483223469327152</v>
      </c>
      <c r="J173" s="18">
        <v>43798</v>
      </c>
      <c r="K173" s="22">
        <v>5613</v>
      </c>
      <c r="L173" s="14">
        <f t="shared" si="11"/>
        <v>2665.2333333333331</v>
      </c>
      <c r="M173" s="14">
        <f t="shared" si="12"/>
        <v>0</v>
      </c>
      <c r="N173" s="14">
        <f t="shared" si="13"/>
        <v>0</v>
      </c>
    </row>
    <row r="174" spans="1:14" x14ac:dyDescent="0.25">
      <c r="A174" s="18">
        <v>43799</v>
      </c>
      <c r="B174" s="21">
        <f t="shared" si="10"/>
        <v>2019</v>
      </c>
      <c r="C174" s="22">
        <v>8313</v>
      </c>
      <c r="D174" s="14">
        <v>4164.2333333333336</v>
      </c>
      <c r="E174" s="14">
        <f t="shared" si="14"/>
        <v>0.50093026985845468</v>
      </c>
      <c r="J174" s="18">
        <v>43799</v>
      </c>
      <c r="K174" s="22">
        <v>8313</v>
      </c>
      <c r="L174" s="14">
        <f t="shared" si="11"/>
        <v>4164.2333333333336</v>
      </c>
      <c r="M174" s="14">
        <f t="shared" si="12"/>
        <v>0</v>
      </c>
      <c r="N174" s="14">
        <f t="shared" si="13"/>
        <v>0</v>
      </c>
    </row>
    <row r="175" spans="1:14" x14ac:dyDescent="0.25">
      <c r="A175" s="18">
        <v>43800</v>
      </c>
      <c r="B175" s="21">
        <f t="shared" si="10"/>
        <v>2019</v>
      </c>
      <c r="C175" s="22">
        <v>6437</v>
      </c>
      <c r="D175" s="14">
        <v>2945.9677419354839</v>
      </c>
      <c r="E175" s="14">
        <f t="shared" si="14"/>
        <v>0.45766160353199997</v>
      </c>
      <c r="J175" s="18">
        <v>43800</v>
      </c>
      <c r="K175" s="22">
        <v>6437</v>
      </c>
      <c r="L175" s="14">
        <f t="shared" si="11"/>
        <v>2945.9677419354839</v>
      </c>
      <c r="M175" s="14">
        <f t="shared" si="12"/>
        <v>0</v>
      </c>
      <c r="N175" s="14">
        <f t="shared" si="13"/>
        <v>0</v>
      </c>
    </row>
    <row r="176" spans="1:14" x14ac:dyDescent="0.25">
      <c r="A176" s="18">
        <v>43801</v>
      </c>
      <c r="B176" s="21">
        <f t="shared" si="10"/>
        <v>2019</v>
      </c>
      <c r="C176" s="22">
        <v>3138</v>
      </c>
      <c r="D176" s="14">
        <v>683.9677419354839</v>
      </c>
      <c r="E176" s="14">
        <f t="shared" si="14"/>
        <v>0.21796295154094453</v>
      </c>
      <c r="J176" s="18">
        <v>43801</v>
      </c>
      <c r="K176" s="22">
        <v>3138</v>
      </c>
      <c r="L176" s="14">
        <f t="shared" si="11"/>
        <v>683.9677419354839</v>
      </c>
      <c r="M176" s="14">
        <f t="shared" si="12"/>
        <v>0</v>
      </c>
      <c r="N176" s="14">
        <f t="shared" si="13"/>
        <v>0</v>
      </c>
    </row>
    <row r="177" spans="1:14" x14ac:dyDescent="0.25">
      <c r="A177" s="18">
        <v>43802</v>
      </c>
      <c r="B177" s="21">
        <f t="shared" si="10"/>
        <v>2019</v>
      </c>
      <c r="C177" s="22">
        <v>3400</v>
      </c>
      <c r="D177" s="14">
        <v>682.9677419354839</v>
      </c>
      <c r="E177" s="14">
        <f t="shared" si="14"/>
        <v>0.20087286527514234</v>
      </c>
      <c r="J177" s="18">
        <v>43802</v>
      </c>
      <c r="K177" s="22">
        <v>3400</v>
      </c>
      <c r="L177" s="14">
        <f t="shared" si="11"/>
        <v>682.9677419354839</v>
      </c>
      <c r="M177" s="14">
        <f t="shared" si="12"/>
        <v>0</v>
      </c>
      <c r="N177" s="14">
        <f t="shared" si="13"/>
        <v>0</v>
      </c>
    </row>
    <row r="178" spans="1:14" x14ac:dyDescent="0.25">
      <c r="A178" s="18">
        <v>43803</v>
      </c>
      <c r="B178" s="21">
        <f t="shared" si="10"/>
        <v>2019</v>
      </c>
      <c r="C178" s="22">
        <v>3731</v>
      </c>
      <c r="D178" s="14">
        <v>990.9677419354839</v>
      </c>
      <c r="E178" s="14">
        <f t="shared" si="14"/>
        <v>0.26560379038742532</v>
      </c>
      <c r="J178" s="18">
        <v>43803</v>
      </c>
      <c r="K178" s="22">
        <v>3731</v>
      </c>
      <c r="L178" s="14">
        <f t="shared" si="11"/>
        <v>990.9677419354839</v>
      </c>
      <c r="M178" s="14">
        <f t="shared" si="12"/>
        <v>0</v>
      </c>
      <c r="N178" s="14">
        <f t="shared" si="13"/>
        <v>0</v>
      </c>
    </row>
    <row r="179" spans="1:14" x14ac:dyDescent="0.25">
      <c r="A179" s="18">
        <v>43804</v>
      </c>
      <c r="B179" s="21">
        <f t="shared" si="10"/>
        <v>2019</v>
      </c>
      <c r="C179" s="22">
        <v>4162</v>
      </c>
      <c r="D179" s="14">
        <v>1823.9677419354839</v>
      </c>
      <c r="E179" s="14">
        <f t="shared" si="14"/>
        <v>0.43824309032568087</v>
      </c>
      <c r="J179" s="18">
        <v>43804</v>
      </c>
      <c r="K179" s="22">
        <v>4162</v>
      </c>
      <c r="L179" s="14">
        <f t="shared" si="11"/>
        <v>1823.9677419354839</v>
      </c>
      <c r="M179" s="14">
        <f t="shared" si="12"/>
        <v>0</v>
      </c>
      <c r="N179" s="14">
        <f t="shared" si="13"/>
        <v>0</v>
      </c>
    </row>
    <row r="180" spans="1:14" x14ac:dyDescent="0.25">
      <c r="A180" s="18">
        <v>43805</v>
      </c>
      <c r="B180" s="21">
        <f t="shared" si="10"/>
        <v>2019</v>
      </c>
      <c r="C180" s="22">
        <v>6716</v>
      </c>
      <c r="D180" s="14">
        <v>3661.9677419354839</v>
      </c>
      <c r="E180" s="14">
        <f t="shared" si="14"/>
        <v>0.54526023554727276</v>
      </c>
      <c r="J180" s="18">
        <v>43805</v>
      </c>
      <c r="K180" s="22">
        <v>6716</v>
      </c>
      <c r="L180" s="14">
        <f t="shared" si="11"/>
        <v>3661.9677419354839</v>
      </c>
      <c r="M180" s="14">
        <f t="shared" si="12"/>
        <v>0</v>
      </c>
      <c r="N180" s="14">
        <f t="shared" si="13"/>
        <v>0</v>
      </c>
    </row>
    <row r="181" spans="1:14" x14ac:dyDescent="0.25">
      <c r="A181" s="18">
        <v>43806</v>
      </c>
      <c r="B181" s="21">
        <f t="shared" si="10"/>
        <v>2019</v>
      </c>
      <c r="C181" s="22">
        <v>9029</v>
      </c>
      <c r="D181" s="14">
        <v>5424.9677419354839</v>
      </c>
      <c r="E181" s="14">
        <f t="shared" si="14"/>
        <v>0.60083815947895491</v>
      </c>
      <c r="J181" s="18">
        <v>43806</v>
      </c>
      <c r="K181" s="22">
        <v>9029</v>
      </c>
      <c r="L181" s="14">
        <f t="shared" si="11"/>
        <v>5424.9677419354839</v>
      </c>
      <c r="M181" s="14">
        <f t="shared" si="12"/>
        <v>0</v>
      </c>
      <c r="N181" s="14">
        <f t="shared" si="13"/>
        <v>0</v>
      </c>
    </row>
    <row r="182" spans="1:14" x14ac:dyDescent="0.25">
      <c r="A182" s="18">
        <v>43807</v>
      </c>
      <c r="B182" s="21">
        <f t="shared" si="10"/>
        <v>2019</v>
      </c>
      <c r="C182" s="22">
        <v>7180</v>
      </c>
      <c r="D182" s="14">
        <v>3998.9677419354839</v>
      </c>
      <c r="E182" s="14">
        <f t="shared" si="14"/>
        <v>0.55695929553418999</v>
      </c>
      <c r="J182" s="18">
        <v>43807</v>
      </c>
      <c r="K182" s="22">
        <v>7180</v>
      </c>
      <c r="L182" s="14">
        <f t="shared" si="11"/>
        <v>3998.9677419354839</v>
      </c>
      <c r="M182" s="14">
        <f t="shared" si="12"/>
        <v>0</v>
      </c>
      <c r="N182" s="14">
        <f t="shared" si="13"/>
        <v>0</v>
      </c>
    </row>
    <row r="183" spans="1:14" x14ac:dyDescent="0.25">
      <c r="A183" s="18">
        <v>43808</v>
      </c>
      <c r="B183" s="21">
        <f t="shared" si="10"/>
        <v>2019</v>
      </c>
      <c r="C183" s="22">
        <v>3362</v>
      </c>
      <c r="D183" s="14">
        <v>2372.9677419354839</v>
      </c>
      <c r="E183" s="14">
        <f t="shared" si="14"/>
        <v>0.70582026827349309</v>
      </c>
      <c r="J183" s="18">
        <v>43808</v>
      </c>
      <c r="K183" s="22">
        <v>3362</v>
      </c>
      <c r="L183" s="14">
        <f t="shared" si="11"/>
        <v>2372.9677419354839</v>
      </c>
      <c r="M183" s="14">
        <f t="shared" si="12"/>
        <v>0</v>
      </c>
      <c r="N183" s="14">
        <f t="shared" si="13"/>
        <v>0</v>
      </c>
    </row>
    <row r="184" spans="1:14" x14ac:dyDescent="0.25">
      <c r="A184" s="18">
        <v>43809</v>
      </c>
      <c r="B184" s="21">
        <f t="shared" si="10"/>
        <v>2019</v>
      </c>
      <c r="C184" s="22">
        <v>4285</v>
      </c>
      <c r="D184" s="14">
        <v>2242.9677419354839</v>
      </c>
      <c r="E184" s="14">
        <f t="shared" si="14"/>
        <v>0.52344638084842099</v>
      </c>
      <c r="J184" s="18">
        <v>43809</v>
      </c>
      <c r="K184" s="22">
        <v>4285</v>
      </c>
      <c r="L184" s="14">
        <f t="shared" si="11"/>
        <v>2242.9677419354839</v>
      </c>
      <c r="M184" s="14">
        <f t="shared" si="12"/>
        <v>0</v>
      </c>
      <c r="N184" s="14">
        <f t="shared" si="13"/>
        <v>0</v>
      </c>
    </row>
    <row r="185" spans="1:14" x14ac:dyDescent="0.25">
      <c r="A185" s="18">
        <v>43810</v>
      </c>
      <c r="B185" s="21">
        <f t="shared" si="10"/>
        <v>2019</v>
      </c>
      <c r="C185" s="22">
        <v>4664</v>
      </c>
      <c r="D185" s="14">
        <v>2551.9677419354839</v>
      </c>
      <c r="E185" s="14">
        <f t="shared" si="14"/>
        <v>0.5471628949261329</v>
      </c>
      <c r="J185" s="18">
        <v>43810</v>
      </c>
      <c r="K185" s="22">
        <v>4664</v>
      </c>
      <c r="L185" s="14">
        <f t="shared" si="11"/>
        <v>2551.9677419354839</v>
      </c>
      <c r="M185" s="14">
        <f t="shared" si="12"/>
        <v>0</v>
      </c>
      <c r="N185" s="14">
        <f t="shared" si="13"/>
        <v>0</v>
      </c>
    </row>
    <row r="186" spans="1:14" x14ac:dyDescent="0.25">
      <c r="A186" s="18">
        <v>43811</v>
      </c>
      <c r="B186" s="21">
        <f t="shared" si="10"/>
        <v>2019</v>
      </c>
      <c r="C186" s="22">
        <v>6462</v>
      </c>
      <c r="D186" s="14">
        <v>3656.9677419354839</v>
      </c>
      <c r="E186" s="14">
        <f t="shared" si="14"/>
        <v>0.56591887061830448</v>
      </c>
      <c r="J186" s="18">
        <v>43811</v>
      </c>
      <c r="K186" s="22">
        <v>6462</v>
      </c>
      <c r="L186" s="14">
        <f t="shared" si="11"/>
        <v>3656.9677419354839</v>
      </c>
      <c r="M186" s="14">
        <f t="shared" si="12"/>
        <v>0</v>
      </c>
      <c r="N186" s="14">
        <f t="shared" si="13"/>
        <v>0</v>
      </c>
    </row>
    <row r="187" spans="1:14" x14ac:dyDescent="0.25">
      <c r="A187" s="18">
        <v>43812</v>
      </c>
      <c r="B187" s="21">
        <f t="shared" si="10"/>
        <v>2019</v>
      </c>
      <c r="C187" s="22">
        <v>8742</v>
      </c>
      <c r="D187" s="14">
        <v>4378.9677419354839</v>
      </c>
      <c r="E187" s="14">
        <f t="shared" si="14"/>
        <v>0.50091143238795288</v>
      </c>
      <c r="J187" s="18">
        <v>43812</v>
      </c>
      <c r="K187" s="22">
        <v>8742</v>
      </c>
      <c r="L187" s="14">
        <f t="shared" si="11"/>
        <v>4378.9677419354839</v>
      </c>
      <c r="M187" s="14">
        <f t="shared" si="12"/>
        <v>0</v>
      </c>
      <c r="N187" s="14">
        <f t="shared" si="13"/>
        <v>0</v>
      </c>
    </row>
    <row r="188" spans="1:14" x14ac:dyDescent="0.25">
      <c r="A188" s="18">
        <v>43813</v>
      </c>
      <c r="B188" s="21">
        <f t="shared" si="10"/>
        <v>2019</v>
      </c>
      <c r="C188" s="22">
        <v>12395</v>
      </c>
      <c r="D188" s="14">
        <v>5184.9677419354839</v>
      </c>
      <c r="E188" s="14">
        <f t="shared" si="14"/>
        <v>0.4183112337180705</v>
      </c>
      <c r="J188" s="18">
        <v>43813</v>
      </c>
      <c r="K188" s="22">
        <v>12395</v>
      </c>
      <c r="L188" s="14">
        <f t="shared" si="11"/>
        <v>5184.9677419354839</v>
      </c>
      <c r="M188" s="14">
        <f t="shared" si="12"/>
        <v>0</v>
      </c>
      <c r="N188" s="14">
        <f t="shared" si="13"/>
        <v>0</v>
      </c>
    </row>
    <row r="189" spans="1:14" x14ac:dyDescent="0.25">
      <c r="A189" s="18">
        <v>43814</v>
      </c>
      <c r="B189" s="21">
        <f t="shared" si="10"/>
        <v>2019</v>
      </c>
      <c r="C189" s="22">
        <v>9451</v>
      </c>
      <c r="D189" s="14">
        <v>4224.9677419354839</v>
      </c>
      <c r="E189" s="14">
        <f t="shared" si="14"/>
        <v>0.44703922779975491</v>
      </c>
      <c r="J189" s="18">
        <v>43814</v>
      </c>
      <c r="K189" s="22">
        <v>9451</v>
      </c>
      <c r="L189" s="14">
        <f t="shared" si="11"/>
        <v>4224.9677419354839</v>
      </c>
      <c r="M189" s="14">
        <f t="shared" si="12"/>
        <v>0</v>
      </c>
      <c r="N189" s="14">
        <f t="shared" si="13"/>
        <v>0</v>
      </c>
    </row>
    <row r="190" spans="1:14" x14ac:dyDescent="0.25">
      <c r="A190" s="18">
        <v>43815</v>
      </c>
      <c r="B190" s="21">
        <f t="shared" si="10"/>
        <v>2019</v>
      </c>
      <c r="C190" s="22">
        <v>4399</v>
      </c>
      <c r="D190" s="14">
        <v>2329.9677419354839</v>
      </c>
      <c r="E190" s="14">
        <f t="shared" si="14"/>
        <v>0.52965850009899607</v>
      </c>
      <c r="J190" s="18">
        <v>43815</v>
      </c>
      <c r="K190" s="22">
        <v>4399</v>
      </c>
      <c r="L190" s="14">
        <f t="shared" si="11"/>
        <v>2329.9677419354839</v>
      </c>
      <c r="M190" s="14">
        <f t="shared" si="12"/>
        <v>0</v>
      </c>
      <c r="N190" s="14">
        <f t="shared" si="13"/>
        <v>0</v>
      </c>
    </row>
    <row r="191" spans="1:14" x14ac:dyDescent="0.25">
      <c r="A191" s="18">
        <v>43816</v>
      </c>
      <c r="B191" s="21">
        <f t="shared" si="10"/>
        <v>2019</v>
      </c>
      <c r="C191" s="22">
        <v>4708</v>
      </c>
      <c r="D191" s="14">
        <v>2691.9677419354839</v>
      </c>
      <c r="E191" s="14">
        <f t="shared" si="14"/>
        <v>0.5717858415326007</v>
      </c>
      <c r="J191" s="18">
        <v>43816</v>
      </c>
      <c r="K191" s="22">
        <v>4708</v>
      </c>
      <c r="L191" s="14">
        <f t="shared" si="11"/>
        <v>2691.9677419354839</v>
      </c>
      <c r="M191" s="14">
        <f t="shared" si="12"/>
        <v>0</v>
      </c>
      <c r="N191" s="14">
        <f t="shared" si="13"/>
        <v>0</v>
      </c>
    </row>
    <row r="192" spans="1:14" x14ac:dyDescent="0.25">
      <c r="A192" s="18">
        <v>43817</v>
      </c>
      <c r="B192" s="21">
        <f t="shared" si="10"/>
        <v>2019</v>
      </c>
      <c r="C192" s="22">
        <v>5628</v>
      </c>
      <c r="D192" s="14">
        <v>2799.9677419354839</v>
      </c>
      <c r="E192" s="14">
        <f t="shared" si="14"/>
        <v>0.49750670610083225</v>
      </c>
      <c r="J192" s="18">
        <v>43817</v>
      </c>
      <c r="K192" s="22">
        <v>5628</v>
      </c>
      <c r="L192" s="14">
        <f t="shared" si="11"/>
        <v>2799.9677419354839</v>
      </c>
      <c r="M192" s="14">
        <f t="shared" si="12"/>
        <v>0</v>
      </c>
      <c r="N192" s="14">
        <f t="shared" si="13"/>
        <v>0</v>
      </c>
    </row>
    <row r="193" spans="1:14" x14ac:dyDescent="0.25">
      <c r="A193" s="18">
        <v>43818</v>
      </c>
      <c r="B193" s="21">
        <f t="shared" si="10"/>
        <v>2019</v>
      </c>
      <c r="C193" s="22">
        <v>6664</v>
      </c>
      <c r="D193" s="14">
        <v>3689.9677419354839</v>
      </c>
      <c r="E193" s="14">
        <f t="shared" si="14"/>
        <v>0.55371664794950237</v>
      </c>
      <c r="J193" s="18">
        <v>43818</v>
      </c>
      <c r="K193" s="22">
        <v>6664</v>
      </c>
      <c r="L193" s="14">
        <f t="shared" si="11"/>
        <v>3689.9677419354839</v>
      </c>
      <c r="M193" s="14">
        <f t="shared" si="12"/>
        <v>0</v>
      </c>
      <c r="N193" s="14">
        <f t="shared" si="13"/>
        <v>0</v>
      </c>
    </row>
    <row r="194" spans="1:14" x14ac:dyDescent="0.25">
      <c r="A194" s="18">
        <v>43819</v>
      </c>
      <c r="B194" s="21">
        <f t="shared" si="10"/>
        <v>2019</v>
      </c>
      <c r="C194" s="22">
        <v>9683</v>
      </c>
      <c r="D194" s="14">
        <v>5005.9677419354839</v>
      </c>
      <c r="E194" s="14">
        <f t="shared" si="14"/>
        <v>0.51698520519833568</v>
      </c>
      <c r="J194" s="18">
        <v>43819</v>
      </c>
      <c r="K194" s="22">
        <v>9683</v>
      </c>
      <c r="L194" s="14">
        <f t="shared" si="11"/>
        <v>5005.9677419354839</v>
      </c>
      <c r="M194" s="14">
        <f t="shared" si="12"/>
        <v>0</v>
      </c>
      <c r="N194" s="14">
        <f t="shared" si="13"/>
        <v>0</v>
      </c>
    </row>
    <row r="195" spans="1:14" x14ac:dyDescent="0.25">
      <c r="A195" s="18">
        <v>43820</v>
      </c>
      <c r="B195" s="21">
        <f t="shared" ref="B195:B258" si="15">YEAR(A195)</f>
        <v>2019</v>
      </c>
      <c r="C195" s="22">
        <v>11505</v>
      </c>
      <c r="D195" s="14">
        <v>6217.9677419354839</v>
      </c>
      <c r="E195" s="14">
        <f t="shared" si="14"/>
        <v>0.54045786544419683</v>
      </c>
      <c r="J195" s="18">
        <v>43820</v>
      </c>
      <c r="K195" s="22">
        <v>11505</v>
      </c>
      <c r="L195" s="14">
        <f t="shared" ref="L195:L258" si="16">IF(B195=2019,D195,0)</f>
        <v>6217.9677419354839</v>
      </c>
      <c r="M195" s="14">
        <f t="shared" ref="M195:M258" si="17">IF(B195=2020,D195,0)</f>
        <v>0</v>
      </c>
      <c r="N195" s="14">
        <f t="shared" ref="N195:N258" si="18">IF(B195=2021,D195,0)</f>
        <v>0</v>
      </c>
    </row>
    <row r="196" spans="1:14" x14ac:dyDescent="0.25">
      <c r="A196" s="18">
        <v>43821</v>
      </c>
      <c r="B196" s="21">
        <f t="shared" si="15"/>
        <v>2019</v>
      </c>
      <c r="C196" s="22">
        <v>8054</v>
      </c>
      <c r="D196" s="14">
        <v>5568.9677419354839</v>
      </c>
      <c r="E196" s="14">
        <f t="shared" si="14"/>
        <v>0.69145365556685923</v>
      </c>
      <c r="J196" s="18">
        <v>43821</v>
      </c>
      <c r="K196" s="22">
        <v>8054</v>
      </c>
      <c r="L196" s="14">
        <f t="shared" si="16"/>
        <v>5568.9677419354839</v>
      </c>
      <c r="M196" s="14">
        <f t="shared" si="17"/>
        <v>0</v>
      </c>
      <c r="N196" s="14">
        <f t="shared" si="18"/>
        <v>0</v>
      </c>
    </row>
    <row r="197" spans="1:14" x14ac:dyDescent="0.25">
      <c r="A197" s="18">
        <v>43822</v>
      </c>
      <c r="B197" s="21">
        <f t="shared" si="15"/>
        <v>2019</v>
      </c>
      <c r="C197" s="22">
        <v>5415</v>
      </c>
      <c r="D197" s="14">
        <v>3628.9677419354839</v>
      </c>
      <c r="E197" s="14">
        <f t="shared" ref="E197:E260" si="19">D197/C197</f>
        <v>0.67016948142852883</v>
      </c>
      <c r="J197" s="18">
        <v>43822</v>
      </c>
      <c r="K197" s="22">
        <v>5415</v>
      </c>
      <c r="L197" s="14">
        <f t="shared" si="16"/>
        <v>3628.9677419354839</v>
      </c>
      <c r="M197" s="14">
        <f t="shared" si="17"/>
        <v>0</v>
      </c>
      <c r="N197" s="14">
        <f t="shared" si="18"/>
        <v>0</v>
      </c>
    </row>
    <row r="198" spans="1:14" x14ac:dyDescent="0.25">
      <c r="A198" s="18">
        <v>43823</v>
      </c>
      <c r="B198" s="21">
        <f t="shared" si="15"/>
        <v>2019</v>
      </c>
      <c r="C198" s="22">
        <v>6621</v>
      </c>
      <c r="D198" s="14">
        <v>6561.9677419354839</v>
      </c>
      <c r="E198" s="14">
        <f t="shared" si="19"/>
        <v>0.99108408728824704</v>
      </c>
      <c r="J198" s="18">
        <v>43823</v>
      </c>
      <c r="K198" s="22">
        <v>6621</v>
      </c>
      <c r="L198" s="14">
        <f t="shared" si="16"/>
        <v>6561.9677419354839</v>
      </c>
      <c r="M198" s="14">
        <f t="shared" si="17"/>
        <v>0</v>
      </c>
      <c r="N198" s="14">
        <f t="shared" si="18"/>
        <v>0</v>
      </c>
    </row>
    <row r="199" spans="1:14" x14ac:dyDescent="0.25">
      <c r="A199" s="18">
        <v>43824</v>
      </c>
      <c r="B199" s="21">
        <f t="shared" si="15"/>
        <v>2019</v>
      </c>
      <c r="C199" s="22">
        <v>9784</v>
      </c>
      <c r="D199" s="14">
        <v>9293.967741935483</v>
      </c>
      <c r="E199" s="14">
        <f t="shared" si="19"/>
        <v>0.94991493682905592</v>
      </c>
      <c r="J199" s="18">
        <v>43824</v>
      </c>
      <c r="K199" s="22">
        <v>9784</v>
      </c>
      <c r="L199" s="14">
        <f t="shared" si="16"/>
        <v>9293.967741935483</v>
      </c>
      <c r="M199" s="14">
        <f t="shared" si="17"/>
        <v>0</v>
      </c>
      <c r="N199" s="14">
        <f t="shared" si="18"/>
        <v>0</v>
      </c>
    </row>
    <row r="200" spans="1:14" x14ac:dyDescent="0.25">
      <c r="A200" s="18">
        <v>43825</v>
      </c>
      <c r="B200" s="21">
        <f t="shared" si="15"/>
        <v>2019</v>
      </c>
      <c r="C200" s="22">
        <v>6444</v>
      </c>
      <c r="D200" s="14">
        <v>7721.9677419354839</v>
      </c>
      <c r="E200" s="14">
        <f t="shared" si="19"/>
        <v>1.1983190164393984</v>
      </c>
      <c r="J200" s="18">
        <v>43825</v>
      </c>
      <c r="K200" s="22">
        <v>6444</v>
      </c>
      <c r="L200" s="14">
        <f t="shared" si="16"/>
        <v>7721.9677419354839</v>
      </c>
      <c r="M200" s="14">
        <f t="shared" si="17"/>
        <v>0</v>
      </c>
      <c r="N200" s="14">
        <f t="shared" si="18"/>
        <v>0</v>
      </c>
    </row>
    <row r="201" spans="1:14" x14ac:dyDescent="0.25">
      <c r="A201" s="18">
        <v>43826</v>
      </c>
      <c r="B201" s="21">
        <f t="shared" si="15"/>
        <v>2019</v>
      </c>
      <c r="C201" s="22">
        <v>5502</v>
      </c>
      <c r="D201" s="14">
        <v>6825.9677419354839</v>
      </c>
      <c r="E201" s="14">
        <f t="shared" si="19"/>
        <v>1.2406339043866745</v>
      </c>
      <c r="J201" s="18">
        <v>43826</v>
      </c>
      <c r="K201" s="22">
        <v>5502</v>
      </c>
      <c r="L201" s="14">
        <f t="shared" si="16"/>
        <v>6825.9677419354839</v>
      </c>
      <c r="M201" s="14">
        <f t="shared" si="17"/>
        <v>0</v>
      </c>
      <c r="N201" s="14">
        <f t="shared" si="18"/>
        <v>0</v>
      </c>
    </row>
    <row r="202" spans="1:14" x14ac:dyDescent="0.25">
      <c r="A202" s="18">
        <v>43827</v>
      </c>
      <c r="B202" s="21">
        <f t="shared" si="15"/>
        <v>2019</v>
      </c>
      <c r="C202" s="22">
        <v>6378</v>
      </c>
      <c r="D202" s="14">
        <v>7470.9677419354839</v>
      </c>
      <c r="E202" s="14">
        <f t="shared" si="19"/>
        <v>1.1713652778199253</v>
      </c>
      <c r="J202" s="18">
        <v>43827</v>
      </c>
      <c r="K202" s="22">
        <v>6378</v>
      </c>
      <c r="L202" s="14">
        <f t="shared" si="16"/>
        <v>7470.9677419354839</v>
      </c>
      <c r="M202" s="14">
        <f t="shared" si="17"/>
        <v>0</v>
      </c>
      <c r="N202" s="14">
        <f t="shared" si="18"/>
        <v>0</v>
      </c>
    </row>
    <row r="203" spans="1:14" x14ac:dyDescent="0.25">
      <c r="A203" s="18">
        <v>43828</v>
      </c>
      <c r="B203" s="21">
        <f t="shared" si="15"/>
        <v>2019</v>
      </c>
      <c r="C203" s="22">
        <v>6172</v>
      </c>
      <c r="D203" s="14">
        <v>6994.9677419354839</v>
      </c>
      <c r="E203" s="14">
        <f t="shared" si="19"/>
        <v>1.1333389082850751</v>
      </c>
      <c r="J203" s="18">
        <v>43828</v>
      </c>
      <c r="K203" s="22">
        <v>6172</v>
      </c>
      <c r="L203" s="14">
        <f t="shared" si="16"/>
        <v>6994.9677419354839</v>
      </c>
      <c r="M203" s="14">
        <f t="shared" si="17"/>
        <v>0</v>
      </c>
      <c r="N203" s="14">
        <f t="shared" si="18"/>
        <v>0</v>
      </c>
    </row>
    <row r="204" spans="1:14" x14ac:dyDescent="0.25">
      <c r="A204" s="18">
        <v>43829</v>
      </c>
      <c r="B204" s="21">
        <f t="shared" si="15"/>
        <v>2019</v>
      </c>
      <c r="C204" s="22">
        <v>4475</v>
      </c>
      <c r="D204" s="14">
        <v>5137.9677419354839</v>
      </c>
      <c r="E204" s="14">
        <f t="shared" si="19"/>
        <v>1.1481492160749684</v>
      </c>
      <c r="J204" s="18">
        <v>43829</v>
      </c>
      <c r="K204" s="22">
        <v>4475</v>
      </c>
      <c r="L204" s="14">
        <f t="shared" si="16"/>
        <v>5137.9677419354839</v>
      </c>
      <c r="M204" s="14">
        <f t="shared" si="17"/>
        <v>0</v>
      </c>
      <c r="N204" s="14">
        <f t="shared" si="18"/>
        <v>0</v>
      </c>
    </row>
    <row r="205" spans="1:14" x14ac:dyDescent="0.25">
      <c r="A205" s="18">
        <v>43830</v>
      </c>
      <c r="B205" s="21">
        <f t="shared" si="15"/>
        <v>2019</v>
      </c>
      <c r="C205" s="22">
        <v>10577</v>
      </c>
      <c r="D205" s="14">
        <v>8519.967741935483</v>
      </c>
      <c r="E205" s="14">
        <f t="shared" si="19"/>
        <v>0.80551836455852155</v>
      </c>
      <c r="J205" s="18">
        <v>43830</v>
      </c>
      <c r="K205" s="22">
        <v>10577</v>
      </c>
      <c r="L205" s="14">
        <f t="shared" si="16"/>
        <v>8519.967741935483</v>
      </c>
      <c r="M205" s="14">
        <f t="shared" si="17"/>
        <v>0</v>
      </c>
      <c r="N205" s="14">
        <f t="shared" si="18"/>
        <v>0</v>
      </c>
    </row>
    <row r="206" spans="1:14" x14ac:dyDescent="0.25">
      <c r="A206" s="18">
        <v>43831</v>
      </c>
      <c r="B206" s="21">
        <f t="shared" si="15"/>
        <v>2020</v>
      </c>
      <c r="C206" s="22">
        <v>8891</v>
      </c>
      <c r="D206" s="14">
        <v>6003.7419354838712</v>
      </c>
      <c r="E206" s="14">
        <f t="shared" si="19"/>
        <v>0.67526059335101463</v>
      </c>
      <c r="J206" s="18">
        <v>43831</v>
      </c>
      <c r="K206" s="22">
        <v>8891</v>
      </c>
      <c r="L206" s="14">
        <f t="shared" si="16"/>
        <v>0</v>
      </c>
      <c r="M206" s="14">
        <f t="shared" si="17"/>
        <v>6003.7419354838712</v>
      </c>
      <c r="N206" s="14">
        <f t="shared" si="18"/>
        <v>0</v>
      </c>
    </row>
    <row r="207" spans="1:14" x14ac:dyDescent="0.25">
      <c r="A207" s="18">
        <v>43832</v>
      </c>
      <c r="B207" s="21">
        <f t="shared" si="15"/>
        <v>2020</v>
      </c>
      <c r="C207" s="22">
        <v>4363</v>
      </c>
      <c r="D207" s="14">
        <v>4130.7419354838712</v>
      </c>
      <c r="E207" s="14">
        <f t="shared" si="19"/>
        <v>0.94676643031947538</v>
      </c>
      <c r="J207" s="18">
        <v>43832</v>
      </c>
      <c r="K207" s="22">
        <v>4363</v>
      </c>
      <c r="L207" s="14">
        <f t="shared" si="16"/>
        <v>0</v>
      </c>
      <c r="M207" s="14">
        <f t="shared" si="17"/>
        <v>4130.7419354838712</v>
      </c>
      <c r="N207" s="14">
        <f t="shared" si="18"/>
        <v>0</v>
      </c>
    </row>
    <row r="208" spans="1:14" x14ac:dyDescent="0.25">
      <c r="A208" s="18">
        <v>43833</v>
      </c>
      <c r="B208" s="21">
        <f t="shared" si="15"/>
        <v>2020</v>
      </c>
      <c r="C208" s="22">
        <v>5318</v>
      </c>
      <c r="D208" s="14">
        <v>4717.7419354838712</v>
      </c>
      <c r="E208" s="14">
        <f t="shared" si="19"/>
        <v>0.88712710332528599</v>
      </c>
      <c r="J208" s="18">
        <v>43833</v>
      </c>
      <c r="K208" s="22">
        <v>5318</v>
      </c>
      <c r="L208" s="14">
        <f t="shared" si="16"/>
        <v>0</v>
      </c>
      <c r="M208" s="14">
        <f t="shared" si="17"/>
        <v>4717.7419354838712</v>
      </c>
      <c r="N208" s="14">
        <f t="shared" si="18"/>
        <v>0</v>
      </c>
    </row>
    <row r="209" spans="1:14" x14ac:dyDescent="0.25">
      <c r="A209" s="18">
        <v>43834</v>
      </c>
      <c r="B209" s="21">
        <f t="shared" si="15"/>
        <v>2020</v>
      </c>
      <c r="C209" s="22">
        <v>7013</v>
      </c>
      <c r="D209" s="14">
        <v>5424.7419354838712</v>
      </c>
      <c r="E209" s="14">
        <f t="shared" si="19"/>
        <v>0.77352658426976628</v>
      </c>
      <c r="J209" s="18">
        <v>43834</v>
      </c>
      <c r="K209" s="22">
        <v>7013</v>
      </c>
      <c r="L209" s="14">
        <f t="shared" si="16"/>
        <v>0</v>
      </c>
      <c r="M209" s="14">
        <f t="shared" si="17"/>
        <v>5424.7419354838712</v>
      </c>
      <c r="N209" s="14">
        <f t="shared" si="18"/>
        <v>0</v>
      </c>
    </row>
    <row r="210" spans="1:14" x14ac:dyDescent="0.25">
      <c r="A210" s="18">
        <v>43835</v>
      </c>
      <c r="B210" s="21">
        <f t="shared" si="15"/>
        <v>2020</v>
      </c>
      <c r="C210" s="22">
        <v>5819</v>
      </c>
      <c r="D210" s="14">
        <v>4972.7419354838712</v>
      </c>
      <c r="E210" s="14">
        <f t="shared" si="19"/>
        <v>0.85456984627665766</v>
      </c>
      <c r="J210" s="18">
        <v>43835</v>
      </c>
      <c r="K210" s="22">
        <v>5819</v>
      </c>
      <c r="L210" s="14">
        <f t="shared" si="16"/>
        <v>0</v>
      </c>
      <c r="M210" s="14">
        <f t="shared" si="17"/>
        <v>4972.7419354838712</v>
      </c>
      <c r="N210" s="14">
        <f t="shared" si="18"/>
        <v>0</v>
      </c>
    </row>
    <row r="211" spans="1:14" x14ac:dyDescent="0.25">
      <c r="A211" s="18">
        <v>43836</v>
      </c>
      <c r="B211" s="21">
        <f t="shared" si="15"/>
        <v>2020</v>
      </c>
      <c r="C211" s="22">
        <v>3557</v>
      </c>
      <c r="D211" s="14">
        <v>3544.7419354838712</v>
      </c>
      <c r="E211" s="14">
        <f t="shared" si="19"/>
        <v>0.9965538193657214</v>
      </c>
      <c r="J211" s="18">
        <v>43836</v>
      </c>
      <c r="K211" s="22">
        <v>3557</v>
      </c>
      <c r="L211" s="14">
        <f t="shared" si="16"/>
        <v>0</v>
      </c>
      <c r="M211" s="14">
        <f t="shared" si="17"/>
        <v>3544.7419354838712</v>
      </c>
      <c r="N211" s="14">
        <f t="shared" si="18"/>
        <v>0</v>
      </c>
    </row>
    <row r="212" spans="1:14" x14ac:dyDescent="0.25">
      <c r="A212" s="18">
        <v>43837</v>
      </c>
      <c r="B212" s="21">
        <f t="shared" si="15"/>
        <v>2020</v>
      </c>
      <c r="C212" s="22">
        <v>3049</v>
      </c>
      <c r="D212" s="14">
        <v>3039.7419354838712</v>
      </c>
      <c r="E212" s="14">
        <f t="shared" si="19"/>
        <v>0.9969635734614205</v>
      </c>
      <c r="J212" s="18">
        <v>43837</v>
      </c>
      <c r="K212" s="22">
        <v>3049</v>
      </c>
      <c r="L212" s="14">
        <f t="shared" si="16"/>
        <v>0</v>
      </c>
      <c r="M212" s="14">
        <f t="shared" si="17"/>
        <v>3039.7419354838712</v>
      </c>
      <c r="N212" s="14">
        <f t="shared" si="18"/>
        <v>0</v>
      </c>
    </row>
    <row r="213" spans="1:14" x14ac:dyDescent="0.25">
      <c r="A213" s="18">
        <v>43838</v>
      </c>
      <c r="B213" s="21">
        <f t="shared" si="15"/>
        <v>2020</v>
      </c>
      <c r="C213" s="22">
        <v>3084</v>
      </c>
      <c r="D213" s="14">
        <v>3377.7419354838712</v>
      </c>
      <c r="E213" s="14">
        <f t="shared" si="19"/>
        <v>1.0952470607924356</v>
      </c>
      <c r="J213" s="18">
        <v>43838</v>
      </c>
      <c r="K213" s="22">
        <v>3084</v>
      </c>
      <c r="L213" s="14">
        <f t="shared" si="16"/>
        <v>0</v>
      </c>
      <c r="M213" s="14">
        <f t="shared" si="17"/>
        <v>3377.7419354838712</v>
      </c>
      <c r="N213" s="14">
        <f t="shared" si="18"/>
        <v>0</v>
      </c>
    </row>
    <row r="214" spans="1:14" x14ac:dyDescent="0.25">
      <c r="A214" s="18">
        <v>43839</v>
      </c>
      <c r="B214" s="21">
        <f t="shared" si="15"/>
        <v>2020</v>
      </c>
      <c r="C214" s="22">
        <v>3148</v>
      </c>
      <c r="D214" s="14">
        <v>3699.7419354838712</v>
      </c>
      <c r="E214" s="14">
        <f t="shared" si="19"/>
        <v>1.1752674509160963</v>
      </c>
      <c r="J214" s="18">
        <v>43839</v>
      </c>
      <c r="K214" s="22">
        <v>3148</v>
      </c>
      <c r="L214" s="14">
        <f t="shared" si="16"/>
        <v>0</v>
      </c>
      <c r="M214" s="14">
        <f t="shared" si="17"/>
        <v>3699.7419354838712</v>
      </c>
      <c r="N214" s="14">
        <f t="shared" si="18"/>
        <v>0</v>
      </c>
    </row>
    <row r="215" spans="1:14" x14ac:dyDescent="0.25">
      <c r="A215" s="18">
        <v>43840</v>
      </c>
      <c r="B215" s="21">
        <f t="shared" si="15"/>
        <v>2020</v>
      </c>
      <c r="C215" s="22">
        <v>4198</v>
      </c>
      <c r="D215" s="14">
        <v>4391.7419354838712</v>
      </c>
      <c r="E215" s="14">
        <f t="shared" si="19"/>
        <v>1.0461510089289832</v>
      </c>
      <c r="J215" s="18">
        <v>43840</v>
      </c>
      <c r="K215" s="22">
        <v>4198</v>
      </c>
      <c r="L215" s="14">
        <f t="shared" si="16"/>
        <v>0</v>
      </c>
      <c r="M215" s="14">
        <f t="shared" si="17"/>
        <v>4391.7419354838712</v>
      </c>
      <c r="N215" s="14">
        <f t="shared" si="18"/>
        <v>0</v>
      </c>
    </row>
    <row r="216" spans="1:14" x14ac:dyDescent="0.25">
      <c r="A216" s="18">
        <v>43841</v>
      </c>
      <c r="B216" s="21">
        <f t="shared" si="15"/>
        <v>2020</v>
      </c>
      <c r="C216" s="22">
        <v>6769</v>
      </c>
      <c r="D216" s="14">
        <v>6249.7419354838712</v>
      </c>
      <c r="E216" s="14">
        <f t="shared" si="19"/>
        <v>0.92328880713308781</v>
      </c>
      <c r="J216" s="18">
        <v>43841</v>
      </c>
      <c r="K216" s="22">
        <v>6769</v>
      </c>
      <c r="L216" s="14">
        <f t="shared" si="16"/>
        <v>0</v>
      </c>
      <c r="M216" s="14">
        <f t="shared" si="17"/>
        <v>6249.7419354838712</v>
      </c>
      <c r="N216" s="14">
        <f t="shared" si="18"/>
        <v>0</v>
      </c>
    </row>
    <row r="217" spans="1:14" x14ac:dyDescent="0.25">
      <c r="A217" s="18">
        <v>43842</v>
      </c>
      <c r="B217" s="21">
        <f t="shared" si="15"/>
        <v>2020</v>
      </c>
      <c r="C217" s="22">
        <v>4991</v>
      </c>
      <c r="D217" s="14">
        <v>4842.7419354838712</v>
      </c>
      <c r="E217" s="14">
        <f t="shared" si="19"/>
        <v>0.97029491794908262</v>
      </c>
      <c r="J217" s="18">
        <v>43842</v>
      </c>
      <c r="K217" s="22">
        <v>4991</v>
      </c>
      <c r="L217" s="14">
        <f t="shared" si="16"/>
        <v>0</v>
      </c>
      <c r="M217" s="14">
        <f t="shared" si="17"/>
        <v>4842.7419354838712</v>
      </c>
      <c r="N217" s="14">
        <f t="shared" si="18"/>
        <v>0</v>
      </c>
    </row>
    <row r="218" spans="1:14" x14ac:dyDescent="0.25">
      <c r="A218" s="18">
        <v>43843</v>
      </c>
      <c r="B218" s="21">
        <f t="shared" si="15"/>
        <v>2020</v>
      </c>
      <c r="C218" s="22">
        <v>2875</v>
      </c>
      <c r="D218" s="14">
        <v>3570.7419354838712</v>
      </c>
      <c r="E218" s="14">
        <f t="shared" si="19"/>
        <v>1.2419971949509117</v>
      </c>
      <c r="J218" s="18">
        <v>43843</v>
      </c>
      <c r="K218" s="22">
        <v>2875</v>
      </c>
      <c r="L218" s="14">
        <f t="shared" si="16"/>
        <v>0</v>
      </c>
      <c r="M218" s="14">
        <f t="shared" si="17"/>
        <v>3570.7419354838712</v>
      </c>
      <c r="N218" s="14">
        <f t="shared" si="18"/>
        <v>0</v>
      </c>
    </row>
    <row r="219" spans="1:14" x14ac:dyDescent="0.25">
      <c r="A219" s="18">
        <v>43844</v>
      </c>
      <c r="B219" s="21">
        <f t="shared" si="15"/>
        <v>2020</v>
      </c>
      <c r="C219" s="22">
        <v>3017</v>
      </c>
      <c r="D219" s="14">
        <v>3931.7419354838712</v>
      </c>
      <c r="E219" s="14">
        <f t="shared" si="19"/>
        <v>1.3031958685727116</v>
      </c>
      <c r="J219" s="18">
        <v>43844</v>
      </c>
      <c r="K219" s="22">
        <v>3017</v>
      </c>
      <c r="L219" s="14">
        <f t="shared" si="16"/>
        <v>0</v>
      </c>
      <c r="M219" s="14">
        <f t="shared" si="17"/>
        <v>3931.7419354838712</v>
      </c>
      <c r="N219" s="14">
        <f t="shared" si="18"/>
        <v>0</v>
      </c>
    </row>
    <row r="220" spans="1:14" x14ac:dyDescent="0.25">
      <c r="A220" s="18">
        <v>43845</v>
      </c>
      <c r="B220" s="21">
        <f t="shared" si="15"/>
        <v>2020</v>
      </c>
      <c r="C220" s="22">
        <v>2942</v>
      </c>
      <c r="D220" s="14">
        <v>3496.7419354838712</v>
      </c>
      <c r="E220" s="14">
        <f t="shared" si="19"/>
        <v>1.1885594614153199</v>
      </c>
      <c r="J220" s="18">
        <v>43845</v>
      </c>
      <c r="K220" s="22">
        <v>2942</v>
      </c>
      <c r="L220" s="14">
        <f t="shared" si="16"/>
        <v>0</v>
      </c>
      <c r="M220" s="14">
        <f t="shared" si="17"/>
        <v>3496.7419354838712</v>
      </c>
      <c r="N220" s="14">
        <f t="shared" si="18"/>
        <v>0</v>
      </c>
    </row>
    <row r="221" spans="1:14" x14ac:dyDescent="0.25">
      <c r="A221" s="18">
        <v>43846</v>
      </c>
      <c r="B221" s="21">
        <f t="shared" si="15"/>
        <v>2020</v>
      </c>
      <c r="C221" s="22">
        <v>3192</v>
      </c>
      <c r="D221" s="14">
        <v>2491.7419354838712</v>
      </c>
      <c r="E221" s="14">
        <f t="shared" si="19"/>
        <v>0.78062090710647591</v>
      </c>
      <c r="J221" s="18">
        <v>43846</v>
      </c>
      <c r="K221" s="22">
        <v>3192</v>
      </c>
      <c r="L221" s="14">
        <f t="shared" si="16"/>
        <v>0</v>
      </c>
      <c r="M221" s="14">
        <f t="shared" si="17"/>
        <v>2491.7419354838712</v>
      </c>
      <c r="N221" s="14">
        <f t="shared" si="18"/>
        <v>0</v>
      </c>
    </row>
    <row r="222" spans="1:14" x14ac:dyDescent="0.25">
      <c r="A222" s="18">
        <v>43847</v>
      </c>
      <c r="B222" s="21">
        <f t="shared" si="15"/>
        <v>2020</v>
      </c>
      <c r="C222" s="22">
        <v>4551</v>
      </c>
      <c r="D222" s="14">
        <v>3384.7419354838712</v>
      </c>
      <c r="E222" s="14">
        <f t="shared" si="19"/>
        <v>0.74373586804743375</v>
      </c>
      <c r="J222" s="18">
        <v>43847</v>
      </c>
      <c r="K222" s="22">
        <v>4551</v>
      </c>
      <c r="L222" s="14">
        <f t="shared" si="16"/>
        <v>0</v>
      </c>
      <c r="M222" s="14">
        <f t="shared" si="17"/>
        <v>3384.7419354838712</v>
      </c>
      <c r="N222" s="14">
        <f t="shared" si="18"/>
        <v>0</v>
      </c>
    </row>
    <row r="223" spans="1:14" x14ac:dyDescent="0.25">
      <c r="A223" s="18">
        <v>43848</v>
      </c>
      <c r="B223" s="21">
        <f t="shared" si="15"/>
        <v>2020</v>
      </c>
      <c r="C223" s="22">
        <v>7193</v>
      </c>
      <c r="D223" s="14">
        <v>5244.7419354838712</v>
      </c>
      <c r="E223" s="14">
        <f t="shared" si="19"/>
        <v>0.7291452711641695</v>
      </c>
      <c r="J223" s="18">
        <v>43848</v>
      </c>
      <c r="K223" s="22">
        <v>7193</v>
      </c>
      <c r="L223" s="14">
        <f t="shared" si="16"/>
        <v>0</v>
      </c>
      <c r="M223" s="14">
        <f t="shared" si="17"/>
        <v>5244.7419354838712</v>
      </c>
      <c r="N223" s="14">
        <f t="shared" si="18"/>
        <v>0</v>
      </c>
    </row>
    <row r="224" spans="1:14" x14ac:dyDescent="0.25">
      <c r="A224" s="18">
        <v>43849</v>
      </c>
      <c r="B224" s="21">
        <f t="shared" si="15"/>
        <v>2020</v>
      </c>
      <c r="C224" s="22">
        <v>5401</v>
      </c>
      <c r="D224" s="14">
        <v>3493.7419354838712</v>
      </c>
      <c r="E224" s="14">
        <f t="shared" si="19"/>
        <v>0.64686945667170359</v>
      </c>
      <c r="J224" s="18">
        <v>43849</v>
      </c>
      <c r="K224" s="22">
        <v>5401</v>
      </c>
      <c r="L224" s="14">
        <f t="shared" si="16"/>
        <v>0</v>
      </c>
      <c r="M224" s="14">
        <f t="shared" si="17"/>
        <v>3493.7419354838712</v>
      </c>
      <c r="N224" s="14">
        <f t="shared" si="18"/>
        <v>0</v>
      </c>
    </row>
    <row r="225" spans="1:14" x14ac:dyDescent="0.25">
      <c r="A225" s="18">
        <v>43850</v>
      </c>
      <c r="B225" s="21">
        <f t="shared" si="15"/>
        <v>2020</v>
      </c>
      <c r="C225" s="22">
        <v>2598</v>
      </c>
      <c r="D225" s="14">
        <v>1943.741935483871</v>
      </c>
      <c r="E225" s="14">
        <f t="shared" si="19"/>
        <v>0.74816856639102036</v>
      </c>
      <c r="J225" s="18">
        <v>43850</v>
      </c>
      <c r="K225" s="22">
        <v>2598</v>
      </c>
      <c r="L225" s="14">
        <f t="shared" si="16"/>
        <v>0</v>
      </c>
      <c r="M225" s="14">
        <f t="shared" si="17"/>
        <v>1943.741935483871</v>
      </c>
      <c r="N225" s="14">
        <f t="shared" si="18"/>
        <v>0</v>
      </c>
    </row>
    <row r="226" spans="1:14" x14ac:dyDescent="0.25">
      <c r="A226" s="18">
        <v>43851</v>
      </c>
      <c r="B226" s="21">
        <f t="shared" si="15"/>
        <v>2020</v>
      </c>
      <c r="C226" s="22">
        <v>2695</v>
      </c>
      <c r="D226" s="14">
        <v>2104.7419354838712</v>
      </c>
      <c r="E226" s="14">
        <f t="shared" si="19"/>
        <v>0.78098031001256818</v>
      </c>
      <c r="J226" s="18">
        <v>43851</v>
      </c>
      <c r="K226" s="22">
        <v>2695</v>
      </c>
      <c r="L226" s="14">
        <f t="shared" si="16"/>
        <v>0</v>
      </c>
      <c r="M226" s="14">
        <f t="shared" si="17"/>
        <v>2104.7419354838712</v>
      </c>
      <c r="N226" s="14">
        <f t="shared" si="18"/>
        <v>0</v>
      </c>
    </row>
    <row r="227" spans="1:14" x14ac:dyDescent="0.25">
      <c r="A227" s="18">
        <v>43852</v>
      </c>
      <c r="B227" s="21">
        <f t="shared" si="15"/>
        <v>2020</v>
      </c>
      <c r="C227" s="22">
        <v>2852</v>
      </c>
      <c r="D227" s="14">
        <v>2211.7419354838712</v>
      </c>
      <c r="E227" s="14">
        <f t="shared" si="19"/>
        <v>0.7755055874768132</v>
      </c>
      <c r="J227" s="18">
        <v>43852</v>
      </c>
      <c r="K227" s="22">
        <v>2852</v>
      </c>
      <c r="L227" s="14">
        <f t="shared" si="16"/>
        <v>0</v>
      </c>
      <c r="M227" s="14">
        <f t="shared" si="17"/>
        <v>2211.7419354838712</v>
      </c>
      <c r="N227" s="14">
        <f t="shared" si="18"/>
        <v>0</v>
      </c>
    </row>
    <row r="228" spans="1:14" x14ac:dyDescent="0.25">
      <c r="A228" s="18">
        <v>43853</v>
      </c>
      <c r="B228" s="21">
        <f t="shared" si="15"/>
        <v>2020</v>
      </c>
      <c r="C228" s="22">
        <v>3142</v>
      </c>
      <c r="D228" s="14">
        <v>2115.7419354838712</v>
      </c>
      <c r="E228" s="14">
        <f t="shared" si="19"/>
        <v>0.67337426336214867</v>
      </c>
      <c r="J228" s="18">
        <v>43853</v>
      </c>
      <c r="K228" s="22">
        <v>3142</v>
      </c>
      <c r="L228" s="14">
        <f t="shared" si="16"/>
        <v>0</v>
      </c>
      <c r="M228" s="14">
        <f t="shared" si="17"/>
        <v>2115.7419354838712</v>
      </c>
      <c r="N228" s="14">
        <f t="shared" si="18"/>
        <v>0</v>
      </c>
    </row>
    <row r="229" spans="1:14" x14ac:dyDescent="0.25">
      <c r="A229" s="18">
        <v>43854</v>
      </c>
      <c r="B229" s="21">
        <f t="shared" si="15"/>
        <v>2020</v>
      </c>
      <c r="C229" s="22">
        <v>4603</v>
      </c>
      <c r="D229" s="14">
        <v>3263.7419354838712</v>
      </c>
      <c r="E229" s="14">
        <f t="shared" si="19"/>
        <v>0.70904669465215542</v>
      </c>
      <c r="J229" s="18">
        <v>43854</v>
      </c>
      <c r="K229" s="22">
        <v>4603</v>
      </c>
      <c r="L229" s="14">
        <f t="shared" si="16"/>
        <v>0</v>
      </c>
      <c r="M229" s="14">
        <f t="shared" si="17"/>
        <v>3263.7419354838712</v>
      </c>
      <c r="N229" s="14">
        <f t="shared" si="18"/>
        <v>0</v>
      </c>
    </row>
    <row r="230" spans="1:14" x14ac:dyDescent="0.25">
      <c r="A230" s="18">
        <v>43855</v>
      </c>
      <c r="B230" s="21">
        <f t="shared" si="15"/>
        <v>2020</v>
      </c>
      <c r="C230" s="22">
        <v>7561</v>
      </c>
      <c r="D230" s="14">
        <v>4463.7419354838712</v>
      </c>
      <c r="E230" s="14">
        <f t="shared" si="19"/>
        <v>0.59036396448669104</v>
      </c>
      <c r="J230" s="18">
        <v>43855</v>
      </c>
      <c r="K230" s="22">
        <v>7561</v>
      </c>
      <c r="L230" s="14">
        <f t="shared" si="16"/>
        <v>0</v>
      </c>
      <c r="M230" s="14">
        <f t="shared" si="17"/>
        <v>4463.7419354838712</v>
      </c>
      <c r="N230" s="14">
        <f t="shared" si="18"/>
        <v>0</v>
      </c>
    </row>
    <row r="231" spans="1:14" x14ac:dyDescent="0.25">
      <c r="A231" s="18">
        <v>43856</v>
      </c>
      <c r="B231" s="21">
        <f t="shared" si="15"/>
        <v>2020</v>
      </c>
      <c r="C231" s="22">
        <v>6027</v>
      </c>
      <c r="D231" s="14">
        <v>3431.7419354838712</v>
      </c>
      <c r="E231" s="14">
        <f t="shared" si="19"/>
        <v>0.56939471303863798</v>
      </c>
      <c r="J231" s="18">
        <v>43856</v>
      </c>
      <c r="K231" s="22">
        <v>6027</v>
      </c>
      <c r="L231" s="14">
        <f t="shared" si="16"/>
        <v>0</v>
      </c>
      <c r="M231" s="14">
        <f t="shared" si="17"/>
        <v>3431.7419354838712</v>
      </c>
      <c r="N231" s="14">
        <f t="shared" si="18"/>
        <v>0</v>
      </c>
    </row>
    <row r="232" spans="1:14" x14ac:dyDescent="0.25">
      <c r="A232" s="18">
        <v>43857</v>
      </c>
      <c r="B232" s="21">
        <f t="shared" si="15"/>
        <v>2020</v>
      </c>
      <c r="C232" s="22">
        <v>2751</v>
      </c>
      <c r="D232" s="14">
        <v>1759.741935483871</v>
      </c>
      <c r="E232" s="14">
        <f t="shared" si="19"/>
        <v>0.63967354979420976</v>
      </c>
      <c r="J232" s="18">
        <v>43857</v>
      </c>
      <c r="K232" s="22">
        <v>2751</v>
      </c>
      <c r="L232" s="14">
        <f t="shared" si="16"/>
        <v>0</v>
      </c>
      <c r="M232" s="14">
        <f t="shared" si="17"/>
        <v>1759.741935483871</v>
      </c>
      <c r="N232" s="14">
        <f t="shared" si="18"/>
        <v>0</v>
      </c>
    </row>
    <row r="233" spans="1:14" x14ac:dyDescent="0.25">
      <c r="A233" s="18">
        <v>43858</v>
      </c>
      <c r="B233" s="21">
        <f t="shared" si="15"/>
        <v>2020</v>
      </c>
      <c r="C233" s="22">
        <v>2556</v>
      </c>
      <c r="D233" s="14">
        <v>1688.741935483871</v>
      </c>
      <c r="E233" s="14">
        <f t="shared" si="19"/>
        <v>0.66069715785753946</v>
      </c>
      <c r="J233" s="18">
        <v>43858</v>
      </c>
      <c r="K233" s="22">
        <v>2556</v>
      </c>
      <c r="L233" s="14">
        <f t="shared" si="16"/>
        <v>0</v>
      </c>
      <c r="M233" s="14">
        <f t="shared" si="17"/>
        <v>1688.741935483871</v>
      </c>
      <c r="N233" s="14">
        <f t="shared" si="18"/>
        <v>0</v>
      </c>
    </row>
    <row r="234" spans="1:14" x14ac:dyDescent="0.25">
      <c r="A234" s="18">
        <v>43859</v>
      </c>
      <c r="B234" s="21">
        <f t="shared" si="15"/>
        <v>2020</v>
      </c>
      <c r="C234" s="22">
        <v>2720</v>
      </c>
      <c r="D234" s="14">
        <v>2002.741935483871</v>
      </c>
      <c r="E234" s="14">
        <f t="shared" si="19"/>
        <v>0.73630218216318788</v>
      </c>
      <c r="J234" s="18">
        <v>43859</v>
      </c>
      <c r="K234" s="22">
        <v>2720</v>
      </c>
      <c r="L234" s="14">
        <f t="shared" si="16"/>
        <v>0</v>
      </c>
      <c r="M234" s="14">
        <f t="shared" si="17"/>
        <v>2002.741935483871</v>
      </c>
      <c r="N234" s="14">
        <f t="shared" si="18"/>
        <v>0</v>
      </c>
    </row>
    <row r="235" spans="1:14" x14ac:dyDescent="0.25">
      <c r="A235" s="18">
        <v>43860</v>
      </c>
      <c r="B235" s="21">
        <f t="shared" si="15"/>
        <v>2020</v>
      </c>
      <c r="C235" s="22">
        <v>2839</v>
      </c>
      <c r="D235" s="14">
        <v>1628.741935483871</v>
      </c>
      <c r="E235" s="14">
        <f t="shared" si="19"/>
        <v>0.57370268949766501</v>
      </c>
      <c r="J235" s="18">
        <v>43860</v>
      </c>
      <c r="K235" s="22">
        <v>2839</v>
      </c>
      <c r="L235" s="14">
        <f t="shared" si="16"/>
        <v>0</v>
      </c>
      <c r="M235" s="14">
        <f t="shared" si="17"/>
        <v>1628.741935483871</v>
      </c>
      <c r="N235" s="14">
        <f t="shared" si="18"/>
        <v>0</v>
      </c>
    </row>
    <row r="236" spans="1:14" x14ac:dyDescent="0.25">
      <c r="A236" s="18">
        <v>43861</v>
      </c>
      <c r="B236" s="21">
        <f t="shared" si="15"/>
        <v>2020</v>
      </c>
      <c r="C236" s="22">
        <v>4649</v>
      </c>
      <c r="D236" s="14">
        <v>2403.7419354838712</v>
      </c>
      <c r="E236" s="14">
        <f t="shared" si="19"/>
        <v>0.51704494202707485</v>
      </c>
      <c r="J236" s="18">
        <v>43861</v>
      </c>
      <c r="K236" s="22">
        <v>4649</v>
      </c>
      <c r="L236" s="14">
        <f t="shared" si="16"/>
        <v>0</v>
      </c>
      <c r="M236" s="14">
        <f t="shared" si="17"/>
        <v>2403.7419354838712</v>
      </c>
      <c r="N236" s="14">
        <f t="shared" si="18"/>
        <v>0</v>
      </c>
    </row>
    <row r="237" spans="1:14" x14ac:dyDescent="0.25">
      <c r="A237" s="18">
        <v>43862</v>
      </c>
      <c r="B237" s="21">
        <f t="shared" si="15"/>
        <v>2020</v>
      </c>
      <c r="C237" s="22">
        <v>7318</v>
      </c>
      <c r="D237" s="14">
        <v>3331.0689655172414</v>
      </c>
      <c r="E237" s="14">
        <f t="shared" si="19"/>
        <v>0.45518843475228771</v>
      </c>
      <c r="J237" s="18">
        <v>43862</v>
      </c>
      <c r="K237" s="22">
        <v>7318</v>
      </c>
      <c r="L237" s="14">
        <f t="shared" si="16"/>
        <v>0</v>
      </c>
      <c r="M237" s="14">
        <f t="shared" si="17"/>
        <v>3331.0689655172414</v>
      </c>
      <c r="N237" s="14">
        <f t="shared" si="18"/>
        <v>0</v>
      </c>
    </row>
    <row r="238" spans="1:14" x14ac:dyDescent="0.25">
      <c r="A238" s="18">
        <v>43863</v>
      </c>
      <c r="B238" s="21">
        <f t="shared" si="15"/>
        <v>2020</v>
      </c>
      <c r="C238" s="22">
        <v>5580</v>
      </c>
      <c r="D238" s="14">
        <v>2099.0689655172414</v>
      </c>
      <c r="E238" s="14">
        <f t="shared" si="19"/>
        <v>0.37617723396366332</v>
      </c>
      <c r="J238" s="18">
        <v>43863</v>
      </c>
      <c r="K238" s="22">
        <v>5580</v>
      </c>
      <c r="L238" s="14">
        <f t="shared" si="16"/>
        <v>0</v>
      </c>
      <c r="M238" s="14">
        <f t="shared" si="17"/>
        <v>2099.0689655172414</v>
      </c>
      <c r="N238" s="14">
        <f t="shared" si="18"/>
        <v>0</v>
      </c>
    </row>
    <row r="239" spans="1:14" x14ac:dyDescent="0.25">
      <c r="A239" s="18">
        <v>43864</v>
      </c>
      <c r="B239" s="21">
        <f t="shared" si="15"/>
        <v>2020</v>
      </c>
      <c r="C239" s="22">
        <v>2560</v>
      </c>
      <c r="D239" s="14">
        <v>967.06896551724139</v>
      </c>
      <c r="E239" s="14">
        <f t="shared" si="19"/>
        <v>0.37776131465517243</v>
      </c>
      <c r="J239" s="18">
        <v>43864</v>
      </c>
      <c r="K239" s="22">
        <v>2560</v>
      </c>
      <c r="L239" s="14">
        <f t="shared" si="16"/>
        <v>0</v>
      </c>
      <c r="M239" s="14">
        <f t="shared" si="17"/>
        <v>967.06896551724139</v>
      </c>
      <c r="N239" s="14">
        <f t="shared" si="18"/>
        <v>0</v>
      </c>
    </row>
    <row r="240" spans="1:14" x14ac:dyDescent="0.25">
      <c r="A240" s="18">
        <v>43865</v>
      </c>
      <c r="B240" s="21">
        <f t="shared" si="15"/>
        <v>2020</v>
      </c>
      <c r="C240" s="22">
        <v>2362</v>
      </c>
      <c r="D240" s="14">
        <v>992.06896551724139</v>
      </c>
      <c r="E240" s="14">
        <f t="shared" si="19"/>
        <v>0.42001226313177026</v>
      </c>
      <c r="J240" s="18">
        <v>43865</v>
      </c>
      <c r="K240" s="22">
        <v>2362</v>
      </c>
      <c r="L240" s="14">
        <f t="shared" si="16"/>
        <v>0</v>
      </c>
      <c r="M240" s="14">
        <f t="shared" si="17"/>
        <v>992.06896551724139</v>
      </c>
      <c r="N240" s="14">
        <f t="shared" si="18"/>
        <v>0</v>
      </c>
    </row>
    <row r="241" spans="1:14" x14ac:dyDescent="0.25">
      <c r="A241" s="18">
        <v>43866</v>
      </c>
      <c r="B241" s="21">
        <f t="shared" si="15"/>
        <v>2020</v>
      </c>
      <c r="C241" s="22">
        <v>2528</v>
      </c>
      <c r="D241" s="14">
        <v>891.06896551724139</v>
      </c>
      <c r="E241" s="14">
        <f t="shared" si="19"/>
        <v>0.35247981230903536</v>
      </c>
      <c r="J241" s="18">
        <v>43866</v>
      </c>
      <c r="K241" s="22">
        <v>2528</v>
      </c>
      <c r="L241" s="14">
        <f t="shared" si="16"/>
        <v>0</v>
      </c>
      <c r="M241" s="14">
        <f t="shared" si="17"/>
        <v>891.06896551724139</v>
      </c>
      <c r="N241" s="14">
        <f t="shared" si="18"/>
        <v>0</v>
      </c>
    </row>
    <row r="242" spans="1:14" x14ac:dyDescent="0.25">
      <c r="A242" s="18">
        <v>43867</v>
      </c>
      <c r="B242" s="21">
        <f t="shared" si="15"/>
        <v>2020</v>
      </c>
      <c r="C242" s="22">
        <v>2854</v>
      </c>
      <c r="D242" s="14">
        <v>1124.0689655172414</v>
      </c>
      <c r="E242" s="14">
        <f t="shared" si="19"/>
        <v>0.39385738105018969</v>
      </c>
      <c r="J242" s="18">
        <v>43867</v>
      </c>
      <c r="K242" s="22">
        <v>2854</v>
      </c>
      <c r="L242" s="14">
        <f t="shared" si="16"/>
        <v>0</v>
      </c>
      <c r="M242" s="14">
        <f t="shared" si="17"/>
        <v>1124.0689655172414</v>
      </c>
      <c r="N242" s="14">
        <f t="shared" si="18"/>
        <v>0</v>
      </c>
    </row>
    <row r="243" spans="1:14" x14ac:dyDescent="0.25">
      <c r="A243" s="18">
        <v>43868</v>
      </c>
      <c r="B243" s="21">
        <f t="shared" si="15"/>
        <v>2020</v>
      </c>
      <c r="C243" s="22">
        <v>4118</v>
      </c>
      <c r="D243" s="14">
        <v>1828.0689655172414</v>
      </c>
      <c r="E243" s="14">
        <f t="shared" si="19"/>
        <v>0.44392155549228784</v>
      </c>
      <c r="J243" s="18">
        <v>43868</v>
      </c>
      <c r="K243" s="22">
        <v>4118</v>
      </c>
      <c r="L243" s="14">
        <f t="shared" si="16"/>
        <v>0</v>
      </c>
      <c r="M243" s="14">
        <f t="shared" si="17"/>
        <v>1828.0689655172414</v>
      </c>
      <c r="N243" s="14">
        <f t="shared" si="18"/>
        <v>0</v>
      </c>
    </row>
    <row r="244" spans="1:14" x14ac:dyDescent="0.25">
      <c r="A244" s="18">
        <v>43869</v>
      </c>
      <c r="B244" s="21">
        <f t="shared" si="15"/>
        <v>2020</v>
      </c>
      <c r="C244" s="22">
        <v>7090</v>
      </c>
      <c r="D244" s="14">
        <v>2454.0689655172414</v>
      </c>
      <c r="E244" s="14">
        <f t="shared" si="19"/>
        <v>0.34613102475560525</v>
      </c>
      <c r="J244" s="18">
        <v>43869</v>
      </c>
      <c r="K244" s="22">
        <v>7090</v>
      </c>
      <c r="L244" s="14">
        <f t="shared" si="16"/>
        <v>0</v>
      </c>
      <c r="M244" s="14">
        <f t="shared" si="17"/>
        <v>2454.0689655172414</v>
      </c>
      <c r="N244" s="14">
        <f t="shared" si="18"/>
        <v>0</v>
      </c>
    </row>
    <row r="245" spans="1:14" x14ac:dyDescent="0.25">
      <c r="A245" s="18">
        <v>43870</v>
      </c>
      <c r="B245" s="21">
        <f t="shared" si="15"/>
        <v>2020</v>
      </c>
      <c r="C245" s="22">
        <v>6194</v>
      </c>
      <c r="D245" s="14">
        <v>2012.0689655172414</v>
      </c>
      <c r="E245" s="14">
        <f t="shared" si="19"/>
        <v>0.32484161535635153</v>
      </c>
      <c r="J245" s="18">
        <v>43870</v>
      </c>
      <c r="K245" s="22">
        <v>6194</v>
      </c>
      <c r="L245" s="14">
        <f t="shared" si="16"/>
        <v>0</v>
      </c>
      <c r="M245" s="14">
        <f t="shared" si="17"/>
        <v>2012.0689655172414</v>
      </c>
      <c r="N245" s="14">
        <f t="shared" si="18"/>
        <v>0</v>
      </c>
    </row>
    <row r="246" spans="1:14" x14ac:dyDescent="0.25">
      <c r="A246" s="18">
        <v>43871</v>
      </c>
      <c r="B246" s="21">
        <f t="shared" si="15"/>
        <v>2020</v>
      </c>
      <c r="C246" s="22">
        <v>2651</v>
      </c>
      <c r="D246" s="14">
        <v>1023.0689655172414</v>
      </c>
      <c r="E246" s="14">
        <f t="shared" si="19"/>
        <v>0.38591813108911405</v>
      </c>
      <c r="J246" s="18">
        <v>43871</v>
      </c>
      <c r="K246" s="22">
        <v>2651</v>
      </c>
      <c r="L246" s="14">
        <f t="shared" si="16"/>
        <v>0</v>
      </c>
      <c r="M246" s="14">
        <f t="shared" si="17"/>
        <v>1023.0689655172414</v>
      </c>
      <c r="N246" s="14">
        <f t="shared" si="18"/>
        <v>0</v>
      </c>
    </row>
    <row r="247" spans="1:14" x14ac:dyDescent="0.25">
      <c r="A247" s="18">
        <v>43872</v>
      </c>
      <c r="B247" s="21">
        <f t="shared" si="15"/>
        <v>2020</v>
      </c>
      <c r="C247" s="22">
        <v>2472</v>
      </c>
      <c r="D247" s="14">
        <v>833.06896551724139</v>
      </c>
      <c r="E247" s="14">
        <f t="shared" si="19"/>
        <v>0.33700200870438568</v>
      </c>
      <c r="J247" s="18">
        <v>43872</v>
      </c>
      <c r="K247" s="22">
        <v>2472</v>
      </c>
      <c r="L247" s="14">
        <f t="shared" si="16"/>
        <v>0</v>
      </c>
      <c r="M247" s="14">
        <f t="shared" si="17"/>
        <v>833.06896551724139</v>
      </c>
      <c r="N247" s="14">
        <f t="shared" si="18"/>
        <v>0</v>
      </c>
    </row>
    <row r="248" spans="1:14" x14ac:dyDescent="0.25">
      <c r="A248" s="18">
        <v>43873</v>
      </c>
      <c r="B248" s="21">
        <f t="shared" si="15"/>
        <v>2020</v>
      </c>
      <c r="C248" s="22">
        <v>2772</v>
      </c>
      <c r="D248" s="14">
        <v>687.06896551724139</v>
      </c>
      <c r="E248" s="14">
        <f t="shared" si="19"/>
        <v>0.24786037717072201</v>
      </c>
      <c r="J248" s="18">
        <v>43873</v>
      </c>
      <c r="K248" s="22">
        <v>2772</v>
      </c>
      <c r="L248" s="14">
        <f t="shared" si="16"/>
        <v>0</v>
      </c>
      <c r="M248" s="14">
        <f t="shared" si="17"/>
        <v>687.06896551724139</v>
      </c>
      <c r="N248" s="14">
        <f t="shared" si="18"/>
        <v>0</v>
      </c>
    </row>
    <row r="249" spans="1:14" x14ac:dyDescent="0.25">
      <c r="A249" s="18">
        <v>43874</v>
      </c>
      <c r="B249" s="21">
        <f t="shared" si="15"/>
        <v>2020</v>
      </c>
      <c r="C249" s="22">
        <v>3103</v>
      </c>
      <c r="D249" s="14">
        <v>889.06896551724139</v>
      </c>
      <c r="E249" s="14">
        <f t="shared" si="19"/>
        <v>0.28651916387922699</v>
      </c>
      <c r="J249" s="18">
        <v>43874</v>
      </c>
      <c r="K249" s="22">
        <v>3103</v>
      </c>
      <c r="L249" s="14">
        <f t="shared" si="16"/>
        <v>0</v>
      </c>
      <c r="M249" s="14">
        <f t="shared" si="17"/>
        <v>889.06896551724139</v>
      </c>
      <c r="N249" s="14">
        <f t="shared" si="18"/>
        <v>0</v>
      </c>
    </row>
    <row r="250" spans="1:14" x14ac:dyDescent="0.25">
      <c r="A250" s="18">
        <v>43875</v>
      </c>
      <c r="B250" s="21">
        <f t="shared" si="15"/>
        <v>2020</v>
      </c>
      <c r="C250" s="22">
        <v>5029</v>
      </c>
      <c r="D250" s="14">
        <v>1490.0689655172414</v>
      </c>
      <c r="E250" s="14">
        <f t="shared" si="19"/>
        <v>0.29629528047668352</v>
      </c>
      <c r="J250" s="18">
        <v>43875</v>
      </c>
      <c r="K250" s="22">
        <v>5029</v>
      </c>
      <c r="L250" s="14">
        <f t="shared" si="16"/>
        <v>0</v>
      </c>
      <c r="M250" s="14">
        <f t="shared" si="17"/>
        <v>1490.0689655172414</v>
      </c>
      <c r="N250" s="14">
        <f t="shared" si="18"/>
        <v>0</v>
      </c>
    </row>
    <row r="251" spans="1:14" x14ac:dyDescent="0.25">
      <c r="A251" s="18">
        <v>43876</v>
      </c>
      <c r="B251" s="21">
        <f t="shared" si="15"/>
        <v>2020</v>
      </c>
      <c r="C251" s="22">
        <v>8469</v>
      </c>
      <c r="D251" s="14">
        <v>2477.0689655172414</v>
      </c>
      <c r="E251" s="14">
        <f t="shared" si="19"/>
        <v>0.29248659410995886</v>
      </c>
      <c r="J251" s="18">
        <v>43876</v>
      </c>
      <c r="K251" s="22">
        <v>8469</v>
      </c>
      <c r="L251" s="14">
        <f t="shared" si="16"/>
        <v>0</v>
      </c>
      <c r="M251" s="14">
        <f t="shared" si="17"/>
        <v>2477.0689655172414</v>
      </c>
      <c r="N251" s="14">
        <f t="shared" si="18"/>
        <v>0</v>
      </c>
    </row>
    <row r="252" spans="1:14" x14ac:dyDescent="0.25">
      <c r="A252" s="18">
        <v>43877</v>
      </c>
      <c r="B252" s="21">
        <f t="shared" si="15"/>
        <v>2020</v>
      </c>
      <c r="C252" s="22">
        <v>6665</v>
      </c>
      <c r="D252" s="14">
        <v>1884.0689655172414</v>
      </c>
      <c r="E252" s="14">
        <f t="shared" si="19"/>
        <v>0.28268101508135657</v>
      </c>
      <c r="J252" s="18">
        <v>43877</v>
      </c>
      <c r="K252" s="22">
        <v>6665</v>
      </c>
      <c r="L252" s="14">
        <f t="shared" si="16"/>
        <v>0</v>
      </c>
      <c r="M252" s="14">
        <f t="shared" si="17"/>
        <v>1884.0689655172414</v>
      </c>
      <c r="N252" s="14">
        <f t="shared" si="18"/>
        <v>0</v>
      </c>
    </row>
    <row r="253" spans="1:14" x14ac:dyDescent="0.25">
      <c r="A253" s="18">
        <v>43878</v>
      </c>
      <c r="B253" s="21">
        <f t="shared" si="15"/>
        <v>2020</v>
      </c>
      <c r="C253" s="22">
        <v>3122</v>
      </c>
      <c r="D253" s="14">
        <v>865.06896551724139</v>
      </c>
      <c r="E253" s="14">
        <f t="shared" si="19"/>
        <v>0.27708807351609271</v>
      </c>
      <c r="J253" s="18">
        <v>43878</v>
      </c>
      <c r="K253" s="22">
        <v>3122</v>
      </c>
      <c r="L253" s="14">
        <f t="shared" si="16"/>
        <v>0</v>
      </c>
      <c r="M253" s="14">
        <f t="shared" si="17"/>
        <v>865.06896551724139</v>
      </c>
      <c r="N253" s="14">
        <f t="shared" si="18"/>
        <v>0</v>
      </c>
    </row>
    <row r="254" spans="1:14" x14ac:dyDescent="0.25">
      <c r="A254" s="18">
        <v>43879</v>
      </c>
      <c r="B254" s="21">
        <f t="shared" si="15"/>
        <v>2020</v>
      </c>
      <c r="C254" s="22">
        <v>3147</v>
      </c>
      <c r="D254" s="14">
        <v>846.06896551724139</v>
      </c>
      <c r="E254" s="14">
        <f t="shared" si="19"/>
        <v>0.26884936940490672</v>
      </c>
      <c r="J254" s="18">
        <v>43879</v>
      </c>
      <c r="K254" s="22">
        <v>3147</v>
      </c>
      <c r="L254" s="14">
        <f t="shared" si="16"/>
        <v>0</v>
      </c>
      <c r="M254" s="14">
        <f t="shared" si="17"/>
        <v>846.06896551724139</v>
      </c>
      <c r="N254" s="14">
        <f t="shared" si="18"/>
        <v>0</v>
      </c>
    </row>
    <row r="255" spans="1:14" x14ac:dyDescent="0.25">
      <c r="A255" s="18">
        <v>43880</v>
      </c>
      <c r="B255" s="21">
        <f t="shared" si="15"/>
        <v>2020</v>
      </c>
      <c r="C255" s="22">
        <v>3116</v>
      </c>
      <c r="D255" s="14">
        <v>952.06896551724139</v>
      </c>
      <c r="E255" s="14">
        <f t="shared" si="19"/>
        <v>0.30554203001195168</v>
      </c>
      <c r="J255" s="18">
        <v>43880</v>
      </c>
      <c r="K255" s="22">
        <v>3116</v>
      </c>
      <c r="L255" s="14">
        <f t="shared" si="16"/>
        <v>0</v>
      </c>
      <c r="M255" s="14">
        <f t="shared" si="17"/>
        <v>952.06896551724139</v>
      </c>
      <c r="N255" s="14">
        <f t="shared" si="18"/>
        <v>0</v>
      </c>
    </row>
    <row r="256" spans="1:14" x14ac:dyDescent="0.25">
      <c r="A256" s="18">
        <v>43881</v>
      </c>
      <c r="B256" s="21">
        <f t="shared" si="15"/>
        <v>2020</v>
      </c>
      <c r="C256" s="22">
        <v>3621</v>
      </c>
      <c r="D256" s="14">
        <v>935.06896551724139</v>
      </c>
      <c r="E256" s="14">
        <f t="shared" si="19"/>
        <v>0.25823500842784902</v>
      </c>
      <c r="J256" s="18">
        <v>43881</v>
      </c>
      <c r="K256" s="22">
        <v>3621</v>
      </c>
      <c r="L256" s="14">
        <f t="shared" si="16"/>
        <v>0</v>
      </c>
      <c r="M256" s="14">
        <f t="shared" si="17"/>
        <v>935.06896551724139</v>
      </c>
      <c r="N256" s="14">
        <f t="shared" si="18"/>
        <v>0</v>
      </c>
    </row>
    <row r="257" spans="1:14" x14ac:dyDescent="0.25">
      <c r="A257" s="18">
        <v>43882</v>
      </c>
      <c r="B257" s="21">
        <f t="shared" si="15"/>
        <v>2020</v>
      </c>
      <c r="C257" s="22">
        <v>4864</v>
      </c>
      <c r="D257" s="14">
        <v>1286.0689655172414</v>
      </c>
      <c r="E257" s="14">
        <f t="shared" si="19"/>
        <v>0.2644056261343013</v>
      </c>
      <c r="J257" s="18">
        <v>43882</v>
      </c>
      <c r="K257" s="22">
        <v>4864</v>
      </c>
      <c r="L257" s="14">
        <f t="shared" si="16"/>
        <v>0</v>
      </c>
      <c r="M257" s="14">
        <f t="shared" si="17"/>
        <v>1286.0689655172414</v>
      </c>
      <c r="N257" s="14">
        <f t="shared" si="18"/>
        <v>0</v>
      </c>
    </row>
    <row r="258" spans="1:14" x14ac:dyDescent="0.25">
      <c r="A258" s="18">
        <v>43883</v>
      </c>
      <c r="B258" s="21">
        <f t="shared" si="15"/>
        <v>2020</v>
      </c>
      <c r="C258" s="22">
        <v>8117</v>
      </c>
      <c r="D258" s="14">
        <v>2650.0689655172414</v>
      </c>
      <c r="E258" s="14">
        <f t="shared" si="19"/>
        <v>0.32648379518507348</v>
      </c>
      <c r="J258" s="18">
        <v>43883</v>
      </c>
      <c r="K258" s="22">
        <v>8117</v>
      </c>
      <c r="L258" s="14">
        <f t="shared" si="16"/>
        <v>0</v>
      </c>
      <c r="M258" s="14">
        <f t="shared" si="17"/>
        <v>2650.0689655172414</v>
      </c>
      <c r="N258" s="14">
        <f t="shared" si="18"/>
        <v>0</v>
      </c>
    </row>
    <row r="259" spans="1:14" x14ac:dyDescent="0.25">
      <c r="A259" s="18">
        <v>43884</v>
      </c>
      <c r="B259" s="21">
        <f t="shared" ref="B259:B322" si="20">YEAR(A259)</f>
        <v>2020</v>
      </c>
      <c r="C259" s="22">
        <v>6108</v>
      </c>
      <c r="D259" s="14">
        <v>2150.0689655172414</v>
      </c>
      <c r="E259" s="14">
        <f t="shared" si="19"/>
        <v>0.35200867149922094</v>
      </c>
      <c r="J259" s="18">
        <v>43884</v>
      </c>
      <c r="K259" s="22">
        <v>6108</v>
      </c>
      <c r="L259" s="14">
        <f t="shared" ref="L259:L322" si="21">IF(B259=2019,D259,0)</f>
        <v>0</v>
      </c>
      <c r="M259" s="14">
        <f t="shared" ref="M259:M322" si="22">IF(B259=2020,D259,0)</f>
        <v>2150.0689655172414</v>
      </c>
      <c r="N259" s="14">
        <f t="shared" ref="N259:N322" si="23">IF(B259=2021,D259,0)</f>
        <v>0</v>
      </c>
    </row>
    <row r="260" spans="1:14" x14ac:dyDescent="0.25">
      <c r="A260" s="18">
        <v>43885</v>
      </c>
      <c r="B260" s="21">
        <f t="shared" si="20"/>
        <v>2020</v>
      </c>
      <c r="C260" s="22">
        <v>2840</v>
      </c>
      <c r="D260" s="14">
        <v>1206.0689655172414</v>
      </c>
      <c r="E260" s="14">
        <f t="shared" si="19"/>
        <v>0.42467217095677512</v>
      </c>
      <c r="J260" s="18">
        <v>43885</v>
      </c>
      <c r="K260" s="22">
        <v>2840</v>
      </c>
      <c r="L260" s="14">
        <f t="shared" si="21"/>
        <v>0</v>
      </c>
      <c r="M260" s="14">
        <f t="shared" si="22"/>
        <v>1206.0689655172414</v>
      </c>
      <c r="N260" s="14">
        <f t="shared" si="23"/>
        <v>0</v>
      </c>
    </row>
    <row r="261" spans="1:14" x14ac:dyDescent="0.25">
      <c r="A261" s="18">
        <v>43886</v>
      </c>
      <c r="B261" s="21">
        <f t="shared" si="20"/>
        <v>2020</v>
      </c>
      <c r="C261" s="22">
        <v>2816</v>
      </c>
      <c r="D261" s="14">
        <v>1016.0689655172414</v>
      </c>
      <c r="E261" s="14">
        <f t="shared" ref="E261:E324" si="24">D261/C261</f>
        <v>0.36081994514106586</v>
      </c>
      <c r="J261" s="18">
        <v>43886</v>
      </c>
      <c r="K261" s="22">
        <v>2816</v>
      </c>
      <c r="L261" s="14">
        <f t="shared" si="21"/>
        <v>0</v>
      </c>
      <c r="M261" s="14">
        <f t="shared" si="22"/>
        <v>1016.0689655172414</v>
      </c>
      <c r="N261" s="14">
        <f t="shared" si="23"/>
        <v>0</v>
      </c>
    </row>
    <row r="262" spans="1:14" x14ac:dyDescent="0.25">
      <c r="A262" s="18">
        <v>43887</v>
      </c>
      <c r="B262" s="21">
        <f t="shared" si="20"/>
        <v>2020</v>
      </c>
      <c r="C262" s="22">
        <v>3046</v>
      </c>
      <c r="D262" s="14">
        <v>1140.0689655172414</v>
      </c>
      <c r="E262" s="14">
        <f t="shared" si="24"/>
        <v>0.37428396766816857</v>
      </c>
      <c r="J262" s="18">
        <v>43887</v>
      </c>
      <c r="K262" s="22">
        <v>3046</v>
      </c>
      <c r="L262" s="14">
        <f t="shared" si="21"/>
        <v>0</v>
      </c>
      <c r="M262" s="14">
        <f t="shared" si="22"/>
        <v>1140.0689655172414</v>
      </c>
      <c r="N262" s="14">
        <f t="shared" si="23"/>
        <v>0</v>
      </c>
    </row>
    <row r="263" spans="1:14" x14ac:dyDescent="0.25">
      <c r="A263" s="18">
        <v>43888</v>
      </c>
      <c r="B263" s="21">
        <f t="shared" si="20"/>
        <v>2020</v>
      </c>
      <c r="C263" s="22">
        <v>3493</v>
      </c>
      <c r="D263" s="14">
        <v>1249.0689655172414</v>
      </c>
      <c r="E263" s="14">
        <f t="shared" si="24"/>
        <v>0.35759203135334711</v>
      </c>
      <c r="J263" s="18">
        <v>43888</v>
      </c>
      <c r="K263" s="22">
        <v>3493</v>
      </c>
      <c r="L263" s="14">
        <f t="shared" si="21"/>
        <v>0</v>
      </c>
      <c r="M263" s="14">
        <f t="shared" si="22"/>
        <v>1249.0689655172414</v>
      </c>
      <c r="N263" s="14">
        <f t="shared" si="23"/>
        <v>0</v>
      </c>
    </row>
    <row r="264" spans="1:14" x14ac:dyDescent="0.25">
      <c r="A264" s="18">
        <v>43889</v>
      </c>
      <c r="B264" s="21">
        <f t="shared" si="20"/>
        <v>2020</v>
      </c>
      <c r="C264" s="22">
        <v>5289</v>
      </c>
      <c r="D264" s="14">
        <v>1363.0689655172414</v>
      </c>
      <c r="E264" s="14">
        <f t="shared" si="24"/>
        <v>0.25771770949465711</v>
      </c>
      <c r="J264" s="18">
        <v>43889</v>
      </c>
      <c r="K264" s="22">
        <v>5289</v>
      </c>
      <c r="L264" s="14">
        <f t="shared" si="21"/>
        <v>0</v>
      </c>
      <c r="M264" s="14">
        <f t="shared" si="22"/>
        <v>1363.0689655172414</v>
      </c>
      <c r="N264" s="14">
        <f t="shared" si="23"/>
        <v>0</v>
      </c>
    </row>
    <row r="265" spans="1:14" x14ac:dyDescent="0.25">
      <c r="A265" s="18">
        <v>43890</v>
      </c>
      <c r="B265" s="21">
        <f t="shared" si="20"/>
        <v>2020</v>
      </c>
      <c r="C265" s="22">
        <v>8745</v>
      </c>
      <c r="D265" s="14">
        <v>2514.0689655172414</v>
      </c>
      <c r="E265" s="14">
        <f t="shared" si="24"/>
        <v>0.28748644545651703</v>
      </c>
      <c r="J265" s="18">
        <v>43890</v>
      </c>
      <c r="K265" s="22">
        <v>8745</v>
      </c>
      <c r="L265" s="14">
        <f t="shared" si="21"/>
        <v>0</v>
      </c>
      <c r="M265" s="14">
        <f t="shared" si="22"/>
        <v>2514.0689655172414</v>
      </c>
      <c r="N265" s="14">
        <f t="shared" si="23"/>
        <v>0</v>
      </c>
    </row>
    <row r="266" spans="1:14" x14ac:dyDescent="0.25">
      <c r="A266" s="18">
        <v>43891</v>
      </c>
      <c r="B266" s="21">
        <f t="shared" si="20"/>
        <v>2020</v>
      </c>
      <c r="C266" s="22">
        <v>6277</v>
      </c>
      <c r="D266" s="14">
        <v>1831.8064516129032</v>
      </c>
      <c r="E266" s="14">
        <f t="shared" si="24"/>
        <v>0.29182833385580742</v>
      </c>
      <c r="J266" s="18">
        <v>43891</v>
      </c>
      <c r="K266" s="22">
        <v>6277</v>
      </c>
      <c r="L266" s="14">
        <f t="shared" si="21"/>
        <v>0</v>
      </c>
      <c r="M266" s="14">
        <f t="shared" si="22"/>
        <v>1831.8064516129032</v>
      </c>
      <c r="N266" s="14">
        <f t="shared" si="23"/>
        <v>0</v>
      </c>
    </row>
    <row r="267" spans="1:14" x14ac:dyDescent="0.25">
      <c r="A267" s="18">
        <v>43892</v>
      </c>
      <c r="B267" s="21">
        <f t="shared" si="20"/>
        <v>2020</v>
      </c>
      <c r="C267" s="22">
        <v>2862</v>
      </c>
      <c r="D267" s="14">
        <v>901.80645161290317</v>
      </c>
      <c r="E267" s="14">
        <f t="shared" si="24"/>
        <v>0.31509659385496269</v>
      </c>
      <c r="J267" s="18">
        <v>43892</v>
      </c>
      <c r="K267" s="22">
        <v>2862</v>
      </c>
      <c r="L267" s="14">
        <f t="shared" si="21"/>
        <v>0</v>
      </c>
      <c r="M267" s="14">
        <f t="shared" si="22"/>
        <v>901.80645161290317</v>
      </c>
      <c r="N267" s="14">
        <f t="shared" si="23"/>
        <v>0</v>
      </c>
    </row>
    <row r="268" spans="1:14" x14ac:dyDescent="0.25">
      <c r="A268" s="18">
        <v>43893</v>
      </c>
      <c r="B268" s="21">
        <f t="shared" si="20"/>
        <v>2020</v>
      </c>
      <c r="C268" s="22">
        <v>2761</v>
      </c>
      <c r="D268" s="14">
        <v>1299.8064516129032</v>
      </c>
      <c r="E268" s="14">
        <f t="shared" si="24"/>
        <v>0.4707737963103597</v>
      </c>
      <c r="J268" s="18">
        <v>43893</v>
      </c>
      <c r="K268" s="22">
        <v>2761</v>
      </c>
      <c r="L268" s="14">
        <f t="shared" si="21"/>
        <v>0</v>
      </c>
      <c r="M268" s="14">
        <f t="shared" si="22"/>
        <v>1299.8064516129032</v>
      </c>
      <c r="N268" s="14">
        <f t="shared" si="23"/>
        <v>0</v>
      </c>
    </row>
    <row r="269" spans="1:14" x14ac:dyDescent="0.25">
      <c r="A269" s="18">
        <v>43894</v>
      </c>
      <c r="B269" s="21">
        <f t="shared" si="20"/>
        <v>2020</v>
      </c>
      <c r="C269" s="22">
        <v>3310</v>
      </c>
      <c r="D269" s="14">
        <v>1655.8064516129032</v>
      </c>
      <c r="E269" s="14">
        <f t="shared" si="24"/>
        <v>0.50024364097066565</v>
      </c>
      <c r="J269" s="18">
        <v>43894</v>
      </c>
      <c r="K269" s="22">
        <v>3310</v>
      </c>
      <c r="L269" s="14">
        <f t="shared" si="21"/>
        <v>0</v>
      </c>
      <c r="M269" s="14">
        <f t="shared" si="22"/>
        <v>1655.8064516129032</v>
      </c>
      <c r="N269" s="14">
        <f t="shared" si="23"/>
        <v>0</v>
      </c>
    </row>
    <row r="270" spans="1:14" x14ac:dyDescent="0.25">
      <c r="A270" s="18">
        <v>43895</v>
      </c>
      <c r="B270" s="21">
        <f t="shared" si="20"/>
        <v>2020</v>
      </c>
      <c r="C270" s="22">
        <v>3927</v>
      </c>
      <c r="D270" s="14">
        <v>2207.8064516129034</v>
      </c>
      <c r="E270" s="14">
        <f t="shared" si="24"/>
        <v>0.56221198156682028</v>
      </c>
      <c r="J270" s="18">
        <v>43895</v>
      </c>
      <c r="K270" s="22">
        <v>3927</v>
      </c>
      <c r="L270" s="14">
        <f t="shared" si="21"/>
        <v>0</v>
      </c>
      <c r="M270" s="14">
        <f t="shared" si="22"/>
        <v>2207.8064516129034</v>
      </c>
      <c r="N270" s="14">
        <f t="shared" si="23"/>
        <v>0</v>
      </c>
    </row>
    <row r="271" spans="1:14" x14ac:dyDescent="0.25">
      <c r="A271" s="18">
        <v>43896</v>
      </c>
      <c r="B271" s="21">
        <f t="shared" si="20"/>
        <v>2020</v>
      </c>
      <c r="C271" s="22">
        <v>5154</v>
      </c>
      <c r="D271" s="14">
        <v>2781.8064516129034</v>
      </c>
      <c r="E271" s="14">
        <f t="shared" si="24"/>
        <v>0.5397373790479052</v>
      </c>
      <c r="J271" s="18">
        <v>43896</v>
      </c>
      <c r="K271" s="22">
        <v>5154</v>
      </c>
      <c r="L271" s="14">
        <f t="shared" si="21"/>
        <v>0</v>
      </c>
      <c r="M271" s="14">
        <f t="shared" si="22"/>
        <v>2781.8064516129034</v>
      </c>
      <c r="N271" s="14">
        <f t="shared" si="23"/>
        <v>0</v>
      </c>
    </row>
    <row r="272" spans="1:14" x14ac:dyDescent="0.25">
      <c r="A272" s="18">
        <v>43897</v>
      </c>
      <c r="B272" s="21">
        <f t="shared" si="20"/>
        <v>2020</v>
      </c>
      <c r="C272" s="22">
        <v>8159</v>
      </c>
      <c r="D272" s="14">
        <v>4247.8064516129034</v>
      </c>
      <c r="E272" s="14">
        <f t="shared" si="24"/>
        <v>0.52062831861905912</v>
      </c>
      <c r="J272" s="18">
        <v>43897</v>
      </c>
      <c r="K272" s="22">
        <v>8159</v>
      </c>
      <c r="L272" s="14">
        <f t="shared" si="21"/>
        <v>0</v>
      </c>
      <c r="M272" s="14">
        <f t="shared" si="22"/>
        <v>4247.8064516129034</v>
      </c>
      <c r="N272" s="14">
        <f t="shared" si="23"/>
        <v>0</v>
      </c>
    </row>
    <row r="273" spans="1:14" x14ac:dyDescent="0.25">
      <c r="A273" s="18">
        <v>43898</v>
      </c>
      <c r="B273" s="21">
        <f t="shared" si="20"/>
        <v>2020</v>
      </c>
      <c r="C273" s="22">
        <v>6108</v>
      </c>
      <c r="D273" s="14">
        <v>3121.8064516129034</v>
      </c>
      <c r="E273" s="14">
        <f t="shared" si="24"/>
        <v>0.51110125271985973</v>
      </c>
      <c r="J273" s="18">
        <v>43898</v>
      </c>
      <c r="K273" s="22">
        <v>6108</v>
      </c>
      <c r="L273" s="14">
        <f t="shared" si="21"/>
        <v>0</v>
      </c>
      <c r="M273" s="14">
        <f t="shared" si="22"/>
        <v>3121.8064516129034</v>
      </c>
      <c r="N273" s="14">
        <f t="shared" si="23"/>
        <v>0</v>
      </c>
    </row>
    <row r="274" spans="1:14" x14ac:dyDescent="0.25">
      <c r="A274" s="18">
        <v>43899</v>
      </c>
      <c r="B274" s="21">
        <f t="shared" si="20"/>
        <v>2020</v>
      </c>
      <c r="C274" s="22">
        <v>3176</v>
      </c>
      <c r="D274" s="14">
        <v>2179.8064516129034</v>
      </c>
      <c r="E274" s="14">
        <f t="shared" si="24"/>
        <v>0.68633704395872275</v>
      </c>
      <c r="J274" s="18">
        <v>43899</v>
      </c>
      <c r="K274" s="22">
        <v>3176</v>
      </c>
      <c r="L274" s="14">
        <f t="shared" si="21"/>
        <v>0</v>
      </c>
      <c r="M274" s="14">
        <f t="shared" si="22"/>
        <v>2179.8064516129034</v>
      </c>
      <c r="N274" s="14">
        <f t="shared" si="23"/>
        <v>0</v>
      </c>
    </row>
    <row r="275" spans="1:14" x14ac:dyDescent="0.25">
      <c r="A275" s="18">
        <v>43900</v>
      </c>
      <c r="B275" s="21">
        <f t="shared" si="20"/>
        <v>2020</v>
      </c>
      <c r="C275" s="22">
        <v>2793</v>
      </c>
      <c r="D275" s="14">
        <v>1445.8064516129032</v>
      </c>
      <c r="E275" s="14">
        <f t="shared" si="24"/>
        <v>0.51765358095700076</v>
      </c>
      <c r="J275" s="18">
        <v>43900</v>
      </c>
      <c r="K275" s="22">
        <v>2793</v>
      </c>
      <c r="L275" s="14">
        <f t="shared" si="21"/>
        <v>0</v>
      </c>
      <c r="M275" s="14">
        <f t="shared" si="22"/>
        <v>1445.8064516129032</v>
      </c>
      <c r="N275" s="14">
        <f t="shared" si="23"/>
        <v>0</v>
      </c>
    </row>
    <row r="276" spans="1:14" x14ac:dyDescent="0.25">
      <c r="A276" s="18">
        <v>43901</v>
      </c>
      <c r="B276" s="21">
        <f t="shared" si="20"/>
        <v>2020</v>
      </c>
      <c r="C276" s="22">
        <v>2851</v>
      </c>
      <c r="D276" s="14">
        <v>1298.8064516129032</v>
      </c>
      <c r="E276" s="14">
        <f t="shared" si="24"/>
        <v>0.45556171575338589</v>
      </c>
      <c r="J276" s="18">
        <v>43901</v>
      </c>
      <c r="K276" s="22">
        <v>2851</v>
      </c>
      <c r="L276" s="14">
        <f t="shared" si="21"/>
        <v>0</v>
      </c>
      <c r="M276" s="14">
        <f t="shared" si="22"/>
        <v>1298.8064516129032</v>
      </c>
      <c r="N276" s="14">
        <f t="shared" si="23"/>
        <v>0</v>
      </c>
    </row>
    <row r="277" spans="1:14" x14ac:dyDescent="0.25">
      <c r="A277" s="18">
        <v>43902</v>
      </c>
      <c r="B277" s="21">
        <f t="shared" si="20"/>
        <v>2020</v>
      </c>
      <c r="C277" s="22">
        <v>2944</v>
      </c>
      <c r="D277" s="14">
        <v>1180.8064516129032</v>
      </c>
      <c r="E277" s="14">
        <f t="shared" si="24"/>
        <v>0.40108914796633938</v>
      </c>
      <c r="J277" s="18">
        <v>43902</v>
      </c>
      <c r="K277" s="22">
        <v>2944</v>
      </c>
      <c r="L277" s="14">
        <f t="shared" si="21"/>
        <v>0</v>
      </c>
      <c r="M277" s="14">
        <f t="shared" si="22"/>
        <v>1180.8064516129032</v>
      </c>
      <c r="N277" s="14">
        <f t="shared" si="23"/>
        <v>0</v>
      </c>
    </row>
    <row r="278" spans="1:14" x14ac:dyDescent="0.25">
      <c r="A278" s="18">
        <v>43903</v>
      </c>
      <c r="B278" s="21">
        <f t="shared" si="20"/>
        <v>2020</v>
      </c>
      <c r="C278" s="22">
        <v>4201</v>
      </c>
      <c r="D278" s="14">
        <v>1741.8064516129032</v>
      </c>
      <c r="E278" s="14">
        <f t="shared" si="24"/>
        <v>0.4146171034546306</v>
      </c>
      <c r="J278" s="18">
        <v>43903</v>
      </c>
      <c r="K278" s="22">
        <v>4201</v>
      </c>
      <c r="L278" s="14">
        <f t="shared" si="21"/>
        <v>0</v>
      </c>
      <c r="M278" s="14">
        <f t="shared" si="22"/>
        <v>1741.8064516129032</v>
      </c>
      <c r="N278" s="14">
        <f t="shared" si="23"/>
        <v>0</v>
      </c>
    </row>
    <row r="279" spans="1:14" x14ac:dyDescent="0.25">
      <c r="A279" s="18">
        <v>43904</v>
      </c>
      <c r="B279" s="21">
        <f t="shared" si="20"/>
        <v>2020</v>
      </c>
      <c r="C279" s="22">
        <v>6382</v>
      </c>
      <c r="D279" s="14">
        <v>2371.8064516129034</v>
      </c>
      <c r="E279" s="14">
        <f t="shared" si="24"/>
        <v>0.37163999555200616</v>
      </c>
      <c r="J279" s="18">
        <v>43904</v>
      </c>
      <c r="K279" s="22">
        <v>6382</v>
      </c>
      <c r="L279" s="14">
        <f t="shared" si="21"/>
        <v>0</v>
      </c>
      <c r="M279" s="14">
        <f t="shared" si="22"/>
        <v>2371.8064516129034</v>
      </c>
      <c r="N279" s="14">
        <f t="shared" si="23"/>
        <v>0</v>
      </c>
    </row>
    <row r="280" spans="1:14" x14ac:dyDescent="0.25">
      <c r="A280" s="18">
        <v>43905</v>
      </c>
      <c r="B280" s="21">
        <f t="shared" si="20"/>
        <v>2020</v>
      </c>
      <c r="C280" s="22">
        <v>4581</v>
      </c>
      <c r="D280" s="14">
        <v>1569.8064516129032</v>
      </c>
      <c r="E280" s="14">
        <f t="shared" si="24"/>
        <v>0.34267767989803605</v>
      </c>
      <c r="J280" s="18">
        <v>43905</v>
      </c>
      <c r="K280" s="22">
        <v>4581</v>
      </c>
      <c r="L280" s="14">
        <f t="shared" si="21"/>
        <v>0</v>
      </c>
      <c r="M280" s="14">
        <f t="shared" si="22"/>
        <v>1569.8064516129032</v>
      </c>
      <c r="N280" s="14">
        <f t="shared" si="23"/>
        <v>0</v>
      </c>
    </row>
    <row r="281" spans="1:14" x14ac:dyDescent="0.25">
      <c r="A281" s="18">
        <v>43906</v>
      </c>
      <c r="B281" s="21">
        <f t="shared" si="20"/>
        <v>2020</v>
      </c>
      <c r="C281" s="22">
        <v>2770</v>
      </c>
      <c r="D281" s="14">
        <v>1243.8064516129032</v>
      </c>
      <c r="E281" s="14">
        <f t="shared" si="24"/>
        <v>0.44902759986025387</v>
      </c>
      <c r="J281" s="18">
        <v>43906</v>
      </c>
      <c r="K281" s="22">
        <v>2770</v>
      </c>
      <c r="L281" s="14">
        <f t="shared" si="21"/>
        <v>0</v>
      </c>
      <c r="M281" s="14">
        <f t="shared" si="22"/>
        <v>1243.8064516129032</v>
      </c>
      <c r="N281" s="14">
        <f t="shared" si="23"/>
        <v>0</v>
      </c>
    </row>
    <row r="282" spans="1:14" x14ac:dyDescent="0.25">
      <c r="A282" s="18">
        <v>43907</v>
      </c>
      <c r="B282" s="21">
        <f t="shared" si="20"/>
        <v>2020</v>
      </c>
      <c r="C282" s="22">
        <v>2261</v>
      </c>
      <c r="D282" s="14">
        <v>587.80645161290317</v>
      </c>
      <c r="E282" s="14">
        <f t="shared" si="24"/>
        <v>0.25997631650283198</v>
      </c>
      <c r="J282" s="18">
        <v>43907</v>
      </c>
      <c r="K282" s="22">
        <v>2261</v>
      </c>
      <c r="L282" s="14">
        <f t="shared" si="21"/>
        <v>0</v>
      </c>
      <c r="M282" s="14">
        <f t="shared" si="22"/>
        <v>587.80645161290317</v>
      </c>
      <c r="N282" s="14">
        <f t="shared" si="23"/>
        <v>0</v>
      </c>
    </row>
    <row r="283" spans="1:14" x14ac:dyDescent="0.25">
      <c r="A283" s="18">
        <v>43908</v>
      </c>
      <c r="B283" s="21">
        <f t="shared" si="20"/>
        <v>2020</v>
      </c>
      <c r="C283" s="22">
        <v>2164</v>
      </c>
      <c r="D283" s="14">
        <v>575.80645161290317</v>
      </c>
      <c r="E283" s="14">
        <f t="shared" si="24"/>
        <v>0.26608431220559298</v>
      </c>
      <c r="J283" s="18">
        <v>43908</v>
      </c>
      <c r="K283" s="22">
        <v>2164</v>
      </c>
      <c r="L283" s="14">
        <f t="shared" si="21"/>
        <v>0</v>
      </c>
      <c r="M283" s="14">
        <f t="shared" si="22"/>
        <v>575.80645161290317</v>
      </c>
      <c r="N283" s="14">
        <f t="shared" si="23"/>
        <v>0</v>
      </c>
    </row>
    <row r="284" spans="1:14" x14ac:dyDescent="0.25">
      <c r="A284" s="18">
        <v>43909</v>
      </c>
      <c r="B284" s="21">
        <f t="shared" si="20"/>
        <v>2020</v>
      </c>
      <c r="C284" s="22">
        <v>2330</v>
      </c>
      <c r="D284" s="14">
        <v>924.80645161290317</v>
      </c>
      <c r="E284" s="14">
        <f t="shared" si="24"/>
        <v>0.39691264017721167</v>
      </c>
      <c r="J284" s="18">
        <v>43909</v>
      </c>
      <c r="K284" s="22">
        <v>2330</v>
      </c>
      <c r="L284" s="14">
        <f t="shared" si="21"/>
        <v>0</v>
      </c>
      <c r="M284" s="14">
        <f t="shared" si="22"/>
        <v>924.80645161290317</v>
      </c>
      <c r="N284" s="14">
        <f t="shared" si="23"/>
        <v>0</v>
      </c>
    </row>
    <row r="285" spans="1:14" x14ac:dyDescent="0.25">
      <c r="A285" s="18">
        <v>43910</v>
      </c>
      <c r="B285" s="21">
        <f t="shared" si="20"/>
        <v>2020</v>
      </c>
      <c r="C285" s="22">
        <v>2368</v>
      </c>
      <c r="D285" s="14">
        <v>979.80645161290317</v>
      </c>
      <c r="E285" s="14">
        <f t="shared" si="24"/>
        <v>0.41376961639058413</v>
      </c>
      <c r="J285" s="18">
        <v>43910</v>
      </c>
      <c r="K285" s="22">
        <v>2368</v>
      </c>
      <c r="L285" s="14">
        <f t="shared" si="21"/>
        <v>0</v>
      </c>
      <c r="M285" s="14">
        <f t="shared" si="22"/>
        <v>979.80645161290317</v>
      </c>
      <c r="N285" s="14">
        <f t="shared" si="23"/>
        <v>0</v>
      </c>
    </row>
    <row r="286" spans="1:14" x14ac:dyDescent="0.25">
      <c r="A286" s="18">
        <v>43911</v>
      </c>
      <c r="B286" s="21">
        <f t="shared" si="20"/>
        <v>2020</v>
      </c>
      <c r="C286" s="22">
        <v>1931</v>
      </c>
      <c r="D286" s="14">
        <v>860.80645161290317</v>
      </c>
      <c r="E286" s="14">
        <f t="shared" si="24"/>
        <v>0.44578272999114615</v>
      </c>
      <c r="J286" s="18">
        <v>43911</v>
      </c>
      <c r="K286" s="22">
        <v>1931</v>
      </c>
      <c r="L286" s="14">
        <f t="shared" si="21"/>
        <v>0</v>
      </c>
      <c r="M286" s="14">
        <f t="shared" si="22"/>
        <v>860.80645161290317</v>
      </c>
      <c r="N286" s="14">
        <f t="shared" si="23"/>
        <v>0</v>
      </c>
    </row>
    <row r="287" spans="1:14" x14ac:dyDescent="0.25">
      <c r="A287" s="18">
        <v>43912</v>
      </c>
      <c r="B287" s="21">
        <f t="shared" si="20"/>
        <v>2020</v>
      </c>
      <c r="C287" s="22">
        <v>1395</v>
      </c>
      <c r="D287" s="14">
        <v>559.80645161290317</v>
      </c>
      <c r="E287" s="14">
        <f t="shared" si="24"/>
        <v>0.40129494739276211</v>
      </c>
      <c r="J287" s="18">
        <v>43912</v>
      </c>
      <c r="K287" s="22">
        <v>1395</v>
      </c>
      <c r="L287" s="14">
        <f t="shared" si="21"/>
        <v>0</v>
      </c>
      <c r="M287" s="14">
        <f t="shared" si="22"/>
        <v>559.80645161290317</v>
      </c>
      <c r="N287" s="14">
        <f t="shared" si="23"/>
        <v>0</v>
      </c>
    </row>
    <row r="288" spans="1:14" x14ac:dyDescent="0.25">
      <c r="A288" s="18">
        <v>43913</v>
      </c>
      <c r="B288" s="21">
        <f t="shared" si="20"/>
        <v>2020</v>
      </c>
      <c r="C288" s="22">
        <v>1223</v>
      </c>
      <c r="D288" s="14">
        <v>419.80645161290323</v>
      </c>
      <c r="E288" s="14">
        <f t="shared" si="24"/>
        <v>0.34325956795822016</v>
      </c>
      <c r="J288" s="18">
        <v>43913</v>
      </c>
      <c r="K288" s="22">
        <v>1223</v>
      </c>
      <c r="L288" s="14">
        <f t="shared" si="21"/>
        <v>0</v>
      </c>
      <c r="M288" s="14">
        <f t="shared" si="22"/>
        <v>419.80645161290323</v>
      </c>
      <c r="N288" s="14">
        <f t="shared" si="23"/>
        <v>0</v>
      </c>
    </row>
    <row r="289" spans="1:14" x14ac:dyDescent="0.25">
      <c r="A289" s="18">
        <v>43914</v>
      </c>
      <c r="B289" s="21">
        <f t="shared" si="20"/>
        <v>2020</v>
      </c>
      <c r="C289" s="22">
        <v>908</v>
      </c>
      <c r="D289" s="14">
        <v>469.80645161290323</v>
      </c>
      <c r="E289" s="14">
        <f t="shared" si="24"/>
        <v>0.51740798635782292</v>
      </c>
      <c r="J289" s="18">
        <v>43914</v>
      </c>
      <c r="K289" s="22">
        <v>908</v>
      </c>
      <c r="L289" s="14">
        <f t="shared" si="21"/>
        <v>0</v>
      </c>
      <c r="M289" s="14">
        <f t="shared" si="22"/>
        <v>469.80645161290323</v>
      </c>
      <c r="N289" s="14">
        <f t="shared" si="23"/>
        <v>0</v>
      </c>
    </row>
    <row r="290" spans="1:14" x14ac:dyDescent="0.25">
      <c r="A290" s="18">
        <v>43915</v>
      </c>
      <c r="B290" s="21">
        <f t="shared" si="20"/>
        <v>2020</v>
      </c>
      <c r="C290" s="22">
        <v>718</v>
      </c>
      <c r="D290" s="14">
        <v>338.80645161290323</v>
      </c>
      <c r="E290" s="14">
        <f t="shared" si="24"/>
        <v>0.47187528079791535</v>
      </c>
      <c r="J290" s="18">
        <v>43915</v>
      </c>
      <c r="K290" s="22">
        <v>718</v>
      </c>
      <c r="L290" s="14">
        <f t="shared" si="21"/>
        <v>0</v>
      </c>
      <c r="M290" s="14">
        <f t="shared" si="22"/>
        <v>338.80645161290323</v>
      </c>
      <c r="N290" s="14">
        <f t="shared" si="23"/>
        <v>0</v>
      </c>
    </row>
    <row r="291" spans="1:14" x14ac:dyDescent="0.25">
      <c r="A291" s="18">
        <v>43916</v>
      </c>
      <c r="B291" s="21">
        <f t="shared" si="20"/>
        <v>2020</v>
      </c>
      <c r="C291" s="22">
        <v>630</v>
      </c>
      <c r="D291" s="14">
        <v>325.80645161290323</v>
      </c>
      <c r="E291" s="14">
        <f t="shared" si="24"/>
        <v>0.51715309779825913</v>
      </c>
      <c r="J291" s="18">
        <v>43916</v>
      </c>
      <c r="K291" s="22">
        <v>630</v>
      </c>
      <c r="L291" s="14">
        <f t="shared" si="21"/>
        <v>0</v>
      </c>
      <c r="M291" s="14">
        <f t="shared" si="22"/>
        <v>325.80645161290323</v>
      </c>
      <c r="N291" s="14">
        <f t="shared" si="23"/>
        <v>0</v>
      </c>
    </row>
    <row r="292" spans="1:14" x14ac:dyDescent="0.25">
      <c r="A292" s="18">
        <v>43917</v>
      </c>
      <c r="B292" s="21">
        <f t="shared" si="20"/>
        <v>2020</v>
      </c>
      <c r="C292" s="22">
        <v>780</v>
      </c>
      <c r="D292" s="14">
        <v>443.80645161290323</v>
      </c>
      <c r="E292" s="14">
        <f t="shared" si="24"/>
        <v>0.56898263027295282</v>
      </c>
      <c r="J292" s="18">
        <v>43917</v>
      </c>
      <c r="K292" s="22">
        <v>780</v>
      </c>
      <c r="L292" s="14">
        <f t="shared" si="21"/>
        <v>0</v>
      </c>
      <c r="M292" s="14">
        <f t="shared" si="22"/>
        <v>443.80645161290323</v>
      </c>
      <c r="N292" s="14">
        <f t="shared" si="23"/>
        <v>0</v>
      </c>
    </row>
    <row r="293" spans="1:14" x14ac:dyDescent="0.25">
      <c r="A293" s="18">
        <v>43918</v>
      </c>
      <c r="B293" s="21">
        <f t="shared" si="20"/>
        <v>2020</v>
      </c>
      <c r="C293" s="22">
        <v>712</v>
      </c>
      <c r="D293" s="14">
        <v>350.80645161290323</v>
      </c>
      <c r="E293" s="14">
        <f t="shared" si="24"/>
        <v>0.49270569046756074</v>
      </c>
      <c r="J293" s="18">
        <v>43918</v>
      </c>
      <c r="K293" s="22">
        <v>712</v>
      </c>
      <c r="L293" s="14">
        <f t="shared" si="21"/>
        <v>0</v>
      </c>
      <c r="M293" s="14">
        <f t="shared" si="22"/>
        <v>350.80645161290323</v>
      </c>
      <c r="N293" s="14">
        <f t="shared" si="23"/>
        <v>0</v>
      </c>
    </row>
    <row r="294" spans="1:14" x14ac:dyDescent="0.25">
      <c r="A294" s="18">
        <v>43919</v>
      </c>
      <c r="B294" s="21">
        <f t="shared" si="20"/>
        <v>2020</v>
      </c>
      <c r="C294" s="22">
        <v>574</v>
      </c>
      <c r="D294" s="14">
        <v>197.80645161290323</v>
      </c>
      <c r="E294" s="14">
        <f t="shared" si="24"/>
        <v>0.34461054287962234</v>
      </c>
      <c r="J294" s="18">
        <v>43919</v>
      </c>
      <c r="K294" s="22">
        <v>574</v>
      </c>
      <c r="L294" s="14">
        <f t="shared" si="21"/>
        <v>0</v>
      </c>
      <c r="M294" s="14">
        <f t="shared" si="22"/>
        <v>197.80645161290323</v>
      </c>
      <c r="N294" s="14">
        <f t="shared" si="23"/>
        <v>0</v>
      </c>
    </row>
    <row r="295" spans="1:14" x14ac:dyDescent="0.25">
      <c r="A295" s="18">
        <v>43920</v>
      </c>
      <c r="B295" s="21">
        <f t="shared" si="20"/>
        <v>2020</v>
      </c>
      <c r="C295" s="22">
        <v>555</v>
      </c>
      <c r="D295" s="14">
        <v>134.80645161290323</v>
      </c>
      <c r="E295" s="14">
        <f t="shared" si="24"/>
        <v>0.24289450741063645</v>
      </c>
      <c r="J295" s="18">
        <v>43920</v>
      </c>
      <c r="K295" s="22">
        <v>555</v>
      </c>
      <c r="L295" s="14">
        <f t="shared" si="21"/>
        <v>0</v>
      </c>
      <c r="M295" s="14">
        <f t="shared" si="22"/>
        <v>134.80645161290323</v>
      </c>
      <c r="N295" s="14">
        <f t="shared" si="23"/>
        <v>0</v>
      </c>
    </row>
    <row r="296" spans="1:14" x14ac:dyDescent="0.25">
      <c r="A296" s="18">
        <v>43921</v>
      </c>
      <c r="B296" s="21">
        <f t="shared" si="20"/>
        <v>2020</v>
      </c>
      <c r="C296" s="22">
        <v>469</v>
      </c>
      <c r="D296" s="14">
        <v>127.80645161290323</v>
      </c>
      <c r="E296" s="14">
        <f t="shared" si="24"/>
        <v>0.27250842561386618</v>
      </c>
      <c r="J296" s="18">
        <v>43921</v>
      </c>
      <c r="K296" s="22">
        <v>469</v>
      </c>
      <c r="L296" s="14">
        <f t="shared" si="21"/>
        <v>0</v>
      </c>
      <c r="M296" s="14">
        <f t="shared" si="22"/>
        <v>127.80645161290323</v>
      </c>
      <c r="N296" s="14">
        <f t="shared" si="23"/>
        <v>0</v>
      </c>
    </row>
    <row r="297" spans="1:14" x14ac:dyDescent="0.25">
      <c r="A297" s="18">
        <v>43922</v>
      </c>
      <c r="B297" s="21">
        <f t="shared" si="20"/>
        <v>2020</v>
      </c>
      <c r="C297" s="22">
        <v>424</v>
      </c>
      <c r="D297" s="14">
        <v>168</v>
      </c>
      <c r="E297" s="14">
        <f t="shared" si="24"/>
        <v>0.39622641509433965</v>
      </c>
      <c r="J297" s="18">
        <v>43922</v>
      </c>
      <c r="K297" s="22">
        <v>424</v>
      </c>
      <c r="L297" s="14">
        <f t="shared" si="21"/>
        <v>0</v>
      </c>
      <c r="M297" s="14">
        <f t="shared" si="22"/>
        <v>168</v>
      </c>
      <c r="N297" s="14">
        <f t="shared" si="23"/>
        <v>0</v>
      </c>
    </row>
    <row r="298" spans="1:14" x14ac:dyDescent="0.25">
      <c r="A298" s="18">
        <v>43923</v>
      </c>
      <c r="B298" s="21">
        <f t="shared" si="20"/>
        <v>2020</v>
      </c>
      <c r="C298" s="22">
        <v>408</v>
      </c>
      <c r="D298" s="14">
        <v>88</v>
      </c>
      <c r="E298" s="14">
        <f t="shared" si="24"/>
        <v>0.21568627450980393</v>
      </c>
      <c r="J298" s="18">
        <v>43923</v>
      </c>
      <c r="K298" s="22">
        <v>408</v>
      </c>
      <c r="L298" s="14">
        <f t="shared" si="21"/>
        <v>0</v>
      </c>
      <c r="M298" s="14">
        <f t="shared" si="22"/>
        <v>88</v>
      </c>
      <c r="N298" s="14">
        <f t="shared" si="23"/>
        <v>0</v>
      </c>
    </row>
    <row r="299" spans="1:14" x14ac:dyDescent="0.25">
      <c r="A299" s="18">
        <v>43924</v>
      </c>
      <c r="B299" s="21">
        <f t="shared" si="20"/>
        <v>2020</v>
      </c>
      <c r="C299" s="22">
        <v>469</v>
      </c>
      <c r="D299" s="14">
        <v>146</v>
      </c>
      <c r="E299" s="14">
        <f t="shared" si="24"/>
        <v>0.31130063965884863</v>
      </c>
      <c r="J299" s="18">
        <v>43924</v>
      </c>
      <c r="K299" s="22">
        <v>469</v>
      </c>
      <c r="L299" s="14">
        <f t="shared" si="21"/>
        <v>0</v>
      </c>
      <c r="M299" s="14">
        <f t="shared" si="22"/>
        <v>146</v>
      </c>
      <c r="N299" s="14">
        <f t="shared" si="23"/>
        <v>0</v>
      </c>
    </row>
    <row r="300" spans="1:14" x14ac:dyDescent="0.25">
      <c r="A300" s="18">
        <v>43925</v>
      </c>
      <c r="B300" s="21">
        <f t="shared" si="20"/>
        <v>2020</v>
      </c>
      <c r="C300" s="22">
        <v>467</v>
      </c>
      <c r="D300" s="14">
        <v>112</v>
      </c>
      <c r="E300" s="14">
        <f t="shared" si="24"/>
        <v>0.2398286937901499</v>
      </c>
      <c r="J300" s="18">
        <v>43925</v>
      </c>
      <c r="K300" s="22">
        <v>467</v>
      </c>
      <c r="L300" s="14">
        <f t="shared" si="21"/>
        <v>0</v>
      </c>
      <c r="M300" s="14">
        <f t="shared" si="22"/>
        <v>112</v>
      </c>
      <c r="N300" s="14">
        <f t="shared" si="23"/>
        <v>0</v>
      </c>
    </row>
    <row r="301" spans="1:14" x14ac:dyDescent="0.25">
      <c r="A301" s="18">
        <v>43926</v>
      </c>
      <c r="B301" s="21">
        <f t="shared" si="20"/>
        <v>2020</v>
      </c>
      <c r="C301" s="22">
        <v>418</v>
      </c>
      <c r="D301" s="14">
        <v>112</v>
      </c>
      <c r="E301" s="14">
        <f t="shared" si="24"/>
        <v>0.26794258373205743</v>
      </c>
      <c r="J301" s="18">
        <v>43926</v>
      </c>
      <c r="K301" s="22">
        <v>418</v>
      </c>
      <c r="L301" s="14">
        <f t="shared" si="21"/>
        <v>0</v>
      </c>
      <c r="M301" s="14">
        <f t="shared" si="22"/>
        <v>112</v>
      </c>
      <c r="N301" s="14">
        <f t="shared" si="23"/>
        <v>0</v>
      </c>
    </row>
    <row r="302" spans="1:14" x14ac:dyDescent="0.25">
      <c r="A302" s="18">
        <v>43927</v>
      </c>
      <c r="B302" s="21">
        <f t="shared" si="20"/>
        <v>2020</v>
      </c>
      <c r="C302" s="22">
        <v>389</v>
      </c>
      <c r="D302" s="14">
        <v>0</v>
      </c>
      <c r="E302" s="14">
        <f t="shared" si="24"/>
        <v>0</v>
      </c>
      <c r="J302" s="18">
        <v>43927</v>
      </c>
      <c r="K302" s="22">
        <v>389</v>
      </c>
      <c r="L302" s="14">
        <f t="shared" si="21"/>
        <v>0</v>
      </c>
      <c r="M302" s="14">
        <f t="shared" si="22"/>
        <v>0</v>
      </c>
      <c r="N302" s="14">
        <f t="shared" si="23"/>
        <v>0</v>
      </c>
    </row>
    <row r="303" spans="1:14" x14ac:dyDescent="0.25">
      <c r="A303" s="18">
        <v>43928</v>
      </c>
      <c r="B303" s="21">
        <f t="shared" si="20"/>
        <v>2020</v>
      </c>
      <c r="C303" s="22">
        <v>350</v>
      </c>
      <c r="D303" s="14">
        <v>0</v>
      </c>
      <c r="E303" s="14">
        <f t="shared" si="24"/>
        <v>0</v>
      </c>
      <c r="J303" s="18">
        <v>43928</v>
      </c>
      <c r="K303" s="22">
        <v>350</v>
      </c>
      <c r="L303" s="14">
        <f t="shared" si="21"/>
        <v>0</v>
      </c>
      <c r="M303" s="14">
        <f t="shared" si="22"/>
        <v>0</v>
      </c>
      <c r="N303" s="14">
        <f t="shared" si="23"/>
        <v>0</v>
      </c>
    </row>
    <row r="304" spans="1:14" x14ac:dyDescent="0.25">
      <c r="A304" s="18">
        <v>43929</v>
      </c>
      <c r="B304" s="21">
        <f t="shared" si="20"/>
        <v>2020</v>
      </c>
      <c r="C304" s="22">
        <v>309</v>
      </c>
      <c r="D304" s="14">
        <v>0</v>
      </c>
      <c r="E304" s="14">
        <f t="shared" si="24"/>
        <v>0</v>
      </c>
      <c r="J304" s="18">
        <v>43929</v>
      </c>
      <c r="K304" s="22">
        <v>309</v>
      </c>
      <c r="L304" s="14">
        <f t="shared" si="21"/>
        <v>0</v>
      </c>
      <c r="M304" s="14">
        <f t="shared" si="22"/>
        <v>0</v>
      </c>
      <c r="N304" s="14">
        <f t="shared" si="23"/>
        <v>0</v>
      </c>
    </row>
    <row r="305" spans="1:14" x14ac:dyDescent="0.25">
      <c r="A305" s="18">
        <v>43930</v>
      </c>
      <c r="B305" s="21">
        <f t="shared" si="20"/>
        <v>2020</v>
      </c>
      <c r="C305" s="22">
        <v>379</v>
      </c>
      <c r="D305" s="14">
        <v>0</v>
      </c>
      <c r="E305" s="14">
        <f t="shared" si="24"/>
        <v>0</v>
      </c>
      <c r="J305" s="18">
        <v>43930</v>
      </c>
      <c r="K305" s="22">
        <v>379</v>
      </c>
      <c r="L305" s="14">
        <f t="shared" si="21"/>
        <v>0</v>
      </c>
      <c r="M305" s="14">
        <f t="shared" si="22"/>
        <v>0</v>
      </c>
      <c r="N305" s="14">
        <f t="shared" si="23"/>
        <v>0</v>
      </c>
    </row>
    <row r="306" spans="1:14" x14ac:dyDescent="0.25">
      <c r="A306" s="18">
        <v>43931</v>
      </c>
      <c r="B306" s="21">
        <f t="shared" si="20"/>
        <v>2020</v>
      </c>
      <c r="C306" s="22">
        <v>383</v>
      </c>
      <c r="D306" s="14">
        <v>0</v>
      </c>
      <c r="E306" s="14">
        <f t="shared" si="24"/>
        <v>0</v>
      </c>
      <c r="J306" s="18">
        <v>43931</v>
      </c>
      <c r="K306" s="22">
        <v>383</v>
      </c>
      <c r="L306" s="14">
        <f t="shared" si="21"/>
        <v>0</v>
      </c>
      <c r="M306" s="14">
        <f t="shared" si="22"/>
        <v>0</v>
      </c>
      <c r="N306" s="14">
        <f t="shared" si="23"/>
        <v>0</v>
      </c>
    </row>
    <row r="307" spans="1:14" x14ac:dyDescent="0.25">
      <c r="A307" s="18">
        <v>43932</v>
      </c>
      <c r="B307" s="21">
        <f t="shared" si="20"/>
        <v>2020</v>
      </c>
      <c r="C307" s="22">
        <v>355</v>
      </c>
      <c r="D307" s="14">
        <v>0</v>
      </c>
      <c r="E307" s="14">
        <f t="shared" si="24"/>
        <v>0</v>
      </c>
      <c r="J307" s="18">
        <v>43932</v>
      </c>
      <c r="K307" s="22">
        <v>355</v>
      </c>
      <c r="L307" s="14">
        <f t="shared" si="21"/>
        <v>0</v>
      </c>
      <c r="M307" s="14">
        <f t="shared" si="22"/>
        <v>0</v>
      </c>
      <c r="N307" s="14">
        <f t="shared" si="23"/>
        <v>0</v>
      </c>
    </row>
    <row r="308" spans="1:14" x14ac:dyDescent="0.25">
      <c r="A308" s="18">
        <v>43933</v>
      </c>
      <c r="B308" s="21">
        <f t="shared" si="20"/>
        <v>2020</v>
      </c>
      <c r="C308" s="22">
        <v>325</v>
      </c>
      <c r="D308" s="14">
        <v>0</v>
      </c>
      <c r="E308" s="14">
        <f t="shared" si="24"/>
        <v>0</v>
      </c>
      <c r="J308" s="18">
        <v>43933</v>
      </c>
      <c r="K308" s="22">
        <v>325</v>
      </c>
      <c r="L308" s="14">
        <f t="shared" si="21"/>
        <v>0</v>
      </c>
      <c r="M308" s="14">
        <f t="shared" si="22"/>
        <v>0</v>
      </c>
      <c r="N308" s="14">
        <f t="shared" si="23"/>
        <v>0</v>
      </c>
    </row>
    <row r="309" spans="1:14" x14ac:dyDescent="0.25">
      <c r="A309" s="18">
        <v>43934</v>
      </c>
      <c r="B309" s="21">
        <f t="shared" si="20"/>
        <v>2020</v>
      </c>
      <c r="C309" s="22">
        <v>322</v>
      </c>
      <c r="D309" s="14">
        <v>0</v>
      </c>
      <c r="E309" s="14">
        <f t="shared" si="24"/>
        <v>0</v>
      </c>
      <c r="J309" s="18">
        <v>43934</v>
      </c>
      <c r="K309" s="22">
        <v>322</v>
      </c>
      <c r="L309" s="14">
        <f t="shared" si="21"/>
        <v>0</v>
      </c>
      <c r="M309" s="14">
        <f t="shared" si="22"/>
        <v>0</v>
      </c>
      <c r="N309" s="14">
        <f t="shared" si="23"/>
        <v>0</v>
      </c>
    </row>
    <row r="310" spans="1:14" x14ac:dyDescent="0.25">
      <c r="A310" s="18">
        <v>43935</v>
      </c>
      <c r="B310" s="21">
        <f t="shared" si="20"/>
        <v>2020</v>
      </c>
      <c r="C310" s="22">
        <v>299</v>
      </c>
      <c r="D310" s="14">
        <v>0</v>
      </c>
      <c r="E310" s="14">
        <f t="shared" si="24"/>
        <v>0</v>
      </c>
      <c r="J310" s="18">
        <v>43935</v>
      </c>
      <c r="K310" s="22">
        <v>299</v>
      </c>
      <c r="L310" s="14">
        <f t="shared" si="21"/>
        <v>0</v>
      </c>
      <c r="M310" s="14">
        <f t="shared" si="22"/>
        <v>0</v>
      </c>
      <c r="N310" s="14">
        <f t="shared" si="23"/>
        <v>0</v>
      </c>
    </row>
    <row r="311" spans="1:14" x14ac:dyDescent="0.25">
      <c r="A311" s="18">
        <v>43936</v>
      </c>
      <c r="B311" s="21">
        <f t="shared" si="20"/>
        <v>2020</v>
      </c>
      <c r="C311" s="22">
        <v>301</v>
      </c>
      <c r="D311" s="14">
        <v>0</v>
      </c>
      <c r="E311" s="14">
        <f t="shared" si="24"/>
        <v>0</v>
      </c>
      <c r="J311" s="18">
        <v>43936</v>
      </c>
      <c r="K311" s="22">
        <v>301</v>
      </c>
      <c r="L311" s="14">
        <f t="shared" si="21"/>
        <v>0</v>
      </c>
      <c r="M311" s="14">
        <f t="shared" si="22"/>
        <v>0</v>
      </c>
      <c r="N311" s="14">
        <f t="shared" si="23"/>
        <v>0</v>
      </c>
    </row>
    <row r="312" spans="1:14" x14ac:dyDescent="0.25">
      <c r="A312" s="18">
        <v>43937</v>
      </c>
      <c r="B312" s="21">
        <f t="shared" si="20"/>
        <v>2020</v>
      </c>
      <c r="C312" s="22">
        <v>316</v>
      </c>
      <c r="D312" s="14">
        <v>0</v>
      </c>
      <c r="E312" s="14">
        <f t="shared" si="24"/>
        <v>0</v>
      </c>
      <c r="J312" s="18">
        <v>43937</v>
      </c>
      <c r="K312" s="22">
        <v>316</v>
      </c>
      <c r="L312" s="14">
        <f t="shared" si="21"/>
        <v>0</v>
      </c>
      <c r="M312" s="14">
        <f t="shared" si="22"/>
        <v>0</v>
      </c>
      <c r="N312" s="14">
        <f t="shared" si="23"/>
        <v>0</v>
      </c>
    </row>
    <row r="313" spans="1:14" x14ac:dyDescent="0.25">
      <c r="A313" s="18">
        <v>43938</v>
      </c>
      <c r="B313" s="21">
        <f t="shared" si="20"/>
        <v>2020</v>
      </c>
      <c r="C313" s="22">
        <v>404</v>
      </c>
      <c r="D313" s="14">
        <v>0</v>
      </c>
      <c r="E313" s="14">
        <f t="shared" si="24"/>
        <v>0</v>
      </c>
      <c r="J313" s="18">
        <v>43938</v>
      </c>
      <c r="K313" s="22">
        <v>404</v>
      </c>
      <c r="L313" s="14">
        <f t="shared" si="21"/>
        <v>0</v>
      </c>
      <c r="M313" s="14">
        <f t="shared" si="22"/>
        <v>0</v>
      </c>
      <c r="N313" s="14">
        <f t="shared" si="23"/>
        <v>0</v>
      </c>
    </row>
    <row r="314" spans="1:14" x14ac:dyDescent="0.25">
      <c r="A314" s="18">
        <v>43939</v>
      </c>
      <c r="B314" s="21">
        <f t="shared" si="20"/>
        <v>2020</v>
      </c>
      <c r="C314" s="22">
        <v>352</v>
      </c>
      <c r="D314" s="14">
        <v>0</v>
      </c>
      <c r="E314" s="14">
        <f t="shared" si="24"/>
        <v>0</v>
      </c>
      <c r="J314" s="18">
        <v>43939</v>
      </c>
      <c r="K314" s="22">
        <v>352</v>
      </c>
      <c r="L314" s="14">
        <f t="shared" si="21"/>
        <v>0</v>
      </c>
      <c r="M314" s="14">
        <f t="shared" si="22"/>
        <v>0</v>
      </c>
      <c r="N314" s="14">
        <f t="shared" si="23"/>
        <v>0</v>
      </c>
    </row>
    <row r="315" spans="1:14" x14ac:dyDescent="0.25">
      <c r="A315" s="18">
        <v>43940</v>
      </c>
      <c r="B315" s="21">
        <f t="shared" si="20"/>
        <v>2020</v>
      </c>
      <c r="C315" s="22">
        <v>334</v>
      </c>
      <c r="D315" s="14">
        <v>0</v>
      </c>
      <c r="E315" s="14">
        <f t="shared" si="24"/>
        <v>0</v>
      </c>
      <c r="J315" s="18">
        <v>43940</v>
      </c>
      <c r="K315" s="22">
        <v>334</v>
      </c>
      <c r="L315" s="14">
        <f t="shared" si="21"/>
        <v>0</v>
      </c>
      <c r="M315" s="14">
        <f t="shared" si="22"/>
        <v>0</v>
      </c>
      <c r="N315" s="14">
        <f t="shared" si="23"/>
        <v>0</v>
      </c>
    </row>
    <row r="316" spans="1:14" x14ac:dyDescent="0.25">
      <c r="A316" s="18">
        <v>43941</v>
      </c>
      <c r="B316" s="21">
        <f t="shared" si="20"/>
        <v>2020</v>
      </c>
      <c r="C316" s="22">
        <v>328</v>
      </c>
      <c r="D316" s="14">
        <v>0</v>
      </c>
      <c r="E316" s="14">
        <f t="shared" si="24"/>
        <v>0</v>
      </c>
      <c r="J316" s="18">
        <v>43941</v>
      </c>
      <c r="K316" s="22">
        <v>328</v>
      </c>
      <c r="L316" s="14">
        <f t="shared" si="21"/>
        <v>0</v>
      </c>
      <c r="M316" s="14">
        <f t="shared" si="22"/>
        <v>0</v>
      </c>
      <c r="N316" s="14">
        <f t="shared" si="23"/>
        <v>0</v>
      </c>
    </row>
    <row r="317" spans="1:14" x14ac:dyDescent="0.25">
      <c r="A317" s="18">
        <v>43942</v>
      </c>
      <c r="B317" s="21">
        <f t="shared" si="20"/>
        <v>2020</v>
      </c>
      <c r="C317" s="22">
        <v>299</v>
      </c>
      <c r="D317" s="14">
        <v>0</v>
      </c>
      <c r="E317" s="14">
        <f t="shared" si="24"/>
        <v>0</v>
      </c>
      <c r="J317" s="18">
        <v>43942</v>
      </c>
      <c r="K317" s="22">
        <v>299</v>
      </c>
      <c r="L317" s="14">
        <f t="shared" si="21"/>
        <v>0</v>
      </c>
      <c r="M317" s="14">
        <f t="shared" si="22"/>
        <v>0</v>
      </c>
      <c r="N317" s="14">
        <f t="shared" si="23"/>
        <v>0</v>
      </c>
    </row>
    <row r="318" spans="1:14" x14ac:dyDescent="0.25">
      <c r="A318" s="18">
        <v>43943</v>
      </c>
      <c r="B318" s="21">
        <f t="shared" si="20"/>
        <v>2020</v>
      </c>
      <c r="C318" s="22">
        <v>294</v>
      </c>
      <c r="D318" s="14">
        <v>0</v>
      </c>
      <c r="E318" s="14">
        <f t="shared" si="24"/>
        <v>0</v>
      </c>
      <c r="J318" s="18">
        <v>43943</v>
      </c>
      <c r="K318" s="22">
        <v>294</v>
      </c>
      <c r="L318" s="14">
        <f t="shared" si="21"/>
        <v>0</v>
      </c>
      <c r="M318" s="14">
        <f t="shared" si="22"/>
        <v>0</v>
      </c>
      <c r="N318" s="14">
        <f t="shared" si="23"/>
        <v>0</v>
      </c>
    </row>
    <row r="319" spans="1:14" x14ac:dyDescent="0.25">
      <c r="A319" s="18">
        <v>43944</v>
      </c>
      <c r="B319" s="21">
        <f t="shared" si="20"/>
        <v>2020</v>
      </c>
      <c r="C319" s="22">
        <v>343</v>
      </c>
      <c r="D319" s="14">
        <v>0</v>
      </c>
      <c r="E319" s="14">
        <f t="shared" si="24"/>
        <v>0</v>
      </c>
      <c r="J319" s="18">
        <v>43944</v>
      </c>
      <c r="K319" s="22">
        <v>343</v>
      </c>
      <c r="L319" s="14">
        <f t="shared" si="21"/>
        <v>0</v>
      </c>
      <c r="M319" s="14">
        <f t="shared" si="22"/>
        <v>0</v>
      </c>
      <c r="N319" s="14">
        <f t="shared" si="23"/>
        <v>0</v>
      </c>
    </row>
    <row r="320" spans="1:14" x14ac:dyDescent="0.25">
      <c r="A320" s="18">
        <v>43945</v>
      </c>
      <c r="B320" s="21">
        <f t="shared" si="20"/>
        <v>2020</v>
      </c>
      <c r="C320" s="22">
        <v>377</v>
      </c>
      <c r="D320" s="14">
        <v>21</v>
      </c>
      <c r="E320" s="14">
        <f t="shared" si="24"/>
        <v>5.5702917771883291E-2</v>
      </c>
      <c r="J320" s="18">
        <v>43945</v>
      </c>
      <c r="K320" s="22">
        <v>377</v>
      </c>
      <c r="L320" s="14">
        <f t="shared" si="21"/>
        <v>0</v>
      </c>
      <c r="M320" s="14">
        <f t="shared" si="22"/>
        <v>21</v>
      </c>
      <c r="N320" s="14">
        <f t="shared" si="23"/>
        <v>0</v>
      </c>
    </row>
    <row r="321" spans="1:14" x14ac:dyDescent="0.25">
      <c r="A321" s="18">
        <v>43946</v>
      </c>
      <c r="B321" s="21">
        <f t="shared" si="20"/>
        <v>2020</v>
      </c>
      <c r="C321" s="22">
        <v>369</v>
      </c>
      <c r="D321" s="14">
        <v>0</v>
      </c>
      <c r="E321" s="14">
        <f t="shared" si="24"/>
        <v>0</v>
      </c>
      <c r="J321" s="18">
        <v>43946</v>
      </c>
      <c r="K321" s="22">
        <v>369</v>
      </c>
      <c r="L321" s="14">
        <f t="shared" si="21"/>
        <v>0</v>
      </c>
      <c r="M321" s="14">
        <f t="shared" si="22"/>
        <v>0</v>
      </c>
      <c r="N321" s="14">
        <f t="shared" si="23"/>
        <v>0</v>
      </c>
    </row>
    <row r="322" spans="1:14" x14ac:dyDescent="0.25">
      <c r="A322" s="18">
        <v>43947</v>
      </c>
      <c r="B322" s="21">
        <f t="shared" si="20"/>
        <v>2020</v>
      </c>
      <c r="C322" s="22">
        <v>286</v>
      </c>
      <c r="D322" s="14">
        <v>0</v>
      </c>
      <c r="E322" s="14">
        <f t="shared" si="24"/>
        <v>0</v>
      </c>
      <c r="J322" s="18">
        <v>43947</v>
      </c>
      <c r="K322" s="22">
        <v>286</v>
      </c>
      <c r="L322" s="14">
        <f t="shared" si="21"/>
        <v>0</v>
      </c>
      <c r="M322" s="14">
        <f t="shared" si="22"/>
        <v>0</v>
      </c>
      <c r="N322" s="14">
        <f t="shared" si="23"/>
        <v>0</v>
      </c>
    </row>
    <row r="323" spans="1:14" x14ac:dyDescent="0.25">
      <c r="A323" s="18">
        <v>43948</v>
      </c>
      <c r="B323" s="21">
        <f t="shared" ref="B323:B386" si="25">YEAR(A323)</f>
        <v>2020</v>
      </c>
      <c r="C323" s="22">
        <v>309</v>
      </c>
      <c r="D323" s="14">
        <v>0</v>
      </c>
      <c r="E323" s="14">
        <f t="shared" si="24"/>
        <v>0</v>
      </c>
      <c r="J323" s="18">
        <v>43948</v>
      </c>
      <c r="K323" s="22">
        <v>309</v>
      </c>
      <c r="L323" s="14">
        <f t="shared" ref="L323:L386" si="26">IF(B323=2019,D323,0)</f>
        <v>0</v>
      </c>
      <c r="M323" s="14">
        <f t="shared" ref="M323:M386" si="27">IF(B323=2020,D323,0)</f>
        <v>0</v>
      </c>
      <c r="N323" s="14">
        <f t="shared" ref="N323:N386" si="28">IF(B323=2021,D323,0)</f>
        <v>0</v>
      </c>
    </row>
    <row r="324" spans="1:14" x14ac:dyDescent="0.25">
      <c r="A324" s="18">
        <v>43949</v>
      </c>
      <c r="B324" s="21">
        <f t="shared" si="25"/>
        <v>2020</v>
      </c>
      <c r="C324" s="22">
        <v>283</v>
      </c>
      <c r="D324" s="14">
        <v>0</v>
      </c>
      <c r="E324" s="14">
        <f t="shared" si="24"/>
        <v>0</v>
      </c>
      <c r="J324" s="18">
        <v>43949</v>
      </c>
      <c r="K324" s="22">
        <v>283</v>
      </c>
      <c r="L324" s="14">
        <f t="shared" si="26"/>
        <v>0</v>
      </c>
      <c r="M324" s="14">
        <f t="shared" si="27"/>
        <v>0</v>
      </c>
      <c r="N324" s="14">
        <f t="shared" si="28"/>
        <v>0</v>
      </c>
    </row>
    <row r="325" spans="1:14" x14ac:dyDescent="0.25">
      <c r="A325" s="18">
        <v>43950</v>
      </c>
      <c r="B325" s="21">
        <f t="shared" si="25"/>
        <v>2020</v>
      </c>
      <c r="C325" s="22">
        <v>286</v>
      </c>
      <c r="D325" s="14">
        <v>0</v>
      </c>
      <c r="E325" s="14">
        <f t="shared" ref="E325:E388" si="29">D325/C325</f>
        <v>0</v>
      </c>
      <c r="J325" s="18">
        <v>43950</v>
      </c>
      <c r="K325" s="22">
        <v>286</v>
      </c>
      <c r="L325" s="14">
        <f t="shared" si="26"/>
        <v>0</v>
      </c>
      <c r="M325" s="14">
        <f t="shared" si="27"/>
        <v>0</v>
      </c>
      <c r="N325" s="14">
        <f t="shared" si="28"/>
        <v>0</v>
      </c>
    </row>
    <row r="326" spans="1:14" x14ac:dyDescent="0.25">
      <c r="A326" s="18">
        <v>43951</v>
      </c>
      <c r="B326" s="21">
        <f t="shared" si="25"/>
        <v>2020</v>
      </c>
      <c r="C326" s="22">
        <v>290</v>
      </c>
      <c r="D326" s="14">
        <v>0</v>
      </c>
      <c r="E326" s="14">
        <f t="shared" si="29"/>
        <v>0</v>
      </c>
      <c r="J326" s="18">
        <v>43951</v>
      </c>
      <c r="K326" s="22">
        <v>290</v>
      </c>
      <c r="L326" s="14">
        <f t="shared" si="26"/>
        <v>0</v>
      </c>
      <c r="M326" s="14">
        <f t="shared" si="27"/>
        <v>0</v>
      </c>
      <c r="N326" s="14">
        <f t="shared" si="28"/>
        <v>0</v>
      </c>
    </row>
    <row r="327" spans="1:14" x14ac:dyDescent="0.25">
      <c r="A327" s="18">
        <v>43952</v>
      </c>
      <c r="B327" s="21">
        <f t="shared" si="25"/>
        <v>2020</v>
      </c>
      <c r="C327" s="22">
        <v>381</v>
      </c>
      <c r="D327" s="14">
        <v>0</v>
      </c>
      <c r="E327" s="14">
        <f t="shared" si="29"/>
        <v>0</v>
      </c>
      <c r="J327" s="18">
        <v>43952</v>
      </c>
      <c r="K327" s="22">
        <v>381</v>
      </c>
      <c r="L327" s="14">
        <f t="shared" si="26"/>
        <v>0</v>
      </c>
      <c r="M327" s="14">
        <f t="shared" si="27"/>
        <v>0</v>
      </c>
      <c r="N327" s="14">
        <f t="shared" si="28"/>
        <v>0</v>
      </c>
    </row>
    <row r="328" spans="1:14" x14ac:dyDescent="0.25">
      <c r="A328" s="18">
        <v>43953</v>
      </c>
      <c r="B328" s="21">
        <f t="shared" si="25"/>
        <v>2020</v>
      </c>
      <c r="C328" s="22">
        <v>415</v>
      </c>
      <c r="D328" s="14">
        <v>0</v>
      </c>
      <c r="E328" s="14">
        <f t="shared" si="29"/>
        <v>0</v>
      </c>
      <c r="J328" s="18">
        <v>43953</v>
      </c>
      <c r="K328" s="22">
        <v>415</v>
      </c>
      <c r="L328" s="14">
        <f t="shared" si="26"/>
        <v>0</v>
      </c>
      <c r="M328" s="14">
        <f t="shared" si="27"/>
        <v>0</v>
      </c>
      <c r="N328" s="14">
        <f t="shared" si="28"/>
        <v>0</v>
      </c>
    </row>
    <row r="329" spans="1:14" x14ac:dyDescent="0.25">
      <c r="A329" s="18">
        <v>43954</v>
      </c>
      <c r="B329" s="21">
        <f t="shared" si="25"/>
        <v>2020</v>
      </c>
      <c r="C329" s="22">
        <v>315</v>
      </c>
      <c r="D329" s="14">
        <v>0</v>
      </c>
      <c r="E329" s="14">
        <f t="shared" si="29"/>
        <v>0</v>
      </c>
      <c r="J329" s="18">
        <v>43954</v>
      </c>
      <c r="K329" s="22">
        <v>315</v>
      </c>
      <c r="L329" s="14">
        <f t="shared" si="26"/>
        <v>0</v>
      </c>
      <c r="M329" s="14">
        <f t="shared" si="27"/>
        <v>0</v>
      </c>
      <c r="N329" s="14">
        <f t="shared" si="28"/>
        <v>0</v>
      </c>
    </row>
    <row r="330" spans="1:14" x14ac:dyDescent="0.25">
      <c r="A330" s="18">
        <v>43955</v>
      </c>
      <c r="B330" s="21">
        <f t="shared" si="25"/>
        <v>2020</v>
      </c>
      <c r="C330" s="22">
        <v>255</v>
      </c>
      <c r="D330" s="14">
        <v>0</v>
      </c>
      <c r="E330" s="14">
        <f t="shared" si="29"/>
        <v>0</v>
      </c>
      <c r="J330" s="18">
        <v>43955</v>
      </c>
      <c r="K330" s="22">
        <v>255</v>
      </c>
      <c r="L330" s="14">
        <f t="shared" si="26"/>
        <v>0</v>
      </c>
      <c r="M330" s="14">
        <f t="shared" si="27"/>
        <v>0</v>
      </c>
      <c r="N330" s="14">
        <f t="shared" si="28"/>
        <v>0</v>
      </c>
    </row>
    <row r="331" spans="1:14" x14ac:dyDescent="0.25">
      <c r="A331" s="18">
        <v>43956</v>
      </c>
      <c r="B331" s="21">
        <f t="shared" si="25"/>
        <v>2020</v>
      </c>
      <c r="C331" s="22">
        <v>251</v>
      </c>
      <c r="D331" s="14">
        <v>0</v>
      </c>
      <c r="E331" s="14">
        <f t="shared" si="29"/>
        <v>0</v>
      </c>
      <c r="J331" s="18">
        <v>43956</v>
      </c>
      <c r="K331" s="22">
        <v>251</v>
      </c>
      <c r="L331" s="14">
        <f t="shared" si="26"/>
        <v>0</v>
      </c>
      <c r="M331" s="14">
        <f t="shared" si="27"/>
        <v>0</v>
      </c>
      <c r="N331" s="14">
        <f t="shared" si="28"/>
        <v>0</v>
      </c>
    </row>
    <row r="332" spans="1:14" x14ac:dyDescent="0.25">
      <c r="A332" s="18">
        <v>43957</v>
      </c>
      <c r="B332" s="21">
        <f t="shared" si="25"/>
        <v>2020</v>
      </c>
      <c r="C332" s="22">
        <v>345</v>
      </c>
      <c r="D332" s="14">
        <v>0</v>
      </c>
      <c r="E332" s="14">
        <f t="shared" si="29"/>
        <v>0</v>
      </c>
      <c r="J332" s="18">
        <v>43957</v>
      </c>
      <c r="K332" s="22">
        <v>345</v>
      </c>
      <c r="L332" s="14">
        <f t="shared" si="26"/>
        <v>0</v>
      </c>
      <c r="M332" s="14">
        <f t="shared" si="27"/>
        <v>0</v>
      </c>
      <c r="N332" s="14">
        <f t="shared" si="28"/>
        <v>0</v>
      </c>
    </row>
    <row r="333" spans="1:14" x14ac:dyDescent="0.25">
      <c r="A333" s="18">
        <v>43958</v>
      </c>
      <c r="B333" s="21">
        <f t="shared" si="25"/>
        <v>2020</v>
      </c>
      <c r="C333" s="22">
        <v>414</v>
      </c>
      <c r="D333" s="14">
        <v>0</v>
      </c>
      <c r="E333" s="14">
        <f t="shared" si="29"/>
        <v>0</v>
      </c>
      <c r="J333" s="18">
        <v>43958</v>
      </c>
      <c r="K333" s="22">
        <v>414</v>
      </c>
      <c r="L333" s="14">
        <f t="shared" si="26"/>
        <v>0</v>
      </c>
      <c r="M333" s="14">
        <f t="shared" si="27"/>
        <v>0</v>
      </c>
      <c r="N333" s="14">
        <f t="shared" si="28"/>
        <v>0</v>
      </c>
    </row>
    <row r="334" spans="1:14" x14ac:dyDescent="0.25">
      <c r="A334" s="18">
        <v>43959</v>
      </c>
      <c r="B334" s="21">
        <f t="shared" si="25"/>
        <v>2020</v>
      </c>
      <c r="C334" s="22">
        <v>437</v>
      </c>
      <c r="D334" s="14">
        <v>11</v>
      </c>
      <c r="E334" s="14">
        <f t="shared" si="29"/>
        <v>2.5171624713958809E-2</v>
      </c>
      <c r="J334" s="18">
        <v>43959</v>
      </c>
      <c r="K334" s="22">
        <v>437</v>
      </c>
      <c r="L334" s="14">
        <f t="shared" si="26"/>
        <v>0</v>
      </c>
      <c r="M334" s="14">
        <f t="shared" si="27"/>
        <v>11</v>
      </c>
      <c r="N334" s="14">
        <f t="shared" si="28"/>
        <v>0</v>
      </c>
    </row>
    <row r="335" spans="1:14" x14ac:dyDescent="0.25">
      <c r="A335" s="18">
        <v>43960</v>
      </c>
      <c r="B335" s="21">
        <f t="shared" si="25"/>
        <v>2020</v>
      </c>
      <c r="C335" s="22">
        <v>498</v>
      </c>
      <c r="D335" s="14">
        <v>0</v>
      </c>
      <c r="E335" s="14">
        <f t="shared" si="29"/>
        <v>0</v>
      </c>
      <c r="J335" s="18">
        <v>43960</v>
      </c>
      <c r="K335" s="22">
        <v>498</v>
      </c>
      <c r="L335" s="14">
        <f t="shared" si="26"/>
        <v>0</v>
      </c>
      <c r="M335" s="14">
        <f t="shared" si="27"/>
        <v>0</v>
      </c>
      <c r="N335" s="14">
        <f t="shared" si="28"/>
        <v>0</v>
      </c>
    </row>
    <row r="336" spans="1:14" x14ac:dyDescent="0.25">
      <c r="A336" s="18">
        <v>43961</v>
      </c>
      <c r="B336" s="21">
        <f t="shared" si="25"/>
        <v>2020</v>
      </c>
      <c r="C336" s="22">
        <v>395</v>
      </c>
      <c r="D336" s="14">
        <v>0</v>
      </c>
      <c r="E336" s="14">
        <f t="shared" si="29"/>
        <v>0</v>
      </c>
      <c r="J336" s="18">
        <v>43961</v>
      </c>
      <c r="K336" s="22">
        <v>395</v>
      </c>
      <c r="L336" s="14">
        <f t="shared" si="26"/>
        <v>0</v>
      </c>
      <c r="M336" s="14">
        <f t="shared" si="27"/>
        <v>0</v>
      </c>
      <c r="N336" s="14">
        <f t="shared" si="28"/>
        <v>0</v>
      </c>
    </row>
    <row r="337" spans="1:14" x14ac:dyDescent="0.25">
      <c r="A337" s="18">
        <v>43962</v>
      </c>
      <c r="B337" s="21">
        <f t="shared" si="25"/>
        <v>2020</v>
      </c>
      <c r="C337" s="22">
        <v>343</v>
      </c>
      <c r="D337" s="14">
        <v>0</v>
      </c>
      <c r="E337" s="14">
        <f t="shared" si="29"/>
        <v>0</v>
      </c>
      <c r="J337" s="18">
        <v>43962</v>
      </c>
      <c r="K337" s="22">
        <v>343</v>
      </c>
      <c r="L337" s="14">
        <f t="shared" si="26"/>
        <v>0</v>
      </c>
      <c r="M337" s="14">
        <f t="shared" si="27"/>
        <v>0</v>
      </c>
      <c r="N337" s="14">
        <f t="shared" si="28"/>
        <v>0</v>
      </c>
    </row>
    <row r="338" spans="1:14" x14ac:dyDescent="0.25">
      <c r="A338" s="18">
        <v>43963</v>
      </c>
      <c r="B338" s="21">
        <f t="shared" si="25"/>
        <v>2020</v>
      </c>
      <c r="C338" s="22">
        <v>344</v>
      </c>
      <c r="D338" s="14">
        <v>0</v>
      </c>
      <c r="E338" s="14">
        <f t="shared" si="29"/>
        <v>0</v>
      </c>
      <c r="J338" s="18">
        <v>43963</v>
      </c>
      <c r="K338" s="22">
        <v>344</v>
      </c>
      <c r="L338" s="14">
        <f t="shared" si="26"/>
        <v>0</v>
      </c>
      <c r="M338" s="14">
        <f t="shared" si="27"/>
        <v>0</v>
      </c>
      <c r="N338" s="14">
        <f t="shared" si="28"/>
        <v>0</v>
      </c>
    </row>
    <row r="339" spans="1:14" x14ac:dyDescent="0.25">
      <c r="A339" s="18">
        <v>43964</v>
      </c>
      <c r="B339" s="21">
        <f t="shared" si="25"/>
        <v>2020</v>
      </c>
      <c r="C339" s="22">
        <v>342</v>
      </c>
      <c r="D339" s="14">
        <v>0</v>
      </c>
      <c r="E339" s="14">
        <f t="shared" si="29"/>
        <v>0</v>
      </c>
      <c r="J339" s="18">
        <v>43964</v>
      </c>
      <c r="K339" s="22">
        <v>342</v>
      </c>
      <c r="L339" s="14">
        <f t="shared" si="26"/>
        <v>0</v>
      </c>
      <c r="M339" s="14">
        <f t="shared" si="27"/>
        <v>0</v>
      </c>
      <c r="N339" s="14">
        <f t="shared" si="28"/>
        <v>0</v>
      </c>
    </row>
    <row r="340" spans="1:14" x14ac:dyDescent="0.25">
      <c r="A340" s="18">
        <v>43965</v>
      </c>
      <c r="B340" s="21">
        <f t="shared" si="25"/>
        <v>2020</v>
      </c>
      <c r="C340" s="22">
        <v>353</v>
      </c>
      <c r="D340" s="14">
        <v>0</v>
      </c>
      <c r="E340" s="14">
        <f t="shared" si="29"/>
        <v>0</v>
      </c>
      <c r="J340" s="18">
        <v>43965</v>
      </c>
      <c r="K340" s="22">
        <v>353</v>
      </c>
      <c r="L340" s="14">
        <f t="shared" si="26"/>
        <v>0</v>
      </c>
      <c r="M340" s="14">
        <f t="shared" si="27"/>
        <v>0</v>
      </c>
      <c r="N340" s="14">
        <f t="shared" si="28"/>
        <v>0</v>
      </c>
    </row>
    <row r="341" spans="1:14" x14ac:dyDescent="0.25">
      <c r="A341" s="18">
        <v>43966</v>
      </c>
      <c r="B341" s="21">
        <f t="shared" si="25"/>
        <v>2020</v>
      </c>
      <c r="C341" s="22">
        <v>454</v>
      </c>
      <c r="D341" s="14">
        <v>0</v>
      </c>
      <c r="E341" s="14">
        <f t="shared" si="29"/>
        <v>0</v>
      </c>
      <c r="J341" s="18">
        <v>43966</v>
      </c>
      <c r="K341" s="22">
        <v>454</v>
      </c>
      <c r="L341" s="14">
        <f t="shared" si="26"/>
        <v>0</v>
      </c>
      <c r="M341" s="14">
        <f t="shared" si="27"/>
        <v>0</v>
      </c>
      <c r="N341" s="14">
        <f t="shared" si="28"/>
        <v>0</v>
      </c>
    </row>
    <row r="342" spans="1:14" x14ac:dyDescent="0.25">
      <c r="A342" s="18">
        <v>43967</v>
      </c>
      <c r="B342" s="21">
        <f t="shared" si="25"/>
        <v>2020</v>
      </c>
      <c r="C342" s="22">
        <v>504</v>
      </c>
      <c r="D342" s="14">
        <v>0</v>
      </c>
      <c r="E342" s="14">
        <f t="shared" si="29"/>
        <v>0</v>
      </c>
      <c r="J342" s="18">
        <v>43967</v>
      </c>
      <c r="K342" s="22">
        <v>504</v>
      </c>
      <c r="L342" s="14">
        <f t="shared" si="26"/>
        <v>0</v>
      </c>
      <c r="M342" s="14">
        <f t="shared" si="27"/>
        <v>0</v>
      </c>
      <c r="N342" s="14">
        <f t="shared" si="28"/>
        <v>0</v>
      </c>
    </row>
    <row r="343" spans="1:14" x14ac:dyDescent="0.25">
      <c r="A343" s="18">
        <v>43968</v>
      </c>
      <c r="B343" s="21">
        <f t="shared" si="25"/>
        <v>2020</v>
      </c>
      <c r="C343" s="22">
        <v>432</v>
      </c>
      <c r="D343" s="14">
        <v>0</v>
      </c>
      <c r="E343" s="14">
        <f t="shared" si="29"/>
        <v>0</v>
      </c>
      <c r="J343" s="18">
        <v>43968</v>
      </c>
      <c r="K343" s="22">
        <v>432</v>
      </c>
      <c r="L343" s="14">
        <f t="shared" si="26"/>
        <v>0</v>
      </c>
      <c r="M343" s="14">
        <f t="shared" si="27"/>
        <v>0</v>
      </c>
      <c r="N343" s="14">
        <f t="shared" si="28"/>
        <v>0</v>
      </c>
    </row>
    <row r="344" spans="1:14" x14ac:dyDescent="0.25">
      <c r="A344" s="18">
        <v>43969</v>
      </c>
      <c r="B344" s="21">
        <f t="shared" si="25"/>
        <v>2020</v>
      </c>
      <c r="C344" s="22">
        <v>324</v>
      </c>
      <c r="D344" s="14">
        <v>0</v>
      </c>
      <c r="E344" s="14">
        <f t="shared" si="29"/>
        <v>0</v>
      </c>
      <c r="J344" s="18">
        <v>43969</v>
      </c>
      <c r="K344" s="22">
        <v>324</v>
      </c>
      <c r="L344" s="14">
        <f t="shared" si="26"/>
        <v>0</v>
      </c>
      <c r="M344" s="14">
        <f t="shared" si="27"/>
        <v>0</v>
      </c>
      <c r="N344" s="14">
        <f t="shared" si="28"/>
        <v>0</v>
      </c>
    </row>
    <row r="345" spans="1:14" x14ac:dyDescent="0.25">
      <c r="A345" s="18">
        <v>43970</v>
      </c>
      <c r="B345" s="21">
        <f t="shared" si="25"/>
        <v>2020</v>
      </c>
      <c r="C345" s="22">
        <v>395</v>
      </c>
      <c r="D345" s="14">
        <v>0</v>
      </c>
      <c r="E345" s="14">
        <f t="shared" si="29"/>
        <v>0</v>
      </c>
      <c r="J345" s="18">
        <v>43970</v>
      </c>
      <c r="K345" s="22">
        <v>395</v>
      </c>
      <c r="L345" s="14">
        <f t="shared" si="26"/>
        <v>0</v>
      </c>
      <c r="M345" s="14">
        <f t="shared" si="27"/>
        <v>0</v>
      </c>
      <c r="N345" s="14">
        <f t="shared" si="28"/>
        <v>0</v>
      </c>
    </row>
    <row r="346" spans="1:14" x14ac:dyDescent="0.25">
      <c r="A346" s="18">
        <v>43971</v>
      </c>
      <c r="B346" s="21">
        <f t="shared" si="25"/>
        <v>2020</v>
      </c>
      <c r="C346" s="22">
        <v>397</v>
      </c>
      <c r="D346" s="14">
        <v>0</v>
      </c>
      <c r="E346" s="14">
        <f t="shared" si="29"/>
        <v>0</v>
      </c>
      <c r="J346" s="18">
        <v>43971</v>
      </c>
      <c r="K346" s="22">
        <v>397</v>
      </c>
      <c r="L346" s="14">
        <f t="shared" si="26"/>
        <v>0</v>
      </c>
      <c r="M346" s="14">
        <f t="shared" si="27"/>
        <v>0</v>
      </c>
      <c r="N346" s="14">
        <f t="shared" si="28"/>
        <v>0</v>
      </c>
    </row>
    <row r="347" spans="1:14" x14ac:dyDescent="0.25">
      <c r="A347" s="18">
        <v>43972</v>
      </c>
      <c r="B347" s="21">
        <f t="shared" si="25"/>
        <v>2020</v>
      </c>
      <c r="C347" s="22">
        <v>384</v>
      </c>
      <c r="D347" s="14">
        <v>0</v>
      </c>
      <c r="E347" s="14">
        <f t="shared" si="29"/>
        <v>0</v>
      </c>
      <c r="J347" s="18">
        <v>43972</v>
      </c>
      <c r="K347" s="22">
        <v>384</v>
      </c>
      <c r="L347" s="14">
        <f t="shared" si="26"/>
        <v>0</v>
      </c>
      <c r="M347" s="14">
        <f t="shared" si="27"/>
        <v>0</v>
      </c>
      <c r="N347" s="14">
        <f t="shared" si="28"/>
        <v>0</v>
      </c>
    </row>
    <row r="348" spans="1:14" x14ac:dyDescent="0.25">
      <c r="A348" s="18">
        <v>43973</v>
      </c>
      <c r="B348" s="21">
        <f t="shared" si="25"/>
        <v>2020</v>
      </c>
      <c r="C348" s="22">
        <v>450</v>
      </c>
      <c r="D348" s="14">
        <v>0</v>
      </c>
      <c r="E348" s="14">
        <f t="shared" si="29"/>
        <v>0</v>
      </c>
      <c r="J348" s="18">
        <v>43973</v>
      </c>
      <c r="K348" s="22">
        <v>450</v>
      </c>
      <c r="L348" s="14">
        <f t="shared" si="26"/>
        <v>0</v>
      </c>
      <c r="M348" s="14">
        <f t="shared" si="27"/>
        <v>0</v>
      </c>
      <c r="N348" s="14">
        <f t="shared" si="28"/>
        <v>0</v>
      </c>
    </row>
    <row r="349" spans="1:14" x14ac:dyDescent="0.25">
      <c r="A349" s="18">
        <v>43974</v>
      </c>
      <c r="B349" s="21">
        <f t="shared" si="25"/>
        <v>2020</v>
      </c>
      <c r="C349" s="22">
        <v>545</v>
      </c>
      <c r="D349" s="14">
        <v>9</v>
      </c>
      <c r="E349" s="14">
        <f t="shared" si="29"/>
        <v>1.6513761467889909E-2</v>
      </c>
      <c r="J349" s="18">
        <v>43974</v>
      </c>
      <c r="K349" s="22">
        <v>545</v>
      </c>
      <c r="L349" s="14">
        <f t="shared" si="26"/>
        <v>0</v>
      </c>
      <c r="M349" s="14">
        <f t="shared" si="27"/>
        <v>9</v>
      </c>
      <c r="N349" s="14">
        <f t="shared" si="28"/>
        <v>0</v>
      </c>
    </row>
    <row r="350" spans="1:14" x14ac:dyDescent="0.25">
      <c r="A350" s="18">
        <v>43975</v>
      </c>
      <c r="B350" s="21">
        <f t="shared" si="25"/>
        <v>2020</v>
      </c>
      <c r="C350" s="22">
        <v>617</v>
      </c>
      <c r="D350" s="14">
        <v>0</v>
      </c>
      <c r="E350" s="14">
        <f t="shared" si="29"/>
        <v>0</v>
      </c>
      <c r="J350" s="18">
        <v>43975</v>
      </c>
      <c r="K350" s="22">
        <v>617</v>
      </c>
      <c r="L350" s="14">
        <f t="shared" si="26"/>
        <v>0</v>
      </c>
      <c r="M350" s="14">
        <f t="shared" si="27"/>
        <v>0</v>
      </c>
      <c r="N350" s="14">
        <f t="shared" si="28"/>
        <v>0</v>
      </c>
    </row>
    <row r="351" spans="1:14" x14ac:dyDescent="0.25">
      <c r="A351" s="18">
        <v>43976</v>
      </c>
      <c r="B351" s="21">
        <f t="shared" si="25"/>
        <v>2020</v>
      </c>
      <c r="C351" s="22">
        <v>543</v>
      </c>
      <c r="D351" s="14">
        <v>0</v>
      </c>
      <c r="E351" s="14">
        <f t="shared" si="29"/>
        <v>0</v>
      </c>
      <c r="J351" s="18">
        <v>43976</v>
      </c>
      <c r="K351" s="22">
        <v>543</v>
      </c>
      <c r="L351" s="14">
        <f t="shared" si="26"/>
        <v>0</v>
      </c>
      <c r="M351" s="14">
        <f t="shared" si="27"/>
        <v>0</v>
      </c>
      <c r="N351" s="14">
        <f t="shared" si="28"/>
        <v>0</v>
      </c>
    </row>
    <row r="352" spans="1:14" x14ac:dyDescent="0.25">
      <c r="A352" s="18">
        <v>43977</v>
      </c>
      <c r="B352" s="21">
        <f t="shared" si="25"/>
        <v>2020</v>
      </c>
      <c r="C352" s="22">
        <v>449</v>
      </c>
      <c r="D352" s="14">
        <v>0</v>
      </c>
      <c r="E352" s="14">
        <f t="shared" si="29"/>
        <v>0</v>
      </c>
      <c r="J352" s="18">
        <v>43977</v>
      </c>
      <c r="K352" s="22">
        <v>449</v>
      </c>
      <c r="L352" s="14">
        <f t="shared" si="26"/>
        <v>0</v>
      </c>
      <c r="M352" s="14">
        <f t="shared" si="27"/>
        <v>0</v>
      </c>
      <c r="N352" s="14">
        <f t="shared" si="28"/>
        <v>0</v>
      </c>
    </row>
    <row r="353" spans="1:14" x14ac:dyDescent="0.25">
      <c r="A353" s="18">
        <v>43978</v>
      </c>
      <c r="B353" s="21">
        <f t="shared" si="25"/>
        <v>2020</v>
      </c>
      <c r="C353" s="22">
        <v>438</v>
      </c>
      <c r="D353" s="14">
        <v>0</v>
      </c>
      <c r="E353" s="14">
        <f t="shared" si="29"/>
        <v>0</v>
      </c>
      <c r="J353" s="18">
        <v>43978</v>
      </c>
      <c r="K353" s="22">
        <v>438</v>
      </c>
      <c r="L353" s="14">
        <f t="shared" si="26"/>
        <v>0</v>
      </c>
      <c r="M353" s="14">
        <f t="shared" si="27"/>
        <v>0</v>
      </c>
      <c r="N353" s="14">
        <f t="shared" si="28"/>
        <v>0</v>
      </c>
    </row>
    <row r="354" spans="1:14" x14ac:dyDescent="0.25">
      <c r="A354" s="18">
        <v>43979</v>
      </c>
      <c r="B354" s="21">
        <f t="shared" si="25"/>
        <v>2020</v>
      </c>
      <c r="C354" s="22">
        <v>463</v>
      </c>
      <c r="D354" s="14">
        <v>0</v>
      </c>
      <c r="E354" s="14">
        <f t="shared" si="29"/>
        <v>0</v>
      </c>
      <c r="J354" s="18">
        <v>43979</v>
      </c>
      <c r="K354" s="22">
        <v>463</v>
      </c>
      <c r="L354" s="14">
        <f t="shared" si="26"/>
        <v>0</v>
      </c>
      <c r="M354" s="14">
        <f t="shared" si="27"/>
        <v>0</v>
      </c>
      <c r="N354" s="14">
        <f t="shared" si="28"/>
        <v>0</v>
      </c>
    </row>
    <row r="355" spans="1:14" x14ac:dyDescent="0.25">
      <c r="A355" s="18">
        <v>43980</v>
      </c>
      <c r="B355" s="21">
        <f t="shared" si="25"/>
        <v>2020</v>
      </c>
      <c r="C355" s="22">
        <v>643</v>
      </c>
      <c r="D355" s="14">
        <v>0</v>
      </c>
      <c r="E355" s="14">
        <f t="shared" si="29"/>
        <v>0</v>
      </c>
      <c r="J355" s="18">
        <v>43980</v>
      </c>
      <c r="K355" s="22">
        <v>643</v>
      </c>
      <c r="L355" s="14">
        <f t="shared" si="26"/>
        <v>0</v>
      </c>
      <c r="M355" s="14">
        <f t="shared" si="27"/>
        <v>0</v>
      </c>
      <c r="N355" s="14">
        <f t="shared" si="28"/>
        <v>0</v>
      </c>
    </row>
    <row r="356" spans="1:14" x14ac:dyDescent="0.25">
      <c r="A356" s="18">
        <v>43981</v>
      </c>
      <c r="B356" s="21">
        <f t="shared" si="25"/>
        <v>2020</v>
      </c>
      <c r="C356" s="22">
        <v>866</v>
      </c>
      <c r="D356" s="14">
        <v>11</v>
      </c>
      <c r="E356" s="14">
        <f t="shared" si="29"/>
        <v>1.2702078521939953E-2</v>
      </c>
      <c r="J356" s="18">
        <v>43981</v>
      </c>
      <c r="K356" s="22">
        <v>866</v>
      </c>
      <c r="L356" s="14">
        <f t="shared" si="26"/>
        <v>0</v>
      </c>
      <c r="M356" s="14">
        <f t="shared" si="27"/>
        <v>11</v>
      </c>
      <c r="N356" s="14">
        <f t="shared" si="28"/>
        <v>0</v>
      </c>
    </row>
    <row r="357" spans="1:14" x14ac:dyDescent="0.25">
      <c r="A357" s="18">
        <v>43982</v>
      </c>
      <c r="B357" s="21">
        <f t="shared" si="25"/>
        <v>2020</v>
      </c>
      <c r="C357" s="22">
        <v>602</v>
      </c>
      <c r="D357" s="14">
        <v>0</v>
      </c>
      <c r="E357" s="14">
        <f t="shared" si="29"/>
        <v>0</v>
      </c>
      <c r="J357" s="18">
        <v>43982</v>
      </c>
      <c r="K357" s="22">
        <v>602</v>
      </c>
      <c r="L357" s="14">
        <f t="shared" si="26"/>
        <v>0</v>
      </c>
      <c r="M357" s="14">
        <f t="shared" si="27"/>
        <v>0</v>
      </c>
      <c r="N357" s="14">
        <f t="shared" si="28"/>
        <v>0</v>
      </c>
    </row>
    <row r="358" spans="1:14" x14ac:dyDescent="0.25">
      <c r="A358" s="18">
        <v>43983</v>
      </c>
      <c r="B358" s="21">
        <f t="shared" si="25"/>
        <v>2020</v>
      </c>
      <c r="C358" s="22">
        <v>493</v>
      </c>
      <c r="D358" s="14">
        <v>11</v>
      </c>
      <c r="E358" s="14">
        <f t="shared" si="29"/>
        <v>2.231237322515213E-2</v>
      </c>
      <c r="J358" s="18">
        <v>43983</v>
      </c>
      <c r="K358" s="22">
        <v>493</v>
      </c>
      <c r="L358" s="14">
        <f t="shared" si="26"/>
        <v>0</v>
      </c>
      <c r="M358" s="14">
        <f t="shared" si="27"/>
        <v>11</v>
      </c>
      <c r="N358" s="14">
        <f t="shared" si="28"/>
        <v>0</v>
      </c>
    </row>
    <row r="359" spans="1:14" x14ac:dyDescent="0.25">
      <c r="A359" s="18">
        <v>43984</v>
      </c>
      <c r="B359" s="21">
        <f t="shared" si="25"/>
        <v>2020</v>
      </c>
      <c r="C359" s="22">
        <v>765</v>
      </c>
      <c r="D359" s="14">
        <v>0</v>
      </c>
      <c r="E359" s="14">
        <f t="shared" si="29"/>
        <v>0</v>
      </c>
      <c r="J359" s="18">
        <v>43984</v>
      </c>
      <c r="K359" s="22">
        <v>765</v>
      </c>
      <c r="L359" s="14">
        <f t="shared" si="26"/>
        <v>0</v>
      </c>
      <c r="M359" s="14">
        <f t="shared" si="27"/>
        <v>0</v>
      </c>
      <c r="N359" s="14">
        <f t="shared" si="28"/>
        <v>0</v>
      </c>
    </row>
    <row r="360" spans="1:14" x14ac:dyDescent="0.25">
      <c r="A360" s="18">
        <v>43985</v>
      </c>
      <c r="B360" s="21">
        <f t="shared" si="25"/>
        <v>2020</v>
      </c>
      <c r="C360" s="22">
        <v>670</v>
      </c>
      <c r="D360" s="14">
        <v>0</v>
      </c>
      <c r="E360" s="14">
        <f t="shared" si="29"/>
        <v>0</v>
      </c>
      <c r="J360" s="18">
        <v>43985</v>
      </c>
      <c r="K360" s="22">
        <v>670</v>
      </c>
      <c r="L360" s="14">
        <f t="shared" si="26"/>
        <v>0</v>
      </c>
      <c r="M360" s="14">
        <f t="shared" si="27"/>
        <v>0</v>
      </c>
      <c r="N360" s="14">
        <f t="shared" si="28"/>
        <v>0</v>
      </c>
    </row>
    <row r="361" spans="1:14" x14ac:dyDescent="0.25">
      <c r="A361" s="18">
        <v>43986</v>
      </c>
      <c r="B361" s="21">
        <f t="shared" si="25"/>
        <v>2020</v>
      </c>
      <c r="C361" s="22">
        <v>655</v>
      </c>
      <c r="D361" s="14">
        <v>0</v>
      </c>
      <c r="E361" s="14">
        <f t="shared" si="29"/>
        <v>0</v>
      </c>
      <c r="J361" s="18">
        <v>43986</v>
      </c>
      <c r="K361" s="22">
        <v>655</v>
      </c>
      <c r="L361" s="14">
        <f t="shared" si="26"/>
        <v>0</v>
      </c>
      <c r="M361" s="14">
        <f t="shared" si="27"/>
        <v>0</v>
      </c>
      <c r="N361" s="14">
        <f t="shared" si="28"/>
        <v>0</v>
      </c>
    </row>
    <row r="362" spans="1:14" x14ac:dyDescent="0.25">
      <c r="A362" s="18">
        <v>43987</v>
      </c>
      <c r="B362" s="21">
        <f t="shared" si="25"/>
        <v>2020</v>
      </c>
      <c r="C362" s="22">
        <v>911</v>
      </c>
      <c r="D362" s="14">
        <v>0</v>
      </c>
      <c r="E362" s="14">
        <f t="shared" si="29"/>
        <v>0</v>
      </c>
      <c r="J362" s="18">
        <v>43987</v>
      </c>
      <c r="K362" s="22">
        <v>911</v>
      </c>
      <c r="L362" s="14">
        <f t="shared" si="26"/>
        <v>0</v>
      </c>
      <c r="M362" s="14">
        <f t="shared" si="27"/>
        <v>0</v>
      </c>
      <c r="N362" s="14">
        <f t="shared" si="28"/>
        <v>0</v>
      </c>
    </row>
    <row r="363" spans="1:14" x14ac:dyDescent="0.25">
      <c r="A363" s="18">
        <v>43988</v>
      </c>
      <c r="B363" s="21">
        <f t="shared" si="25"/>
        <v>2020</v>
      </c>
      <c r="C363" s="22">
        <v>1197</v>
      </c>
      <c r="D363" s="14">
        <v>0</v>
      </c>
      <c r="E363" s="14">
        <f t="shared" si="29"/>
        <v>0</v>
      </c>
      <c r="J363" s="18">
        <v>43988</v>
      </c>
      <c r="K363" s="22">
        <v>1197</v>
      </c>
      <c r="L363" s="14">
        <f t="shared" si="26"/>
        <v>0</v>
      </c>
      <c r="M363" s="14">
        <f t="shared" si="27"/>
        <v>0</v>
      </c>
      <c r="N363" s="14">
        <f t="shared" si="28"/>
        <v>0</v>
      </c>
    </row>
    <row r="364" spans="1:14" x14ac:dyDescent="0.25">
      <c r="A364" s="18">
        <v>43989</v>
      </c>
      <c r="B364" s="21">
        <f t="shared" si="25"/>
        <v>2020</v>
      </c>
      <c r="C364" s="22">
        <v>899</v>
      </c>
      <c r="D364" s="14">
        <v>0</v>
      </c>
      <c r="E364" s="14">
        <f t="shared" si="29"/>
        <v>0</v>
      </c>
      <c r="J364" s="18">
        <v>43989</v>
      </c>
      <c r="K364" s="22">
        <v>899</v>
      </c>
      <c r="L364" s="14">
        <f t="shared" si="26"/>
        <v>0</v>
      </c>
      <c r="M364" s="14">
        <f t="shared" si="27"/>
        <v>0</v>
      </c>
      <c r="N364" s="14">
        <f t="shared" si="28"/>
        <v>0</v>
      </c>
    </row>
    <row r="365" spans="1:14" x14ac:dyDescent="0.25">
      <c r="A365" s="18">
        <v>43990</v>
      </c>
      <c r="B365" s="21">
        <f t="shared" si="25"/>
        <v>2020</v>
      </c>
      <c r="C365" s="22">
        <v>664</v>
      </c>
      <c r="D365" s="14">
        <v>0</v>
      </c>
      <c r="E365" s="14">
        <f t="shared" si="29"/>
        <v>0</v>
      </c>
      <c r="J365" s="18">
        <v>43990</v>
      </c>
      <c r="K365" s="22">
        <v>664</v>
      </c>
      <c r="L365" s="14">
        <f t="shared" si="26"/>
        <v>0</v>
      </c>
      <c r="M365" s="14">
        <f t="shared" si="27"/>
        <v>0</v>
      </c>
      <c r="N365" s="14">
        <f t="shared" si="28"/>
        <v>0</v>
      </c>
    </row>
    <row r="366" spans="1:14" x14ac:dyDescent="0.25">
      <c r="A366" s="18">
        <v>43991</v>
      </c>
      <c r="B366" s="21">
        <f t="shared" si="25"/>
        <v>2020</v>
      </c>
      <c r="C366" s="22">
        <v>684</v>
      </c>
      <c r="D366" s="14">
        <v>0</v>
      </c>
      <c r="E366" s="14">
        <f t="shared" si="29"/>
        <v>0</v>
      </c>
      <c r="J366" s="18">
        <v>43991</v>
      </c>
      <c r="K366" s="22">
        <v>684</v>
      </c>
      <c r="L366" s="14">
        <f t="shared" si="26"/>
        <v>0</v>
      </c>
      <c r="M366" s="14">
        <f t="shared" si="27"/>
        <v>0</v>
      </c>
      <c r="N366" s="14">
        <f t="shared" si="28"/>
        <v>0</v>
      </c>
    </row>
    <row r="367" spans="1:14" x14ac:dyDescent="0.25">
      <c r="A367" s="18">
        <v>43992</v>
      </c>
      <c r="B367" s="21">
        <f t="shared" si="25"/>
        <v>2020</v>
      </c>
      <c r="C367" s="22">
        <v>652</v>
      </c>
      <c r="D367" s="14">
        <v>0</v>
      </c>
      <c r="E367" s="14">
        <f t="shared" si="29"/>
        <v>0</v>
      </c>
      <c r="J367" s="18">
        <v>43992</v>
      </c>
      <c r="K367" s="22">
        <v>652</v>
      </c>
      <c r="L367" s="14">
        <f t="shared" si="26"/>
        <v>0</v>
      </c>
      <c r="M367" s="14">
        <f t="shared" si="27"/>
        <v>0</v>
      </c>
      <c r="N367" s="14">
        <f t="shared" si="28"/>
        <v>0</v>
      </c>
    </row>
    <row r="368" spans="1:14" x14ac:dyDescent="0.25">
      <c r="A368" s="18">
        <v>43993</v>
      </c>
      <c r="B368" s="21">
        <f t="shared" si="25"/>
        <v>2020</v>
      </c>
      <c r="C368" s="22">
        <v>638</v>
      </c>
      <c r="D368" s="14">
        <v>0</v>
      </c>
      <c r="E368" s="14">
        <f t="shared" si="29"/>
        <v>0</v>
      </c>
      <c r="J368" s="18">
        <v>43993</v>
      </c>
      <c r="K368" s="22">
        <v>638</v>
      </c>
      <c r="L368" s="14">
        <f t="shared" si="26"/>
        <v>0</v>
      </c>
      <c r="M368" s="14">
        <f t="shared" si="27"/>
        <v>0</v>
      </c>
      <c r="N368" s="14">
        <f t="shared" si="28"/>
        <v>0</v>
      </c>
    </row>
    <row r="369" spans="1:14" x14ac:dyDescent="0.25">
      <c r="A369" s="18">
        <v>43994</v>
      </c>
      <c r="B369" s="21">
        <f t="shared" si="25"/>
        <v>2020</v>
      </c>
      <c r="C369" s="22">
        <v>850</v>
      </c>
      <c r="D369" s="14">
        <v>0</v>
      </c>
      <c r="E369" s="14">
        <f t="shared" si="29"/>
        <v>0</v>
      </c>
      <c r="J369" s="18">
        <v>43994</v>
      </c>
      <c r="K369" s="22">
        <v>850</v>
      </c>
      <c r="L369" s="14">
        <f t="shared" si="26"/>
        <v>0</v>
      </c>
      <c r="M369" s="14">
        <f t="shared" si="27"/>
        <v>0</v>
      </c>
      <c r="N369" s="14">
        <f t="shared" si="28"/>
        <v>0</v>
      </c>
    </row>
    <row r="370" spans="1:14" x14ac:dyDescent="0.25">
      <c r="A370" s="18">
        <v>43995</v>
      </c>
      <c r="B370" s="21">
        <f t="shared" si="25"/>
        <v>2020</v>
      </c>
      <c r="C370" s="22">
        <v>1405</v>
      </c>
      <c r="D370" s="14">
        <v>0</v>
      </c>
      <c r="E370" s="14">
        <f t="shared" si="29"/>
        <v>0</v>
      </c>
      <c r="J370" s="18">
        <v>43995</v>
      </c>
      <c r="K370" s="22">
        <v>1405</v>
      </c>
      <c r="L370" s="14">
        <f t="shared" si="26"/>
        <v>0</v>
      </c>
      <c r="M370" s="14">
        <f t="shared" si="27"/>
        <v>0</v>
      </c>
      <c r="N370" s="14">
        <f t="shared" si="28"/>
        <v>0</v>
      </c>
    </row>
    <row r="371" spans="1:14" x14ac:dyDescent="0.25">
      <c r="A371" s="18">
        <v>43996</v>
      </c>
      <c r="B371" s="21">
        <f t="shared" si="25"/>
        <v>2020</v>
      </c>
      <c r="C371" s="22">
        <v>1096</v>
      </c>
      <c r="D371" s="14">
        <v>11</v>
      </c>
      <c r="E371" s="14">
        <f t="shared" si="29"/>
        <v>1.0036496350364963E-2</v>
      </c>
      <c r="J371" s="18">
        <v>43996</v>
      </c>
      <c r="K371" s="22">
        <v>1096</v>
      </c>
      <c r="L371" s="14">
        <f t="shared" si="26"/>
        <v>0</v>
      </c>
      <c r="M371" s="14">
        <f t="shared" si="27"/>
        <v>11</v>
      </c>
      <c r="N371" s="14">
        <f t="shared" si="28"/>
        <v>0</v>
      </c>
    </row>
    <row r="372" spans="1:14" x14ac:dyDescent="0.25">
      <c r="A372" s="18">
        <v>43997</v>
      </c>
      <c r="B372" s="21">
        <f t="shared" si="25"/>
        <v>2020</v>
      </c>
      <c r="C372" s="22">
        <v>725</v>
      </c>
      <c r="D372" s="14">
        <v>0</v>
      </c>
      <c r="E372" s="14">
        <f t="shared" si="29"/>
        <v>0</v>
      </c>
      <c r="J372" s="18">
        <v>43997</v>
      </c>
      <c r="K372" s="22">
        <v>725</v>
      </c>
      <c r="L372" s="14">
        <f t="shared" si="26"/>
        <v>0</v>
      </c>
      <c r="M372" s="14">
        <f t="shared" si="27"/>
        <v>0</v>
      </c>
      <c r="N372" s="14">
        <f t="shared" si="28"/>
        <v>0</v>
      </c>
    </row>
    <row r="373" spans="1:14" x14ac:dyDescent="0.25">
      <c r="A373" s="18">
        <v>43998</v>
      </c>
      <c r="B373" s="21">
        <f t="shared" si="25"/>
        <v>2020</v>
      </c>
      <c r="C373" s="22">
        <v>738</v>
      </c>
      <c r="D373" s="14">
        <v>6</v>
      </c>
      <c r="E373" s="14">
        <f t="shared" si="29"/>
        <v>8.130081300813009E-3</v>
      </c>
      <c r="J373" s="18">
        <v>43998</v>
      </c>
      <c r="K373" s="22">
        <v>738</v>
      </c>
      <c r="L373" s="14">
        <f t="shared" si="26"/>
        <v>0</v>
      </c>
      <c r="M373" s="14">
        <f t="shared" si="27"/>
        <v>6</v>
      </c>
      <c r="N373" s="14">
        <f t="shared" si="28"/>
        <v>0</v>
      </c>
    </row>
    <row r="374" spans="1:14" x14ac:dyDescent="0.25">
      <c r="A374" s="18">
        <v>43999</v>
      </c>
      <c r="B374" s="21">
        <f t="shared" si="25"/>
        <v>2020</v>
      </c>
      <c r="C374" s="22">
        <v>799</v>
      </c>
      <c r="D374" s="14">
        <v>22</v>
      </c>
      <c r="E374" s="14">
        <f t="shared" si="29"/>
        <v>2.7534418022528161E-2</v>
      </c>
      <c r="J374" s="18">
        <v>43999</v>
      </c>
      <c r="K374" s="22">
        <v>799</v>
      </c>
      <c r="L374" s="14">
        <f t="shared" si="26"/>
        <v>0</v>
      </c>
      <c r="M374" s="14">
        <f t="shared" si="27"/>
        <v>22</v>
      </c>
      <c r="N374" s="14">
        <f t="shared" si="28"/>
        <v>0</v>
      </c>
    </row>
    <row r="375" spans="1:14" x14ac:dyDescent="0.25">
      <c r="A375" s="18">
        <v>44000</v>
      </c>
      <c r="B375" s="21">
        <f t="shared" si="25"/>
        <v>2020</v>
      </c>
      <c r="C375" s="22">
        <v>871</v>
      </c>
      <c r="D375" s="14">
        <v>0</v>
      </c>
      <c r="E375" s="14">
        <f t="shared" si="29"/>
        <v>0</v>
      </c>
      <c r="J375" s="18">
        <v>44000</v>
      </c>
      <c r="K375" s="22">
        <v>871</v>
      </c>
      <c r="L375" s="14">
        <f t="shared" si="26"/>
        <v>0</v>
      </c>
      <c r="M375" s="14">
        <f t="shared" si="27"/>
        <v>0</v>
      </c>
      <c r="N375" s="14">
        <f t="shared" si="28"/>
        <v>0</v>
      </c>
    </row>
    <row r="376" spans="1:14" x14ac:dyDescent="0.25">
      <c r="A376" s="18">
        <v>44001</v>
      </c>
      <c r="B376" s="21">
        <f t="shared" si="25"/>
        <v>2020</v>
      </c>
      <c r="C376" s="22">
        <v>1119</v>
      </c>
      <c r="D376" s="14">
        <v>8</v>
      </c>
      <c r="E376" s="14">
        <f t="shared" si="29"/>
        <v>7.1492403932082215E-3</v>
      </c>
      <c r="J376" s="18">
        <v>44001</v>
      </c>
      <c r="K376" s="22">
        <v>1119</v>
      </c>
      <c r="L376" s="14">
        <f t="shared" si="26"/>
        <v>0</v>
      </c>
      <c r="M376" s="14">
        <f t="shared" si="27"/>
        <v>8</v>
      </c>
      <c r="N376" s="14">
        <f t="shared" si="28"/>
        <v>0</v>
      </c>
    </row>
    <row r="377" spans="1:14" x14ac:dyDescent="0.25">
      <c r="A377" s="18">
        <v>44002</v>
      </c>
      <c r="B377" s="21">
        <f t="shared" si="25"/>
        <v>2020</v>
      </c>
      <c r="C377" s="22">
        <v>1710</v>
      </c>
      <c r="D377" s="14">
        <v>11</v>
      </c>
      <c r="E377" s="14">
        <f t="shared" si="29"/>
        <v>6.4327485380116962E-3</v>
      </c>
      <c r="J377" s="18">
        <v>44002</v>
      </c>
      <c r="K377" s="22">
        <v>1710</v>
      </c>
      <c r="L377" s="14">
        <f t="shared" si="26"/>
        <v>0</v>
      </c>
      <c r="M377" s="14">
        <f t="shared" si="27"/>
        <v>11</v>
      </c>
      <c r="N377" s="14">
        <f t="shared" si="28"/>
        <v>0</v>
      </c>
    </row>
    <row r="378" spans="1:14" x14ac:dyDescent="0.25">
      <c r="A378" s="18">
        <v>44003</v>
      </c>
      <c r="B378" s="21">
        <f t="shared" si="25"/>
        <v>2020</v>
      </c>
      <c r="C378" s="22">
        <v>1233</v>
      </c>
      <c r="D378" s="14">
        <v>11</v>
      </c>
      <c r="E378" s="14">
        <f t="shared" si="29"/>
        <v>8.9213300892133016E-3</v>
      </c>
      <c r="J378" s="18">
        <v>44003</v>
      </c>
      <c r="K378" s="22">
        <v>1233</v>
      </c>
      <c r="L378" s="14">
        <f t="shared" si="26"/>
        <v>0</v>
      </c>
      <c r="M378" s="14">
        <f t="shared" si="27"/>
        <v>11</v>
      </c>
      <c r="N378" s="14">
        <f t="shared" si="28"/>
        <v>0</v>
      </c>
    </row>
    <row r="379" spans="1:14" x14ac:dyDescent="0.25">
      <c r="A379" s="18">
        <v>44004</v>
      </c>
      <c r="B379" s="21">
        <f t="shared" si="25"/>
        <v>2020</v>
      </c>
      <c r="C379" s="22">
        <v>810</v>
      </c>
      <c r="D379" s="14">
        <v>11</v>
      </c>
      <c r="E379" s="14">
        <f t="shared" si="29"/>
        <v>1.3580246913580247E-2</v>
      </c>
      <c r="J379" s="18">
        <v>44004</v>
      </c>
      <c r="K379" s="22">
        <v>810</v>
      </c>
      <c r="L379" s="14">
        <f t="shared" si="26"/>
        <v>0</v>
      </c>
      <c r="M379" s="14">
        <f t="shared" si="27"/>
        <v>11</v>
      </c>
      <c r="N379" s="14">
        <f t="shared" si="28"/>
        <v>0</v>
      </c>
    </row>
    <row r="380" spans="1:14" x14ac:dyDescent="0.25">
      <c r="A380" s="18">
        <v>44005</v>
      </c>
      <c r="B380" s="21">
        <f t="shared" si="25"/>
        <v>2020</v>
      </c>
      <c r="C380" s="22">
        <v>988</v>
      </c>
      <c r="D380" s="14">
        <v>51</v>
      </c>
      <c r="E380" s="14">
        <f t="shared" si="29"/>
        <v>5.1619433198380568E-2</v>
      </c>
      <c r="J380" s="18">
        <v>44005</v>
      </c>
      <c r="K380" s="22">
        <v>988</v>
      </c>
      <c r="L380" s="14">
        <f t="shared" si="26"/>
        <v>0</v>
      </c>
      <c r="M380" s="14">
        <f t="shared" si="27"/>
        <v>51</v>
      </c>
      <c r="N380" s="14">
        <f t="shared" si="28"/>
        <v>0</v>
      </c>
    </row>
    <row r="381" spans="1:14" x14ac:dyDescent="0.25">
      <c r="A381" s="18">
        <v>44006</v>
      </c>
      <c r="B381" s="21">
        <f t="shared" si="25"/>
        <v>2020</v>
      </c>
      <c r="C381" s="22">
        <v>1140</v>
      </c>
      <c r="D381" s="14">
        <v>19</v>
      </c>
      <c r="E381" s="14">
        <f t="shared" si="29"/>
        <v>1.6666666666666666E-2</v>
      </c>
      <c r="J381" s="18">
        <v>44006</v>
      </c>
      <c r="K381" s="22">
        <v>1140</v>
      </c>
      <c r="L381" s="14">
        <f t="shared" si="26"/>
        <v>0</v>
      </c>
      <c r="M381" s="14">
        <f t="shared" si="27"/>
        <v>19</v>
      </c>
      <c r="N381" s="14">
        <f t="shared" si="28"/>
        <v>0</v>
      </c>
    </row>
    <row r="382" spans="1:14" x14ac:dyDescent="0.25">
      <c r="A382" s="18">
        <v>44007</v>
      </c>
      <c r="B382" s="21">
        <f t="shared" si="25"/>
        <v>2020</v>
      </c>
      <c r="C382" s="22">
        <v>1305</v>
      </c>
      <c r="D382" s="14">
        <v>22</v>
      </c>
      <c r="E382" s="14">
        <f t="shared" si="29"/>
        <v>1.6858237547892719E-2</v>
      </c>
      <c r="J382" s="18">
        <v>44007</v>
      </c>
      <c r="K382" s="22">
        <v>1305</v>
      </c>
      <c r="L382" s="14">
        <f t="shared" si="26"/>
        <v>0</v>
      </c>
      <c r="M382" s="14">
        <f t="shared" si="27"/>
        <v>22</v>
      </c>
      <c r="N382" s="14">
        <f t="shared" si="28"/>
        <v>0</v>
      </c>
    </row>
    <row r="383" spans="1:14" x14ac:dyDescent="0.25">
      <c r="A383" s="18">
        <v>44008</v>
      </c>
      <c r="B383" s="21">
        <f t="shared" si="25"/>
        <v>2020</v>
      </c>
      <c r="C383" s="22">
        <v>1678</v>
      </c>
      <c r="D383" s="14">
        <v>32</v>
      </c>
      <c r="E383" s="14">
        <f t="shared" si="29"/>
        <v>1.9070321811680571E-2</v>
      </c>
      <c r="J383" s="18">
        <v>44008</v>
      </c>
      <c r="K383" s="22">
        <v>1678</v>
      </c>
      <c r="L383" s="14">
        <f t="shared" si="26"/>
        <v>0</v>
      </c>
      <c r="M383" s="14">
        <f t="shared" si="27"/>
        <v>32</v>
      </c>
      <c r="N383" s="14">
        <f t="shared" si="28"/>
        <v>0</v>
      </c>
    </row>
    <row r="384" spans="1:14" x14ac:dyDescent="0.25">
      <c r="A384" s="18">
        <v>44009</v>
      </c>
      <c r="B384" s="21">
        <f t="shared" si="25"/>
        <v>2020</v>
      </c>
      <c r="C384" s="22">
        <v>1904</v>
      </c>
      <c r="D384" s="14">
        <v>22</v>
      </c>
      <c r="E384" s="14">
        <f t="shared" si="29"/>
        <v>1.1554621848739496E-2</v>
      </c>
      <c r="J384" s="18">
        <v>44009</v>
      </c>
      <c r="K384" s="22">
        <v>1904</v>
      </c>
      <c r="L384" s="14">
        <f t="shared" si="26"/>
        <v>0</v>
      </c>
      <c r="M384" s="14">
        <f t="shared" si="27"/>
        <v>22</v>
      </c>
      <c r="N384" s="14">
        <f t="shared" si="28"/>
        <v>0</v>
      </c>
    </row>
    <row r="385" spans="1:14" x14ac:dyDescent="0.25">
      <c r="A385" s="18">
        <v>44010</v>
      </c>
      <c r="B385" s="21">
        <f t="shared" si="25"/>
        <v>2020</v>
      </c>
      <c r="C385" s="22">
        <v>1478</v>
      </c>
      <c r="D385" s="14">
        <v>44</v>
      </c>
      <c r="E385" s="14">
        <f t="shared" si="29"/>
        <v>2.9769959404600813E-2</v>
      </c>
      <c r="J385" s="18">
        <v>44010</v>
      </c>
      <c r="K385" s="22">
        <v>1478</v>
      </c>
      <c r="L385" s="14">
        <f t="shared" si="26"/>
        <v>0</v>
      </c>
      <c r="M385" s="14">
        <f t="shared" si="27"/>
        <v>44</v>
      </c>
      <c r="N385" s="14">
        <f t="shared" si="28"/>
        <v>0</v>
      </c>
    </row>
    <row r="386" spans="1:14" x14ac:dyDescent="0.25">
      <c r="A386" s="18">
        <v>44011</v>
      </c>
      <c r="B386" s="21">
        <f t="shared" si="25"/>
        <v>2020</v>
      </c>
      <c r="C386" s="22">
        <v>936</v>
      </c>
      <c r="D386" s="14">
        <v>0</v>
      </c>
      <c r="E386" s="14">
        <f t="shared" si="29"/>
        <v>0</v>
      </c>
      <c r="J386" s="18">
        <v>44011</v>
      </c>
      <c r="K386" s="22">
        <v>936</v>
      </c>
      <c r="L386" s="14">
        <f t="shared" si="26"/>
        <v>0</v>
      </c>
      <c r="M386" s="14">
        <f t="shared" si="27"/>
        <v>0</v>
      </c>
      <c r="N386" s="14">
        <f t="shared" si="28"/>
        <v>0</v>
      </c>
    </row>
    <row r="387" spans="1:14" x14ac:dyDescent="0.25">
      <c r="A387" s="18">
        <v>44012</v>
      </c>
      <c r="B387" s="21">
        <f t="shared" ref="B387:B450" si="30">YEAR(A387)</f>
        <v>2020</v>
      </c>
      <c r="C387" s="22">
        <v>932</v>
      </c>
      <c r="D387" s="14">
        <v>19</v>
      </c>
      <c r="E387" s="14">
        <f t="shared" si="29"/>
        <v>2.03862660944206E-2</v>
      </c>
      <c r="J387" s="18">
        <v>44012</v>
      </c>
      <c r="K387" s="22">
        <v>932</v>
      </c>
      <c r="L387" s="14">
        <f t="shared" ref="L387:L450" si="31">IF(B387=2019,D387,0)</f>
        <v>0</v>
      </c>
      <c r="M387" s="14">
        <f t="shared" ref="M387:M450" si="32">IF(B387=2020,D387,0)</f>
        <v>19</v>
      </c>
      <c r="N387" s="14">
        <f t="shared" ref="N387:N450" si="33">IF(B387=2021,D387,0)</f>
        <v>0</v>
      </c>
    </row>
    <row r="388" spans="1:14" x14ac:dyDescent="0.25">
      <c r="A388" s="18">
        <v>44013</v>
      </c>
      <c r="B388" s="21">
        <f t="shared" si="30"/>
        <v>2020</v>
      </c>
      <c r="C388" s="22">
        <v>1063</v>
      </c>
      <c r="D388" s="14">
        <v>0</v>
      </c>
      <c r="E388" s="14">
        <f t="shared" si="29"/>
        <v>0</v>
      </c>
      <c r="J388" s="18">
        <v>44013</v>
      </c>
      <c r="K388" s="22">
        <v>1063</v>
      </c>
      <c r="L388" s="14">
        <f t="shared" si="31"/>
        <v>0</v>
      </c>
      <c r="M388" s="14">
        <f t="shared" si="32"/>
        <v>0</v>
      </c>
      <c r="N388" s="14">
        <f t="shared" si="33"/>
        <v>0</v>
      </c>
    </row>
    <row r="389" spans="1:14" x14ac:dyDescent="0.25">
      <c r="A389" s="18">
        <v>44014</v>
      </c>
      <c r="B389" s="21">
        <f t="shared" si="30"/>
        <v>2020</v>
      </c>
      <c r="C389" s="22">
        <v>1016</v>
      </c>
      <c r="D389" s="14">
        <v>49</v>
      </c>
      <c r="E389" s="14">
        <f t="shared" ref="E389:E452" si="34">D389/C389</f>
        <v>4.8228346456692911E-2</v>
      </c>
      <c r="J389" s="18">
        <v>44014</v>
      </c>
      <c r="K389" s="22">
        <v>1016</v>
      </c>
      <c r="L389" s="14">
        <f t="shared" si="31"/>
        <v>0</v>
      </c>
      <c r="M389" s="14">
        <f t="shared" si="32"/>
        <v>49</v>
      </c>
      <c r="N389" s="14">
        <f t="shared" si="33"/>
        <v>0</v>
      </c>
    </row>
    <row r="390" spans="1:14" x14ac:dyDescent="0.25">
      <c r="A390" s="18">
        <v>44015</v>
      </c>
      <c r="B390" s="21">
        <f t="shared" si="30"/>
        <v>2020</v>
      </c>
      <c r="C390" s="22">
        <v>1453</v>
      </c>
      <c r="D390" s="14">
        <v>65</v>
      </c>
      <c r="E390" s="14">
        <f t="shared" si="34"/>
        <v>4.4735030970406056E-2</v>
      </c>
      <c r="J390" s="18">
        <v>44015</v>
      </c>
      <c r="K390" s="22">
        <v>1453</v>
      </c>
      <c r="L390" s="14">
        <f t="shared" si="31"/>
        <v>0</v>
      </c>
      <c r="M390" s="14">
        <f t="shared" si="32"/>
        <v>65</v>
      </c>
      <c r="N390" s="14">
        <f t="shared" si="33"/>
        <v>0</v>
      </c>
    </row>
    <row r="391" spans="1:14" x14ac:dyDescent="0.25">
      <c r="A391" s="18">
        <v>44016</v>
      </c>
      <c r="B391" s="21">
        <f t="shared" si="30"/>
        <v>2020</v>
      </c>
      <c r="C391" s="22">
        <v>2340</v>
      </c>
      <c r="D391" s="14">
        <v>74</v>
      </c>
      <c r="E391" s="14">
        <f t="shared" si="34"/>
        <v>3.1623931623931623E-2</v>
      </c>
      <c r="J391" s="18">
        <v>44016</v>
      </c>
      <c r="K391" s="22">
        <v>2340</v>
      </c>
      <c r="L391" s="14">
        <f t="shared" si="31"/>
        <v>0</v>
      </c>
      <c r="M391" s="14">
        <f t="shared" si="32"/>
        <v>74</v>
      </c>
      <c r="N391" s="14">
        <f t="shared" si="33"/>
        <v>0</v>
      </c>
    </row>
    <row r="392" spans="1:14" x14ac:dyDescent="0.25">
      <c r="A392" s="18">
        <v>44017</v>
      </c>
      <c r="B392" s="21">
        <f t="shared" si="30"/>
        <v>2020</v>
      </c>
      <c r="C392" s="22">
        <v>1932</v>
      </c>
      <c r="D392" s="14">
        <v>11</v>
      </c>
      <c r="E392" s="14">
        <f t="shared" si="34"/>
        <v>5.693581780538302E-3</v>
      </c>
      <c r="J392" s="18">
        <v>44017</v>
      </c>
      <c r="K392" s="22">
        <v>1932</v>
      </c>
      <c r="L392" s="14">
        <f t="shared" si="31"/>
        <v>0</v>
      </c>
      <c r="M392" s="14">
        <f t="shared" si="32"/>
        <v>11</v>
      </c>
      <c r="N392" s="14">
        <f t="shared" si="33"/>
        <v>0</v>
      </c>
    </row>
    <row r="393" spans="1:14" x14ac:dyDescent="0.25">
      <c r="A393" s="18">
        <v>44018</v>
      </c>
      <c r="B393" s="21">
        <f t="shared" si="30"/>
        <v>2020</v>
      </c>
      <c r="C393" s="22">
        <v>1081</v>
      </c>
      <c r="D393" s="14">
        <v>0</v>
      </c>
      <c r="E393" s="14">
        <f t="shared" si="34"/>
        <v>0</v>
      </c>
      <c r="J393" s="18">
        <v>44018</v>
      </c>
      <c r="K393" s="22">
        <v>1081</v>
      </c>
      <c r="L393" s="14">
        <f t="shared" si="31"/>
        <v>0</v>
      </c>
      <c r="M393" s="14">
        <f t="shared" si="32"/>
        <v>0</v>
      </c>
      <c r="N393" s="14">
        <f t="shared" si="33"/>
        <v>0</v>
      </c>
    </row>
    <row r="394" spans="1:14" x14ac:dyDescent="0.25">
      <c r="A394" s="18">
        <v>44019</v>
      </c>
      <c r="B394" s="21">
        <f t="shared" si="30"/>
        <v>2020</v>
      </c>
      <c r="C394" s="22">
        <v>1177</v>
      </c>
      <c r="D394" s="14">
        <v>78</v>
      </c>
      <c r="E394" s="14">
        <f t="shared" si="34"/>
        <v>6.6270178419711126E-2</v>
      </c>
      <c r="J394" s="18">
        <v>44019</v>
      </c>
      <c r="K394" s="22">
        <v>1177</v>
      </c>
      <c r="L394" s="14">
        <f t="shared" si="31"/>
        <v>0</v>
      </c>
      <c r="M394" s="14">
        <f t="shared" si="32"/>
        <v>78</v>
      </c>
      <c r="N394" s="14">
        <f t="shared" si="33"/>
        <v>0</v>
      </c>
    </row>
    <row r="395" spans="1:14" x14ac:dyDescent="0.25">
      <c r="A395" s="18">
        <v>44020</v>
      </c>
      <c r="B395" s="21">
        <f t="shared" si="30"/>
        <v>2020</v>
      </c>
      <c r="C395" s="22">
        <v>1330</v>
      </c>
      <c r="D395" s="14">
        <v>84</v>
      </c>
      <c r="E395" s="14">
        <f t="shared" si="34"/>
        <v>6.3157894736842107E-2</v>
      </c>
      <c r="J395" s="18">
        <v>44020</v>
      </c>
      <c r="K395" s="22">
        <v>1330</v>
      </c>
      <c r="L395" s="14">
        <f t="shared" si="31"/>
        <v>0</v>
      </c>
      <c r="M395" s="14">
        <f t="shared" si="32"/>
        <v>84</v>
      </c>
      <c r="N395" s="14">
        <f t="shared" si="33"/>
        <v>0</v>
      </c>
    </row>
    <row r="396" spans="1:14" x14ac:dyDescent="0.25">
      <c r="A396" s="18">
        <v>44021</v>
      </c>
      <c r="B396" s="21">
        <f t="shared" si="30"/>
        <v>2020</v>
      </c>
      <c r="C396" s="22">
        <v>1389</v>
      </c>
      <c r="D396" s="14">
        <v>31</v>
      </c>
      <c r="E396" s="14">
        <f t="shared" si="34"/>
        <v>2.2318214542836574E-2</v>
      </c>
      <c r="J396" s="18">
        <v>44021</v>
      </c>
      <c r="K396" s="22">
        <v>1389</v>
      </c>
      <c r="L396" s="14">
        <f t="shared" si="31"/>
        <v>0</v>
      </c>
      <c r="M396" s="14">
        <f t="shared" si="32"/>
        <v>31</v>
      </c>
      <c r="N396" s="14">
        <f t="shared" si="33"/>
        <v>0</v>
      </c>
    </row>
    <row r="397" spans="1:14" x14ac:dyDescent="0.25">
      <c r="A397" s="18">
        <v>44022</v>
      </c>
      <c r="B397" s="21">
        <f t="shared" si="30"/>
        <v>2020</v>
      </c>
      <c r="C397" s="22">
        <v>1999</v>
      </c>
      <c r="D397" s="14">
        <v>96.220967741935482</v>
      </c>
      <c r="E397" s="14">
        <f t="shared" si="34"/>
        <v>4.8134551146541013E-2</v>
      </c>
      <c r="J397" s="18">
        <v>44022</v>
      </c>
      <c r="K397" s="22">
        <v>1999</v>
      </c>
      <c r="L397" s="14">
        <f t="shared" si="31"/>
        <v>0</v>
      </c>
      <c r="M397" s="14">
        <f t="shared" si="32"/>
        <v>96.220967741935482</v>
      </c>
      <c r="N397" s="14">
        <f t="shared" si="33"/>
        <v>0</v>
      </c>
    </row>
    <row r="398" spans="1:14" x14ac:dyDescent="0.25">
      <c r="A398" s="18">
        <v>44023</v>
      </c>
      <c r="B398" s="21">
        <f t="shared" si="30"/>
        <v>2020</v>
      </c>
      <c r="C398" s="22">
        <v>3062</v>
      </c>
      <c r="D398" s="14">
        <v>92</v>
      </c>
      <c r="E398" s="14">
        <f t="shared" si="34"/>
        <v>3.0045721750489876E-2</v>
      </c>
      <c r="J398" s="18">
        <v>44023</v>
      </c>
      <c r="K398" s="22">
        <v>3062</v>
      </c>
      <c r="L398" s="14">
        <f t="shared" si="31"/>
        <v>0</v>
      </c>
      <c r="M398" s="14">
        <f t="shared" si="32"/>
        <v>92</v>
      </c>
      <c r="N398" s="14">
        <f t="shared" si="33"/>
        <v>0</v>
      </c>
    </row>
    <row r="399" spans="1:14" x14ac:dyDescent="0.25">
      <c r="A399" s="18">
        <v>44024</v>
      </c>
      <c r="B399" s="21">
        <f t="shared" si="30"/>
        <v>2020</v>
      </c>
      <c r="C399" s="22">
        <v>2197</v>
      </c>
      <c r="D399" s="14">
        <v>54.220967741935482</v>
      </c>
      <c r="E399" s="14">
        <f t="shared" si="34"/>
        <v>2.4679548357731215E-2</v>
      </c>
      <c r="J399" s="18">
        <v>44024</v>
      </c>
      <c r="K399" s="22">
        <v>2197</v>
      </c>
      <c r="L399" s="14">
        <f t="shared" si="31"/>
        <v>0</v>
      </c>
      <c r="M399" s="14">
        <f t="shared" si="32"/>
        <v>54.220967741935482</v>
      </c>
      <c r="N399" s="14">
        <f t="shared" si="33"/>
        <v>0</v>
      </c>
    </row>
    <row r="400" spans="1:14" x14ac:dyDescent="0.25">
      <c r="A400" s="18">
        <v>44025</v>
      </c>
      <c r="B400" s="21">
        <f t="shared" si="30"/>
        <v>2020</v>
      </c>
      <c r="C400" s="22">
        <v>1210</v>
      </c>
      <c r="D400" s="14">
        <v>62</v>
      </c>
      <c r="E400" s="14">
        <f t="shared" si="34"/>
        <v>5.1239669421487603E-2</v>
      </c>
      <c r="J400" s="18">
        <v>44025</v>
      </c>
      <c r="K400" s="22">
        <v>1210</v>
      </c>
      <c r="L400" s="14">
        <f t="shared" si="31"/>
        <v>0</v>
      </c>
      <c r="M400" s="14">
        <f t="shared" si="32"/>
        <v>62</v>
      </c>
      <c r="N400" s="14">
        <f t="shared" si="33"/>
        <v>0</v>
      </c>
    </row>
    <row r="401" spans="1:14" x14ac:dyDescent="0.25">
      <c r="A401" s="18">
        <v>44026</v>
      </c>
      <c r="B401" s="21">
        <f t="shared" si="30"/>
        <v>2020</v>
      </c>
      <c r="C401" s="22">
        <v>1234</v>
      </c>
      <c r="D401" s="14">
        <v>64</v>
      </c>
      <c r="E401" s="14">
        <f t="shared" si="34"/>
        <v>5.1863857374392218E-2</v>
      </c>
      <c r="J401" s="18">
        <v>44026</v>
      </c>
      <c r="K401" s="22">
        <v>1234</v>
      </c>
      <c r="L401" s="14">
        <f t="shared" si="31"/>
        <v>0</v>
      </c>
      <c r="M401" s="14">
        <f t="shared" si="32"/>
        <v>64</v>
      </c>
      <c r="N401" s="14">
        <f t="shared" si="33"/>
        <v>0</v>
      </c>
    </row>
    <row r="402" spans="1:14" x14ac:dyDescent="0.25">
      <c r="A402" s="18">
        <v>44027</v>
      </c>
      <c r="B402" s="21">
        <f t="shared" si="30"/>
        <v>2020</v>
      </c>
      <c r="C402" s="22">
        <v>1297</v>
      </c>
      <c r="D402" s="14">
        <v>85</v>
      </c>
      <c r="E402" s="14">
        <f t="shared" si="34"/>
        <v>6.5535851966075559E-2</v>
      </c>
      <c r="J402" s="18">
        <v>44027</v>
      </c>
      <c r="K402" s="22">
        <v>1297</v>
      </c>
      <c r="L402" s="14">
        <f t="shared" si="31"/>
        <v>0</v>
      </c>
      <c r="M402" s="14">
        <f t="shared" si="32"/>
        <v>85</v>
      </c>
      <c r="N402" s="14">
        <f t="shared" si="33"/>
        <v>0</v>
      </c>
    </row>
    <row r="403" spans="1:14" x14ac:dyDescent="0.25">
      <c r="A403" s="18">
        <v>44028</v>
      </c>
      <c r="B403" s="21">
        <f t="shared" si="30"/>
        <v>2020</v>
      </c>
      <c r="C403" s="22">
        <v>1572</v>
      </c>
      <c r="D403" s="14">
        <v>122.22096774193548</v>
      </c>
      <c r="E403" s="14">
        <f t="shared" si="34"/>
        <v>7.774870721497168E-2</v>
      </c>
      <c r="J403" s="18">
        <v>44028</v>
      </c>
      <c r="K403" s="22">
        <v>1572</v>
      </c>
      <c r="L403" s="14">
        <f t="shared" si="31"/>
        <v>0</v>
      </c>
      <c r="M403" s="14">
        <f t="shared" si="32"/>
        <v>122.22096774193548</v>
      </c>
      <c r="N403" s="14">
        <f t="shared" si="33"/>
        <v>0</v>
      </c>
    </row>
    <row r="404" spans="1:14" x14ac:dyDescent="0.25">
      <c r="A404" s="18">
        <v>44029</v>
      </c>
      <c r="B404" s="21">
        <f t="shared" si="30"/>
        <v>2020</v>
      </c>
      <c r="C404" s="22">
        <v>2381</v>
      </c>
      <c r="D404" s="14">
        <v>117.22096774193548</v>
      </c>
      <c r="E404" s="14">
        <f t="shared" si="34"/>
        <v>4.9231821815176602E-2</v>
      </c>
      <c r="J404" s="18">
        <v>44029</v>
      </c>
      <c r="K404" s="22">
        <v>2381</v>
      </c>
      <c r="L404" s="14">
        <f t="shared" si="31"/>
        <v>0</v>
      </c>
      <c r="M404" s="14">
        <f t="shared" si="32"/>
        <v>117.22096774193548</v>
      </c>
      <c r="N404" s="14">
        <f t="shared" si="33"/>
        <v>0</v>
      </c>
    </row>
    <row r="405" spans="1:14" x14ac:dyDescent="0.25">
      <c r="A405" s="18">
        <v>44030</v>
      </c>
      <c r="B405" s="21">
        <f t="shared" si="30"/>
        <v>2020</v>
      </c>
      <c r="C405" s="22">
        <v>3555</v>
      </c>
      <c r="D405" s="14">
        <v>152.22096774193548</v>
      </c>
      <c r="E405" s="14">
        <f t="shared" si="34"/>
        <v>4.2818837620797606E-2</v>
      </c>
      <c r="J405" s="18">
        <v>44030</v>
      </c>
      <c r="K405" s="22">
        <v>3555</v>
      </c>
      <c r="L405" s="14">
        <f t="shared" si="31"/>
        <v>0</v>
      </c>
      <c r="M405" s="14">
        <f t="shared" si="32"/>
        <v>152.22096774193548</v>
      </c>
      <c r="N405" s="14">
        <f t="shared" si="33"/>
        <v>0</v>
      </c>
    </row>
    <row r="406" spans="1:14" x14ac:dyDescent="0.25">
      <c r="A406" s="18">
        <v>44031</v>
      </c>
      <c r="B406" s="21">
        <f t="shared" si="30"/>
        <v>2020</v>
      </c>
      <c r="C406" s="22">
        <v>2311</v>
      </c>
      <c r="D406" s="14">
        <v>1.2209677419354819</v>
      </c>
      <c r="E406" s="14">
        <f t="shared" si="34"/>
        <v>5.2832875029661694E-4</v>
      </c>
      <c r="J406" s="18">
        <v>44031</v>
      </c>
      <c r="K406" s="22">
        <v>2311</v>
      </c>
      <c r="L406" s="14">
        <f t="shared" si="31"/>
        <v>0</v>
      </c>
      <c r="M406" s="14">
        <f t="shared" si="32"/>
        <v>1.2209677419354819</v>
      </c>
      <c r="N406" s="14">
        <f t="shared" si="33"/>
        <v>0</v>
      </c>
    </row>
    <row r="407" spans="1:14" x14ac:dyDescent="0.25">
      <c r="A407" s="18">
        <v>44032</v>
      </c>
      <c r="B407" s="21">
        <f t="shared" si="30"/>
        <v>2020</v>
      </c>
      <c r="C407" s="22">
        <v>1457</v>
      </c>
      <c r="D407" s="14">
        <v>75</v>
      </c>
      <c r="E407" s="14">
        <f t="shared" si="34"/>
        <v>5.1475634866163349E-2</v>
      </c>
      <c r="J407" s="18">
        <v>44032</v>
      </c>
      <c r="K407" s="22">
        <v>1457</v>
      </c>
      <c r="L407" s="14">
        <f t="shared" si="31"/>
        <v>0</v>
      </c>
      <c r="M407" s="14">
        <f t="shared" si="32"/>
        <v>75</v>
      </c>
      <c r="N407" s="14">
        <f t="shared" si="33"/>
        <v>0</v>
      </c>
    </row>
    <row r="408" spans="1:14" x14ac:dyDescent="0.25">
      <c r="A408" s="18">
        <v>44033</v>
      </c>
      <c r="B408" s="21">
        <f t="shared" si="30"/>
        <v>2020</v>
      </c>
      <c r="C408" s="22">
        <v>1424</v>
      </c>
      <c r="D408" s="14">
        <v>90</v>
      </c>
      <c r="E408" s="14">
        <f t="shared" si="34"/>
        <v>6.3202247191011238E-2</v>
      </c>
      <c r="J408" s="18">
        <v>44033</v>
      </c>
      <c r="K408" s="22">
        <v>1424</v>
      </c>
      <c r="L408" s="14">
        <f t="shared" si="31"/>
        <v>0</v>
      </c>
      <c r="M408" s="14">
        <f t="shared" si="32"/>
        <v>90</v>
      </c>
      <c r="N408" s="14">
        <f t="shared" si="33"/>
        <v>0</v>
      </c>
    </row>
    <row r="409" spans="1:14" x14ac:dyDescent="0.25">
      <c r="A409" s="18">
        <v>44034</v>
      </c>
      <c r="B409" s="21">
        <f t="shared" si="30"/>
        <v>2020</v>
      </c>
      <c r="C409" s="22">
        <v>1641</v>
      </c>
      <c r="D409" s="14">
        <v>60</v>
      </c>
      <c r="E409" s="14">
        <f t="shared" si="34"/>
        <v>3.6563071297989032E-2</v>
      </c>
      <c r="J409" s="18">
        <v>44034</v>
      </c>
      <c r="K409" s="22">
        <v>1641</v>
      </c>
      <c r="L409" s="14">
        <f t="shared" si="31"/>
        <v>0</v>
      </c>
      <c r="M409" s="14">
        <f t="shared" si="32"/>
        <v>60</v>
      </c>
      <c r="N409" s="14">
        <f t="shared" si="33"/>
        <v>0</v>
      </c>
    </row>
    <row r="410" spans="1:14" x14ac:dyDescent="0.25">
      <c r="A410" s="18">
        <v>44035</v>
      </c>
      <c r="B410" s="21">
        <f t="shared" si="30"/>
        <v>2020</v>
      </c>
      <c r="C410" s="22">
        <v>1828</v>
      </c>
      <c r="D410" s="14">
        <v>69</v>
      </c>
      <c r="E410" s="14">
        <f t="shared" si="34"/>
        <v>3.7746170678336979E-2</v>
      </c>
      <c r="J410" s="18">
        <v>44035</v>
      </c>
      <c r="K410" s="22">
        <v>1828</v>
      </c>
      <c r="L410" s="14">
        <f t="shared" si="31"/>
        <v>0</v>
      </c>
      <c r="M410" s="14">
        <f t="shared" si="32"/>
        <v>69</v>
      </c>
      <c r="N410" s="14">
        <f t="shared" si="33"/>
        <v>0</v>
      </c>
    </row>
    <row r="411" spans="1:14" x14ac:dyDescent="0.25">
      <c r="A411" s="18">
        <v>44036</v>
      </c>
      <c r="B411" s="21">
        <f t="shared" si="30"/>
        <v>2020</v>
      </c>
      <c r="C411" s="22">
        <v>2612</v>
      </c>
      <c r="D411" s="14">
        <v>54.220967741935482</v>
      </c>
      <c r="E411" s="14">
        <f t="shared" si="34"/>
        <v>2.0758410314676679E-2</v>
      </c>
      <c r="J411" s="18">
        <v>44036</v>
      </c>
      <c r="K411" s="22">
        <v>2612</v>
      </c>
      <c r="L411" s="14">
        <f t="shared" si="31"/>
        <v>0</v>
      </c>
      <c r="M411" s="14">
        <f t="shared" si="32"/>
        <v>54.220967741935482</v>
      </c>
      <c r="N411" s="14">
        <f t="shared" si="33"/>
        <v>0</v>
      </c>
    </row>
    <row r="412" spans="1:14" x14ac:dyDescent="0.25">
      <c r="A412" s="18">
        <v>44037</v>
      </c>
      <c r="B412" s="21">
        <f t="shared" si="30"/>
        <v>2020</v>
      </c>
      <c r="C412" s="22">
        <v>4120</v>
      </c>
      <c r="D412" s="14">
        <v>215.22096774193548</v>
      </c>
      <c r="E412" s="14">
        <f t="shared" si="34"/>
        <v>5.2238098966489198E-2</v>
      </c>
      <c r="J412" s="18">
        <v>44037</v>
      </c>
      <c r="K412" s="22">
        <v>4120</v>
      </c>
      <c r="L412" s="14">
        <f t="shared" si="31"/>
        <v>0</v>
      </c>
      <c r="M412" s="14">
        <f t="shared" si="32"/>
        <v>215.22096774193548</v>
      </c>
      <c r="N412" s="14">
        <f t="shared" si="33"/>
        <v>0</v>
      </c>
    </row>
    <row r="413" spans="1:14" x14ac:dyDescent="0.25">
      <c r="A413" s="18">
        <v>44038</v>
      </c>
      <c r="B413" s="21">
        <f t="shared" si="30"/>
        <v>2020</v>
      </c>
      <c r="C413" s="22">
        <v>2849</v>
      </c>
      <c r="D413" s="14">
        <v>226.22096774193548</v>
      </c>
      <c r="E413" s="14">
        <f t="shared" si="34"/>
        <v>7.9403639081058436E-2</v>
      </c>
      <c r="J413" s="18">
        <v>44038</v>
      </c>
      <c r="K413" s="22">
        <v>2849</v>
      </c>
      <c r="L413" s="14">
        <f t="shared" si="31"/>
        <v>0</v>
      </c>
      <c r="M413" s="14">
        <f t="shared" si="32"/>
        <v>226.22096774193548</v>
      </c>
      <c r="N413" s="14">
        <f t="shared" si="33"/>
        <v>0</v>
      </c>
    </row>
    <row r="414" spans="1:14" x14ac:dyDescent="0.25">
      <c r="A414" s="18">
        <v>44039</v>
      </c>
      <c r="B414" s="21">
        <f t="shared" si="30"/>
        <v>2020</v>
      </c>
      <c r="C414" s="22">
        <v>1691</v>
      </c>
      <c r="D414" s="14">
        <v>40.220967741935482</v>
      </c>
      <c r="E414" s="14">
        <f t="shared" si="34"/>
        <v>2.3785315045497031E-2</v>
      </c>
      <c r="J414" s="18">
        <v>44039</v>
      </c>
      <c r="K414" s="22">
        <v>1691</v>
      </c>
      <c r="L414" s="14">
        <f t="shared" si="31"/>
        <v>0</v>
      </c>
      <c r="M414" s="14">
        <f t="shared" si="32"/>
        <v>40.220967741935482</v>
      </c>
      <c r="N414" s="14">
        <f t="shared" si="33"/>
        <v>0</v>
      </c>
    </row>
    <row r="415" spans="1:14" x14ac:dyDescent="0.25">
      <c r="A415" s="18">
        <v>44040</v>
      </c>
      <c r="B415" s="21">
        <f t="shared" si="30"/>
        <v>2020</v>
      </c>
      <c r="C415" s="22">
        <v>1733</v>
      </c>
      <c r="D415" s="14">
        <v>123.22096774193548</v>
      </c>
      <c r="E415" s="14">
        <f t="shared" si="34"/>
        <v>7.1102693446010085E-2</v>
      </c>
      <c r="J415" s="18">
        <v>44040</v>
      </c>
      <c r="K415" s="22">
        <v>1733</v>
      </c>
      <c r="L415" s="14">
        <f t="shared" si="31"/>
        <v>0</v>
      </c>
      <c r="M415" s="14">
        <f t="shared" si="32"/>
        <v>123.22096774193548</v>
      </c>
      <c r="N415" s="14">
        <f t="shared" si="33"/>
        <v>0</v>
      </c>
    </row>
    <row r="416" spans="1:14" x14ac:dyDescent="0.25">
      <c r="A416" s="18">
        <v>44041</v>
      </c>
      <c r="B416" s="21">
        <f t="shared" si="30"/>
        <v>2020</v>
      </c>
      <c r="C416" s="22">
        <v>1728</v>
      </c>
      <c r="D416" s="14">
        <v>96.220967741935482</v>
      </c>
      <c r="E416" s="14">
        <f t="shared" si="34"/>
        <v>5.568343040621266E-2</v>
      </c>
      <c r="J416" s="18">
        <v>44041</v>
      </c>
      <c r="K416" s="22">
        <v>1728</v>
      </c>
      <c r="L416" s="14">
        <f t="shared" si="31"/>
        <v>0</v>
      </c>
      <c r="M416" s="14">
        <f t="shared" si="32"/>
        <v>96.220967741935482</v>
      </c>
      <c r="N416" s="14">
        <f t="shared" si="33"/>
        <v>0</v>
      </c>
    </row>
    <row r="417" spans="1:14" x14ac:dyDescent="0.25">
      <c r="A417" s="18">
        <v>44042</v>
      </c>
      <c r="B417" s="21">
        <f t="shared" si="30"/>
        <v>2020</v>
      </c>
      <c r="C417" s="22">
        <v>2136</v>
      </c>
      <c r="D417" s="14">
        <v>171.22096774193548</v>
      </c>
      <c r="E417" s="14">
        <f t="shared" si="34"/>
        <v>8.0159629092666426E-2</v>
      </c>
      <c r="J417" s="18">
        <v>44042</v>
      </c>
      <c r="K417" s="22">
        <v>2136</v>
      </c>
      <c r="L417" s="14">
        <f t="shared" si="31"/>
        <v>0</v>
      </c>
      <c r="M417" s="14">
        <f t="shared" si="32"/>
        <v>171.22096774193548</v>
      </c>
      <c r="N417" s="14">
        <f t="shared" si="33"/>
        <v>0</v>
      </c>
    </row>
    <row r="418" spans="1:14" x14ac:dyDescent="0.25">
      <c r="A418" s="18">
        <v>44043</v>
      </c>
      <c r="B418" s="21">
        <f t="shared" si="30"/>
        <v>2020</v>
      </c>
      <c r="C418" s="22">
        <v>4358</v>
      </c>
      <c r="D418" s="14">
        <v>514.22096774193551</v>
      </c>
      <c r="E418" s="14">
        <f t="shared" si="34"/>
        <v>0.11799471494766763</v>
      </c>
      <c r="J418" s="18">
        <v>44043</v>
      </c>
      <c r="K418" s="22">
        <v>4358</v>
      </c>
      <c r="L418" s="14">
        <f t="shared" si="31"/>
        <v>0</v>
      </c>
      <c r="M418" s="14">
        <f t="shared" si="32"/>
        <v>514.22096774193551</v>
      </c>
      <c r="N418" s="14">
        <f t="shared" si="33"/>
        <v>0</v>
      </c>
    </row>
    <row r="419" spans="1:14" x14ac:dyDescent="0.25">
      <c r="A419" s="18">
        <v>44044</v>
      </c>
      <c r="B419" s="21">
        <f t="shared" si="30"/>
        <v>2020</v>
      </c>
      <c r="C419" s="22">
        <v>5286</v>
      </c>
      <c r="D419" s="14">
        <v>610.0322580645161</v>
      </c>
      <c r="E419" s="14">
        <f t="shared" si="34"/>
        <v>0.11540527015976468</v>
      </c>
      <c r="J419" s="18">
        <v>44044</v>
      </c>
      <c r="K419" s="22">
        <v>5286</v>
      </c>
      <c r="L419" s="14">
        <f t="shared" si="31"/>
        <v>0</v>
      </c>
      <c r="M419" s="14">
        <f t="shared" si="32"/>
        <v>610.0322580645161</v>
      </c>
      <c r="N419" s="14">
        <f t="shared" si="33"/>
        <v>0</v>
      </c>
    </row>
    <row r="420" spans="1:14" x14ac:dyDescent="0.25">
      <c r="A420" s="18">
        <v>44045</v>
      </c>
      <c r="B420" s="21">
        <f t="shared" si="30"/>
        <v>2020</v>
      </c>
      <c r="C420" s="22">
        <v>3380</v>
      </c>
      <c r="D420" s="14">
        <v>437.0322580645161</v>
      </c>
      <c r="E420" s="14">
        <f t="shared" si="34"/>
        <v>0.12929948463447222</v>
      </c>
      <c r="J420" s="18">
        <v>44045</v>
      </c>
      <c r="K420" s="22">
        <v>3380</v>
      </c>
      <c r="L420" s="14">
        <f t="shared" si="31"/>
        <v>0</v>
      </c>
      <c r="M420" s="14">
        <f t="shared" si="32"/>
        <v>437.0322580645161</v>
      </c>
      <c r="N420" s="14">
        <f t="shared" si="33"/>
        <v>0</v>
      </c>
    </row>
    <row r="421" spans="1:14" x14ac:dyDescent="0.25">
      <c r="A421" s="18">
        <v>44046</v>
      </c>
      <c r="B421" s="21">
        <f t="shared" si="30"/>
        <v>2020</v>
      </c>
      <c r="C421" s="22">
        <v>1899</v>
      </c>
      <c r="D421" s="14">
        <v>127.03225806451613</v>
      </c>
      <c r="E421" s="14">
        <f t="shared" si="34"/>
        <v>6.689429071327864E-2</v>
      </c>
      <c r="J421" s="18">
        <v>44046</v>
      </c>
      <c r="K421" s="22">
        <v>1899</v>
      </c>
      <c r="L421" s="14">
        <f t="shared" si="31"/>
        <v>0</v>
      </c>
      <c r="M421" s="14">
        <f t="shared" si="32"/>
        <v>127.03225806451613</v>
      </c>
      <c r="N421" s="14">
        <f t="shared" si="33"/>
        <v>0</v>
      </c>
    </row>
    <row r="422" spans="1:14" x14ac:dyDescent="0.25">
      <c r="A422" s="18">
        <v>44047</v>
      </c>
      <c r="B422" s="21">
        <f t="shared" si="30"/>
        <v>2020</v>
      </c>
      <c r="C422" s="22">
        <v>1989</v>
      </c>
      <c r="D422" s="14">
        <v>142.03225806451613</v>
      </c>
      <c r="E422" s="14">
        <f t="shared" si="34"/>
        <v>7.1408877860490758E-2</v>
      </c>
      <c r="J422" s="18">
        <v>44047</v>
      </c>
      <c r="K422" s="22">
        <v>1989</v>
      </c>
      <c r="L422" s="14">
        <f t="shared" si="31"/>
        <v>0</v>
      </c>
      <c r="M422" s="14">
        <f t="shared" si="32"/>
        <v>142.03225806451613</v>
      </c>
      <c r="N422" s="14">
        <f t="shared" si="33"/>
        <v>0</v>
      </c>
    </row>
    <row r="423" spans="1:14" x14ac:dyDescent="0.25">
      <c r="A423" s="18">
        <v>44048</v>
      </c>
      <c r="B423" s="21">
        <f t="shared" si="30"/>
        <v>2020</v>
      </c>
      <c r="C423" s="22">
        <v>2306</v>
      </c>
      <c r="D423" s="14">
        <v>232.03225806451613</v>
      </c>
      <c r="E423" s="14">
        <f t="shared" si="34"/>
        <v>0.10062110063508939</v>
      </c>
      <c r="J423" s="18">
        <v>44048</v>
      </c>
      <c r="K423" s="22">
        <v>2306</v>
      </c>
      <c r="L423" s="14">
        <f t="shared" si="31"/>
        <v>0</v>
      </c>
      <c r="M423" s="14">
        <f t="shared" si="32"/>
        <v>232.03225806451613</v>
      </c>
      <c r="N423" s="14">
        <f t="shared" si="33"/>
        <v>0</v>
      </c>
    </row>
    <row r="424" spans="1:14" x14ac:dyDescent="0.25">
      <c r="A424" s="18">
        <v>44049</v>
      </c>
      <c r="B424" s="21">
        <f t="shared" si="30"/>
        <v>2020</v>
      </c>
      <c r="C424" s="22">
        <v>2317</v>
      </c>
      <c r="D424" s="14">
        <v>242.03225806451613</v>
      </c>
      <c r="E424" s="14">
        <f t="shared" si="34"/>
        <v>0.10445932588024003</v>
      </c>
      <c r="J424" s="18">
        <v>44049</v>
      </c>
      <c r="K424" s="22">
        <v>2317</v>
      </c>
      <c r="L424" s="14">
        <f t="shared" si="31"/>
        <v>0</v>
      </c>
      <c r="M424" s="14">
        <f t="shared" si="32"/>
        <v>242.03225806451613</v>
      </c>
      <c r="N424" s="14">
        <f t="shared" si="33"/>
        <v>0</v>
      </c>
    </row>
    <row r="425" spans="1:14" x14ac:dyDescent="0.25">
      <c r="A425" s="18">
        <v>44050</v>
      </c>
      <c r="B425" s="21">
        <f t="shared" si="30"/>
        <v>2020</v>
      </c>
      <c r="C425" s="22">
        <v>3600</v>
      </c>
      <c r="D425" s="14">
        <v>374.0322580645161</v>
      </c>
      <c r="E425" s="14">
        <f t="shared" si="34"/>
        <v>0.10389784946236558</v>
      </c>
      <c r="J425" s="18">
        <v>44050</v>
      </c>
      <c r="K425" s="22">
        <v>3600</v>
      </c>
      <c r="L425" s="14">
        <f t="shared" si="31"/>
        <v>0</v>
      </c>
      <c r="M425" s="14">
        <f t="shared" si="32"/>
        <v>374.0322580645161</v>
      </c>
      <c r="N425" s="14">
        <f t="shared" si="33"/>
        <v>0</v>
      </c>
    </row>
    <row r="426" spans="1:14" x14ac:dyDescent="0.25">
      <c r="A426" s="18">
        <v>44051</v>
      </c>
      <c r="B426" s="21">
        <f t="shared" si="30"/>
        <v>2020</v>
      </c>
      <c r="C426" s="22">
        <v>5219</v>
      </c>
      <c r="D426" s="14">
        <v>653.0322580645161</v>
      </c>
      <c r="E426" s="14">
        <f t="shared" si="34"/>
        <v>0.12512593563221233</v>
      </c>
      <c r="J426" s="18">
        <v>44051</v>
      </c>
      <c r="K426" s="22">
        <v>5219</v>
      </c>
      <c r="L426" s="14">
        <f t="shared" si="31"/>
        <v>0</v>
      </c>
      <c r="M426" s="14">
        <f t="shared" si="32"/>
        <v>653.0322580645161</v>
      </c>
      <c r="N426" s="14">
        <f t="shared" si="33"/>
        <v>0</v>
      </c>
    </row>
    <row r="427" spans="1:14" x14ac:dyDescent="0.25">
      <c r="A427" s="18">
        <v>44052</v>
      </c>
      <c r="B427" s="21">
        <f t="shared" si="30"/>
        <v>2020</v>
      </c>
      <c r="C427" s="22">
        <v>3645</v>
      </c>
      <c r="D427" s="14">
        <v>614.0322580645161</v>
      </c>
      <c r="E427" s="14">
        <f t="shared" si="34"/>
        <v>0.16845878136200715</v>
      </c>
      <c r="J427" s="18">
        <v>44052</v>
      </c>
      <c r="K427" s="22">
        <v>3645</v>
      </c>
      <c r="L427" s="14">
        <f t="shared" si="31"/>
        <v>0</v>
      </c>
      <c r="M427" s="14">
        <f t="shared" si="32"/>
        <v>614.0322580645161</v>
      </c>
      <c r="N427" s="14">
        <f t="shared" si="33"/>
        <v>0</v>
      </c>
    </row>
    <row r="428" spans="1:14" x14ac:dyDescent="0.25">
      <c r="A428" s="18">
        <v>44053</v>
      </c>
      <c r="B428" s="21">
        <f t="shared" si="30"/>
        <v>2020</v>
      </c>
      <c r="C428" s="22">
        <v>2346</v>
      </c>
      <c r="D428" s="14">
        <v>322.0322580645161</v>
      </c>
      <c r="E428" s="14">
        <f t="shared" si="34"/>
        <v>0.13726865220141352</v>
      </c>
      <c r="J428" s="18">
        <v>44053</v>
      </c>
      <c r="K428" s="22">
        <v>2346</v>
      </c>
      <c r="L428" s="14">
        <f t="shared" si="31"/>
        <v>0</v>
      </c>
      <c r="M428" s="14">
        <f t="shared" si="32"/>
        <v>322.0322580645161</v>
      </c>
      <c r="N428" s="14">
        <f t="shared" si="33"/>
        <v>0</v>
      </c>
    </row>
    <row r="429" spans="1:14" x14ac:dyDescent="0.25">
      <c r="A429" s="18">
        <v>44054</v>
      </c>
      <c r="B429" s="21">
        <f t="shared" si="30"/>
        <v>2020</v>
      </c>
      <c r="C429" s="22">
        <v>2370</v>
      </c>
      <c r="D429" s="14">
        <v>298.0322580645161</v>
      </c>
      <c r="E429" s="14">
        <f t="shared" si="34"/>
        <v>0.12575200762215868</v>
      </c>
      <c r="J429" s="18">
        <v>44054</v>
      </c>
      <c r="K429" s="22">
        <v>2370</v>
      </c>
      <c r="L429" s="14">
        <f t="shared" si="31"/>
        <v>0</v>
      </c>
      <c r="M429" s="14">
        <f t="shared" si="32"/>
        <v>298.0322580645161</v>
      </c>
      <c r="N429" s="14">
        <f t="shared" si="33"/>
        <v>0</v>
      </c>
    </row>
    <row r="430" spans="1:14" x14ac:dyDescent="0.25">
      <c r="A430" s="18">
        <v>44055</v>
      </c>
      <c r="B430" s="21">
        <f t="shared" si="30"/>
        <v>2020</v>
      </c>
      <c r="C430" s="22">
        <v>2566</v>
      </c>
      <c r="D430" s="14">
        <v>251.03225806451613</v>
      </c>
      <c r="E430" s="14">
        <f t="shared" si="34"/>
        <v>9.7830186307293898E-2</v>
      </c>
      <c r="J430" s="18">
        <v>44055</v>
      </c>
      <c r="K430" s="22">
        <v>2566</v>
      </c>
      <c r="L430" s="14">
        <f t="shared" si="31"/>
        <v>0</v>
      </c>
      <c r="M430" s="14">
        <f t="shared" si="32"/>
        <v>251.03225806451613</v>
      </c>
      <c r="N430" s="14">
        <f t="shared" si="33"/>
        <v>0</v>
      </c>
    </row>
    <row r="431" spans="1:14" x14ac:dyDescent="0.25">
      <c r="A431" s="18">
        <v>44056</v>
      </c>
      <c r="B431" s="21">
        <f t="shared" si="30"/>
        <v>2020</v>
      </c>
      <c r="C431" s="22">
        <v>2447</v>
      </c>
      <c r="D431" s="14">
        <v>321.0322580645161</v>
      </c>
      <c r="E431" s="14">
        <f t="shared" si="34"/>
        <v>0.13119422070474707</v>
      </c>
      <c r="J431" s="18">
        <v>44056</v>
      </c>
      <c r="K431" s="22">
        <v>2447</v>
      </c>
      <c r="L431" s="14">
        <f t="shared" si="31"/>
        <v>0</v>
      </c>
      <c r="M431" s="14">
        <f t="shared" si="32"/>
        <v>321.0322580645161</v>
      </c>
      <c r="N431" s="14">
        <f t="shared" si="33"/>
        <v>0</v>
      </c>
    </row>
    <row r="432" spans="1:14" x14ac:dyDescent="0.25">
      <c r="A432" s="18">
        <v>44057</v>
      </c>
      <c r="B432" s="21">
        <f t="shared" si="30"/>
        <v>2020</v>
      </c>
      <c r="C432" s="22">
        <v>3344</v>
      </c>
      <c r="D432" s="14">
        <v>735.0322580645161</v>
      </c>
      <c r="E432" s="14">
        <f t="shared" si="34"/>
        <v>0.21980629726809692</v>
      </c>
      <c r="J432" s="18">
        <v>44057</v>
      </c>
      <c r="K432" s="22">
        <v>3344</v>
      </c>
      <c r="L432" s="14">
        <f t="shared" si="31"/>
        <v>0</v>
      </c>
      <c r="M432" s="14">
        <f t="shared" si="32"/>
        <v>735.0322580645161</v>
      </c>
      <c r="N432" s="14">
        <f t="shared" si="33"/>
        <v>0</v>
      </c>
    </row>
    <row r="433" spans="1:14" x14ac:dyDescent="0.25">
      <c r="A433" s="18">
        <v>44058</v>
      </c>
      <c r="B433" s="21">
        <f t="shared" si="30"/>
        <v>2020</v>
      </c>
      <c r="C433" s="22">
        <v>5263</v>
      </c>
      <c r="D433" s="14">
        <v>952.0322580645161</v>
      </c>
      <c r="E433" s="14">
        <f t="shared" si="34"/>
        <v>0.18089155577893143</v>
      </c>
      <c r="J433" s="18">
        <v>44058</v>
      </c>
      <c r="K433" s="22">
        <v>5263</v>
      </c>
      <c r="L433" s="14">
        <f t="shared" si="31"/>
        <v>0</v>
      </c>
      <c r="M433" s="14">
        <f t="shared" si="32"/>
        <v>952.0322580645161</v>
      </c>
      <c r="N433" s="14">
        <f t="shared" si="33"/>
        <v>0</v>
      </c>
    </row>
    <row r="434" spans="1:14" x14ac:dyDescent="0.25">
      <c r="A434" s="18">
        <v>44059</v>
      </c>
      <c r="B434" s="21">
        <f t="shared" si="30"/>
        <v>2020</v>
      </c>
      <c r="C434" s="22">
        <v>3553</v>
      </c>
      <c r="D434" s="14">
        <v>772.0322580645161</v>
      </c>
      <c r="E434" s="14">
        <f t="shared" si="34"/>
        <v>0.21729024994779514</v>
      </c>
      <c r="J434" s="18">
        <v>44059</v>
      </c>
      <c r="K434" s="22">
        <v>3553</v>
      </c>
      <c r="L434" s="14">
        <f t="shared" si="31"/>
        <v>0</v>
      </c>
      <c r="M434" s="14">
        <f t="shared" si="32"/>
        <v>772.0322580645161</v>
      </c>
      <c r="N434" s="14">
        <f t="shared" si="33"/>
        <v>0</v>
      </c>
    </row>
    <row r="435" spans="1:14" x14ac:dyDescent="0.25">
      <c r="A435" s="18">
        <v>44060</v>
      </c>
      <c r="B435" s="21">
        <f t="shared" si="30"/>
        <v>2020</v>
      </c>
      <c r="C435" s="22">
        <v>2276</v>
      </c>
      <c r="D435" s="14">
        <v>522.0322580645161</v>
      </c>
      <c r="E435" s="14">
        <f t="shared" si="34"/>
        <v>0.22936390951868019</v>
      </c>
      <c r="J435" s="18">
        <v>44060</v>
      </c>
      <c r="K435" s="22">
        <v>2276</v>
      </c>
      <c r="L435" s="14">
        <f t="shared" si="31"/>
        <v>0</v>
      </c>
      <c r="M435" s="14">
        <f t="shared" si="32"/>
        <v>522.0322580645161</v>
      </c>
      <c r="N435" s="14">
        <f t="shared" si="33"/>
        <v>0</v>
      </c>
    </row>
    <row r="436" spans="1:14" x14ac:dyDescent="0.25">
      <c r="A436" s="18">
        <v>44061</v>
      </c>
      <c r="B436" s="21">
        <f t="shared" si="30"/>
        <v>2020</v>
      </c>
      <c r="C436" s="22">
        <v>2128</v>
      </c>
      <c r="D436" s="14">
        <v>426.0322580645161</v>
      </c>
      <c r="E436" s="14">
        <f t="shared" si="34"/>
        <v>0.20020312878971622</v>
      </c>
      <c r="J436" s="18">
        <v>44061</v>
      </c>
      <c r="K436" s="22">
        <v>2128</v>
      </c>
      <c r="L436" s="14">
        <f t="shared" si="31"/>
        <v>0</v>
      </c>
      <c r="M436" s="14">
        <f t="shared" si="32"/>
        <v>426.0322580645161</v>
      </c>
      <c r="N436" s="14">
        <f t="shared" si="33"/>
        <v>0</v>
      </c>
    </row>
    <row r="437" spans="1:14" x14ac:dyDescent="0.25">
      <c r="A437" s="18">
        <v>44062</v>
      </c>
      <c r="B437" s="21">
        <f t="shared" si="30"/>
        <v>2020</v>
      </c>
      <c r="C437" s="22">
        <v>2789</v>
      </c>
      <c r="D437" s="14">
        <v>589.0322580645161</v>
      </c>
      <c r="E437" s="14">
        <f t="shared" si="34"/>
        <v>0.21119837148243675</v>
      </c>
      <c r="J437" s="18">
        <v>44062</v>
      </c>
      <c r="K437" s="22">
        <v>2789</v>
      </c>
      <c r="L437" s="14">
        <f t="shared" si="31"/>
        <v>0</v>
      </c>
      <c r="M437" s="14">
        <f t="shared" si="32"/>
        <v>589.0322580645161</v>
      </c>
      <c r="N437" s="14">
        <f t="shared" si="33"/>
        <v>0</v>
      </c>
    </row>
    <row r="438" spans="1:14" x14ac:dyDescent="0.25">
      <c r="A438" s="18">
        <v>44063</v>
      </c>
      <c r="B438" s="21">
        <f t="shared" si="30"/>
        <v>2020</v>
      </c>
      <c r="C438" s="22">
        <v>2604</v>
      </c>
      <c r="D438" s="14">
        <v>369.0322580645161</v>
      </c>
      <c r="E438" s="14">
        <f t="shared" si="34"/>
        <v>0.14171745701402308</v>
      </c>
      <c r="J438" s="18">
        <v>44063</v>
      </c>
      <c r="K438" s="22">
        <v>2604</v>
      </c>
      <c r="L438" s="14">
        <f t="shared" si="31"/>
        <v>0</v>
      </c>
      <c r="M438" s="14">
        <f t="shared" si="32"/>
        <v>369.0322580645161</v>
      </c>
      <c r="N438" s="14">
        <f t="shared" si="33"/>
        <v>0</v>
      </c>
    </row>
    <row r="439" spans="1:14" x14ac:dyDescent="0.25">
      <c r="A439" s="18">
        <v>44064</v>
      </c>
      <c r="B439" s="21">
        <f t="shared" si="30"/>
        <v>2020</v>
      </c>
      <c r="C439" s="22">
        <v>3576</v>
      </c>
      <c r="D439" s="14">
        <v>612.0322580645161</v>
      </c>
      <c r="E439" s="14">
        <f t="shared" si="34"/>
        <v>0.17114996030886914</v>
      </c>
      <c r="J439" s="18">
        <v>44064</v>
      </c>
      <c r="K439" s="22">
        <v>3576</v>
      </c>
      <c r="L439" s="14">
        <f t="shared" si="31"/>
        <v>0</v>
      </c>
      <c r="M439" s="14">
        <f t="shared" si="32"/>
        <v>612.0322580645161</v>
      </c>
      <c r="N439" s="14">
        <f t="shared" si="33"/>
        <v>0</v>
      </c>
    </row>
    <row r="440" spans="1:14" x14ac:dyDescent="0.25">
      <c r="A440" s="18">
        <v>44065</v>
      </c>
      <c r="B440" s="21">
        <f t="shared" si="30"/>
        <v>2020</v>
      </c>
      <c r="C440" s="22">
        <v>5449</v>
      </c>
      <c r="D440" s="14">
        <v>1216.0322580645161</v>
      </c>
      <c r="E440" s="14">
        <f t="shared" si="34"/>
        <v>0.22316613288025622</v>
      </c>
      <c r="J440" s="18">
        <v>44065</v>
      </c>
      <c r="K440" s="22">
        <v>5449</v>
      </c>
      <c r="L440" s="14">
        <f t="shared" si="31"/>
        <v>0</v>
      </c>
      <c r="M440" s="14">
        <f t="shared" si="32"/>
        <v>1216.0322580645161</v>
      </c>
      <c r="N440" s="14">
        <f t="shared" si="33"/>
        <v>0</v>
      </c>
    </row>
    <row r="441" spans="1:14" x14ac:dyDescent="0.25">
      <c r="A441" s="18">
        <v>44066</v>
      </c>
      <c r="B441" s="21">
        <f t="shared" si="30"/>
        <v>2020</v>
      </c>
      <c r="C441" s="22">
        <v>3847</v>
      </c>
      <c r="D441" s="14">
        <v>1226.0322580645161</v>
      </c>
      <c r="E441" s="14">
        <f t="shared" si="34"/>
        <v>0.31869827347660934</v>
      </c>
      <c r="J441" s="18">
        <v>44066</v>
      </c>
      <c r="K441" s="22">
        <v>3847</v>
      </c>
      <c r="L441" s="14">
        <f t="shared" si="31"/>
        <v>0</v>
      </c>
      <c r="M441" s="14">
        <f t="shared" si="32"/>
        <v>1226.0322580645161</v>
      </c>
      <c r="N441" s="14">
        <f t="shared" si="33"/>
        <v>0</v>
      </c>
    </row>
    <row r="442" spans="1:14" x14ac:dyDescent="0.25">
      <c r="A442" s="18">
        <v>44067</v>
      </c>
      <c r="B442" s="21">
        <f t="shared" si="30"/>
        <v>2020</v>
      </c>
      <c r="C442" s="22">
        <v>2708</v>
      </c>
      <c r="D442" s="14">
        <v>781.0322580645161</v>
      </c>
      <c r="E442" s="14">
        <f t="shared" si="34"/>
        <v>0.28841663887168245</v>
      </c>
      <c r="J442" s="18">
        <v>44067</v>
      </c>
      <c r="K442" s="22">
        <v>2708</v>
      </c>
      <c r="L442" s="14">
        <f t="shared" si="31"/>
        <v>0</v>
      </c>
      <c r="M442" s="14">
        <f t="shared" si="32"/>
        <v>781.0322580645161</v>
      </c>
      <c r="N442" s="14">
        <f t="shared" si="33"/>
        <v>0</v>
      </c>
    </row>
    <row r="443" spans="1:14" x14ac:dyDescent="0.25">
      <c r="A443" s="18">
        <v>44068</v>
      </c>
      <c r="B443" s="21">
        <f t="shared" si="30"/>
        <v>2020</v>
      </c>
      <c r="C443" s="22">
        <v>2924</v>
      </c>
      <c r="D443" s="14">
        <v>877.0322580645161</v>
      </c>
      <c r="E443" s="14">
        <f t="shared" si="34"/>
        <v>0.29994263271700278</v>
      </c>
      <c r="J443" s="18">
        <v>44068</v>
      </c>
      <c r="K443" s="22">
        <v>2924</v>
      </c>
      <c r="L443" s="14">
        <f t="shared" si="31"/>
        <v>0</v>
      </c>
      <c r="M443" s="14">
        <f t="shared" si="32"/>
        <v>877.0322580645161</v>
      </c>
      <c r="N443" s="14">
        <f t="shared" si="33"/>
        <v>0</v>
      </c>
    </row>
    <row r="444" spans="1:14" x14ac:dyDescent="0.25">
      <c r="A444" s="18">
        <v>44069</v>
      </c>
      <c r="B444" s="21">
        <f t="shared" si="30"/>
        <v>2020</v>
      </c>
      <c r="C444" s="22">
        <v>3188</v>
      </c>
      <c r="D444" s="14">
        <v>1077.0322580645161</v>
      </c>
      <c r="E444" s="14">
        <f t="shared" si="34"/>
        <v>0.33783947869024972</v>
      </c>
      <c r="J444" s="18">
        <v>44069</v>
      </c>
      <c r="K444" s="22">
        <v>3188</v>
      </c>
      <c r="L444" s="14">
        <f t="shared" si="31"/>
        <v>0</v>
      </c>
      <c r="M444" s="14">
        <f t="shared" si="32"/>
        <v>1077.0322580645161</v>
      </c>
      <c r="N444" s="14">
        <f t="shared" si="33"/>
        <v>0</v>
      </c>
    </row>
    <row r="445" spans="1:14" x14ac:dyDescent="0.25">
      <c r="A445" s="18">
        <v>44070</v>
      </c>
      <c r="B445" s="21">
        <f t="shared" si="30"/>
        <v>2020</v>
      </c>
      <c r="C445" s="22">
        <v>3529</v>
      </c>
      <c r="D445" s="14">
        <v>867.0322580645161</v>
      </c>
      <c r="E445" s="14">
        <f t="shared" si="34"/>
        <v>0.24568780336200513</v>
      </c>
      <c r="J445" s="18">
        <v>44070</v>
      </c>
      <c r="K445" s="22">
        <v>3529</v>
      </c>
      <c r="L445" s="14">
        <f t="shared" si="31"/>
        <v>0</v>
      </c>
      <c r="M445" s="14">
        <f t="shared" si="32"/>
        <v>867.0322580645161</v>
      </c>
      <c r="N445" s="14">
        <f t="shared" si="33"/>
        <v>0</v>
      </c>
    </row>
    <row r="446" spans="1:14" x14ac:dyDescent="0.25">
      <c r="A446" s="18">
        <v>44071</v>
      </c>
      <c r="B446" s="21">
        <f t="shared" si="30"/>
        <v>2020</v>
      </c>
      <c r="C446" s="22">
        <v>4788</v>
      </c>
      <c r="D446" s="14">
        <v>1051.0322580645161</v>
      </c>
      <c r="E446" s="14">
        <f t="shared" si="34"/>
        <v>0.21951383835933921</v>
      </c>
      <c r="J446" s="18">
        <v>44071</v>
      </c>
      <c r="K446" s="22">
        <v>4788</v>
      </c>
      <c r="L446" s="14">
        <f t="shared" si="31"/>
        <v>0</v>
      </c>
      <c r="M446" s="14">
        <f t="shared" si="32"/>
        <v>1051.0322580645161</v>
      </c>
      <c r="N446" s="14">
        <f t="shared" si="33"/>
        <v>0</v>
      </c>
    </row>
    <row r="447" spans="1:14" x14ac:dyDescent="0.25">
      <c r="A447" s="18">
        <v>44072</v>
      </c>
      <c r="B447" s="21">
        <f t="shared" si="30"/>
        <v>2020</v>
      </c>
      <c r="C447" s="22">
        <v>6990</v>
      </c>
      <c r="D447" s="14">
        <v>1603.0322580645161</v>
      </c>
      <c r="E447" s="14">
        <f t="shared" si="34"/>
        <v>0.22933222576030274</v>
      </c>
      <c r="J447" s="18">
        <v>44072</v>
      </c>
      <c r="K447" s="22">
        <v>6990</v>
      </c>
      <c r="L447" s="14">
        <f t="shared" si="31"/>
        <v>0</v>
      </c>
      <c r="M447" s="14">
        <f t="shared" si="32"/>
        <v>1603.0322580645161</v>
      </c>
      <c r="N447" s="14">
        <f t="shared" si="33"/>
        <v>0</v>
      </c>
    </row>
    <row r="448" spans="1:14" x14ac:dyDescent="0.25">
      <c r="A448" s="18">
        <v>44073</v>
      </c>
      <c r="B448" s="21">
        <f t="shared" si="30"/>
        <v>2020</v>
      </c>
      <c r="C448" s="22">
        <v>6242</v>
      </c>
      <c r="D448" s="14">
        <v>1493.0322580645161</v>
      </c>
      <c r="E448" s="14">
        <f t="shared" si="34"/>
        <v>0.23919132618784303</v>
      </c>
      <c r="J448" s="18">
        <v>44073</v>
      </c>
      <c r="K448" s="22">
        <v>6242</v>
      </c>
      <c r="L448" s="14">
        <f t="shared" si="31"/>
        <v>0</v>
      </c>
      <c r="M448" s="14">
        <f t="shared" si="32"/>
        <v>1493.0322580645161</v>
      </c>
      <c r="N448" s="14">
        <f t="shared" si="33"/>
        <v>0</v>
      </c>
    </row>
    <row r="449" spans="1:14" x14ac:dyDescent="0.25">
      <c r="A449" s="18">
        <v>44074</v>
      </c>
      <c r="B449" s="21">
        <f t="shared" si="30"/>
        <v>2020</v>
      </c>
      <c r="C449" s="22">
        <v>4381</v>
      </c>
      <c r="D449" s="14">
        <v>1296.0322580645161</v>
      </c>
      <c r="E449" s="14">
        <f t="shared" si="34"/>
        <v>0.29583023466434971</v>
      </c>
      <c r="J449" s="18">
        <v>44074</v>
      </c>
      <c r="K449" s="22">
        <v>4381</v>
      </c>
      <c r="L449" s="14">
        <f t="shared" si="31"/>
        <v>0</v>
      </c>
      <c r="M449" s="14">
        <f t="shared" si="32"/>
        <v>1296.0322580645161</v>
      </c>
      <c r="N449" s="14">
        <f t="shared" si="33"/>
        <v>0</v>
      </c>
    </row>
    <row r="450" spans="1:14" x14ac:dyDescent="0.25">
      <c r="A450" s="18">
        <v>44075</v>
      </c>
      <c r="B450" s="21">
        <f t="shared" si="30"/>
        <v>2020</v>
      </c>
      <c r="C450" s="22">
        <v>2859</v>
      </c>
      <c r="D450" s="14">
        <v>583.86666666666667</v>
      </c>
      <c r="E450" s="14">
        <f t="shared" si="34"/>
        <v>0.20422058994986592</v>
      </c>
      <c r="J450" s="18">
        <v>44075</v>
      </c>
      <c r="K450" s="22">
        <v>2859</v>
      </c>
      <c r="L450" s="14">
        <f t="shared" si="31"/>
        <v>0</v>
      </c>
      <c r="M450" s="14">
        <f t="shared" si="32"/>
        <v>583.86666666666667</v>
      </c>
      <c r="N450" s="14">
        <f t="shared" si="33"/>
        <v>0</v>
      </c>
    </row>
    <row r="451" spans="1:14" x14ac:dyDescent="0.25">
      <c r="A451" s="18">
        <v>44076</v>
      </c>
      <c r="B451" s="21">
        <f t="shared" ref="B451:B514" si="35">YEAR(A451)</f>
        <v>2020</v>
      </c>
      <c r="C451" s="22">
        <v>2893</v>
      </c>
      <c r="D451" s="14">
        <v>593.86666666666667</v>
      </c>
      <c r="E451" s="14">
        <f t="shared" si="34"/>
        <v>0.20527710565733379</v>
      </c>
      <c r="J451" s="18">
        <v>44076</v>
      </c>
      <c r="K451" s="22">
        <v>2893</v>
      </c>
      <c r="L451" s="14">
        <f t="shared" ref="L451:L514" si="36">IF(B451=2019,D451,0)</f>
        <v>0</v>
      </c>
      <c r="M451" s="14">
        <f t="shared" ref="M451:M514" si="37">IF(B451=2020,D451,0)</f>
        <v>593.86666666666667</v>
      </c>
      <c r="N451" s="14">
        <f t="shared" ref="N451:N514" si="38">IF(B451=2021,D451,0)</f>
        <v>0</v>
      </c>
    </row>
    <row r="452" spans="1:14" x14ac:dyDescent="0.25">
      <c r="A452" s="18">
        <v>44077</v>
      </c>
      <c r="B452" s="21">
        <f t="shared" si="35"/>
        <v>2020</v>
      </c>
      <c r="C452" s="22">
        <v>3157</v>
      </c>
      <c r="D452" s="14">
        <v>636.86666666666667</v>
      </c>
      <c r="E452" s="14">
        <f t="shared" si="34"/>
        <v>0.20173160173160173</v>
      </c>
      <c r="J452" s="18">
        <v>44077</v>
      </c>
      <c r="K452" s="22">
        <v>3157</v>
      </c>
      <c r="L452" s="14">
        <f t="shared" si="36"/>
        <v>0</v>
      </c>
      <c r="M452" s="14">
        <f t="shared" si="37"/>
        <v>636.86666666666667</v>
      </c>
      <c r="N452" s="14">
        <f t="shared" si="38"/>
        <v>0</v>
      </c>
    </row>
    <row r="453" spans="1:14" x14ac:dyDescent="0.25">
      <c r="A453" s="18">
        <v>44078</v>
      </c>
      <c r="B453" s="21">
        <f t="shared" si="35"/>
        <v>2020</v>
      </c>
      <c r="C453" s="22">
        <v>4393</v>
      </c>
      <c r="D453" s="14">
        <v>944.86666666666667</v>
      </c>
      <c r="E453" s="14">
        <f t="shared" ref="E453:E516" si="39">D453/C453</f>
        <v>0.2150846042947113</v>
      </c>
      <c r="J453" s="18">
        <v>44078</v>
      </c>
      <c r="K453" s="22">
        <v>4393</v>
      </c>
      <c r="L453" s="14">
        <f t="shared" si="36"/>
        <v>0</v>
      </c>
      <c r="M453" s="14">
        <f t="shared" si="37"/>
        <v>944.86666666666667</v>
      </c>
      <c r="N453" s="14">
        <f t="shared" si="38"/>
        <v>0</v>
      </c>
    </row>
    <row r="454" spans="1:14" x14ac:dyDescent="0.25">
      <c r="A454" s="18">
        <v>44079</v>
      </c>
      <c r="B454" s="21">
        <f t="shared" si="35"/>
        <v>2020</v>
      </c>
      <c r="C454" s="22">
        <v>6611</v>
      </c>
      <c r="D454" s="14">
        <v>1442.8666666666668</v>
      </c>
      <c r="E454" s="14">
        <f t="shared" si="39"/>
        <v>0.21825240760348916</v>
      </c>
      <c r="J454" s="18">
        <v>44079</v>
      </c>
      <c r="K454" s="22">
        <v>6611</v>
      </c>
      <c r="L454" s="14">
        <f t="shared" si="36"/>
        <v>0</v>
      </c>
      <c r="M454" s="14">
        <f t="shared" si="37"/>
        <v>1442.8666666666668</v>
      </c>
      <c r="N454" s="14">
        <f t="shared" si="38"/>
        <v>0</v>
      </c>
    </row>
    <row r="455" spans="1:14" x14ac:dyDescent="0.25">
      <c r="A455" s="18">
        <v>44080</v>
      </c>
      <c r="B455" s="21">
        <f t="shared" si="35"/>
        <v>2020</v>
      </c>
      <c r="C455" s="22">
        <v>4441</v>
      </c>
      <c r="D455" s="14">
        <v>1024.8666666666668</v>
      </c>
      <c r="E455" s="14">
        <f t="shared" si="39"/>
        <v>0.23077384973354353</v>
      </c>
      <c r="J455" s="18">
        <v>44080</v>
      </c>
      <c r="K455" s="22">
        <v>4441</v>
      </c>
      <c r="L455" s="14">
        <f t="shared" si="36"/>
        <v>0</v>
      </c>
      <c r="M455" s="14">
        <f t="shared" si="37"/>
        <v>1024.8666666666668</v>
      </c>
      <c r="N455" s="14">
        <f t="shared" si="38"/>
        <v>0</v>
      </c>
    </row>
    <row r="456" spans="1:14" x14ac:dyDescent="0.25">
      <c r="A456" s="18">
        <v>44081</v>
      </c>
      <c r="B456" s="21">
        <f t="shared" si="35"/>
        <v>2020</v>
      </c>
      <c r="C456" s="22">
        <v>2584</v>
      </c>
      <c r="D456" s="14">
        <v>486.86666666666667</v>
      </c>
      <c r="E456" s="14">
        <f t="shared" si="39"/>
        <v>0.18841589267285863</v>
      </c>
      <c r="J456" s="18">
        <v>44081</v>
      </c>
      <c r="K456" s="22">
        <v>2584</v>
      </c>
      <c r="L456" s="14">
        <f t="shared" si="36"/>
        <v>0</v>
      </c>
      <c r="M456" s="14">
        <f t="shared" si="37"/>
        <v>486.86666666666667</v>
      </c>
      <c r="N456" s="14">
        <f t="shared" si="38"/>
        <v>0</v>
      </c>
    </row>
    <row r="457" spans="1:14" x14ac:dyDescent="0.25">
      <c r="A457" s="18">
        <v>44082</v>
      </c>
      <c r="B457" s="21">
        <f t="shared" si="35"/>
        <v>2020</v>
      </c>
      <c r="C457" s="22">
        <v>2772</v>
      </c>
      <c r="D457" s="14">
        <v>519.86666666666667</v>
      </c>
      <c r="E457" s="14">
        <f t="shared" si="39"/>
        <v>0.18754208754208754</v>
      </c>
      <c r="J457" s="18">
        <v>44082</v>
      </c>
      <c r="K457" s="22">
        <v>2772</v>
      </c>
      <c r="L457" s="14">
        <f t="shared" si="36"/>
        <v>0</v>
      </c>
      <c r="M457" s="14">
        <f t="shared" si="37"/>
        <v>519.86666666666667</v>
      </c>
      <c r="N457" s="14">
        <f t="shared" si="38"/>
        <v>0</v>
      </c>
    </row>
    <row r="458" spans="1:14" x14ac:dyDescent="0.25">
      <c r="A458" s="18">
        <v>44083</v>
      </c>
      <c r="B458" s="21">
        <f t="shared" si="35"/>
        <v>2020</v>
      </c>
      <c r="C458" s="22">
        <v>2871</v>
      </c>
      <c r="D458" s="14">
        <v>531.86666666666667</v>
      </c>
      <c r="E458" s="14">
        <f t="shared" si="39"/>
        <v>0.18525484732381284</v>
      </c>
      <c r="J458" s="18">
        <v>44083</v>
      </c>
      <c r="K458" s="22">
        <v>2871</v>
      </c>
      <c r="L458" s="14">
        <f t="shared" si="36"/>
        <v>0</v>
      </c>
      <c r="M458" s="14">
        <f t="shared" si="37"/>
        <v>531.86666666666667</v>
      </c>
      <c r="N458" s="14">
        <f t="shared" si="38"/>
        <v>0</v>
      </c>
    </row>
    <row r="459" spans="1:14" x14ac:dyDescent="0.25">
      <c r="A459" s="18">
        <v>44084</v>
      </c>
      <c r="B459" s="21">
        <f t="shared" si="35"/>
        <v>2020</v>
      </c>
      <c r="C459" s="22">
        <v>2976</v>
      </c>
      <c r="D459" s="14">
        <v>444.86666666666667</v>
      </c>
      <c r="E459" s="14">
        <f t="shared" si="39"/>
        <v>0.14948476702508962</v>
      </c>
      <c r="J459" s="18">
        <v>44084</v>
      </c>
      <c r="K459" s="22">
        <v>2976</v>
      </c>
      <c r="L459" s="14">
        <f t="shared" si="36"/>
        <v>0</v>
      </c>
      <c r="M459" s="14">
        <f t="shared" si="37"/>
        <v>444.86666666666667</v>
      </c>
      <c r="N459" s="14">
        <f t="shared" si="38"/>
        <v>0</v>
      </c>
    </row>
    <row r="460" spans="1:14" x14ac:dyDescent="0.25">
      <c r="A460" s="18">
        <v>44085</v>
      </c>
      <c r="B460" s="21">
        <f t="shared" si="35"/>
        <v>2020</v>
      </c>
      <c r="C460" s="22">
        <v>4773</v>
      </c>
      <c r="D460" s="14">
        <v>875.86666666666667</v>
      </c>
      <c r="E460" s="14">
        <f t="shared" si="39"/>
        <v>0.18350443466722538</v>
      </c>
      <c r="J460" s="18">
        <v>44085</v>
      </c>
      <c r="K460" s="22">
        <v>4773</v>
      </c>
      <c r="L460" s="14">
        <f t="shared" si="36"/>
        <v>0</v>
      </c>
      <c r="M460" s="14">
        <f t="shared" si="37"/>
        <v>875.86666666666667</v>
      </c>
      <c r="N460" s="14">
        <f t="shared" si="38"/>
        <v>0</v>
      </c>
    </row>
    <row r="461" spans="1:14" x14ac:dyDescent="0.25">
      <c r="A461" s="18">
        <v>44086</v>
      </c>
      <c r="B461" s="21">
        <f t="shared" si="35"/>
        <v>2020</v>
      </c>
      <c r="C461" s="22">
        <v>7709</v>
      </c>
      <c r="D461" s="14">
        <v>1466.8666666666668</v>
      </c>
      <c r="E461" s="14">
        <f t="shared" si="39"/>
        <v>0.19027975958835994</v>
      </c>
      <c r="J461" s="18">
        <v>44086</v>
      </c>
      <c r="K461" s="22">
        <v>7709</v>
      </c>
      <c r="L461" s="14">
        <f t="shared" si="36"/>
        <v>0</v>
      </c>
      <c r="M461" s="14">
        <f t="shared" si="37"/>
        <v>1466.8666666666668</v>
      </c>
      <c r="N461" s="14">
        <f t="shared" si="38"/>
        <v>0</v>
      </c>
    </row>
    <row r="462" spans="1:14" x14ac:dyDescent="0.25">
      <c r="A462" s="18">
        <v>44087</v>
      </c>
      <c r="B462" s="21">
        <f t="shared" si="35"/>
        <v>2020</v>
      </c>
      <c r="C462" s="22">
        <v>5470</v>
      </c>
      <c r="D462" s="14">
        <v>1023.8666666666667</v>
      </c>
      <c r="E462" s="14">
        <f t="shared" si="39"/>
        <v>0.18717854966483852</v>
      </c>
      <c r="J462" s="18">
        <v>44087</v>
      </c>
      <c r="K462" s="22">
        <v>5470</v>
      </c>
      <c r="L462" s="14">
        <f t="shared" si="36"/>
        <v>0</v>
      </c>
      <c r="M462" s="14">
        <f t="shared" si="37"/>
        <v>1023.8666666666667</v>
      </c>
      <c r="N462" s="14">
        <f t="shared" si="38"/>
        <v>0</v>
      </c>
    </row>
    <row r="463" spans="1:14" x14ac:dyDescent="0.25">
      <c r="A463" s="18">
        <v>44088</v>
      </c>
      <c r="B463" s="21">
        <f t="shared" si="35"/>
        <v>2020</v>
      </c>
      <c r="C463" s="22">
        <v>2571</v>
      </c>
      <c r="D463" s="14">
        <v>675.86666666666667</v>
      </c>
      <c r="E463" s="14">
        <f t="shared" si="39"/>
        <v>0.2628808505121224</v>
      </c>
      <c r="J463" s="18">
        <v>44088</v>
      </c>
      <c r="K463" s="22">
        <v>2571</v>
      </c>
      <c r="L463" s="14">
        <f t="shared" si="36"/>
        <v>0</v>
      </c>
      <c r="M463" s="14">
        <f t="shared" si="37"/>
        <v>675.86666666666667</v>
      </c>
      <c r="N463" s="14">
        <f t="shared" si="38"/>
        <v>0</v>
      </c>
    </row>
    <row r="464" spans="1:14" x14ac:dyDescent="0.25">
      <c r="A464" s="18">
        <v>44089</v>
      </c>
      <c r="B464" s="21">
        <f t="shared" si="35"/>
        <v>2020</v>
      </c>
      <c r="C464" s="22">
        <v>2522</v>
      </c>
      <c r="D464" s="14">
        <v>781.86666666666667</v>
      </c>
      <c r="E464" s="14">
        <f t="shared" si="39"/>
        <v>0.31001850383293683</v>
      </c>
      <c r="J464" s="18">
        <v>44089</v>
      </c>
      <c r="K464" s="22">
        <v>2522</v>
      </c>
      <c r="L464" s="14">
        <f t="shared" si="36"/>
        <v>0</v>
      </c>
      <c r="M464" s="14">
        <f t="shared" si="37"/>
        <v>781.86666666666667</v>
      </c>
      <c r="N464" s="14">
        <f t="shared" si="38"/>
        <v>0</v>
      </c>
    </row>
    <row r="465" spans="1:14" x14ac:dyDescent="0.25">
      <c r="A465" s="18">
        <v>44090</v>
      </c>
      <c r="B465" s="21">
        <f t="shared" si="35"/>
        <v>2020</v>
      </c>
      <c r="C465" s="22">
        <v>2628</v>
      </c>
      <c r="D465" s="14">
        <v>877.86666666666667</v>
      </c>
      <c r="E465" s="14">
        <f t="shared" si="39"/>
        <v>0.33404363267376969</v>
      </c>
      <c r="J465" s="18">
        <v>44090</v>
      </c>
      <c r="K465" s="22">
        <v>2628</v>
      </c>
      <c r="L465" s="14">
        <f t="shared" si="36"/>
        <v>0</v>
      </c>
      <c r="M465" s="14">
        <f t="shared" si="37"/>
        <v>877.86666666666667</v>
      </c>
      <c r="N465" s="14">
        <f t="shared" si="38"/>
        <v>0</v>
      </c>
    </row>
    <row r="466" spans="1:14" x14ac:dyDescent="0.25">
      <c r="A466" s="18">
        <v>44091</v>
      </c>
      <c r="B466" s="21">
        <f t="shared" si="35"/>
        <v>2020</v>
      </c>
      <c r="C466" s="22">
        <v>2858</v>
      </c>
      <c r="D466" s="14">
        <v>989.86666666666667</v>
      </c>
      <c r="E466" s="14">
        <f t="shared" si="39"/>
        <v>0.3463494285047819</v>
      </c>
      <c r="J466" s="18">
        <v>44091</v>
      </c>
      <c r="K466" s="22">
        <v>2858</v>
      </c>
      <c r="L466" s="14">
        <f t="shared" si="36"/>
        <v>0</v>
      </c>
      <c r="M466" s="14">
        <f t="shared" si="37"/>
        <v>989.86666666666667</v>
      </c>
      <c r="N466" s="14">
        <f t="shared" si="38"/>
        <v>0</v>
      </c>
    </row>
    <row r="467" spans="1:14" x14ac:dyDescent="0.25">
      <c r="A467" s="18">
        <v>44092</v>
      </c>
      <c r="B467" s="21">
        <f t="shared" si="35"/>
        <v>2020</v>
      </c>
      <c r="C467" s="22">
        <v>4322</v>
      </c>
      <c r="D467" s="14">
        <v>1588.8666666666668</v>
      </c>
      <c r="E467" s="14">
        <f t="shared" si="39"/>
        <v>0.36762301403671144</v>
      </c>
      <c r="J467" s="18">
        <v>44092</v>
      </c>
      <c r="K467" s="22">
        <v>4322</v>
      </c>
      <c r="L467" s="14">
        <f t="shared" si="36"/>
        <v>0</v>
      </c>
      <c r="M467" s="14">
        <f t="shared" si="37"/>
        <v>1588.8666666666668</v>
      </c>
      <c r="N467" s="14">
        <f t="shared" si="38"/>
        <v>0</v>
      </c>
    </row>
    <row r="468" spans="1:14" x14ac:dyDescent="0.25">
      <c r="A468" s="18">
        <v>44093</v>
      </c>
      <c r="B468" s="21">
        <f t="shared" si="35"/>
        <v>2020</v>
      </c>
      <c r="C468" s="22">
        <v>6645</v>
      </c>
      <c r="D468" s="14">
        <v>2264.8666666666668</v>
      </c>
      <c r="E468" s="14">
        <f t="shared" si="39"/>
        <v>0.34083772259844497</v>
      </c>
      <c r="J468" s="18">
        <v>44093</v>
      </c>
      <c r="K468" s="22">
        <v>6645</v>
      </c>
      <c r="L468" s="14">
        <f t="shared" si="36"/>
        <v>0</v>
      </c>
      <c r="M468" s="14">
        <f t="shared" si="37"/>
        <v>2264.8666666666668</v>
      </c>
      <c r="N468" s="14">
        <f t="shared" si="38"/>
        <v>0</v>
      </c>
    </row>
    <row r="469" spans="1:14" x14ac:dyDescent="0.25">
      <c r="A469" s="18">
        <v>44094</v>
      </c>
      <c r="B469" s="21">
        <f t="shared" si="35"/>
        <v>2020</v>
      </c>
      <c r="C469" s="22">
        <v>4430</v>
      </c>
      <c r="D469" s="14">
        <v>1702.8666666666668</v>
      </c>
      <c r="E469" s="14">
        <f t="shared" si="39"/>
        <v>0.38439428141459747</v>
      </c>
      <c r="J469" s="18">
        <v>44094</v>
      </c>
      <c r="K469" s="22">
        <v>4430</v>
      </c>
      <c r="L469" s="14">
        <f t="shared" si="36"/>
        <v>0</v>
      </c>
      <c r="M469" s="14">
        <f t="shared" si="37"/>
        <v>1702.8666666666668</v>
      </c>
      <c r="N469" s="14">
        <f t="shared" si="38"/>
        <v>0</v>
      </c>
    </row>
    <row r="470" spans="1:14" x14ac:dyDescent="0.25">
      <c r="A470" s="18">
        <v>44095</v>
      </c>
      <c r="B470" s="21">
        <f t="shared" si="35"/>
        <v>2020</v>
      </c>
      <c r="C470" s="22">
        <v>2551</v>
      </c>
      <c r="D470" s="14">
        <v>857.86666666666667</v>
      </c>
      <c r="E470" s="14">
        <f t="shared" si="39"/>
        <v>0.33628642362472233</v>
      </c>
      <c r="J470" s="18">
        <v>44095</v>
      </c>
      <c r="K470" s="22">
        <v>2551</v>
      </c>
      <c r="L470" s="14">
        <f t="shared" si="36"/>
        <v>0</v>
      </c>
      <c r="M470" s="14">
        <f t="shared" si="37"/>
        <v>857.86666666666667</v>
      </c>
      <c r="N470" s="14">
        <f t="shared" si="38"/>
        <v>0</v>
      </c>
    </row>
    <row r="471" spans="1:14" x14ac:dyDescent="0.25">
      <c r="A471" s="18">
        <v>44096</v>
      </c>
      <c r="B471" s="21">
        <f t="shared" si="35"/>
        <v>2020</v>
      </c>
      <c r="C471" s="22">
        <v>3092</v>
      </c>
      <c r="D471" s="14">
        <v>811.86666666666667</v>
      </c>
      <c r="E471" s="14">
        <f t="shared" si="39"/>
        <v>0.26257007330746013</v>
      </c>
      <c r="J471" s="18">
        <v>44096</v>
      </c>
      <c r="K471" s="22">
        <v>3092</v>
      </c>
      <c r="L471" s="14">
        <f t="shared" si="36"/>
        <v>0</v>
      </c>
      <c r="M471" s="14">
        <f t="shared" si="37"/>
        <v>811.86666666666667</v>
      </c>
      <c r="N471" s="14">
        <f t="shared" si="38"/>
        <v>0</v>
      </c>
    </row>
    <row r="472" spans="1:14" x14ac:dyDescent="0.25">
      <c r="A472" s="18">
        <v>44097</v>
      </c>
      <c r="B472" s="21">
        <f t="shared" si="35"/>
        <v>2020</v>
      </c>
      <c r="C472" s="22">
        <v>3573</v>
      </c>
      <c r="D472" s="14">
        <v>978.86666666666667</v>
      </c>
      <c r="E472" s="14">
        <f t="shared" si="39"/>
        <v>0.27396212333240039</v>
      </c>
      <c r="J472" s="18">
        <v>44097</v>
      </c>
      <c r="K472" s="22">
        <v>3573</v>
      </c>
      <c r="L472" s="14">
        <f t="shared" si="36"/>
        <v>0</v>
      </c>
      <c r="M472" s="14">
        <f t="shared" si="37"/>
        <v>978.86666666666667</v>
      </c>
      <c r="N472" s="14">
        <f t="shared" si="38"/>
        <v>0</v>
      </c>
    </row>
    <row r="473" spans="1:14" x14ac:dyDescent="0.25">
      <c r="A473" s="18">
        <v>44098</v>
      </c>
      <c r="B473" s="21">
        <f t="shared" si="35"/>
        <v>2020</v>
      </c>
      <c r="C473" s="22">
        <v>3659</v>
      </c>
      <c r="D473" s="14">
        <v>872.86666666666667</v>
      </c>
      <c r="E473" s="14">
        <f t="shared" si="39"/>
        <v>0.23855333879930765</v>
      </c>
      <c r="J473" s="18">
        <v>44098</v>
      </c>
      <c r="K473" s="22">
        <v>3659</v>
      </c>
      <c r="L473" s="14">
        <f t="shared" si="36"/>
        <v>0</v>
      </c>
      <c r="M473" s="14">
        <f t="shared" si="37"/>
        <v>872.86666666666667</v>
      </c>
      <c r="N473" s="14">
        <f t="shared" si="38"/>
        <v>0</v>
      </c>
    </row>
    <row r="474" spans="1:14" x14ac:dyDescent="0.25">
      <c r="A474" s="18">
        <v>44099</v>
      </c>
      <c r="B474" s="21">
        <f t="shared" si="35"/>
        <v>2020</v>
      </c>
      <c r="C474" s="22">
        <v>5595</v>
      </c>
      <c r="D474" s="14">
        <v>1308.8666666666668</v>
      </c>
      <c r="E474" s="14">
        <f t="shared" si="39"/>
        <v>0.23393506106642839</v>
      </c>
      <c r="J474" s="18">
        <v>44099</v>
      </c>
      <c r="K474" s="22">
        <v>5595</v>
      </c>
      <c r="L474" s="14">
        <f t="shared" si="36"/>
        <v>0</v>
      </c>
      <c r="M474" s="14">
        <f t="shared" si="37"/>
        <v>1308.8666666666668</v>
      </c>
      <c r="N474" s="14">
        <f t="shared" si="38"/>
        <v>0</v>
      </c>
    </row>
    <row r="475" spans="1:14" x14ac:dyDescent="0.25">
      <c r="A475" s="18">
        <v>44100</v>
      </c>
      <c r="B475" s="21">
        <f t="shared" si="35"/>
        <v>2020</v>
      </c>
      <c r="C475" s="22">
        <v>8318</v>
      </c>
      <c r="D475" s="14">
        <v>1734.8666666666668</v>
      </c>
      <c r="E475" s="14">
        <f t="shared" si="39"/>
        <v>0.20856776468702415</v>
      </c>
      <c r="J475" s="18">
        <v>44100</v>
      </c>
      <c r="K475" s="22">
        <v>8318</v>
      </c>
      <c r="L475" s="14">
        <f t="shared" si="36"/>
        <v>0</v>
      </c>
      <c r="M475" s="14">
        <f t="shared" si="37"/>
        <v>1734.8666666666668</v>
      </c>
      <c r="N475" s="14">
        <f t="shared" si="38"/>
        <v>0</v>
      </c>
    </row>
    <row r="476" spans="1:14" x14ac:dyDescent="0.25">
      <c r="A476" s="18">
        <v>44101</v>
      </c>
      <c r="B476" s="21">
        <f t="shared" si="35"/>
        <v>2020</v>
      </c>
      <c r="C476" s="22">
        <v>5401</v>
      </c>
      <c r="D476" s="14">
        <v>1412.8666666666668</v>
      </c>
      <c r="E476" s="14">
        <f t="shared" si="39"/>
        <v>0.26159353206196384</v>
      </c>
      <c r="J476" s="18">
        <v>44101</v>
      </c>
      <c r="K476" s="22">
        <v>5401</v>
      </c>
      <c r="L476" s="14">
        <f t="shared" si="36"/>
        <v>0</v>
      </c>
      <c r="M476" s="14">
        <f t="shared" si="37"/>
        <v>1412.8666666666668</v>
      </c>
      <c r="N476" s="14">
        <f t="shared" si="38"/>
        <v>0</v>
      </c>
    </row>
    <row r="477" spans="1:14" x14ac:dyDescent="0.25">
      <c r="A477" s="18">
        <v>44102</v>
      </c>
      <c r="B477" s="21">
        <f t="shared" si="35"/>
        <v>2020</v>
      </c>
      <c r="C477" s="22">
        <v>3537</v>
      </c>
      <c r="D477" s="14">
        <v>585.86666666666667</v>
      </c>
      <c r="E477" s="14">
        <f t="shared" si="39"/>
        <v>0.1656394307793799</v>
      </c>
      <c r="J477" s="18">
        <v>44102</v>
      </c>
      <c r="K477" s="22">
        <v>3537</v>
      </c>
      <c r="L477" s="14">
        <f t="shared" si="36"/>
        <v>0</v>
      </c>
      <c r="M477" s="14">
        <f t="shared" si="37"/>
        <v>585.86666666666667</v>
      </c>
      <c r="N477" s="14">
        <f t="shared" si="38"/>
        <v>0</v>
      </c>
    </row>
    <row r="478" spans="1:14" x14ac:dyDescent="0.25">
      <c r="A478" s="18">
        <v>44103</v>
      </c>
      <c r="B478" s="21">
        <f t="shared" si="35"/>
        <v>2020</v>
      </c>
      <c r="C478" s="22">
        <v>3539</v>
      </c>
      <c r="D478" s="14">
        <v>787.86666666666667</v>
      </c>
      <c r="E478" s="14">
        <f t="shared" si="39"/>
        <v>0.22262409343505699</v>
      </c>
      <c r="J478" s="18">
        <v>44103</v>
      </c>
      <c r="K478" s="22">
        <v>3539</v>
      </c>
      <c r="L478" s="14">
        <f t="shared" si="36"/>
        <v>0</v>
      </c>
      <c r="M478" s="14">
        <f t="shared" si="37"/>
        <v>787.86666666666667</v>
      </c>
      <c r="N478" s="14">
        <f t="shared" si="38"/>
        <v>0</v>
      </c>
    </row>
    <row r="479" spans="1:14" x14ac:dyDescent="0.25">
      <c r="A479" s="18">
        <v>44104</v>
      </c>
      <c r="B479" s="21">
        <f t="shared" si="35"/>
        <v>2020</v>
      </c>
      <c r="C479" s="22">
        <v>4169</v>
      </c>
      <c r="D479" s="14">
        <v>1111.8666666666668</v>
      </c>
      <c r="E479" s="14">
        <f t="shared" si="39"/>
        <v>0.2666986487566963</v>
      </c>
      <c r="J479" s="18">
        <v>44104</v>
      </c>
      <c r="K479" s="22">
        <v>4169</v>
      </c>
      <c r="L479" s="14">
        <f t="shared" si="36"/>
        <v>0</v>
      </c>
      <c r="M479" s="14">
        <f t="shared" si="37"/>
        <v>1111.8666666666668</v>
      </c>
      <c r="N479" s="14">
        <f t="shared" si="38"/>
        <v>0</v>
      </c>
    </row>
    <row r="480" spans="1:14" x14ac:dyDescent="0.25">
      <c r="A480" s="18">
        <v>44105</v>
      </c>
      <c r="B480" s="21">
        <f t="shared" si="35"/>
        <v>2020</v>
      </c>
      <c r="C480" s="22">
        <v>4029</v>
      </c>
      <c r="D480" s="14">
        <v>1171.3548387096773</v>
      </c>
      <c r="E480" s="14">
        <f t="shared" si="39"/>
        <v>0.29073091057574518</v>
      </c>
      <c r="J480" s="18">
        <v>44105</v>
      </c>
      <c r="K480" s="22">
        <v>4029</v>
      </c>
      <c r="L480" s="14">
        <f t="shared" si="36"/>
        <v>0</v>
      </c>
      <c r="M480" s="14">
        <f t="shared" si="37"/>
        <v>1171.3548387096773</v>
      </c>
      <c r="N480" s="14">
        <f t="shared" si="38"/>
        <v>0</v>
      </c>
    </row>
    <row r="481" spans="1:14" x14ac:dyDescent="0.25">
      <c r="A481" s="18">
        <v>44106</v>
      </c>
      <c r="B481" s="21">
        <f t="shared" si="35"/>
        <v>2020</v>
      </c>
      <c r="C481" s="22">
        <v>7258</v>
      </c>
      <c r="D481" s="14">
        <v>1640.3548387096773</v>
      </c>
      <c r="E481" s="14">
        <f t="shared" si="39"/>
        <v>0.2260064533906968</v>
      </c>
      <c r="J481" s="18">
        <v>44106</v>
      </c>
      <c r="K481" s="22">
        <v>7258</v>
      </c>
      <c r="L481" s="14">
        <f t="shared" si="36"/>
        <v>0</v>
      </c>
      <c r="M481" s="14">
        <f t="shared" si="37"/>
        <v>1640.3548387096773</v>
      </c>
      <c r="N481" s="14">
        <f t="shared" si="38"/>
        <v>0</v>
      </c>
    </row>
    <row r="482" spans="1:14" x14ac:dyDescent="0.25">
      <c r="A482" s="18">
        <v>44107</v>
      </c>
      <c r="B482" s="21">
        <f t="shared" si="35"/>
        <v>2020</v>
      </c>
      <c r="C482" s="22">
        <v>8808</v>
      </c>
      <c r="D482" s="14">
        <v>2346.3548387096776</v>
      </c>
      <c r="E482" s="14">
        <f t="shared" si="39"/>
        <v>0.26638905979900973</v>
      </c>
      <c r="J482" s="18">
        <v>44107</v>
      </c>
      <c r="K482" s="22">
        <v>8808</v>
      </c>
      <c r="L482" s="14">
        <f t="shared" si="36"/>
        <v>0</v>
      </c>
      <c r="M482" s="14">
        <f t="shared" si="37"/>
        <v>2346.3548387096776</v>
      </c>
      <c r="N482" s="14">
        <f t="shared" si="38"/>
        <v>0</v>
      </c>
    </row>
    <row r="483" spans="1:14" x14ac:dyDescent="0.25">
      <c r="A483" s="18">
        <v>44108</v>
      </c>
      <c r="B483" s="21">
        <f t="shared" si="35"/>
        <v>2020</v>
      </c>
      <c r="C483" s="22">
        <v>6692</v>
      </c>
      <c r="D483" s="14">
        <v>1846.3548387096773</v>
      </c>
      <c r="E483" s="14">
        <f t="shared" si="39"/>
        <v>0.27590478761352022</v>
      </c>
      <c r="J483" s="18">
        <v>44108</v>
      </c>
      <c r="K483" s="22">
        <v>6692</v>
      </c>
      <c r="L483" s="14">
        <f t="shared" si="36"/>
        <v>0</v>
      </c>
      <c r="M483" s="14">
        <f t="shared" si="37"/>
        <v>1846.3548387096773</v>
      </c>
      <c r="N483" s="14">
        <f t="shared" si="38"/>
        <v>0</v>
      </c>
    </row>
    <row r="484" spans="1:14" x14ac:dyDescent="0.25">
      <c r="A484" s="18">
        <v>44109</v>
      </c>
      <c r="B484" s="21">
        <f t="shared" si="35"/>
        <v>2020</v>
      </c>
      <c r="C484" s="22">
        <v>3431</v>
      </c>
      <c r="D484" s="14">
        <v>956.35483870967744</v>
      </c>
      <c r="E484" s="14">
        <f t="shared" si="39"/>
        <v>0.27873938755746935</v>
      </c>
      <c r="J484" s="18">
        <v>44109</v>
      </c>
      <c r="K484" s="22">
        <v>3431</v>
      </c>
      <c r="L484" s="14">
        <f t="shared" si="36"/>
        <v>0</v>
      </c>
      <c r="M484" s="14">
        <f t="shared" si="37"/>
        <v>956.35483870967744</v>
      </c>
      <c r="N484" s="14">
        <f t="shared" si="38"/>
        <v>0</v>
      </c>
    </row>
    <row r="485" spans="1:14" x14ac:dyDescent="0.25">
      <c r="A485" s="18">
        <v>44110</v>
      </c>
      <c r="B485" s="21">
        <f t="shared" si="35"/>
        <v>2020</v>
      </c>
      <c r="C485" s="22">
        <v>3436</v>
      </c>
      <c r="D485" s="14">
        <v>957.35483870967744</v>
      </c>
      <c r="E485" s="14">
        <f t="shared" si="39"/>
        <v>0.27862480754065116</v>
      </c>
      <c r="J485" s="18">
        <v>44110</v>
      </c>
      <c r="K485" s="22">
        <v>3436</v>
      </c>
      <c r="L485" s="14">
        <f t="shared" si="36"/>
        <v>0</v>
      </c>
      <c r="M485" s="14">
        <f t="shared" si="37"/>
        <v>957.35483870967744</v>
      </c>
      <c r="N485" s="14">
        <f t="shared" si="38"/>
        <v>0</v>
      </c>
    </row>
    <row r="486" spans="1:14" x14ac:dyDescent="0.25">
      <c r="A486" s="18">
        <v>44111</v>
      </c>
      <c r="B486" s="21">
        <f t="shared" si="35"/>
        <v>2020</v>
      </c>
      <c r="C486" s="22">
        <v>3744</v>
      </c>
      <c r="D486" s="14">
        <v>1052.3548387096773</v>
      </c>
      <c r="E486" s="14">
        <f t="shared" si="39"/>
        <v>0.28107768127929417</v>
      </c>
      <c r="J486" s="18">
        <v>44111</v>
      </c>
      <c r="K486" s="22">
        <v>3744</v>
      </c>
      <c r="L486" s="14">
        <f t="shared" si="36"/>
        <v>0</v>
      </c>
      <c r="M486" s="14">
        <f t="shared" si="37"/>
        <v>1052.3548387096773</v>
      </c>
      <c r="N486" s="14">
        <f t="shared" si="38"/>
        <v>0</v>
      </c>
    </row>
    <row r="487" spans="1:14" x14ac:dyDescent="0.25">
      <c r="A487" s="18">
        <v>44112</v>
      </c>
      <c r="B487" s="21">
        <f t="shared" si="35"/>
        <v>2020</v>
      </c>
      <c r="C487" s="22">
        <v>3819</v>
      </c>
      <c r="D487" s="14">
        <v>1042.3548387096773</v>
      </c>
      <c r="E487" s="14">
        <f t="shared" si="39"/>
        <v>0.27293920887920325</v>
      </c>
      <c r="J487" s="18">
        <v>44112</v>
      </c>
      <c r="K487" s="22">
        <v>3819</v>
      </c>
      <c r="L487" s="14">
        <f t="shared" si="36"/>
        <v>0</v>
      </c>
      <c r="M487" s="14">
        <f t="shared" si="37"/>
        <v>1042.3548387096773</v>
      </c>
      <c r="N487" s="14">
        <f t="shared" si="38"/>
        <v>0</v>
      </c>
    </row>
    <row r="488" spans="1:14" x14ac:dyDescent="0.25">
      <c r="A488" s="18">
        <v>44113</v>
      </c>
      <c r="B488" s="21">
        <f t="shared" si="35"/>
        <v>2020</v>
      </c>
      <c r="C488" s="22">
        <v>5776</v>
      </c>
      <c r="D488" s="14">
        <v>1209.3548387096773</v>
      </c>
      <c r="E488" s="14">
        <f t="shared" si="39"/>
        <v>0.2093758377267447</v>
      </c>
      <c r="J488" s="18">
        <v>44113</v>
      </c>
      <c r="K488" s="22">
        <v>5776</v>
      </c>
      <c r="L488" s="14">
        <f t="shared" si="36"/>
        <v>0</v>
      </c>
      <c r="M488" s="14">
        <f t="shared" si="37"/>
        <v>1209.3548387096773</v>
      </c>
      <c r="N488" s="14">
        <f t="shared" si="38"/>
        <v>0</v>
      </c>
    </row>
    <row r="489" spans="1:14" x14ac:dyDescent="0.25">
      <c r="A489" s="18">
        <v>44114</v>
      </c>
      <c r="B489" s="21">
        <f t="shared" si="35"/>
        <v>2020</v>
      </c>
      <c r="C489" s="22">
        <v>8658</v>
      </c>
      <c r="D489" s="14">
        <v>2372.3548387096776</v>
      </c>
      <c r="E489" s="14">
        <f t="shared" si="39"/>
        <v>0.27400725787822566</v>
      </c>
      <c r="J489" s="18">
        <v>44114</v>
      </c>
      <c r="K489" s="22">
        <v>8658</v>
      </c>
      <c r="L489" s="14">
        <f t="shared" si="36"/>
        <v>0</v>
      </c>
      <c r="M489" s="14">
        <f t="shared" si="37"/>
        <v>2372.3548387096776</v>
      </c>
      <c r="N489" s="14">
        <f t="shared" si="38"/>
        <v>0</v>
      </c>
    </row>
    <row r="490" spans="1:14" x14ac:dyDescent="0.25">
      <c r="A490" s="18">
        <v>44115</v>
      </c>
      <c r="B490" s="21">
        <f t="shared" si="35"/>
        <v>2020</v>
      </c>
      <c r="C490" s="22">
        <v>5843</v>
      </c>
      <c r="D490" s="14">
        <v>1436.3548387096773</v>
      </c>
      <c r="E490" s="14">
        <f t="shared" si="39"/>
        <v>0.2458248911021183</v>
      </c>
      <c r="J490" s="18">
        <v>44115</v>
      </c>
      <c r="K490" s="22">
        <v>5843</v>
      </c>
      <c r="L490" s="14">
        <f t="shared" si="36"/>
        <v>0</v>
      </c>
      <c r="M490" s="14">
        <f t="shared" si="37"/>
        <v>1436.3548387096773</v>
      </c>
      <c r="N490" s="14">
        <f t="shared" si="38"/>
        <v>0</v>
      </c>
    </row>
    <row r="491" spans="1:14" x14ac:dyDescent="0.25">
      <c r="A491" s="18">
        <v>44116</v>
      </c>
      <c r="B491" s="21">
        <f t="shared" si="35"/>
        <v>2020</v>
      </c>
      <c r="C491" s="22">
        <v>3642</v>
      </c>
      <c r="D491" s="14">
        <v>834.35483870967744</v>
      </c>
      <c r="E491" s="14">
        <f t="shared" si="39"/>
        <v>0.22909248728986201</v>
      </c>
      <c r="J491" s="18">
        <v>44116</v>
      </c>
      <c r="K491" s="22">
        <v>3642</v>
      </c>
      <c r="L491" s="14">
        <f t="shared" si="36"/>
        <v>0</v>
      </c>
      <c r="M491" s="14">
        <f t="shared" si="37"/>
        <v>834.35483870967744</v>
      </c>
      <c r="N491" s="14">
        <f t="shared" si="38"/>
        <v>0</v>
      </c>
    </row>
    <row r="492" spans="1:14" x14ac:dyDescent="0.25">
      <c r="A492" s="18">
        <v>44117</v>
      </c>
      <c r="B492" s="21">
        <f t="shared" si="35"/>
        <v>2020</v>
      </c>
      <c r="C492" s="22">
        <v>3706</v>
      </c>
      <c r="D492" s="14">
        <v>681.35483870967744</v>
      </c>
      <c r="E492" s="14">
        <f t="shared" si="39"/>
        <v>0.18385181832425188</v>
      </c>
      <c r="J492" s="18">
        <v>44117</v>
      </c>
      <c r="K492" s="22">
        <v>3706</v>
      </c>
      <c r="L492" s="14">
        <f t="shared" si="36"/>
        <v>0</v>
      </c>
      <c r="M492" s="14">
        <f t="shared" si="37"/>
        <v>681.35483870967744</v>
      </c>
      <c r="N492" s="14">
        <f t="shared" si="38"/>
        <v>0</v>
      </c>
    </row>
    <row r="493" spans="1:14" x14ac:dyDescent="0.25">
      <c r="A493" s="18">
        <v>44118</v>
      </c>
      <c r="B493" s="21">
        <f t="shared" si="35"/>
        <v>2020</v>
      </c>
      <c r="C493" s="22">
        <v>3677</v>
      </c>
      <c r="D493" s="14">
        <v>1167.3548387096773</v>
      </c>
      <c r="E493" s="14">
        <f t="shared" si="39"/>
        <v>0.31747479975786708</v>
      </c>
      <c r="J493" s="18">
        <v>44118</v>
      </c>
      <c r="K493" s="22">
        <v>3677</v>
      </c>
      <c r="L493" s="14">
        <f t="shared" si="36"/>
        <v>0</v>
      </c>
      <c r="M493" s="14">
        <f t="shared" si="37"/>
        <v>1167.3548387096773</v>
      </c>
      <c r="N493" s="14">
        <f t="shared" si="38"/>
        <v>0</v>
      </c>
    </row>
    <row r="494" spans="1:14" x14ac:dyDescent="0.25">
      <c r="A494" s="18">
        <v>44119</v>
      </c>
      <c r="B494" s="21">
        <f t="shared" si="35"/>
        <v>2020</v>
      </c>
      <c r="C494" s="22">
        <v>3892</v>
      </c>
      <c r="D494" s="14">
        <v>986.35483870967744</v>
      </c>
      <c r="E494" s="14">
        <f t="shared" si="39"/>
        <v>0.25343135629745051</v>
      </c>
      <c r="J494" s="18">
        <v>44119</v>
      </c>
      <c r="K494" s="22">
        <v>3892</v>
      </c>
      <c r="L494" s="14">
        <f t="shared" si="36"/>
        <v>0</v>
      </c>
      <c r="M494" s="14">
        <f t="shared" si="37"/>
        <v>986.35483870967744</v>
      </c>
      <c r="N494" s="14">
        <f t="shared" si="38"/>
        <v>0</v>
      </c>
    </row>
    <row r="495" spans="1:14" x14ac:dyDescent="0.25">
      <c r="A495" s="18">
        <v>44120</v>
      </c>
      <c r="B495" s="21">
        <f t="shared" si="35"/>
        <v>2020</v>
      </c>
      <c r="C495" s="22">
        <v>6175</v>
      </c>
      <c r="D495" s="14">
        <v>1571.3548387096773</v>
      </c>
      <c r="E495" s="14">
        <f t="shared" si="39"/>
        <v>0.25447041922423924</v>
      </c>
      <c r="J495" s="18">
        <v>44120</v>
      </c>
      <c r="K495" s="22">
        <v>6175</v>
      </c>
      <c r="L495" s="14">
        <f t="shared" si="36"/>
        <v>0</v>
      </c>
      <c r="M495" s="14">
        <f t="shared" si="37"/>
        <v>1571.3548387096773</v>
      </c>
      <c r="N495" s="14">
        <f t="shared" si="38"/>
        <v>0</v>
      </c>
    </row>
    <row r="496" spans="1:14" x14ac:dyDescent="0.25">
      <c r="A496" s="18">
        <v>44121</v>
      </c>
      <c r="B496" s="21">
        <f t="shared" si="35"/>
        <v>2020</v>
      </c>
      <c r="C496" s="22">
        <v>6808</v>
      </c>
      <c r="D496" s="14">
        <v>2183.3548387096776</v>
      </c>
      <c r="E496" s="14">
        <f t="shared" si="39"/>
        <v>0.32070429475759071</v>
      </c>
      <c r="J496" s="18">
        <v>44121</v>
      </c>
      <c r="K496" s="22">
        <v>6808</v>
      </c>
      <c r="L496" s="14">
        <f t="shared" si="36"/>
        <v>0</v>
      </c>
      <c r="M496" s="14">
        <f t="shared" si="37"/>
        <v>2183.3548387096776</v>
      </c>
      <c r="N496" s="14">
        <f t="shared" si="38"/>
        <v>0</v>
      </c>
    </row>
    <row r="497" spans="1:14" x14ac:dyDescent="0.25">
      <c r="A497" s="18">
        <v>44122</v>
      </c>
      <c r="B497" s="21">
        <f t="shared" si="35"/>
        <v>2020</v>
      </c>
      <c r="C497" s="22">
        <v>4456</v>
      </c>
      <c r="D497" s="14">
        <v>1270.3548387096773</v>
      </c>
      <c r="E497" s="14">
        <f t="shared" si="39"/>
        <v>0.28508860832802452</v>
      </c>
      <c r="J497" s="18">
        <v>44122</v>
      </c>
      <c r="K497" s="22">
        <v>4456</v>
      </c>
      <c r="L497" s="14">
        <f t="shared" si="36"/>
        <v>0</v>
      </c>
      <c r="M497" s="14">
        <f t="shared" si="37"/>
        <v>1270.3548387096773</v>
      </c>
      <c r="N497" s="14">
        <f t="shared" si="38"/>
        <v>0</v>
      </c>
    </row>
    <row r="498" spans="1:14" x14ac:dyDescent="0.25">
      <c r="A498" s="18">
        <v>44123</v>
      </c>
      <c r="B498" s="21">
        <f t="shared" si="35"/>
        <v>2020</v>
      </c>
      <c r="C498" s="22">
        <v>2733</v>
      </c>
      <c r="D498" s="14">
        <v>959.35483870967744</v>
      </c>
      <c r="E498" s="14">
        <f t="shared" si="39"/>
        <v>0.3510262856603284</v>
      </c>
      <c r="J498" s="18">
        <v>44123</v>
      </c>
      <c r="K498" s="22">
        <v>2733</v>
      </c>
      <c r="L498" s="14">
        <f t="shared" si="36"/>
        <v>0</v>
      </c>
      <c r="M498" s="14">
        <f t="shared" si="37"/>
        <v>959.35483870967744</v>
      </c>
      <c r="N498" s="14">
        <f t="shared" si="38"/>
        <v>0</v>
      </c>
    </row>
    <row r="499" spans="1:14" x14ac:dyDescent="0.25">
      <c r="A499" s="18">
        <v>44124</v>
      </c>
      <c r="B499" s="21">
        <f t="shared" si="35"/>
        <v>2020</v>
      </c>
      <c r="C499" s="22">
        <v>2771</v>
      </c>
      <c r="D499" s="14">
        <v>860.35483870967744</v>
      </c>
      <c r="E499" s="14">
        <f t="shared" si="39"/>
        <v>0.31048532613124413</v>
      </c>
      <c r="J499" s="18">
        <v>44124</v>
      </c>
      <c r="K499" s="22">
        <v>2771</v>
      </c>
      <c r="L499" s="14">
        <f t="shared" si="36"/>
        <v>0</v>
      </c>
      <c r="M499" s="14">
        <f t="shared" si="37"/>
        <v>860.35483870967744</v>
      </c>
      <c r="N499" s="14">
        <f t="shared" si="38"/>
        <v>0</v>
      </c>
    </row>
    <row r="500" spans="1:14" x14ac:dyDescent="0.25">
      <c r="A500" s="18">
        <v>44125</v>
      </c>
      <c r="B500" s="21">
        <f t="shared" si="35"/>
        <v>2020</v>
      </c>
      <c r="C500" s="22">
        <v>3042</v>
      </c>
      <c r="D500" s="14">
        <v>1451.3548387096773</v>
      </c>
      <c r="E500" s="14">
        <f t="shared" si="39"/>
        <v>0.47710546966130091</v>
      </c>
      <c r="J500" s="18">
        <v>44125</v>
      </c>
      <c r="K500" s="22">
        <v>3042</v>
      </c>
      <c r="L500" s="14">
        <f t="shared" si="36"/>
        <v>0</v>
      </c>
      <c r="M500" s="14">
        <f t="shared" si="37"/>
        <v>1451.3548387096773</v>
      </c>
      <c r="N500" s="14">
        <f t="shared" si="38"/>
        <v>0</v>
      </c>
    </row>
    <row r="501" spans="1:14" x14ac:dyDescent="0.25">
      <c r="A501" s="18">
        <v>44126</v>
      </c>
      <c r="B501" s="21">
        <f t="shared" si="35"/>
        <v>2020</v>
      </c>
      <c r="C501" s="22">
        <v>2680</v>
      </c>
      <c r="D501" s="14">
        <v>1902.3548387096773</v>
      </c>
      <c r="E501" s="14">
        <f t="shared" si="39"/>
        <v>0.70983389504092442</v>
      </c>
      <c r="J501" s="18">
        <v>44126</v>
      </c>
      <c r="K501" s="22">
        <v>2680</v>
      </c>
      <c r="L501" s="14">
        <f t="shared" si="36"/>
        <v>0</v>
      </c>
      <c r="M501" s="14">
        <f t="shared" si="37"/>
        <v>1902.3548387096773</v>
      </c>
      <c r="N501" s="14">
        <f t="shared" si="38"/>
        <v>0</v>
      </c>
    </row>
    <row r="502" spans="1:14" x14ac:dyDescent="0.25">
      <c r="A502" s="18">
        <v>44127</v>
      </c>
      <c r="B502" s="21">
        <f t="shared" si="35"/>
        <v>2020</v>
      </c>
      <c r="C502" s="22">
        <v>3957</v>
      </c>
      <c r="D502" s="14">
        <v>3786.3548387096776</v>
      </c>
      <c r="E502" s="14">
        <f t="shared" si="39"/>
        <v>0.95687511718718155</v>
      </c>
      <c r="J502" s="18">
        <v>44127</v>
      </c>
      <c r="K502" s="22">
        <v>3957</v>
      </c>
      <c r="L502" s="14">
        <f t="shared" si="36"/>
        <v>0</v>
      </c>
      <c r="M502" s="14">
        <f t="shared" si="37"/>
        <v>3786.3548387096776</v>
      </c>
      <c r="N502" s="14">
        <f t="shared" si="38"/>
        <v>0</v>
      </c>
    </row>
    <row r="503" spans="1:14" x14ac:dyDescent="0.25">
      <c r="A503" s="18">
        <v>44128</v>
      </c>
      <c r="B503" s="21">
        <f t="shared" si="35"/>
        <v>2020</v>
      </c>
      <c r="C503" s="22">
        <v>5657</v>
      </c>
      <c r="D503" s="14">
        <v>4903.3548387096771</v>
      </c>
      <c r="E503" s="14">
        <f t="shared" si="39"/>
        <v>0.86677653150250611</v>
      </c>
      <c r="J503" s="18">
        <v>44128</v>
      </c>
      <c r="K503" s="22">
        <v>5657</v>
      </c>
      <c r="L503" s="14">
        <f t="shared" si="36"/>
        <v>0</v>
      </c>
      <c r="M503" s="14">
        <f t="shared" si="37"/>
        <v>4903.3548387096771</v>
      </c>
      <c r="N503" s="14">
        <f t="shared" si="38"/>
        <v>0</v>
      </c>
    </row>
    <row r="504" spans="1:14" x14ac:dyDescent="0.25">
      <c r="A504" s="18">
        <v>44129</v>
      </c>
      <c r="B504" s="21">
        <f t="shared" si="35"/>
        <v>2020</v>
      </c>
      <c r="C504" s="22">
        <v>3758</v>
      </c>
      <c r="D504" s="14">
        <v>3664.3548387096776</v>
      </c>
      <c r="E504" s="14">
        <f t="shared" si="39"/>
        <v>0.97508111727239954</v>
      </c>
      <c r="J504" s="18">
        <v>44129</v>
      </c>
      <c r="K504" s="22">
        <v>3758</v>
      </c>
      <c r="L504" s="14">
        <f t="shared" si="36"/>
        <v>0</v>
      </c>
      <c r="M504" s="14">
        <f t="shared" si="37"/>
        <v>3664.3548387096776</v>
      </c>
      <c r="N504" s="14">
        <f t="shared" si="38"/>
        <v>0</v>
      </c>
    </row>
    <row r="505" spans="1:14" x14ac:dyDescent="0.25">
      <c r="A505" s="18">
        <v>44130</v>
      </c>
      <c r="B505" s="21">
        <f t="shared" si="35"/>
        <v>2020</v>
      </c>
      <c r="C505" s="22">
        <v>2875</v>
      </c>
      <c r="D505" s="14">
        <v>2579.3548387096776</v>
      </c>
      <c r="E505" s="14">
        <f t="shared" si="39"/>
        <v>0.89716690042075742</v>
      </c>
      <c r="J505" s="18">
        <v>44130</v>
      </c>
      <c r="K505" s="22">
        <v>2875</v>
      </c>
      <c r="L505" s="14">
        <f t="shared" si="36"/>
        <v>0</v>
      </c>
      <c r="M505" s="14">
        <f t="shared" si="37"/>
        <v>2579.3548387096776</v>
      </c>
      <c r="N505" s="14">
        <f t="shared" si="38"/>
        <v>0</v>
      </c>
    </row>
    <row r="506" spans="1:14" x14ac:dyDescent="0.25">
      <c r="A506" s="18">
        <v>44131</v>
      </c>
      <c r="B506" s="21">
        <f t="shared" si="35"/>
        <v>2020</v>
      </c>
      <c r="C506" s="22">
        <v>2544</v>
      </c>
      <c r="D506" s="14">
        <v>2706.3548387096776</v>
      </c>
      <c r="E506" s="14">
        <f t="shared" si="39"/>
        <v>1.0638187259078922</v>
      </c>
      <c r="J506" s="18">
        <v>44131</v>
      </c>
      <c r="K506" s="22">
        <v>2544</v>
      </c>
      <c r="L506" s="14">
        <f t="shared" si="36"/>
        <v>0</v>
      </c>
      <c r="M506" s="14">
        <f t="shared" si="37"/>
        <v>2706.3548387096776</v>
      </c>
      <c r="N506" s="14">
        <f t="shared" si="38"/>
        <v>0</v>
      </c>
    </row>
    <row r="507" spans="1:14" x14ac:dyDescent="0.25">
      <c r="A507" s="18">
        <v>44132</v>
      </c>
      <c r="B507" s="21">
        <f t="shared" si="35"/>
        <v>2020</v>
      </c>
      <c r="C507" s="22">
        <v>2781</v>
      </c>
      <c r="D507" s="14">
        <v>2484.3548387096776</v>
      </c>
      <c r="E507" s="14">
        <f t="shared" si="39"/>
        <v>0.89333147742167474</v>
      </c>
      <c r="J507" s="18">
        <v>44132</v>
      </c>
      <c r="K507" s="22">
        <v>2781</v>
      </c>
      <c r="L507" s="14">
        <f t="shared" si="36"/>
        <v>0</v>
      </c>
      <c r="M507" s="14">
        <f t="shared" si="37"/>
        <v>2484.3548387096776</v>
      </c>
      <c r="N507" s="14">
        <f t="shared" si="38"/>
        <v>0</v>
      </c>
    </row>
    <row r="508" spans="1:14" x14ac:dyDescent="0.25">
      <c r="A508" s="18">
        <v>44133</v>
      </c>
      <c r="B508" s="21">
        <f t="shared" si="35"/>
        <v>2020</v>
      </c>
      <c r="C508" s="22">
        <v>2913</v>
      </c>
      <c r="D508" s="14">
        <v>3078.3548387096776</v>
      </c>
      <c r="E508" s="14">
        <f t="shared" si="39"/>
        <v>1.056764448578674</v>
      </c>
      <c r="J508" s="18">
        <v>44133</v>
      </c>
      <c r="K508" s="22">
        <v>2913</v>
      </c>
      <c r="L508" s="14">
        <f t="shared" si="36"/>
        <v>0</v>
      </c>
      <c r="M508" s="14">
        <f t="shared" si="37"/>
        <v>3078.3548387096776</v>
      </c>
      <c r="N508" s="14">
        <f t="shared" si="38"/>
        <v>0</v>
      </c>
    </row>
    <row r="509" spans="1:14" x14ac:dyDescent="0.25">
      <c r="A509" s="18">
        <v>44134</v>
      </c>
      <c r="B509" s="21">
        <f t="shared" si="35"/>
        <v>2020</v>
      </c>
      <c r="C509" s="22">
        <v>3884</v>
      </c>
      <c r="D509" s="14">
        <v>3920.3548387096776</v>
      </c>
      <c r="E509" s="14">
        <f t="shared" si="39"/>
        <v>1.0093601541477029</v>
      </c>
      <c r="J509" s="18">
        <v>44134</v>
      </c>
      <c r="K509" s="22">
        <v>3884</v>
      </c>
      <c r="L509" s="14">
        <f t="shared" si="36"/>
        <v>0</v>
      </c>
      <c r="M509" s="14">
        <f t="shared" si="37"/>
        <v>3920.3548387096776</v>
      </c>
      <c r="N509" s="14">
        <f t="shared" si="38"/>
        <v>0</v>
      </c>
    </row>
    <row r="510" spans="1:14" x14ac:dyDescent="0.25">
      <c r="A510" s="18">
        <v>44135</v>
      </c>
      <c r="B510" s="21">
        <f t="shared" si="35"/>
        <v>2020</v>
      </c>
      <c r="C510" s="22">
        <v>5782</v>
      </c>
      <c r="D510" s="14">
        <v>6529.3548387096771</v>
      </c>
      <c r="E510" s="14">
        <f t="shared" si="39"/>
        <v>1.1292554200466407</v>
      </c>
      <c r="J510" s="18">
        <v>44135</v>
      </c>
      <c r="K510" s="22">
        <v>5782</v>
      </c>
      <c r="L510" s="14">
        <f t="shared" si="36"/>
        <v>0</v>
      </c>
      <c r="M510" s="14">
        <f t="shared" si="37"/>
        <v>6529.3548387096771</v>
      </c>
      <c r="N510" s="14">
        <f t="shared" si="38"/>
        <v>0</v>
      </c>
    </row>
    <row r="511" spans="1:14" x14ac:dyDescent="0.25">
      <c r="A511" s="18">
        <v>44136</v>
      </c>
      <c r="B511" s="21">
        <f t="shared" si="35"/>
        <v>2020</v>
      </c>
      <c r="C511" s="22">
        <v>4245</v>
      </c>
      <c r="D511" s="14">
        <v>4280.2666666666664</v>
      </c>
      <c r="E511" s="14">
        <f t="shared" si="39"/>
        <v>1.0083078131134668</v>
      </c>
      <c r="J511" s="18">
        <v>44136</v>
      </c>
      <c r="K511" s="22">
        <v>4245</v>
      </c>
      <c r="L511" s="14">
        <f t="shared" si="36"/>
        <v>0</v>
      </c>
      <c r="M511" s="14">
        <f t="shared" si="37"/>
        <v>4280.2666666666664</v>
      </c>
      <c r="N511" s="14">
        <f t="shared" si="38"/>
        <v>0</v>
      </c>
    </row>
    <row r="512" spans="1:14" x14ac:dyDescent="0.25">
      <c r="A512" s="18">
        <v>44137</v>
      </c>
      <c r="B512" s="21">
        <f t="shared" si="35"/>
        <v>2020</v>
      </c>
      <c r="C512" s="22">
        <v>2439</v>
      </c>
      <c r="D512" s="14">
        <v>6670.2666666666664</v>
      </c>
      <c r="E512" s="14">
        <f t="shared" si="39"/>
        <v>2.7348366817001502</v>
      </c>
      <c r="J512" s="18">
        <v>44137</v>
      </c>
      <c r="K512" s="22">
        <v>2439</v>
      </c>
      <c r="L512" s="14">
        <f t="shared" si="36"/>
        <v>0</v>
      </c>
      <c r="M512" s="14">
        <f t="shared" si="37"/>
        <v>6670.2666666666664</v>
      </c>
      <c r="N512" s="14">
        <f t="shared" si="38"/>
        <v>0</v>
      </c>
    </row>
    <row r="513" spans="1:14" x14ac:dyDescent="0.25">
      <c r="A513" s="18">
        <v>44138</v>
      </c>
      <c r="B513" s="21">
        <f t="shared" si="35"/>
        <v>2020</v>
      </c>
      <c r="C513" s="22">
        <v>2651</v>
      </c>
      <c r="D513" s="14">
        <v>8857.2666666666664</v>
      </c>
      <c r="E513" s="14">
        <f t="shared" si="39"/>
        <v>3.3411039859172638</v>
      </c>
      <c r="J513" s="18">
        <v>44138</v>
      </c>
      <c r="K513" s="22">
        <v>2651</v>
      </c>
      <c r="L513" s="14">
        <f t="shared" si="36"/>
        <v>0</v>
      </c>
      <c r="M513" s="14">
        <f t="shared" si="37"/>
        <v>8857.2666666666664</v>
      </c>
      <c r="N513" s="14">
        <f t="shared" si="38"/>
        <v>0</v>
      </c>
    </row>
    <row r="514" spans="1:14" x14ac:dyDescent="0.25">
      <c r="A514" s="18">
        <v>44139</v>
      </c>
      <c r="B514" s="21">
        <f t="shared" si="35"/>
        <v>2020</v>
      </c>
      <c r="C514" s="22">
        <v>3029</v>
      </c>
      <c r="D514" s="14">
        <v>9598.2666666666664</v>
      </c>
      <c r="E514" s="14">
        <f t="shared" si="39"/>
        <v>3.1687905799493783</v>
      </c>
      <c r="J514" s="18">
        <v>44139</v>
      </c>
      <c r="K514" s="22">
        <v>3029</v>
      </c>
      <c r="L514" s="14">
        <f t="shared" si="36"/>
        <v>0</v>
      </c>
      <c r="M514" s="14">
        <f t="shared" si="37"/>
        <v>9598.2666666666664</v>
      </c>
      <c r="N514" s="14">
        <f t="shared" si="38"/>
        <v>0</v>
      </c>
    </row>
    <row r="515" spans="1:14" x14ac:dyDescent="0.25">
      <c r="A515" s="18">
        <v>44140</v>
      </c>
      <c r="B515" s="21">
        <f t="shared" ref="B515:B578" si="40">YEAR(A515)</f>
        <v>2020</v>
      </c>
      <c r="C515" s="22">
        <v>1637</v>
      </c>
      <c r="D515" s="14">
        <v>4263.2666666666664</v>
      </c>
      <c r="E515" s="14">
        <f t="shared" si="39"/>
        <v>2.6043168397475056</v>
      </c>
      <c r="J515" s="18">
        <v>44140</v>
      </c>
      <c r="K515" s="22">
        <v>1637</v>
      </c>
      <c r="L515" s="14">
        <f t="shared" ref="L515:L578" si="41">IF(B515=2019,D515,0)</f>
        <v>0</v>
      </c>
      <c r="M515" s="14">
        <f t="shared" ref="M515:M578" si="42">IF(B515=2020,D515,0)</f>
        <v>4263.2666666666664</v>
      </c>
      <c r="N515" s="14">
        <f t="shared" ref="N515:N578" si="43">IF(B515=2021,D515,0)</f>
        <v>0</v>
      </c>
    </row>
    <row r="516" spans="1:14" x14ac:dyDescent="0.25">
      <c r="A516" s="18">
        <v>44141</v>
      </c>
      <c r="B516" s="21">
        <f t="shared" si="40"/>
        <v>2020</v>
      </c>
      <c r="C516" s="22">
        <v>1422</v>
      </c>
      <c r="D516" s="14">
        <v>3258.2666666666669</v>
      </c>
      <c r="E516" s="14">
        <f t="shared" si="39"/>
        <v>2.2913267698077826</v>
      </c>
      <c r="J516" s="18">
        <v>44141</v>
      </c>
      <c r="K516" s="22">
        <v>1422</v>
      </c>
      <c r="L516" s="14">
        <f t="shared" si="41"/>
        <v>0</v>
      </c>
      <c r="M516" s="14">
        <f t="shared" si="42"/>
        <v>3258.2666666666669</v>
      </c>
      <c r="N516" s="14">
        <f t="shared" si="43"/>
        <v>0</v>
      </c>
    </row>
    <row r="517" spans="1:14" x14ac:dyDescent="0.25">
      <c r="A517" s="18">
        <v>44142</v>
      </c>
      <c r="B517" s="21">
        <f t="shared" si="40"/>
        <v>2020</v>
      </c>
      <c r="C517" s="22">
        <v>1572</v>
      </c>
      <c r="D517" s="14">
        <v>3599.2666666666669</v>
      </c>
      <c r="E517" s="14">
        <f t="shared" ref="E517:E580" si="44">D517/C517</f>
        <v>2.2896098388464803</v>
      </c>
      <c r="J517" s="18">
        <v>44142</v>
      </c>
      <c r="K517" s="22">
        <v>1572</v>
      </c>
      <c r="L517" s="14">
        <f t="shared" si="41"/>
        <v>0</v>
      </c>
      <c r="M517" s="14">
        <f t="shared" si="42"/>
        <v>3599.2666666666669</v>
      </c>
      <c r="N517" s="14">
        <f t="shared" si="43"/>
        <v>0</v>
      </c>
    </row>
    <row r="518" spans="1:14" x14ac:dyDescent="0.25">
      <c r="A518" s="18">
        <v>44143</v>
      </c>
      <c r="B518" s="21">
        <f t="shared" si="40"/>
        <v>2020</v>
      </c>
      <c r="C518" s="22">
        <v>1287</v>
      </c>
      <c r="D518" s="14">
        <v>3025.2666666666669</v>
      </c>
      <c r="E518" s="14">
        <f t="shared" si="44"/>
        <v>2.3506345506345507</v>
      </c>
      <c r="J518" s="18">
        <v>44143</v>
      </c>
      <c r="K518" s="22">
        <v>1287</v>
      </c>
      <c r="L518" s="14">
        <f t="shared" si="41"/>
        <v>0</v>
      </c>
      <c r="M518" s="14">
        <f t="shared" si="42"/>
        <v>3025.2666666666669</v>
      </c>
      <c r="N518" s="14">
        <f t="shared" si="43"/>
        <v>0</v>
      </c>
    </row>
    <row r="519" spans="1:14" x14ac:dyDescent="0.25">
      <c r="A519" s="18">
        <v>44144</v>
      </c>
      <c r="B519" s="21">
        <f t="shared" si="40"/>
        <v>2020</v>
      </c>
      <c r="C519" s="22">
        <v>1141</v>
      </c>
      <c r="D519" s="14">
        <v>2747.2666666666669</v>
      </c>
      <c r="E519" s="14">
        <f t="shared" si="44"/>
        <v>2.4077709611451943</v>
      </c>
      <c r="J519" s="18">
        <v>44144</v>
      </c>
      <c r="K519" s="22">
        <v>1141</v>
      </c>
      <c r="L519" s="14">
        <f t="shared" si="41"/>
        <v>0</v>
      </c>
      <c r="M519" s="14">
        <f t="shared" si="42"/>
        <v>2747.2666666666669</v>
      </c>
      <c r="N519" s="14">
        <f t="shared" si="43"/>
        <v>0</v>
      </c>
    </row>
    <row r="520" spans="1:14" x14ac:dyDescent="0.25">
      <c r="A520" s="18">
        <v>44145</v>
      </c>
      <c r="B520" s="21">
        <f t="shared" si="40"/>
        <v>2020</v>
      </c>
      <c r="C520" s="22">
        <v>1375</v>
      </c>
      <c r="D520" s="14">
        <v>3329.2666666666669</v>
      </c>
      <c r="E520" s="14">
        <f t="shared" si="44"/>
        <v>2.4212848484848486</v>
      </c>
      <c r="J520" s="18">
        <v>44145</v>
      </c>
      <c r="K520" s="22">
        <v>1375</v>
      </c>
      <c r="L520" s="14">
        <f t="shared" si="41"/>
        <v>0</v>
      </c>
      <c r="M520" s="14">
        <f t="shared" si="42"/>
        <v>3329.2666666666669</v>
      </c>
      <c r="N520" s="14">
        <f t="shared" si="43"/>
        <v>0</v>
      </c>
    </row>
    <row r="521" spans="1:14" x14ac:dyDescent="0.25">
      <c r="A521" s="18">
        <v>44146</v>
      </c>
      <c r="B521" s="21">
        <f t="shared" si="40"/>
        <v>2020</v>
      </c>
      <c r="C521" s="22">
        <v>1046</v>
      </c>
      <c r="D521" s="14">
        <v>3778.2666666666669</v>
      </c>
      <c r="E521" s="14">
        <f t="shared" si="44"/>
        <v>3.6121096239643085</v>
      </c>
      <c r="J521" s="18">
        <v>44146</v>
      </c>
      <c r="K521" s="22">
        <v>1046</v>
      </c>
      <c r="L521" s="14">
        <f t="shared" si="41"/>
        <v>0</v>
      </c>
      <c r="M521" s="14">
        <f t="shared" si="42"/>
        <v>3778.2666666666669</v>
      </c>
      <c r="N521" s="14">
        <f t="shared" si="43"/>
        <v>0</v>
      </c>
    </row>
    <row r="522" spans="1:14" x14ac:dyDescent="0.25">
      <c r="A522" s="18">
        <v>44147</v>
      </c>
      <c r="B522" s="21">
        <f t="shared" si="40"/>
        <v>2020</v>
      </c>
      <c r="C522" s="22">
        <v>1099</v>
      </c>
      <c r="D522" s="14">
        <v>3513.2666666666669</v>
      </c>
      <c r="E522" s="14">
        <f t="shared" si="44"/>
        <v>3.196784956020625</v>
      </c>
      <c r="J522" s="18">
        <v>44147</v>
      </c>
      <c r="K522" s="22">
        <v>1099</v>
      </c>
      <c r="L522" s="14">
        <f t="shared" si="41"/>
        <v>0</v>
      </c>
      <c r="M522" s="14">
        <f t="shared" si="42"/>
        <v>3513.2666666666669</v>
      </c>
      <c r="N522" s="14">
        <f t="shared" si="43"/>
        <v>0</v>
      </c>
    </row>
    <row r="523" spans="1:14" x14ac:dyDescent="0.25">
      <c r="A523" s="18">
        <v>44148</v>
      </c>
      <c r="B523" s="21">
        <f t="shared" si="40"/>
        <v>2020</v>
      </c>
      <c r="C523" s="22">
        <v>1345</v>
      </c>
      <c r="D523" s="14">
        <v>4377.2666666666664</v>
      </c>
      <c r="E523" s="14">
        <f t="shared" si="44"/>
        <v>3.2544733581164804</v>
      </c>
      <c r="J523" s="18">
        <v>44148</v>
      </c>
      <c r="K523" s="22">
        <v>1345</v>
      </c>
      <c r="L523" s="14">
        <f t="shared" si="41"/>
        <v>0</v>
      </c>
      <c r="M523" s="14">
        <f t="shared" si="42"/>
        <v>4377.2666666666664</v>
      </c>
      <c r="N523" s="14">
        <f t="shared" si="43"/>
        <v>0</v>
      </c>
    </row>
    <row r="524" spans="1:14" x14ac:dyDescent="0.25">
      <c r="A524" s="18">
        <v>44149</v>
      </c>
      <c r="B524" s="21">
        <f t="shared" si="40"/>
        <v>2020</v>
      </c>
      <c r="C524" s="22">
        <v>1686</v>
      </c>
      <c r="D524" s="14">
        <v>4795.2666666666664</v>
      </c>
      <c r="E524" s="14">
        <f t="shared" si="44"/>
        <v>2.8441676551996835</v>
      </c>
      <c r="J524" s="18">
        <v>44149</v>
      </c>
      <c r="K524" s="22">
        <v>1686</v>
      </c>
      <c r="L524" s="14">
        <f t="shared" si="41"/>
        <v>0</v>
      </c>
      <c r="M524" s="14">
        <f t="shared" si="42"/>
        <v>4795.2666666666664</v>
      </c>
      <c r="N524" s="14">
        <f t="shared" si="43"/>
        <v>0</v>
      </c>
    </row>
    <row r="525" spans="1:14" x14ac:dyDescent="0.25">
      <c r="A525" s="18">
        <v>44150</v>
      </c>
      <c r="B525" s="21">
        <f t="shared" si="40"/>
        <v>2020</v>
      </c>
      <c r="C525" s="22">
        <v>1143</v>
      </c>
      <c r="D525" s="14">
        <v>836.26666666666665</v>
      </c>
      <c r="E525" s="14">
        <f t="shared" si="44"/>
        <v>0.73164187809857095</v>
      </c>
      <c r="J525" s="18">
        <v>44150</v>
      </c>
      <c r="K525" s="22">
        <v>1143</v>
      </c>
      <c r="L525" s="14">
        <f t="shared" si="41"/>
        <v>0</v>
      </c>
      <c r="M525" s="14">
        <f t="shared" si="42"/>
        <v>836.26666666666665</v>
      </c>
      <c r="N525" s="14">
        <f t="shared" si="43"/>
        <v>0</v>
      </c>
    </row>
    <row r="526" spans="1:14" x14ac:dyDescent="0.25">
      <c r="A526" s="18">
        <v>44151</v>
      </c>
      <c r="B526" s="21">
        <f t="shared" si="40"/>
        <v>2020</v>
      </c>
      <c r="C526" s="22">
        <v>860</v>
      </c>
      <c r="D526" s="14">
        <v>731.26666666666665</v>
      </c>
      <c r="E526" s="14">
        <f t="shared" si="44"/>
        <v>0.85031007751937981</v>
      </c>
      <c r="J526" s="18">
        <v>44151</v>
      </c>
      <c r="K526" s="22">
        <v>860</v>
      </c>
      <c r="L526" s="14">
        <f t="shared" si="41"/>
        <v>0</v>
      </c>
      <c r="M526" s="14">
        <f t="shared" si="42"/>
        <v>731.26666666666665</v>
      </c>
      <c r="N526" s="14">
        <f t="shared" si="43"/>
        <v>0</v>
      </c>
    </row>
    <row r="527" spans="1:14" x14ac:dyDescent="0.25">
      <c r="A527" s="18">
        <v>44152</v>
      </c>
      <c r="B527" s="21">
        <f t="shared" si="40"/>
        <v>2020</v>
      </c>
      <c r="C527" s="22">
        <v>709</v>
      </c>
      <c r="D527" s="14">
        <v>494.26666666666665</v>
      </c>
      <c r="E527" s="14">
        <f t="shared" si="44"/>
        <v>0.69713211095439587</v>
      </c>
      <c r="J527" s="18">
        <v>44152</v>
      </c>
      <c r="K527" s="22">
        <v>709</v>
      </c>
      <c r="L527" s="14">
        <f t="shared" si="41"/>
        <v>0</v>
      </c>
      <c r="M527" s="14">
        <f t="shared" si="42"/>
        <v>494.26666666666665</v>
      </c>
      <c r="N527" s="14">
        <f t="shared" si="43"/>
        <v>0</v>
      </c>
    </row>
    <row r="528" spans="1:14" x14ac:dyDescent="0.25">
      <c r="A528" s="18">
        <v>44153</v>
      </c>
      <c r="B528" s="21">
        <f t="shared" si="40"/>
        <v>2020</v>
      </c>
      <c r="C528" s="22">
        <v>710</v>
      </c>
      <c r="D528" s="14">
        <v>626.26666666666665</v>
      </c>
      <c r="E528" s="14">
        <f t="shared" si="44"/>
        <v>0.88206572769953051</v>
      </c>
      <c r="J528" s="18">
        <v>44153</v>
      </c>
      <c r="K528" s="22">
        <v>710</v>
      </c>
      <c r="L528" s="14">
        <f t="shared" si="41"/>
        <v>0</v>
      </c>
      <c r="M528" s="14">
        <f t="shared" si="42"/>
        <v>626.26666666666665</v>
      </c>
      <c r="N528" s="14">
        <f t="shared" si="43"/>
        <v>0</v>
      </c>
    </row>
    <row r="529" spans="1:14" x14ac:dyDescent="0.25">
      <c r="A529" s="18">
        <v>44154</v>
      </c>
      <c r="B529" s="21">
        <f t="shared" si="40"/>
        <v>2020</v>
      </c>
      <c r="C529" s="22">
        <v>741</v>
      </c>
      <c r="D529" s="14">
        <v>644.26666666666665</v>
      </c>
      <c r="E529" s="14">
        <f t="shared" si="44"/>
        <v>0.86945569050832205</v>
      </c>
      <c r="J529" s="18">
        <v>44154</v>
      </c>
      <c r="K529" s="22">
        <v>741</v>
      </c>
      <c r="L529" s="14">
        <f t="shared" si="41"/>
        <v>0</v>
      </c>
      <c r="M529" s="14">
        <f t="shared" si="42"/>
        <v>644.26666666666665</v>
      </c>
      <c r="N529" s="14">
        <f t="shared" si="43"/>
        <v>0</v>
      </c>
    </row>
    <row r="530" spans="1:14" x14ac:dyDescent="0.25">
      <c r="A530" s="18">
        <v>44155</v>
      </c>
      <c r="B530" s="21">
        <f t="shared" si="40"/>
        <v>2020</v>
      </c>
      <c r="C530" s="22">
        <v>1012</v>
      </c>
      <c r="D530" s="14">
        <v>740.26666666666665</v>
      </c>
      <c r="E530" s="14">
        <f t="shared" si="44"/>
        <v>0.73148880105401848</v>
      </c>
      <c r="J530" s="18">
        <v>44155</v>
      </c>
      <c r="K530" s="22">
        <v>1012</v>
      </c>
      <c r="L530" s="14">
        <f t="shared" si="41"/>
        <v>0</v>
      </c>
      <c r="M530" s="14">
        <f t="shared" si="42"/>
        <v>740.26666666666665</v>
      </c>
      <c r="N530" s="14">
        <f t="shared" si="43"/>
        <v>0</v>
      </c>
    </row>
    <row r="531" spans="1:14" x14ac:dyDescent="0.25">
      <c r="A531" s="18">
        <v>44156</v>
      </c>
      <c r="B531" s="21">
        <f t="shared" si="40"/>
        <v>2020</v>
      </c>
      <c r="C531" s="22">
        <v>1181</v>
      </c>
      <c r="D531" s="14">
        <v>915.26666666666665</v>
      </c>
      <c r="E531" s="14">
        <f t="shared" si="44"/>
        <v>0.77499294383290995</v>
      </c>
      <c r="J531" s="18">
        <v>44156</v>
      </c>
      <c r="K531" s="22">
        <v>1181</v>
      </c>
      <c r="L531" s="14">
        <f t="shared" si="41"/>
        <v>0</v>
      </c>
      <c r="M531" s="14">
        <f t="shared" si="42"/>
        <v>915.26666666666665</v>
      </c>
      <c r="N531" s="14">
        <f t="shared" si="43"/>
        <v>0</v>
      </c>
    </row>
    <row r="532" spans="1:14" x14ac:dyDescent="0.25">
      <c r="A532" s="18">
        <v>44157</v>
      </c>
      <c r="B532" s="21">
        <f t="shared" si="40"/>
        <v>2020</v>
      </c>
      <c r="C532" s="22">
        <v>963</v>
      </c>
      <c r="D532" s="14">
        <v>799.26666666666665</v>
      </c>
      <c r="E532" s="14">
        <f t="shared" si="44"/>
        <v>0.82997577016268609</v>
      </c>
      <c r="J532" s="18">
        <v>44157</v>
      </c>
      <c r="K532" s="22">
        <v>963</v>
      </c>
      <c r="L532" s="14">
        <f t="shared" si="41"/>
        <v>0</v>
      </c>
      <c r="M532" s="14">
        <f t="shared" si="42"/>
        <v>799.26666666666665</v>
      </c>
      <c r="N532" s="14">
        <f t="shared" si="43"/>
        <v>0</v>
      </c>
    </row>
    <row r="533" spans="1:14" x14ac:dyDescent="0.25">
      <c r="A533" s="18">
        <v>44158</v>
      </c>
      <c r="B533" s="21">
        <f t="shared" si="40"/>
        <v>2020</v>
      </c>
      <c r="C533" s="22">
        <v>769</v>
      </c>
      <c r="D533" s="14">
        <v>512.26666666666665</v>
      </c>
      <c r="E533" s="14">
        <f t="shared" si="44"/>
        <v>0.66614651061985264</v>
      </c>
      <c r="J533" s="18">
        <v>44158</v>
      </c>
      <c r="K533" s="22">
        <v>769</v>
      </c>
      <c r="L533" s="14">
        <f t="shared" si="41"/>
        <v>0</v>
      </c>
      <c r="M533" s="14">
        <f t="shared" si="42"/>
        <v>512.26666666666665</v>
      </c>
      <c r="N533" s="14">
        <f t="shared" si="43"/>
        <v>0</v>
      </c>
    </row>
    <row r="534" spans="1:14" x14ac:dyDescent="0.25">
      <c r="A534" s="18">
        <v>44159</v>
      </c>
      <c r="B534" s="21">
        <f t="shared" si="40"/>
        <v>2020</v>
      </c>
      <c r="C534" s="22">
        <v>683</v>
      </c>
      <c r="D534" s="14">
        <v>635.26666666666665</v>
      </c>
      <c r="E534" s="14">
        <f t="shared" si="44"/>
        <v>0.93011224987798924</v>
      </c>
      <c r="J534" s="18">
        <v>44159</v>
      </c>
      <c r="K534" s="22">
        <v>683</v>
      </c>
      <c r="L534" s="14">
        <f t="shared" si="41"/>
        <v>0</v>
      </c>
      <c r="M534" s="14">
        <f t="shared" si="42"/>
        <v>635.26666666666665</v>
      </c>
      <c r="N534" s="14">
        <f t="shared" si="43"/>
        <v>0</v>
      </c>
    </row>
    <row r="535" spans="1:14" x14ac:dyDescent="0.25">
      <c r="A535" s="18">
        <v>44160</v>
      </c>
      <c r="B535" s="21">
        <f t="shared" si="40"/>
        <v>2020</v>
      </c>
      <c r="C535" s="22">
        <v>656</v>
      </c>
      <c r="D535" s="14">
        <v>561.26666666666665</v>
      </c>
      <c r="E535" s="14">
        <f t="shared" si="44"/>
        <v>0.85558943089430894</v>
      </c>
      <c r="J535" s="18">
        <v>44160</v>
      </c>
      <c r="K535" s="22">
        <v>656</v>
      </c>
      <c r="L535" s="14">
        <f t="shared" si="41"/>
        <v>0</v>
      </c>
      <c r="M535" s="14">
        <f t="shared" si="42"/>
        <v>561.26666666666665</v>
      </c>
      <c r="N535" s="14">
        <f t="shared" si="43"/>
        <v>0</v>
      </c>
    </row>
    <row r="536" spans="1:14" x14ac:dyDescent="0.25">
      <c r="A536" s="18">
        <v>44161</v>
      </c>
      <c r="B536" s="21">
        <f t="shared" si="40"/>
        <v>2020</v>
      </c>
      <c r="C536" s="22">
        <v>794</v>
      </c>
      <c r="D536" s="14">
        <v>642.26666666666665</v>
      </c>
      <c r="E536" s="14">
        <f t="shared" si="44"/>
        <v>0.80890008396305624</v>
      </c>
      <c r="J536" s="18">
        <v>44161</v>
      </c>
      <c r="K536" s="22">
        <v>794</v>
      </c>
      <c r="L536" s="14">
        <f t="shared" si="41"/>
        <v>0</v>
      </c>
      <c r="M536" s="14">
        <f t="shared" si="42"/>
        <v>642.26666666666665</v>
      </c>
      <c r="N536" s="14">
        <f t="shared" si="43"/>
        <v>0</v>
      </c>
    </row>
    <row r="537" spans="1:14" x14ac:dyDescent="0.25">
      <c r="A537" s="18">
        <v>44162</v>
      </c>
      <c r="B537" s="21">
        <f t="shared" si="40"/>
        <v>2020</v>
      </c>
      <c r="C537" s="22">
        <v>1061</v>
      </c>
      <c r="D537" s="14">
        <v>726.26666666666665</v>
      </c>
      <c r="E537" s="14">
        <f t="shared" si="44"/>
        <v>0.68451146716933708</v>
      </c>
      <c r="J537" s="18">
        <v>44162</v>
      </c>
      <c r="K537" s="22">
        <v>1061</v>
      </c>
      <c r="L537" s="14">
        <f t="shared" si="41"/>
        <v>0</v>
      </c>
      <c r="M537" s="14">
        <f t="shared" si="42"/>
        <v>726.26666666666665</v>
      </c>
      <c r="N537" s="14">
        <f t="shared" si="43"/>
        <v>0</v>
      </c>
    </row>
    <row r="538" spans="1:14" x14ac:dyDescent="0.25">
      <c r="A538" s="18">
        <v>44163</v>
      </c>
      <c r="B538" s="21">
        <f t="shared" si="40"/>
        <v>2020</v>
      </c>
      <c r="C538" s="22">
        <v>1246</v>
      </c>
      <c r="D538" s="14">
        <v>858.26666666666665</v>
      </c>
      <c r="E538" s="14">
        <f t="shared" si="44"/>
        <v>0.68881754949170682</v>
      </c>
      <c r="J538" s="18">
        <v>44163</v>
      </c>
      <c r="K538" s="22">
        <v>1246</v>
      </c>
      <c r="L538" s="14">
        <f t="shared" si="41"/>
        <v>0</v>
      </c>
      <c r="M538" s="14">
        <f t="shared" si="42"/>
        <v>858.26666666666665</v>
      </c>
      <c r="N538" s="14">
        <f t="shared" si="43"/>
        <v>0</v>
      </c>
    </row>
    <row r="539" spans="1:14" x14ac:dyDescent="0.25">
      <c r="A539" s="18">
        <v>44164</v>
      </c>
      <c r="B539" s="21">
        <f t="shared" si="40"/>
        <v>2020</v>
      </c>
      <c r="C539" s="22">
        <v>960</v>
      </c>
      <c r="D539" s="14">
        <v>697.26666666666665</v>
      </c>
      <c r="E539" s="14">
        <f t="shared" si="44"/>
        <v>0.72631944444444441</v>
      </c>
      <c r="J539" s="18">
        <v>44164</v>
      </c>
      <c r="K539" s="22">
        <v>960</v>
      </c>
      <c r="L539" s="14">
        <f t="shared" si="41"/>
        <v>0</v>
      </c>
      <c r="M539" s="14">
        <f t="shared" si="42"/>
        <v>697.26666666666665</v>
      </c>
      <c r="N539" s="14">
        <f t="shared" si="43"/>
        <v>0</v>
      </c>
    </row>
    <row r="540" spans="1:14" x14ac:dyDescent="0.25">
      <c r="A540" s="18">
        <v>44165</v>
      </c>
      <c r="B540" s="21">
        <f t="shared" si="40"/>
        <v>2020</v>
      </c>
      <c r="C540" s="22">
        <v>785</v>
      </c>
      <c r="D540" s="14">
        <v>389.26666666666665</v>
      </c>
      <c r="E540" s="14">
        <f t="shared" si="44"/>
        <v>0.49588110403397023</v>
      </c>
      <c r="J540" s="18">
        <v>44165</v>
      </c>
      <c r="K540" s="22">
        <v>785</v>
      </c>
      <c r="L540" s="14">
        <f t="shared" si="41"/>
        <v>0</v>
      </c>
      <c r="M540" s="14">
        <f t="shared" si="42"/>
        <v>389.26666666666665</v>
      </c>
      <c r="N540" s="14">
        <f t="shared" si="43"/>
        <v>0</v>
      </c>
    </row>
    <row r="541" spans="1:14" x14ac:dyDescent="0.25">
      <c r="A541" s="18">
        <v>44166</v>
      </c>
      <c r="B541" s="21">
        <f t="shared" si="40"/>
        <v>2020</v>
      </c>
      <c r="C541" s="22">
        <v>806</v>
      </c>
      <c r="D541" s="14">
        <v>378.54838709677421</v>
      </c>
      <c r="E541" s="14">
        <f t="shared" si="44"/>
        <v>0.46966301128632038</v>
      </c>
      <c r="J541" s="18">
        <v>44166</v>
      </c>
      <c r="K541" s="22">
        <v>806</v>
      </c>
      <c r="L541" s="14">
        <f t="shared" si="41"/>
        <v>0</v>
      </c>
      <c r="M541" s="14">
        <f t="shared" si="42"/>
        <v>378.54838709677421</v>
      </c>
      <c r="N541" s="14">
        <f t="shared" si="43"/>
        <v>0</v>
      </c>
    </row>
    <row r="542" spans="1:14" x14ac:dyDescent="0.25">
      <c r="A542" s="18">
        <v>44167</v>
      </c>
      <c r="B542" s="21">
        <f t="shared" si="40"/>
        <v>2020</v>
      </c>
      <c r="C542" s="22">
        <v>1143</v>
      </c>
      <c r="D542" s="14">
        <v>584.54838709677415</v>
      </c>
      <c r="E542" s="14">
        <f t="shared" si="44"/>
        <v>0.51141591172071232</v>
      </c>
      <c r="J542" s="18">
        <v>44167</v>
      </c>
      <c r="K542" s="22">
        <v>1143</v>
      </c>
      <c r="L542" s="14">
        <f t="shared" si="41"/>
        <v>0</v>
      </c>
      <c r="M542" s="14">
        <f t="shared" si="42"/>
        <v>584.54838709677415</v>
      </c>
      <c r="N542" s="14">
        <f t="shared" si="43"/>
        <v>0</v>
      </c>
    </row>
    <row r="543" spans="1:14" x14ac:dyDescent="0.25">
      <c r="A543" s="18">
        <v>44168</v>
      </c>
      <c r="B543" s="21">
        <f t="shared" si="40"/>
        <v>2020</v>
      </c>
      <c r="C543" s="22">
        <v>1562</v>
      </c>
      <c r="D543" s="14">
        <v>607.54838709677415</v>
      </c>
      <c r="E543" s="14">
        <f t="shared" si="44"/>
        <v>0.38895543348064926</v>
      </c>
      <c r="J543" s="18">
        <v>44168</v>
      </c>
      <c r="K543" s="22">
        <v>1562</v>
      </c>
      <c r="L543" s="14">
        <f t="shared" si="41"/>
        <v>0</v>
      </c>
      <c r="M543" s="14">
        <f t="shared" si="42"/>
        <v>607.54838709677415</v>
      </c>
      <c r="N543" s="14">
        <f t="shared" si="43"/>
        <v>0</v>
      </c>
    </row>
    <row r="544" spans="1:14" x14ac:dyDescent="0.25">
      <c r="A544" s="18">
        <v>44169</v>
      </c>
      <c r="B544" s="21">
        <f t="shared" si="40"/>
        <v>2020</v>
      </c>
      <c r="C544" s="22">
        <v>2140</v>
      </c>
      <c r="D544" s="14">
        <v>664.54838709677415</v>
      </c>
      <c r="E544" s="14">
        <f t="shared" si="44"/>
        <v>0.31053662948447391</v>
      </c>
      <c r="J544" s="18">
        <v>44169</v>
      </c>
      <c r="K544" s="22">
        <v>2140</v>
      </c>
      <c r="L544" s="14">
        <f t="shared" si="41"/>
        <v>0</v>
      </c>
      <c r="M544" s="14">
        <f t="shared" si="42"/>
        <v>664.54838709677415</v>
      </c>
      <c r="N544" s="14">
        <f t="shared" si="43"/>
        <v>0</v>
      </c>
    </row>
    <row r="545" spans="1:14" x14ac:dyDescent="0.25">
      <c r="A545" s="18">
        <v>44170</v>
      </c>
      <c r="B545" s="21">
        <f t="shared" si="40"/>
        <v>2020</v>
      </c>
      <c r="C545" s="22">
        <v>2918</v>
      </c>
      <c r="D545" s="14">
        <v>1123.5483870967741</v>
      </c>
      <c r="E545" s="14">
        <f t="shared" si="44"/>
        <v>0.38504057131486435</v>
      </c>
      <c r="J545" s="18">
        <v>44170</v>
      </c>
      <c r="K545" s="22">
        <v>2918</v>
      </c>
      <c r="L545" s="14">
        <f t="shared" si="41"/>
        <v>0</v>
      </c>
      <c r="M545" s="14">
        <f t="shared" si="42"/>
        <v>1123.5483870967741</v>
      </c>
      <c r="N545" s="14">
        <f t="shared" si="43"/>
        <v>0</v>
      </c>
    </row>
    <row r="546" spans="1:14" x14ac:dyDescent="0.25">
      <c r="A546" s="18">
        <v>44171</v>
      </c>
      <c r="B546" s="21">
        <f t="shared" si="40"/>
        <v>2020</v>
      </c>
      <c r="C546" s="22">
        <v>2164</v>
      </c>
      <c r="D546" s="14">
        <v>871.54838709677415</v>
      </c>
      <c r="E546" s="14">
        <f t="shared" si="44"/>
        <v>0.40274879255858326</v>
      </c>
      <c r="J546" s="18">
        <v>44171</v>
      </c>
      <c r="K546" s="22">
        <v>2164</v>
      </c>
      <c r="L546" s="14">
        <f t="shared" si="41"/>
        <v>0</v>
      </c>
      <c r="M546" s="14">
        <f t="shared" si="42"/>
        <v>871.54838709677415</v>
      </c>
      <c r="N546" s="14">
        <f t="shared" si="43"/>
        <v>0</v>
      </c>
    </row>
    <row r="547" spans="1:14" x14ac:dyDescent="0.25">
      <c r="A547" s="18">
        <v>44172</v>
      </c>
      <c r="B547" s="21">
        <f t="shared" si="40"/>
        <v>2020</v>
      </c>
      <c r="C547" s="22">
        <v>1372</v>
      </c>
      <c r="D547" s="14">
        <v>501.54838709677421</v>
      </c>
      <c r="E547" s="14">
        <f t="shared" si="44"/>
        <v>0.3655600489043544</v>
      </c>
      <c r="J547" s="18">
        <v>44172</v>
      </c>
      <c r="K547" s="22">
        <v>1372</v>
      </c>
      <c r="L547" s="14">
        <f t="shared" si="41"/>
        <v>0</v>
      </c>
      <c r="M547" s="14">
        <f t="shared" si="42"/>
        <v>501.54838709677421</v>
      </c>
      <c r="N547" s="14">
        <f t="shared" si="43"/>
        <v>0</v>
      </c>
    </row>
    <row r="548" spans="1:14" x14ac:dyDescent="0.25">
      <c r="A548" s="18">
        <v>44173</v>
      </c>
      <c r="B548" s="21">
        <f t="shared" si="40"/>
        <v>2020</v>
      </c>
      <c r="C548" s="22">
        <v>1453</v>
      </c>
      <c r="D548" s="14">
        <v>598.54838709677415</v>
      </c>
      <c r="E548" s="14">
        <f t="shared" si="44"/>
        <v>0.4119397020624736</v>
      </c>
      <c r="J548" s="18">
        <v>44173</v>
      </c>
      <c r="K548" s="22">
        <v>1453</v>
      </c>
      <c r="L548" s="14">
        <f t="shared" si="41"/>
        <v>0</v>
      </c>
      <c r="M548" s="14">
        <f t="shared" si="42"/>
        <v>598.54838709677415</v>
      </c>
      <c r="N548" s="14">
        <f t="shared" si="43"/>
        <v>0</v>
      </c>
    </row>
    <row r="549" spans="1:14" x14ac:dyDescent="0.25">
      <c r="A549" s="18">
        <v>44174</v>
      </c>
      <c r="B549" s="21">
        <f t="shared" si="40"/>
        <v>2020</v>
      </c>
      <c r="C549" s="22">
        <v>1599</v>
      </c>
      <c r="D549" s="14">
        <v>533.54838709677415</v>
      </c>
      <c r="E549" s="14">
        <f t="shared" si="44"/>
        <v>0.33367628961649415</v>
      </c>
      <c r="J549" s="18">
        <v>44174</v>
      </c>
      <c r="K549" s="22">
        <v>1599</v>
      </c>
      <c r="L549" s="14">
        <f t="shared" si="41"/>
        <v>0</v>
      </c>
      <c r="M549" s="14">
        <f t="shared" si="42"/>
        <v>533.54838709677415</v>
      </c>
      <c r="N549" s="14">
        <f t="shared" si="43"/>
        <v>0</v>
      </c>
    </row>
    <row r="550" spans="1:14" x14ac:dyDescent="0.25">
      <c r="A550" s="18">
        <v>44175</v>
      </c>
      <c r="B550" s="21">
        <f t="shared" si="40"/>
        <v>2020</v>
      </c>
      <c r="C550" s="22">
        <v>1837</v>
      </c>
      <c r="D550" s="14">
        <v>648.54838709677415</v>
      </c>
      <c r="E550" s="14">
        <f t="shared" si="44"/>
        <v>0.35304757054805341</v>
      </c>
      <c r="J550" s="18">
        <v>44175</v>
      </c>
      <c r="K550" s="22">
        <v>1837</v>
      </c>
      <c r="L550" s="14">
        <f t="shared" si="41"/>
        <v>0</v>
      </c>
      <c r="M550" s="14">
        <f t="shared" si="42"/>
        <v>648.54838709677415</v>
      </c>
      <c r="N550" s="14">
        <f t="shared" si="43"/>
        <v>0</v>
      </c>
    </row>
    <row r="551" spans="1:14" x14ac:dyDescent="0.25">
      <c r="A551" s="18">
        <v>44176</v>
      </c>
      <c r="B551" s="21">
        <f t="shared" si="40"/>
        <v>2020</v>
      </c>
      <c r="C551" s="22">
        <v>2992</v>
      </c>
      <c r="D551" s="14">
        <v>878.54838709677415</v>
      </c>
      <c r="E551" s="14">
        <f t="shared" si="44"/>
        <v>0.29363248231844058</v>
      </c>
      <c r="J551" s="18">
        <v>44176</v>
      </c>
      <c r="K551" s="22">
        <v>2992</v>
      </c>
      <c r="L551" s="14">
        <f t="shared" si="41"/>
        <v>0</v>
      </c>
      <c r="M551" s="14">
        <f t="shared" si="42"/>
        <v>878.54838709677415</v>
      </c>
      <c r="N551" s="14">
        <f t="shared" si="43"/>
        <v>0</v>
      </c>
    </row>
    <row r="552" spans="1:14" x14ac:dyDescent="0.25">
      <c r="A552" s="18">
        <v>44177</v>
      </c>
      <c r="B552" s="21">
        <f t="shared" si="40"/>
        <v>2020</v>
      </c>
      <c r="C552" s="22">
        <v>3640</v>
      </c>
      <c r="D552" s="14">
        <v>967.54838709677415</v>
      </c>
      <c r="E552" s="14">
        <f t="shared" si="44"/>
        <v>0.26580999645515774</v>
      </c>
      <c r="J552" s="18">
        <v>44177</v>
      </c>
      <c r="K552" s="22">
        <v>3640</v>
      </c>
      <c r="L552" s="14">
        <f t="shared" si="41"/>
        <v>0</v>
      </c>
      <c r="M552" s="14">
        <f t="shared" si="42"/>
        <v>967.54838709677415</v>
      </c>
      <c r="N552" s="14">
        <f t="shared" si="43"/>
        <v>0</v>
      </c>
    </row>
    <row r="553" spans="1:14" x14ac:dyDescent="0.25">
      <c r="A553" s="18">
        <v>44178</v>
      </c>
      <c r="B553" s="21">
        <f t="shared" si="40"/>
        <v>2020</v>
      </c>
      <c r="C553" s="22">
        <v>2760</v>
      </c>
      <c r="D553" s="14">
        <v>612.54838709677415</v>
      </c>
      <c r="E553" s="14">
        <f t="shared" si="44"/>
        <v>0.22193782141187468</v>
      </c>
      <c r="J553" s="18">
        <v>44178</v>
      </c>
      <c r="K553" s="22">
        <v>2760</v>
      </c>
      <c r="L553" s="14">
        <f t="shared" si="41"/>
        <v>0</v>
      </c>
      <c r="M553" s="14">
        <f t="shared" si="42"/>
        <v>612.54838709677415</v>
      </c>
      <c r="N553" s="14">
        <f t="shared" si="43"/>
        <v>0</v>
      </c>
    </row>
    <row r="554" spans="1:14" x14ac:dyDescent="0.25">
      <c r="A554" s="18">
        <v>44179</v>
      </c>
      <c r="B554" s="21">
        <f t="shared" si="40"/>
        <v>2020</v>
      </c>
      <c r="C554" s="22">
        <v>1800</v>
      </c>
      <c r="D554" s="14">
        <v>469.54838709677421</v>
      </c>
      <c r="E554" s="14">
        <f t="shared" si="44"/>
        <v>0.26086021505376344</v>
      </c>
      <c r="J554" s="18">
        <v>44179</v>
      </c>
      <c r="K554" s="22">
        <v>1800</v>
      </c>
      <c r="L554" s="14">
        <f t="shared" si="41"/>
        <v>0</v>
      </c>
      <c r="M554" s="14">
        <f t="shared" si="42"/>
        <v>469.54838709677421</v>
      </c>
      <c r="N554" s="14">
        <f t="shared" si="43"/>
        <v>0</v>
      </c>
    </row>
    <row r="555" spans="1:14" x14ac:dyDescent="0.25">
      <c r="A555" s="18">
        <v>44180</v>
      </c>
      <c r="B555" s="21">
        <f t="shared" si="40"/>
        <v>2020</v>
      </c>
      <c r="C555" s="22">
        <v>1817</v>
      </c>
      <c r="D555" s="14">
        <v>496.54838709677421</v>
      </c>
      <c r="E555" s="14">
        <f t="shared" si="44"/>
        <v>0.27327924441209367</v>
      </c>
      <c r="J555" s="18">
        <v>44180</v>
      </c>
      <c r="K555" s="22">
        <v>1817</v>
      </c>
      <c r="L555" s="14">
        <f t="shared" si="41"/>
        <v>0</v>
      </c>
      <c r="M555" s="14">
        <f t="shared" si="42"/>
        <v>496.54838709677421</v>
      </c>
      <c r="N555" s="14">
        <f t="shared" si="43"/>
        <v>0</v>
      </c>
    </row>
    <row r="556" spans="1:14" x14ac:dyDescent="0.25">
      <c r="A556" s="18">
        <v>44181</v>
      </c>
      <c r="B556" s="21">
        <f t="shared" si="40"/>
        <v>2020</v>
      </c>
      <c r="C556" s="22">
        <v>1438</v>
      </c>
      <c r="D556" s="14">
        <v>380.54838709677421</v>
      </c>
      <c r="E556" s="14">
        <f t="shared" si="44"/>
        <v>0.26463726501861906</v>
      </c>
      <c r="J556" s="18">
        <v>44181</v>
      </c>
      <c r="K556" s="22">
        <v>1438</v>
      </c>
      <c r="L556" s="14">
        <f t="shared" si="41"/>
        <v>0</v>
      </c>
      <c r="M556" s="14">
        <f t="shared" si="42"/>
        <v>380.54838709677421</v>
      </c>
      <c r="N556" s="14">
        <f t="shared" si="43"/>
        <v>0</v>
      </c>
    </row>
    <row r="557" spans="1:14" x14ac:dyDescent="0.25">
      <c r="A557" s="18">
        <v>44182</v>
      </c>
      <c r="B557" s="21">
        <f t="shared" si="40"/>
        <v>2020</v>
      </c>
      <c r="C557" s="22">
        <v>1340</v>
      </c>
      <c r="D557" s="14">
        <v>393.54838709677421</v>
      </c>
      <c r="E557" s="14">
        <f t="shared" si="44"/>
        <v>0.29369282619162257</v>
      </c>
      <c r="J557" s="18">
        <v>44182</v>
      </c>
      <c r="K557" s="22">
        <v>1340</v>
      </c>
      <c r="L557" s="14">
        <f t="shared" si="41"/>
        <v>0</v>
      </c>
      <c r="M557" s="14">
        <f t="shared" si="42"/>
        <v>393.54838709677421</v>
      </c>
      <c r="N557" s="14">
        <f t="shared" si="43"/>
        <v>0</v>
      </c>
    </row>
    <row r="558" spans="1:14" x14ac:dyDescent="0.25">
      <c r="A558" s="18">
        <v>44183</v>
      </c>
      <c r="B558" s="21">
        <f t="shared" si="40"/>
        <v>2020</v>
      </c>
      <c r="C558" s="22">
        <v>1746</v>
      </c>
      <c r="D558" s="14">
        <v>517.54838709677415</v>
      </c>
      <c r="E558" s="14">
        <f t="shared" si="44"/>
        <v>0.29641946569116501</v>
      </c>
      <c r="J558" s="18">
        <v>44183</v>
      </c>
      <c r="K558" s="22">
        <v>1746</v>
      </c>
      <c r="L558" s="14">
        <f t="shared" si="41"/>
        <v>0</v>
      </c>
      <c r="M558" s="14">
        <f t="shared" si="42"/>
        <v>517.54838709677415</v>
      </c>
      <c r="N558" s="14">
        <f t="shared" si="43"/>
        <v>0</v>
      </c>
    </row>
    <row r="559" spans="1:14" x14ac:dyDescent="0.25">
      <c r="A559" s="18">
        <v>44184</v>
      </c>
      <c r="B559" s="21">
        <f t="shared" si="40"/>
        <v>2020</v>
      </c>
      <c r="C559" s="22">
        <v>1985</v>
      </c>
      <c r="D559" s="14">
        <v>543.54838709677415</v>
      </c>
      <c r="E559" s="14">
        <f t="shared" si="44"/>
        <v>0.27382790281953356</v>
      </c>
      <c r="J559" s="18">
        <v>44184</v>
      </c>
      <c r="K559" s="22">
        <v>1985</v>
      </c>
      <c r="L559" s="14">
        <f t="shared" si="41"/>
        <v>0</v>
      </c>
      <c r="M559" s="14">
        <f t="shared" si="42"/>
        <v>543.54838709677415</v>
      </c>
      <c r="N559" s="14">
        <f t="shared" si="43"/>
        <v>0</v>
      </c>
    </row>
    <row r="560" spans="1:14" x14ac:dyDescent="0.25">
      <c r="A560" s="18">
        <v>44185</v>
      </c>
      <c r="B560" s="21">
        <f t="shared" si="40"/>
        <v>2020</v>
      </c>
      <c r="C560" s="22">
        <v>1398</v>
      </c>
      <c r="D560" s="14">
        <v>340.54838709677421</v>
      </c>
      <c r="E560" s="14">
        <f t="shared" si="44"/>
        <v>0.2435968434168628</v>
      </c>
      <c r="J560" s="18">
        <v>44185</v>
      </c>
      <c r="K560" s="22">
        <v>1398</v>
      </c>
      <c r="L560" s="14">
        <f t="shared" si="41"/>
        <v>0</v>
      </c>
      <c r="M560" s="14">
        <f t="shared" si="42"/>
        <v>340.54838709677421</v>
      </c>
      <c r="N560" s="14">
        <f t="shared" si="43"/>
        <v>0</v>
      </c>
    </row>
    <row r="561" spans="1:14" x14ac:dyDescent="0.25">
      <c r="A561" s="18">
        <v>44186</v>
      </c>
      <c r="B561" s="21">
        <f t="shared" si="40"/>
        <v>2020</v>
      </c>
      <c r="C561" s="22">
        <v>1220</v>
      </c>
      <c r="D561" s="14">
        <v>353.54838709677421</v>
      </c>
      <c r="E561" s="14">
        <f t="shared" si="44"/>
        <v>0.28979375991538869</v>
      </c>
      <c r="J561" s="18">
        <v>44186</v>
      </c>
      <c r="K561" s="22">
        <v>1220</v>
      </c>
      <c r="L561" s="14">
        <f t="shared" si="41"/>
        <v>0</v>
      </c>
      <c r="M561" s="14">
        <f t="shared" si="42"/>
        <v>353.54838709677421</v>
      </c>
      <c r="N561" s="14">
        <f t="shared" si="43"/>
        <v>0</v>
      </c>
    </row>
    <row r="562" spans="1:14" x14ac:dyDescent="0.25">
      <c r="A562" s="18">
        <v>44187</v>
      </c>
      <c r="B562" s="21">
        <f t="shared" si="40"/>
        <v>2020</v>
      </c>
      <c r="C562" s="22">
        <v>1205</v>
      </c>
      <c r="D562" s="14">
        <v>336.54838709677421</v>
      </c>
      <c r="E562" s="14">
        <f t="shared" si="44"/>
        <v>0.27929326730022758</v>
      </c>
      <c r="J562" s="18">
        <v>44187</v>
      </c>
      <c r="K562" s="22">
        <v>1205</v>
      </c>
      <c r="L562" s="14">
        <f t="shared" si="41"/>
        <v>0</v>
      </c>
      <c r="M562" s="14">
        <f t="shared" si="42"/>
        <v>336.54838709677421</v>
      </c>
      <c r="N562" s="14">
        <f t="shared" si="43"/>
        <v>0</v>
      </c>
    </row>
    <row r="563" spans="1:14" x14ac:dyDescent="0.25">
      <c r="A563" s="18">
        <v>44188</v>
      </c>
      <c r="B563" s="21">
        <f t="shared" si="40"/>
        <v>2020</v>
      </c>
      <c r="C563" s="22">
        <v>1299</v>
      </c>
      <c r="D563" s="14">
        <v>355.54838709677421</v>
      </c>
      <c r="E563" s="14">
        <f t="shared" si="44"/>
        <v>0.27370930492438356</v>
      </c>
      <c r="J563" s="18">
        <v>44188</v>
      </c>
      <c r="K563" s="22">
        <v>1299</v>
      </c>
      <c r="L563" s="14">
        <f t="shared" si="41"/>
        <v>0</v>
      </c>
      <c r="M563" s="14">
        <f t="shared" si="42"/>
        <v>355.54838709677421</v>
      </c>
      <c r="N563" s="14">
        <f t="shared" si="43"/>
        <v>0</v>
      </c>
    </row>
    <row r="564" spans="1:14" x14ac:dyDescent="0.25">
      <c r="A564" s="18">
        <v>44189</v>
      </c>
      <c r="B564" s="21">
        <f t="shared" si="40"/>
        <v>2020</v>
      </c>
      <c r="C564" s="22">
        <v>1772</v>
      </c>
      <c r="D564" s="14">
        <v>514.54838709677415</v>
      </c>
      <c r="E564" s="14">
        <f t="shared" si="44"/>
        <v>0.2903771936212044</v>
      </c>
      <c r="J564" s="18">
        <v>44189</v>
      </c>
      <c r="K564" s="22">
        <v>1772</v>
      </c>
      <c r="L564" s="14">
        <f t="shared" si="41"/>
        <v>0</v>
      </c>
      <c r="M564" s="14">
        <f t="shared" si="42"/>
        <v>514.54838709677415</v>
      </c>
      <c r="N564" s="14">
        <f t="shared" si="43"/>
        <v>0</v>
      </c>
    </row>
    <row r="565" spans="1:14" x14ac:dyDescent="0.25">
      <c r="A565" s="18">
        <v>44190</v>
      </c>
      <c r="B565" s="21">
        <f t="shared" si="40"/>
        <v>2020</v>
      </c>
      <c r="C565" s="22">
        <v>3476</v>
      </c>
      <c r="D565" s="14">
        <v>740.54838709677415</v>
      </c>
      <c r="E565" s="14">
        <f t="shared" si="44"/>
        <v>0.21304614128215596</v>
      </c>
      <c r="J565" s="18">
        <v>44190</v>
      </c>
      <c r="K565" s="22">
        <v>3476</v>
      </c>
      <c r="L565" s="14">
        <f t="shared" si="41"/>
        <v>0</v>
      </c>
      <c r="M565" s="14">
        <f t="shared" si="42"/>
        <v>740.54838709677415</v>
      </c>
      <c r="N565" s="14">
        <f t="shared" si="43"/>
        <v>0</v>
      </c>
    </row>
    <row r="566" spans="1:14" x14ac:dyDescent="0.25">
      <c r="A566" s="18">
        <v>44191</v>
      </c>
      <c r="B566" s="21">
        <f t="shared" si="40"/>
        <v>2020</v>
      </c>
      <c r="C566" s="22">
        <v>1646</v>
      </c>
      <c r="D566" s="14">
        <v>300.54838709677421</v>
      </c>
      <c r="E566" s="14">
        <f t="shared" si="44"/>
        <v>0.18259318778661859</v>
      </c>
      <c r="J566" s="18">
        <v>44191</v>
      </c>
      <c r="K566" s="22">
        <v>1646</v>
      </c>
      <c r="L566" s="14">
        <f t="shared" si="41"/>
        <v>0</v>
      </c>
      <c r="M566" s="14">
        <f t="shared" si="42"/>
        <v>300.54838709677421</v>
      </c>
      <c r="N566" s="14">
        <f t="shared" si="43"/>
        <v>0</v>
      </c>
    </row>
    <row r="567" spans="1:14" x14ac:dyDescent="0.25">
      <c r="A567" s="18">
        <v>44192</v>
      </c>
      <c r="B567" s="21">
        <f t="shared" si="40"/>
        <v>2020</v>
      </c>
      <c r="C567" s="22">
        <v>1232</v>
      </c>
      <c r="D567" s="14">
        <v>291.54838709677421</v>
      </c>
      <c r="E567" s="14">
        <f t="shared" si="44"/>
        <v>0.23664641809803103</v>
      </c>
      <c r="J567" s="18">
        <v>44192</v>
      </c>
      <c r="K567" s="22">
        <v>1232</v>
      </c>
      <c r="L567" s="14">
        <f t="shared" si="41"/>
        <v>0</v>
      </c>
      <c r="M567" s="14">
        <f t="shared" si="42"/>
        <v>291.54838709677421</v>
      </c>
      <c r="N567" s="14">
        <f t="shared" si="43"/>
        <v>0</v>
      </c>
    </row>
    <row r="568" spans="1:14" x14ac:dyDescent="0.25">
      <c r="A568" s="18">
        <v>44193</v>
      </c>
      <c r="B568" s="21">
        <f t="shared" si="40"/>
        <v>2020</v>
      </c>
      <c r="C568" s="22">
        <v>983</v>
      </c>
      <c r="D568" s="14">
        <v>344.54838709677421</v>
      </c>
      <c r="E568" s="14">
        <f t="shared" si="44"/>
        <v>0.35050700620221181</v>
      </c>
      <c r="J568" s="18">
        <v>44193</v>
      </c>
      <c r="K568" s="22">
        <v>983</v>
      </c>
      <c r="L568" s="14">
        <f t="shared" si="41"/>
        <v>0</v>
      </c>
      <c r="M568" s="14">
        <f t="shared" si="42"/>
        <v>344.54838709677421</v>
      </c>
      <c r="N568" s="14">
        <f t="shared" si="43"/>
        <v>0</v>
      </c>
    </row>
    <row r="569" spans="1:14" x14ac:dyDescent="0.25">
      <c r="A569" s="18">
        <v>44194</v>
      </c>
      <c r="B569" s="21">
        <f t="shared" si="40"/>
        <v>2020</v>
      </c>
      <c r="C569" s="22">
        <v>1048</v>
      </c>
      <c r="D569" s="14">
        <v>206.54838709677421</v>
      </c>
      <c r="E569" s="14">
        <f t="shared" si="44"/>
        <v>0.19708815562669293</v>
      </c>
      <c r="J569" s="18">
        <v>44194</v>
      </c>
      <c r="K569" s="22">
        <v>1048</v>
      </c>
      <c r="L569" s="14">
        <f t="shared" si="41"/>
        <v>0</v>
      </c>
      <c r="M569" s="14">
        <f t="shared" si="42"/>
        <v>206.54838709677421</v>
      </c>
      <c r="N569" s="14">
        <f t="shared" si="43"/>
        <v>0</v>
      </c>
    </row>
    <row r="570" spans="1:14" x14ac:dyDescent="0.25">
      <c r="A570" s="18">
        <v>44195</v>
      </c>
      <c r="B570" s="21">
        <f t="shared" si="40"/>
        <v>2020</v>
      </c>
      <c r="C570" s="22">
        <v>1045</v>
      </c>
      <c r="D570" s="14">
        <v>279.54838709677421</v>
      </c>
      <c r="E570" s="14">
        <f t="shared" si="44"/>
        <v>0.26751041827442507</v>
      </c>
      <c r="J570" s="18">
        <v>44195</v>
      </c>
      <c r="K570" s="22">
        <v>1045</v>
      </c>
      <c r="L570" s="14">
        <f t="shared" si="41"/>
        <v>0</v>
      </c>
      <c r="M570" s="14">
        <f t="shared" si="42"/>
        <v>279.54838709677421</v>
      </c>
      <c r="N570" s="14">
        <f t="shared" si="43"/>
        <v>0</v>
      </c>
    </row>
    <row r="571" spans="1:14" x14ac:dyDescent="0.25">
      <c r="A571" s="18">
        <v>44196</v>
      </c>
      <c r="B571" s="21">
        <f t="shared" si="40"/>
        <v>2020</v>
      </c>
      <c r="C571" s="22">
        <v>1948</v>
      </c>
      <c r="D571" s="14">
        <v>312.54838709677421</v>
      </c>
      <c r="E571" s="14">
        <f t="shared" si="44"/>
        <v>0.16044578393058223</v>
      </c>
      <c r="J571" s="18">
        <v>44196</v>
      </c>
      <c r="K571" s="22">
        <v>1948</v>
      </c>
      <c r="L571" s="14">
        <f t="shared" si="41"/>
        <v>0</v>
      </c>
      <c r="M571" s="14">
        <f t="shared" si="42"/>
        <v>312.54838709677421</v>
      </c>
      <c r="N571" s="14">
        <f t="shared" si="43"/>
        <v>0</v>
      </c>
    </row>
    <row r="572" spans="1:14" x14ac:dyDescent="0.25">
      <c r="A572" s="18">
        <v>44197</v>
      </c>
      <c r="B572" s="21">
        <f t="shared" si="40"/>
        <v>2021</v>
      </c>
      <c r="C572" s="22">
        <v>1936</v>
      </c>
      <c r="D572" s="14">
        <v>110.2258064516129</v>
      </c>
      <c r="E572" s="14">
        <f t="shared" si="44"/>
        <v>5.6934817382031454E-2</v>
      </c>
      <c r="J572" s="18">
        <v>44197</v>
      </c>
      <c r="K572" s="22">
        <v>1936</v>
      </c>
      <c r="L572" s="14">
        <f t="shared" si="41"/>
        <v>0</v>
      </c>
      <c r="M572" s="14">
        <f t="shared" si="42"/>
        <v>0</v>
      </c>
      <c r="N572" s="14">
        <f t="shared" si="43"/>
        <v>110.2258064516129</v>
      </c>
    </row>
    <row r="573" spans="1:14" x14ac:dyDescent="0.25">
      <c r="A573" s="18">
        <v>44198</v>
      </c>
      <c r="B573" s="21">
        <f t="shared" si="40"/>
        <v>2021</v>
      </c>
      <c r="C573" s="22">
        <v>1015</v>
      </c>
      <c r="D573" s="14">
        <v>51.225806451612904</v>
      </c>
      <c r="E573" s="14">
        <f t="shared" si="44"/>
        <v>5.0468774829175278E-2</v>
      </c>
      <c r="J573" s="18">
        <v>44198</v>
      </c>
      <c r="K573" s="22">
        <v>1015</v>
      </c>
      <c r="L573" s="14">
        <f t="shared" si="41"/>
        <v>0</v>
      </c>
      <c r="M573" s="14">
        <f t="shared" si="42"/>
        <v>0</v>
      </c>
      <c r="N573" s="14">
        <f t="shared" si="43"/>
        <v>51.225806451612904</v>
      </c>
    </row>
    <row r="574" spans="1:14" x14ac:dyDescent="0.25">
      <c r="A574" s="18">
        <v>44199</v>
      </c>
      <c r="B574" s="21">
        <f t="shared" si="40"/>
        <v>2021</v>
      </c>
      <c r="C574" s="22">
        <v>1039</v>
      </c>
      <c r="D574" s="14">
        <v>42.225806451612904</v>
      </c>
      <c r="E574" s="14">
        <f t="shared" si="44"/>
        <v>4.0640814679126953E-2</v>
      </c>
      <c r="J574" s="18">
        <v>44199</v>
      </c>
      <c r="K574" s="22">
        <v>1039</v>
      </c>
      <c r="L574" s="14">
        <f t="shared" si="41"/>
        <v>0</v>
      </c>
      <c r="M574" s="14">
        <f t="shared" si="42"/>
        <v>0</v>
      </c>
      <c r="N574" s="14">
        <f t="shared" si="43"/>
        <v>42.225806451612904</v>
      </c>
    </row>
    <row r="575" spans="1:14" x14ac:dyDescent="0.25">
      <c r="A575" s="18">
        <v>44200</v>
      </c>
      <c r="B575" s="21">
        <f t="shared" si="40"/>
        <v>2021</v>
      </c>
      <c r="C575" s="22">
        <v>922</v>
      </c>
      <c r="D575" s="14">
        <v>51.225806451612904</v>
      </c>
      <c r="E575" s="14">
        <f t="shared" si="44"/>
        <v>5.5559443006087748E-2</v>
      </c>
      <c r="J575" s="18">
        <v>44200</v>
      </c>
      <c r="K575" s="22">
        <v>922</v>
      </c>
      <c r="L575" s="14">
        <f t="shared" si="41"/>
        <v>0</v>
      </c>
      <c r="M575" s="14">
        <f t="shared" si="42"/>
        <v>0</v>
      </c>
      <c r="N575" s="14">
        <f t="shared" si="43"/>
        <v>51.225806451612904</v>
      </c>
    </row>
    <row r="576" spans="1:14" x14ac:dyDescent="0.25">
      <c r="A576" s="18">
        <v>44201</v>
      </c>
      <c r="B576" s="21">
        <f t="shared" si="40"/>
        <v>2021</v>
      </c>
      <c r="C576" s="22">
        <v>838</v>
      </c>
      <c r="D576" s="14">
        <v>28.225806451612904</v>
      </c>
      <c r="E576" s="14">
        <f t="shared" si="44"/>
        <v>3.3682346600970053E-2</v>
      </c>
      <c r="J576" s="18">
        <v>44201</v>
      </c>
      <c r="K576" s="22">
        <v>838</v>
      </c>
      <c r="L576" s="14">
        <f t="shared" si="41"/>
        <v>0</v>
      </c>
      <c r="M576" s="14">
        <f t="shared" si="42"/>
        <v>0</v>
      </c>
      <c r="N576" s="14">
        <f t="shared" si="43"/>
        <v>28.225806451612904</v>
      </c>
    </row>
    <row r="577" spans="1:14" x14ac:dyDescent="0.25">
      <c r="A577" s="18">
        <v>44202</v>
      </c>
      <c r="B577" s="21">
        <f t="shared" si="40"/>
        <v>2021</v>
      </c>
      <c r="C577" s="22">
        <v>786</v>
      </c>
      <c r="D577" s="14">
        <v>23.225806451612904</v>
      </c>
      <c r="E577" s="14">
        <f t="shared" si="44"/>
        <v>2.9549372075843388E-2</v>
      </c>
      <c r="J577" s="18">
        <v>44202</v>
      </c>
      <c r="K577" s="22">
        <v>786</v>
      </c>
      <c r="L577" s="14">
        <f t="shared" si="41"/>
        <v>0</v>
      </c>
      <c r="M577" s="14">
        <f t="shared" si="42"/>
        <v>0</v>
      </c>
      <c r="N577" s="14">
        <f t="shared" si="43"/>
        <v>23.225806451612904</v>
      </c>
    </row>
    <row r="578" spans="1:14" x14ac:dyDescent="0.25">
      <c r="A578" s="18">
        <v>44203</v>
      </c>
      <c r="B578" s="21">
        <f t="shared" si="40"/>
        <v>2021</v>
      </c>
      <c r="C578" s="22">
        <v>814</v>
      </c>
      <c r="D578" s="14">
        <v>0</v>
      </c>
      <c r="E578" s="14">
        <f t="shared" si="44"/>
        <v>0</v>
      </c>
      <c r="J578" s="18">
        <v>44203</v>
      </c>
      <c r="K578" s="22">
        <v>814</v>
      </c>
      <c r="L578" s="14">
        <f t="shared" si="41"/>
        <v>0</v>
      </c>
      <c r="M578" s="14">
        <f t="shared" si="42"/>
        <v>0</v>
      </c>
      <c r="N578" s="14">
        <f t="shared" si="43"/>
        <v>0</v>
      </c>
    </row>
    <row r="579" spans="1:14" x14ac:dyDescent="0.25">
      <c r="A579" s="18">
        <v>44204</v>
      </c>
      <c r="B579" s="21">
        <f t="shared" ref="B579:B642" si="45">YEAR(A579)</f>
        <v>2021</v>
      </c>
      <c r="C579" s="22">
        <v>993</v>
      </c>
      <c r="D579" s="14">
        <v>0</v>
      </c>
      <c r="E579" s="14">
        <f t="shared" si="44"/>
        <v>0</v>
      </c>
      <c r="J579" s="18">
        <v>44204</v>
      </c>
      <c r="K579" s="22">
        <v>993</v>
      </c>
      <c r="L579" s="14">
        <f t="shared" ref="L579:L642" si="46">IF(B579=2019,D579,0)</f>
        <v>0</v>
      </c>
      <c r="M579" s="14">
        <f t="shared" ref="M579:M642" si="47">IF(B579=2020,D579,0)</f>
        <v>0</v>
      </c>
      <c r="N579" s="14">
        <f t="shared" ref="N579:N642" si="48">IF(B579=2021,D579,0)</f>
        <v>0</v>
      </c>
    </row>
    <row r="580" spans="1:14" x14ac:dyDescent="0.25">
      <c r="A580" s="18">
        <v>44205</v>
      </c>
      <c r="B580" s="21">
        <f t="shared" si="45"/>
        <v>2021</v>
      </c>
      <c r="C580" s="22">
        <v>1152</v>
      </c>
      <c r="D580" s="14">
        <v>0</v>
      </c>
      <c r="E580" s="14">
        <f t="shared" si="44"/>
        <v>0</v>
      </c>
      <c r="J580" s="18">
        <v>44205</v>
      </c>
      <c r="K580" s="22">
        <v>1152</v>
      </c>
      <c r="L580" s="14">
        <f t="shared" si="46"/>
        <v>0</v>
      </c>
      <c r="M580" s="14">
        <f t="shared" si="47"/>
        <v>0</v>
      </c>
      <c r="N580" s="14">
        <f t="shared" si="48"/>
        <v>0</v>
      </c>
    </row>
    <row r="581" spans="1:14" x14ac:dyDescent="0.25">
      <c r="A581" s="18">
        <v>44206</v>
      </c>
      <c r="B581" s="21">
        <f t="shared" si="45"/>
        <v>2021</v>
      </c>
      <c r="C581" s="22">
        <v>972</v>
      </c>
      <c r="D581" s="14">
        <v>0</v>
      </c>
      <c r="E581" s="14">
        <f t="shared" ref="E581:E644" si="49">D581/C581</f>
        <v>0</v>
      </c>
      <c r="J581" s="18">
        <v>44206</v>
      </c>
      <c r="K581" s="22">
        <v>972</v>
      </c>
      <c r="L581" s="14">
        <f t="shared" si="46"/>
        <v>0</v>
      </c>
      <c r="M581" s="14">
        <f t="shared" si="47"/>
        <v>0</v>
      </c>
      <c r="N581" s="14">
        <f t="shared" si="48"/>
        <v>0</v>
      </c>
    </row>
    <row r="582" spans="1:14" x14ac:dyDescent="0.25">
      <c r="A582" s="18">
        <v>44207</v>
      </c>
      <c r="B582" s="21">
        <f t="shared" si="45"/>
        <v>2021</v>
      </c>
      <c r="C582" s="22">
        <v>727</v>
      </c>
      <c r="D582" s="14">
        <v>0</v>
      </c>
      <c r="E582" s="14">
        <f t="shared" si="49"/>
        <v>0</v>
      </c>
      <c r="J582" s="18">
        <v>44207</v>
      </c>
      <c r="K582" s="22">
        <v>727</v>
      </c>
      <c r="L582" s="14">
        <f t="shared" si="46"/>
        <v>0</v>
      </c>
      <c r="M582" s="14">
        <f t="shared" si="47"/>
        <v>0</v>
      </c>
      <c r="N582" s="14">
        <f t="shared" si="48"/>
        <v>0</v>
      </c>
    </row>
    <row r="583" spans="1:14" x14ac:dyDescent="0.25">
      <c r="A583" s="18">
        <v>44208</v>
      </c>
      <c r="B583" s="21">
        <f t="shared" si="45"/>
        <v>2021</v>
      </c>
      <c r="C583" s="22">
        <v>642</v>
      </c>
      <c r="D583" s="14">
        <v>0</v>
      </c>
      <c r="E583" s="14">
        <f t="shared" si="49"/>
        <v>0</v>
      </c>
      <c r="J583" s="18">
        <v>44208</v>
      </c>
      <c r="K583" s="22">
        <v>642</v>
      </c>
      <c r="L583" s="14">
        <f t="shared" si="46"/>
        <v>0</v>
      </c>
      <c r="M583" s="14">
        <f t="shared" si="47"/>
        <v>0</v>
      </c>
      <c r="N583" s="14">
        <f t="shared" si="48"/>
        <v>0</v>
      </c>
    </row>
    <row r="584" spans="1:14" x14ac:dyDescent="0.25">
      <c r="A584" s="18">
        <v>44209</v>
      </c>
      <c r="B584" s="21">
        <f t="shared" si="45"/>
        <v>2021</v>
      </c>
      <c r="C584" s="22">
        <v>711</v>
      </c>
      <c r="D584" s="14">
        <v>0</v>
      </c>
      <c r="E584" s="14">
        <f t="shared" si="49"/>
        <v>0</v>
      </c>
      <c r="J584" s="18">
        <v>44209</v>
      </c>
      <c r="K584" s="22">
        <v>711</v>
      </c>
      <c r="L584" s="14">
        <f t="shared" si="46"/>
        <v>0</v>
      </c>
      <c r="M584" s="14">
        <f t="shared" si="47"/>
        <v>0</v>
      </c>
      <c r="N584" s="14">
        <f t="shared" si="48"/>
        <v>0</v>
      </c>
    </row>
    <row r="585" spans="1:14" x14ac:dyDescent="0.25">
      <c r="A585" s="18">
        <v>44210</v>
      </c>
      <c r="B585" s="21">
        <f t="shared" si="45"/>
        <v>2021</v>
      </c>
      <c r="C585" s="22">
        <v>756</v>
      </c>
      <c r="D585" s="14">
        <v>0</v>
      </c>
      <c r="E585" s="14">
        <f t="shared" si="49"/>
        <v>0</v>
      </c>
      <c r="J585" s="18">
        <v>44210</v>
      </c>
      <c r="K585" s="22">
        <v>756</v>
      </c>
      <c r="L585" s="14">
        <f t="shared" si="46"/>
        <v>0</v>
      </c>
      <c r="M585" s="14">
        <f t="shared" si="47"/>
        <v>0</v>
      </c>
      <c r="N585" s="14">
        <f t="shared" si="48"/>
        <v>0</v>
      </c>
    </row>
    <row r="586" spans="1:14" x14ac:dyDescent="0.25">
      <c r="A586" s="18">
        <v>44211</v>
      </c>
      <c r="B586" s="21">
        <f t="shared" si="45"/>
        <v>2021</v>
      </c>
      <c r="C586" s="22">
        <v>847</v>
      </c>
      <c r="D586" s="14">
        <v>18.225806451612904</v>
      </c>
      <c r="E586" s="14">
        <f t="shared" si="49"/>
        <v>2.1518071371443806E-2</v>
      </c>
      <c r="J586" s="18">
        <v>44211</v>
      </c>
      <c r="K586" s="22">
        <v>847</v>
      </c>
      <c r="L586" s="14">
        <f t="shared" si="46"/>
        <v>0</v>
      </c>
      <c r="M586" s="14">
        <f t="shared" si="47"/>
        <v>0</v>
      </c>
      <c r="N586" s="14">
        <f t="shared" si="48"/>
        <v>18.225806451612904</v>
      </c>
    </row>
    <row r="587" spans="1:14" x14ac:dyDescent="0.25">
      <c r="A587" s="18">
        <v>44212</v>
      </c>
      <c r="B587" s="21">
        <f t="shared" si="45"/>
        <v>2021</v>
      </c>
      <c r="C587" s="22">
        <v>901</v>
      </c>
      <c r="D587" s="14">
        <v>8</v>
      </c>
      <c r="E587" s="14">
        <f t="shared" si="49"/>
        <v>8.8790233074361822E-3</v>
      </c>
      <c r="J587" s="18">
        <v>44212</v>
      </c>
      <c r="K587" s="22">
        <v>901</v>
      </c>
      <c r="L587" s="14">
        <f t="shared" si="46"/>
        <v>0</v>
      </c>
      <c r="M587" s="14">
        <f t="shared" si="47"/>
        <v>0</v>
      </c>
      <c r="N587" s="14">
        <f t="shared" si="48"/>
        <v>8</v>
      </c>
    </row>
    <row r="588" spans="1:14" x14ac:dyDescent="0.25">
      <c r="A588" s="18">
        <v>44213</v>
      </c>
      <c r="B588" s="21">
        <f t="shared" si="45"/>
        <v>2021</v>
      </c>
      <c r="C588" s="22">
        <v>809</v>
      </c>
      <c r="D588" s="14">
        <v>0</v>
      </c>
      <c r="E588" s="14">
        <f t="shared" si="49"/>
        <v>0</v>
      </c>
      <c r="J588" s="18">
        <v>44213</v>
      </c>
      <c r="K588" s="22">
        <v>809</v>
      </c>
      <c r="L588" s="14">
        <f t="shared" si="46"/>
        <v>0</v>
      </c>
      <c r="M588" s="14">
        <f t="shared" si="47"/>
        <v>0</v>
      </c>
      <c r="N588" s="14">
        <f t="shared" si="48"/>
        <v>0</v>
      </c>
    </row>
    <row r="589" spans="1:14" x14ac:dyDescent="0.25">
      <c r="A589" s="18">
        <v>44214</v>
      </c>
      <c r="B589" s="21">
        <f t="shared" si="45"/>
        <v>2021</v>
      </c>
      <c r="C589" s="22">
        <v>677</v>
      </c>
      <c r="D589" s="14">
        <v>0</v>
      </c>
      <c r="E589" s="14">
        <f t="shared" si="49"/>
        <v>0</v>
      </c>
      <c r="J589" s="18">
        <v>44214</v>
      </c>
      <c r="K589" s="22">
        <v>677</v>
      </c>
      <c r="L589" s="14">
        <f t="shared" si="46"/>
        <v>0</v>
      </c>
      <c r="M589" s="14">
        <f t="shared" si="47"/>
        <v>0</v>
      </c>
      <c r="N589" s="14">
        <f t="shared" si="48"/>
        <v>0</v>
      </c>
    </row>
    <row r="590" spans="1:14" x14ac:dyDescent="0.25">
      <c r="A590" s="18">
        <v>44215</v>
      </c>
      <c r="B590" s="21">
        <f t="shared" si="45"/>
        <v>2021</v>
      </c>
      <c r="C590" s="22">
        <v>610</v>
      </c>
      <c r="D590" s="14">
        <v>0</v>
      </c>
      <c r="E590" s="14">
        <f t="shared" si="49"/>
        <v>0</v>
      </c>
      <c r="J590" s="18">
        <v>44215</v>
      </c>
      <c r="K590" s="22">
        <v>610</v>
      </c>
      <c r="L590" s="14">
        <f t="shared" si="46"/>
        <v>0</v>
      </c>
      <c r="M590" s="14">
        <f t="shared" si="47"/>
        <v>0</v>
      </c>
      <c r="N590" s="14">
        <f t="shared" si="48"/>
        <v>0</v>
      </c>
    </row>
    <row r="591" spans="1:14" x14ac:dyDescent="0.25">
      <c r="A591" s="18">
        <v>44216</v>
      </c>
      <c r="B591" s="21">
        <f t="shared" si="45"/>
        <v>2021</v>
      </c>
      <c r="C591" s="22">
        <v>598</v>
      </c>
      <c r="D591" s="14">
        <v>1.2258064516129039</v>
      </c>
      <c r="E591" s="14">
        <f t="shared" si="49"/>
        <v>2.0498435645700734E-3</v>
      </c>
      <c r="J591" s="18">
        <v>44216</v>
      </c>
      <c r="K591" s="22">
        <v>598</v>
      </c>
      <c r="L591" s="14">
        <f t="shared" si="46"/>
        <v>0</v>
      </c>
      <c r="M591" s="14">
        <f t="shared" si="47"/>
        <v>0</v>
      </c>
      <c r="N591" s="14">
        <f t="shared" si="48"/>
        <v>1.2258064516129039</v>
      </c>
    </row>
    <row r="592" spans="1:14" x14ac:dyDescent="0.25">
      <c r="A592" s="18">
        <v>44217</v>
      </c>
      <c r="B592" s="21">
        <f t="shared" si="45"/>
        <v>2021</v>
      </c>
      <c r="C592" s="22">
        <v>579</v>
      </c>
      <c r="D592" s="14">
        <v>0</v>
      </c>
      <c r="E592" s="14">
        <f t="shared" si="49"/>
        <v>0</v>
      </c>
      <c r="J592" s="18">
        <v>44217</v>
      </c>
      <c r="K592" s="22">
        <v>579</v>
      </c>
      <c r="L592" s="14">
        <f t="shared" si="46"/>
        <v>0</v>
      </c>
      <c r="M592" s="14">
        <f t="shared" si="47"/>
        <v>0</v>
      </c>
      <c r="N592" s="14">
        <f t="shared" si="48"/>
        <v>0</v>
      </c>
    </row>
    <row r="593" spans="1:14" x14ac:dyDescent="0.25">
      <c r="A593" s="18">
        <v>44218</v>
      </c>
      <c r="B593" s="21">
        <f t="shared" si="45"/>
        <v>2021</v>
      </c>
      <c r="C593" s="22">
        <v>764</v>
      </c>
      <c r="D593" s="14">
        <v>0</v>
      </c>
      <c r="E593" s="14">
        <f t="shared" si="49"/>
        <v>0</v>
      </c>
      <c r="J593" s="18">
        <v>44218</v>
      </c>
      <c r="K593" s="22">
        <v>764</v>
      </c>
      <c r="L593" s="14">
        <f t="shared" si="46"/>
        <v>0</v>
      </c>
      <c r="M593" s="14">
        <f t="shared" si="47"/>
        <v>0</v>
      </c>
      <c r="N593" s="14">
        <f t="shared" si="48"/>
        <v>0</v>
      </c>
    </row>
    <row r="594" spans="1:14" x14ac:dyDescent="0.25">
      <c r="A594" s="18">
        <v>44219</v>
      </c>
      <c r="B594" s="21">
        <f t="shared" si="45"/>
        <v>2021</v>
      </c>
      <c r="C594" s="22">
        <v>902</v>
      </c>
      <c r="D594" s="14">
        <v>0</v>
      </c>
      <c r="E594" s="14">
        <f t="shared" si="49"/>
        <v>0</v>
      </c>
      <c r="J594" s="18">
        <v>44219</v>
      </c>
      <c r="K594" s="22">
        <v>902</v>
      </c>
      <c r="L594" s="14">
        <f t="shared" si="46"/>
        <v>0</v>
      </c>
      <c r="M594" s="14">
        <f t="shared" si="47"/>
        <v>0</v>
      </c>
      <c r="N594" s="14">
        <f t="shared" si="48"/>
        <v>0</v>
      </c>
    </row>
    <row r="595" spans="1:14" x14ac:dyDescent="0.25">
      <c r="A595" s="18">
        <v>44220</v>
      </c>
      <c r="B595" s="21">
        <f t="shared" si="45"/>
        <v>2021</v>
      </c>
      <c r="C595" s="22">
        <v>906</v>
      </c>
      <c r="D595" s="14">
        <v>0</v>
      </c>
      <c r="E595" s="14">
        <f t="shared" si="49"/>
        <v>0</v>
      </c>
      <c r="J595" s="18">
        <v>44220</v>
      </c>
      <c r="K595" s="22">
        <v>906</v>
      </c>
      <c r="L595" s="14">
        <f t="shared" si="46"/>
        <v>0</v>
      </c>
      <c r="M595" s="14">
        <f t="shared" si="47"/>
        <v>0</v>
      </c>
      <c r="N595" s="14">
        <f t="shared" si="48"/>
        <v>0</v>
      </c>
    </row>
    <row r="596" spans="1:14" x14ac:dyDescent="0.25">
      <c r="A596" s="18">
        <v>44221</v>
      </c>
      <c r="B596" s="21">
        <f t="shared" si="45"/>
        <v>2021</v>
      </c>
      <c r="C596" s="22">
        <v>716</v>
      </c>
      <c r="D596" s="14">
        <v>0</v>
      </c>
      <c r="E596" s="14">
        <f t="shared" si="49"/>
        <v>0</v>
      </c>
      <c r="J596" s="18">
        <v>44221</v>
      </c>
      <c r="K596" s="22">
        <v>716</v>
      </c>
      <c r="L596" s="14">
        <f t="shared" si="46"/>
        <v>0</v>
      </c>
      <c r="M596" s="14">
        <f t="shared" si="47"/>
        <v>0</v>
      </c>
      <c r="N596" s="14">
        <f t="shared" si="48"/>
        <v>0</v>
      </c>
    </row>
    <row r="597" spans="1:14" x14ac:dyDescent="0.25">
      <c r="A597" s="18">
        <v>44222</v>
      </c>
      <c r="B597" s="21">
        <f t="shared" si="45"/>
        <v>2021</v>
      </c>
      <c r="C597" s="22">
        <v>633</v>
      </c>
      <c r="D597" s="14">
        <v>0</v>
      </c>
      <c r="E597" s="14">
        <f t="shared" si="49"/>
        <v>0</v>
      </c>
      <c r="J597" s="18">
        <v>44222</v>
      </c>
      <c r="K597" s="22">
        <v>633</v>
      </c>
      <c r="L597" s="14">
        <f t="shared" si="46"/>
        <v>0</v>
      </c>
      <c r="M597" s="14">
        <f t="shared" si="47"/>
        <v>0</v>
      </c>
      <c r="N597" s="14">
        <f t="shared" si="48"/>
        <v>0</v>
      </c>
    </row>
    <row r="598" spans="1:14" x14ac:dyDescent="0.25">
      <c r="A598" s="18">
        <v>44223</v>
      </c>
      <c r="B598" s="21">
        <f t="shared" si="45"/>
        <v>2021</v>
      </c>
      <c r="C598" s="22">
        <v>632</v>
      </c>
      <c r="D598" s="14">
        <v>0</v>
      </c>
      <c r="E598" s="14">
        <f t="shared" si="49"/>
        <v>0</v>
      </c>
      <c r="J598" s="18">
        <v>44223</v>
      </c>
      <c r="K598" s="22">
        <v>632</v>
      </c>
      <c r="L598" s="14">
        <f t="shared" si="46"/>
        <v>0</v>
      </c>
      <c r="M598" s="14">
        <f t="shared" si="47"/>
        <v>0</v>
      </c>
      <c r="N598" s="14">
        <f t="shared" si="48"/>
        <v>0</v>
      </c>
    </row>
    <row r="599" spans="1:14" x14ac:dyDescent="0.25">
      <c r="A599" s="18">
        <v>44224</v>
      </c>
      <c r="B599" s="21">
        <f t="shared" si="45"/>
        <v>2021</v>
      </c>
      <c r="C599" s="22">
        <v>688</v>
      </c>
      <c r="D599" s="14">
        <v>0</v>
      </c>
      <c r="E599" s="14">
        <f t="shared" si="49"/>
        <v>0</v>
      </c>
      <c r="J599" s="18">
        <v>44224</v>
      </c>
      <c r="K599" s="22">
        <v>688</v>
      </c>
      <c r="L599" s="14">
        <f t="shared" si="46"/>
        <v>0</v>
      </c>
      <c r="M599" s="14">
        <f t="shared" si="47"/>
        <v>0</v>
      </c>
      <c r="N599" s="14">
        <f t="shared" si="48"/>
        <v>0</v>
      </c>
    </row>
    <row r="600" spans="1:14" x14ac:dyDescent="0.25">
      <c r="A600" s="18">
        <v>44225</v>
      </c>
      <c r="B600" s="21">
        <f t="shared" si="45"/>
        <v>2021</v>
      </c>
      <c r="C600" s="22">
        <v>888</v>
      </c>
      <c r="D600" s="14">
        <v>0</v>
      </c>
      <c r="E600" s="14">
        <f t="shared" si="49"/>
        <v>0</v>
      </c>
      <c r="J600" s="18">
        <v>44225</v>
      </c>
      <c r="K600" s="22">
        <v>888</v>
      </c>
      <c r="L600" s="14">
        <f t="shared" si="46"/>
        <v>0</v>
      </c>
      <c r="M600" s="14">
        <f t="shared" si="47"/>
        <v>0</v>
      </c>
      <c r="N600" s="14">
        <f t="shared" si="48"/>
        <v>0</v>
      </c>
    </row>
    <row r="601" spans="1:14" x14ac:dyDescent="0.25">
      <c r="A601" s="18">
        <v>44226</v>
      </c>
      <c r="B601" s="21">
        <f t="shared" si="45"/>
        <v>2021</v>
      </c>
      <c r="C601" s="22">
        <v>1128</v>
      </c>
      <c r="D601" s="14">
        <v>0</v>
      </c>
      <c r="E601" s="14">
        <f t="shared" si="49"/>
        <v>0</v>
      </c>
      <c r="J601" s="18">
        <v>44226</v>
      </c>
      <c r="K601" s="22">
        <v>1128</v>
      </c>
      <c r="L601" s="14">
        <f t="shared" si="46"/>
        <v>0</v>
      </c>
      <c r="M601" s="14">
        <f t="shared" si="47"/>
        <v>0</v>
      </c>
      <c r="N601" s="14">
        <f t="shared" si="48"/>
        <v>0</v>
      </c>
    </row>
    <row r="602" spans="1:14" x14ac:dyDescent="0.25">
      <c r="A602" s="18">
        <v>44227</v>
      </c>
      <c r="B602" s="21">
        <f t="shared" si="45"/>
        <v>2021</v>
      </c>
      <c r="C602" s="22">
        <v>865</v>
      </c>
      <c r="D602" s="14">
        <v>0</v>
      </c>
      <c r="E602" s="14">
        <f t="shared" si="49"/>
        <v>0</v>
      </c>
      <c r="J602" s="18">
        <v>44227</v>
      </c>
      <c r="K602" s="22">
        <v>865</v>
      </c>
      <c r="L602" s="14">
        <f t="shared" si="46"/>
        <v>0</v>
      </c>
      <c r="M602" s="14">
        <f t="shared" si="47"/>
        <v>0</v>
      </c>
      <c r="N602" s="14">
        <f t="shared" si="48"/>
        <v>0</v>
      </c>
    </row>
    <row r="603" spans="1:14" x14ac:dyDescent="0.25">
      <c r="A603" s="18">
        <v>44228</v>
      </c>
      <c r="B603" s="21">
        <f t="shared" si="45"/>
        <v>2021</v>
      </c>
      <c r="C603" s="22">
        <v>687</v>
      </c>
      <c r="D603" s="14">
        <v>11</v>
      </c>
      <c r="E603" s="14">
        <f t="shared" si="49"/>
        <v>1.6011644832605532E-2</v>
      </c>
      <c r="J603" s="18">
        <v>44228</v>
      </c>
      <c r="K603" s="22">
        <v>687</v>
      </c>
      <c r="L603" s="14">
        <f t="shared" si="46"/>
        <v>0</v>
      </c>
      <c r="M603" s="14">
        <f t="shared" si="47"/>
        <v>0</v>
      </c>
      <c r="N603" s="14">
        <f t="shared" si="48"/>
        <v>11</v>
      </c>
    </row>
    <row r="604" spans="1:14" x14ac:dyDescent="0.25">
      <c r="A604" s="18">
        <v>44229</v>
      </c>
      <c r="B604" s="21">
        <f t="shared" si="45"/>
        <v>2021</v>
      </c>
      <c r="C604" s="22">
        <v>686</v>
      </c>
      <c r="D604" s="14">
        <v>0</v>
      </c>
      <c r="E604" s="14">
        <f t="shared" si="49"/>
        <v>0</v>
      </c>
      <c r="J604" s="18">
        <v>44229</v>
      </c>
      <c r="K604" s="22">
        <v>686</v>
      </c>
      <c r="L604" s="14">
        <f t="shared" si="46"/>
        <v>0</v>
      </c>
      <c r="M604" s="14">
        <f t="shared" si="47"/>
        <v>0</v>
      </c>
      <c r="N604" s="14">
        <f t="shared" si="48"/>
        <v>0</v>
      </c>
    </row>
    <row r="605" spans="1:14" x14ac:dyDescent="0.25">
      <c r="A605" s="18">
        <v>44230</v>
      </c>
      <c r="B605" s="21">
        <f t="shared" si="45"/>
        <v>2021</v>
      </c>
      <c r="C605" s="22">
        <v>810</v>
      </c>
      <c r="D605" s="14">
        <v>0</v>
      </c>
      <c r="E605" s="14">
        <f t="shared" si="49"/>
        <v>0</v>
      </c>
      <c r="J605" s="18">
        <v>44230</v>
      </c>
      <c r="K605" s="22">
        <v>810</v>
      </c>
      <c r="L605" s="14">
        <f t="shared" si="46"/>
        <v>0</v>
      </c>
      <c r="M605" s="14">
        <f t="shared" si="47"/>
        <v>0</v>
      </c>
      <c r="N605" s="14">
        <f t="shared" si="48"/>
        <v>0</v>
      </c>
    </row>
    <row r="606" spans="1:14" x14ac:dyDescent="0.25">
      <c r="A606" s="18">
        <v>44231</v>
      </c>
      <c r="B606" s="21">
        <f t="shared" si="45"/>
        <v>2021</v>
      </c>
      <c r="C606" s="22">
        <v>921</v>
      </c>
      <c r="D606" s="14">
        <v>0</v>
      </c>
      <c r="E606" s="14">
        <f t="shared" si="49"/>
        <v>0</v>
      </c>
      <c r="J606" s="18">
        <v>44231</v>
      </c>
      <c r="K606" s="22">
        <v>921</v>
      </c>
      <c r="L606" s="14">
        <f t="shared" si="46"/>
        <v>0</v>
      </c>
      <c r="M606" s="14">
        <f t="shared" si="47"/>
        <v>0</v>
      </c>
      <c r="N606" s="14">
        <f t="shared" si="48"/>
        <v>0</v>
      </c>
    </row>
    <row r="607" spans="1:14" x14ac:dyDescent="0.25">
      <c r="A607" s="18">
        <v>44232</v>
      </c>
      <c r="B607" s="21">
        <f t="shared" si="45"/>
        <v>2021</v>
      </c>
      <c r="C607" s="22">
        <v>1057</v>
      </c>
      <c r="D607" s="14">
        <v>0</v>
      </c>
      <c r="E607" s="14">
        <f t="shared" si="49"/>
        <v>0</v>
      </c>
      <c r="J607" s="18">
        <v>44232</v>
      </c>
      <c r="K607" s="22">
        <v>1057</v>
      </c>
      <c r="L607" s="14">
        <f t="shared" si="46"/>
        <v>0</v>
      </c>
      <c r="M607" s="14">
        <f t="shared" si="47"/>
        <v>0</v>
      </c>
      <c r="N607" s="14">
        <f t="shared" si="48"/>
        <v>0</v>
      </c>
    </row>
    <row r="608" spans="1:14" x14ac:dyDescent="0.25">
      <c r="A608" s="18">
        <v>44233</v>
      </c>
      <c r="B608" s="21">
        <f t="shared" si="45"/>
        <v>2021</v>
      </c>
      <c r="C608" s="22">
        <v>1421</v>
      </c>
      <c r="D608" s="14">
        <v>17</v>
      </c>
      <c r="E608" s="14">
        <f t="shared" si="49"/>
        <v>1.1963406052076003E-2</v>
      </c>
      <c r="J608" s="18">
        <v>44233</v>
      </c>
      <c r="K608" s="22">
        <v>1421</v>
      </c>
      <c r="L608" s="14">
        <f t="shared" si="46"/>
        <v>0</v>
      </c>
      <c r="M608" s="14">
        <f t="shared" si="47"/>
        <v>0</v>
      </c>
      <c r="N608" s="14">
        <f t="shared" si="48"/>
        <v>17</v>
      </c>
    </row>
    <row r="609" spans="1:14" x14ac:dyDescent="0.25">
      <c r="A609" s="18">
        <v>44234</v>
      </c>
      <c r="B609" s="21">
        <f t="shared" si="45"/>
        <v>2021</v>
      </c>
      <c r="C609" s="22">
        <v>1256</v>
      </c>
      <c r="D609" s="14">
        <v>0</v>
      </c>
      <c r="E609" s="14">
        <f t="shared" si="49"/>
        <v>0</v>
      </c>
      <c r="J609" s="18">
        <v>44234</v>
      </c>
      <c r="K609" s="22">
        <v>1256</v>
      </c>
      <c r="L609" s="14">
        <f t="shared" si="46"/>
        <v>0</v>
      </c>
      <c r="M609" s="14">
        <f t="shared" si="47"/>
        <v>0</v>
      </c>
      <c r="N609" s="14">
        <f t="shared" si="48"/>
        <v>0</v>
      </c>
    </row>
    <row r="610" spans="1:14" x14ac:dyDescent="0.25">
      <c r="A610" s="18">
        <v>44235</v>
      </c>
      <c r="B610" s="21">
        <f t="shared" si="45"/>
        <v>2021</v>
      </c>
      <c r="C610" s="22">
        <v>2017</v>
      </c>
      <c r="D610" s="14">
        <v>0</v>
      </c>
      <c r="E610" s="14">
        <f t="shared" si="49"/>
        <v>0</v>
      </c>
      <c r="J610" s="18">
        <v>44235</v>
      </c>
      <c r="K610" s="22">
        <v>2017</v>
      </c>
      <c r="L610" s="14">
        <f t="shared" si="46"/>
        <v>0</v>
      </c>
      <c r="M610" s="14">
        <f t="shared" si="47"/>
        <v>0</v>
      </c>
      <c r="N610" s="14">
        <f t="shared" si="48"/>
        <v>0</v>
      </c>
    </row>
    <row r="611" spans="1:14" x14ac:dyDescent="0.25">
      <c r="A611" s="18">
        <v>44236</v>
      </c>
      <c r="B611" s="21">
        <f t="shared" si="45"/>
        <v>2021</v>
      </c>
      <c r="C611" s="22">
        <v>1149</v>
      </c>
      <c r="D611" s="14">
        <v>0</v>
      </c>
      <c r="E611" s="14">
        <f t="shared" si="49"/>
        <v>0</v>
      </c>
      <c r="J611" s="18">
        <v>44236</v>
      </c>
      <c r="K611" s="22">
        <v>1149</v>
      </c>
      <c r="L611" s="14">
        <f t="shared" si="46"/>
        <v>0</v>
      </c>
      <c r="M611" s="14">
        <f t="shared" si="47"/>
        <v>0</v>
      </c>
      <c r="N611" s="14">
        <f t="shared" si="48"/>
        <v>0</v>
      </c>
    </row>
    <row r="612" spans="1:14" x14ac:dyDescent="0.25">
      <c r="A612" s="18">
        <v>44237</v>
      </c>
      <c r="B612" s="21">
        <f t="shared" si="45"/>
        <v>2021</v>
      </c>
      <c r="C612" s="22">
        <v>1150</v>
      </c>
      <c r="D612" s="14">
        <v>0</v>
      </c>
      <c r="E612" s="14">
        <f t="shared" si="49"/>
        <v>0</v>
      </c>
      <c r="J612" s="18">
        <v>44237</v>
      </c>
      <c r="K612" s="22">
        <v>1150</v>
      </c>
      <c r="L612" s="14">
        <f t="shared" si="46"/>
        <v>0</v>
      </c>
      <c r="M612" s="14">
        <f t="shared" si="47"/>
        <v>0</v>
      </c>
      <c r="N612" s="14">
        <f t="shared" si="48"/>
        <v>0</v>
      </c>
    </row>
    <row r="613" spans="1:14" x14ac:dyDescent="0.25">
      <c r="A613" s="18">
        <v>44238</v>
      </c>
      <c r="B613" s="21">
        <f t="shared" si="45"/>
        <v>2021</v>
      </c>
      <c r="C613" s="22">
        <v>1016</v>
      </c>
      <c r="D613" s="14">
        <v>17</v>
      </c>
      <c r="E613" s="14">
        <f t="shared" si="49"/>
        <v>1.6732283464566931E-2</v>
      </c>
      <c r="J613" s="18">
        <v>44238</v>
      </c>
      <c r="K613" s="22">
        <v>1016</v>
      </c>
      <c r="L613" s="14">
        <f t="shared" si="46"/>
        <v>0</v>
      </c>
      <c r="M613" s="14">
        <f t="shared" si="47"/>
        <v>0</v>
      </c>
      <c r="N613" s="14">
        <f t="shared" si="48"/>
        <v>17</v>
      </c>
    </row>
    <row r="614" spans="1:14" x14ac:dyDescent="0.25">
      <c r="A614" s="18">
        <v>44239</v>
      </c>
      <c r="B614" s="21">
        <f t="shared" si="45"/>
        <v>2021</v>
      </c>
      <c r="C614" s="22">
        <v>1300</v>
      </c>
      <c r="D614" s="14">
        <v>17</v>
      </c>
      <c r="E614" s="14">
        <f t="shared" si="49"/>
        <v>1.3076923076923076E-2</v>
      </c>
      <c r="J614" s="18">
        <v>44239</v>
      </c>
      <c r="K614" s="22">
        <v>1300</v>
      </c>
      <c r="L614" s="14">
        <f t="shared" si="46"/>
        <v>0</v>
      </c>
      <c r="M614" s="14">
        <f t="shared" si="47"/>
        <v>0</v>
      </c>
      <c r="N614" s="14">
        <f t="shared" si="48"/>
        <v>17</v>
      </c>
    </row>
    <row r="615" spans="1:14" x14ac:dyDescent="0.25">
      <c r="A615" s="18">
        <v>44240</v>
      </c>
      <c r="B615" s="21">
        <f t="shared" si="45"/>
        <v>2021</v>
      </c>
      <c r="C615" s="22">
        <v>1586</v>
      </c>
      <c r="D615" s="14">
        <v>14</v>
      </c>
      <c r="E615" s="14">
        <f t="shared" si="49"/>
        <v>8.8272383354350576E-3</v>
      </c>
      <c r="J615" s="18">
        <v>44240</v>
      </c>
      <c r="K615" s="22">
        <v>1586</v>
      </c>
      <c r="L615" s="14">
        <f t="shared" si="46"/>
        <v>0</v>
      </c>
      <c r="M615" s="14">
        <f t="shared" si="47"/>
        <v>0</v>
      </c>
      <c r="N615" s="14">
        <f t="shared" si="48"/>
        <v>14</v>
      </c>
    </row>
    <row r="616" spans="1:14" x14ac:dyDescent="0.25">
      <c r="A616" s="18">
        <v>44241</v>
      </c>
      <c r="B616" s="21">
        <f t="shared" si="45"/>
        <v>2021</v>
      </c>
      <c r="C616" s="22">
        <v>1374</v>
      </c>
      <c r="D616" s="14">
        <v>0</v>
      </c>
      <c r="E616" s="14">
        <f t="shared" si="49"/>
        <v>0</v>
      </c>
      <c r="J616" s="18">
        <v>44241</v>
      </c>
      <c r="K616" s="22">
        <v>1374</v>
      </c>
      <c r="L616" s="14">
        <f t="shared" si="46"/>
        <v>0</v>
      </c>
      <c r="M616" s="14">
        <f t="shared" si="47"/>
        <v>0</v>
      </c>
      <c r="N616" s="14">
        <f t="shared" si="48"/>
        <v>0</v>
      </c>
    </row>
    <row r="617" spans="1:14" x14ac:dyDescent="0.25">
      <c r="A617" s="18">
        <v>44242</v>
      </c>
      <c r="B617" s="21">
        <f t="shared" si="45"/>
        <v>2021</v>
      </c>
      <c r="C617" s="22">
        <v>1080</v>
      </c>
      <c r="D617" s="14">
        <v>0</v>
      </c>
      <c r="E617" s="14">
        <f t="shared" si="49"/>
        <v>0</v>
      </c>
      <c r="J617" s="18">
        <v>44242</v>
      </c>
      <c r="K617" s="22">
        <v>1080</v>
      </c>
      <c r="L617" s="14">
        <f t="shared" si="46"/>
        <v>0</v>
      </c>
      <c r="M617" s="14">
        <f t="shared" si="47"/>
        <v>0</v>
      </c>
      <c r="N617" s="14">
        <f t="shared" si="48"/>
        <v>0</v>
      </c>
    </row>
    <row r="618" spans="1:14" x14ac:dyDescent="0.25">
      <c r="A618" s="18">
        <v>44243</v>
      </c>
      <c r="B618" s="21">
        <f t="shared" si="45"/>
        <v>2021</v>
      </c>
      <c r="C618" s="22">
        <v>1020</v>
      </c>
      <c r="D618" s="14">
        <v>0</v>
      </c>
      <c r="E618" s="14">
        <f t="shared" si="49"/>
        <v>0</v>
      </c>
      <c r="J618" s="18">
        <v>44243</v>
      </c>
      <c r="K618" s="22">
        <v>1020</v>
      </c>
      <c r="L618" s="14">
        <f t="shared" si="46"/>
        <v>0</v>
      </c>
      <c r="M618" s="14">
        <f t="shared" si="47"/>
        <v>0</v>
      </c>
      <c r="N618" s="14">
        <f t="shared" si="48"/>
        <v>0</v>
      </c>
    </row>
    <row r="619" spans="1:14" x14ac:dyDescent="0.25">
      <c r="A619" s="18">
        <v>44244</v>
      </c>
      <c r="B619" s="21">
        <f t="shared" si="45"/>
        <v>2021</v>
      </c>
      <c r="C619" s="22">
        <v>1077</v>
      </c>
      <c r="D619" s="14">
        <v>0</v>
      </c>
      <c r="E619" s="14">
        <f t="shared" si="49"/>
        <v>0</v>
      </c>
      <c r="J619" s="18">
        <v>44244</v>
      </c>
      <c r="K619" s="22">
        <v>1077</v>
      </c>
      <c r="L619" s="14">
        <f t="shared" si="46"/>
        <v>0</v>
      </c>
      <c r="M619" s="14">
        <f t="shared" si="47"/>
        <v>0</v>
      </c>
      <c r="N619" s="14">
        <f t="shared" si="48"/>
        <v>0</v>
      </c>
    </row>
    <row r="620" spans="1:14" x14ac:dyDescent="0.25">
      <c r="A620" s="18">
        <v>44245</v>
      </c>
      <c r="B620" s="21">
        <f t="shared" si="45"/>
        <v>2021</v>
      </c>
      <c r="C620" s="22">
        <v>1004</v>
      </c>
      <c r="D620" s="14">
        <v>23</v>
      </c>
      <c r="E620" s="14">
        <f t="shared" si="49"/>
        <v>2.2908366533864542E-2</v>
      </c>
      <c r="J620" s="18">
        <v>44245</v>
      </c>
      <c r="K620" s="22">
        <v>1004</v>
      </c>
      <c r="L620" s="14">
        <f t="shared" si="46"/>
        <v>0</v>
      </c>
      <c r="M620" s="14">
        <f t="shared" si="47"/>
        <v>0</v>
      </c>
      <c r="N620" s="14">
        <f t="shared" si="48"/>
        <v>23</v>
      </c>
    </row>
    <row r="621" spans="1:14" x14ac:dyDescent="0.25">
      <c r="A621" s="18">
        <v>44246</v>
      </c>
      <c r="B621" s="21">
        <f t="shared" si="45"/>
        <v>2021</v>
      </c>
      <c r="C621" s="22">
        <v>1245</v>
      </c>
      <c r="D621" s="14">
        <v>0</v>
      </c>
      <c r="E621" s="14">
        <f t="shared" si="49"/>
        <v>0</v>
      </c>
      <c r="J621" s="18">
        <v>44246</v>
      </c>
      <c r="K621" s="22">
        <v>1245</v>
      </c>
      <c r="L621" s="14">
        <f t="shared" si="46"/>
        <v>0</v>
      </c>
      <c r="M621" s="14">
        <f t="shared" si="47"/>
        <v>0</v>
      </c>
      <c r="N621" s="14">
        <f t="shared" si="48"/>
        <v>0</v>
      </c>
    </row>
    <row r="622" spans="1:14" x14ac:dyDescent="0.25">
      <c r="A622" s="18">
        <v>44247</v>
      </c>
      <c r="B622" s="21">
        <f t="shared" si="45"/>
        <v>2021</v>
      </c>
      <c r="C622" s="22">
        <v>1521</v>
      </c>
      <c r="D622" s="14">
        <v>0</v>
      </c>
      <c r="E622" s="14">
        <f t="shared" si="49"/>
        <v>0</v>
      </c>
      <c r="J622" s="18">
        <v>44247</v>
      </c>
      <c r="K622" s="22">
        <v>1521</v>
      </c>
      <c r="L622" s="14">
        <f t="shared" si="46"/>
        <v>0</v>
      </c>
      <c r="M622" s="14">
        <f t="shared" si="47"/>
        <v>0</v>
      </c>
      <c r="N622" s="14">
        <f t="shared" si="48"/>
        <v>0</v>
      </c>
    </row>
    <row r="623" spans="1:14" x14ac:dyDescent="0.25">
      <c r="A623" s="18">
        <v>44248</v>
      </c>
      <c r="B623" s="21">
        <f t="shared" si="45"/>
        <v>2021</v>
      </c>
      <c r="C623" s="22">
        <v>1142</v>
      </c>
      <c r="D623" s="14">
        <v>12</v>
      </c>
      <c r="E623" s="14">
        <f t="shared" si="49"/>
        <v>1.0507880910683012E-2</v>
      </c>
      <c r="J623" s="18">
        <v>44248</v>
      </c>
      <c r="K623" s="22">
        <v>1142</v>
      </c>
      <c r="L623" s="14">
        <f t="shared" si="46"/>
        <v>0</v>
      </c>
      <c r="M623" s="14">
        <f t="shared" si="47"/>
        <v>0</v>
      </c>
      <c r="N623" s="14">
        <f t="shared" si="48"/>
        <v>12</v>
      </c>
    </row>
    <row r="624" spans="1:14" x14ac:dyDescent="0.25">
      <c r="A624" s="18">
        <v>44249</v>
      </c>
      <c r="B624" s="21">
        <f t="shared" si="45"/>
        <v>2021</v>
      </c>
      <c r="C624" s="22">
        <v>970</v>
      </c>
      <c r="D624" s="14">
        <v>0</v>
      </c>
      <c r="E624" s="14">
        <f t="shared" si="49"/>
        <v>0</v>
      </c>
      <c r="J624" s="18">
        <v>44249</v>
      </c>
      <c r="K624" s="22">
        <v>970</v>
      </c>
      <c r="L624" s="14">
        <f t="shared" si="46"/>
        <v>0</v>
      </c>
      <c r="M624" s="14">
        <f t="shared" si="47"/>
        <v>0</v>
      </c>
      <c r="N624" s="14">
        <f t="shared" si="48"/>
        <v>0</v>
      </c>
    </row>
    <row r="625" spans="1:14" x14ac:dyDescent="0.25">
      <c r="A625" s="18">
        <v>44250</v>
      </c>
      <c r="B625" s="21">
        <f t="shared" si="45"/>
        <v>2021</v>
      </c>
      <c r="C625" s="22">
        <v>936</v>
      </c>
      <c r="D625" s="14">
        <v>0</v>
      </c>
      <c r="E625" s="14">
        <f t="shared" si="49"/>
        <v>0</v>
      </c>
      <c r="J625" s="18">
        <v>44250</v>
      </c>
      <c r="K625" s="22">
        <v>936</v>
      </c>
      <c r="L625" s="14">
        <f t="shared" si="46"/>
        <v>0</v>
      </c>
      <c r="M625" s="14">
        <f t="shared" si="47"/>
        <v>0</v>
      </c>
      <c r="N625" s="14">
        <f t="shared" si="48"/>
        <v>0</v>
      </c>
    </row>
    <row r="626" spans="1:14" x14ac:dyDescent="0.25">
      <c r="A626" s="18">
        <v>44251</v>
      </c>
      <c r="B626" s="21">
        <f t="shared" si="45"/>
        <v>2021</v>
      </c>
      <c r="C626" s="22">
        <v>925</v>
      </c>
      <c r="D626" s="14">
        <v>0</v>
      </c>
      <c r="E626" s="14">
        <f t="shared" si="49"/>
        <v>0</v>
      </c>
      <c r="J626" s="18">
        <v>44251</v>
      </c>
      <c r="K626" s="22">
        <v>925</v>
      </c>
      <c r="L626" s="14">
        <f t="shared" si="46"/>
        <v>0</v>
      </c>
      <c r="M626" s="14">
        <f t="shared" si="47"/>
        <v>0</v>
      </c>
      <c r="N626" s="14">
        <f t="shared" si="48"/>
        <v>0</v>
      </c>
    </row>
    <row r="627" spans="1:14" x14ac:dyDescent="0.25">
      <c r="A627" s="18">
        <v>44252</v>
      </c>
      <c r="B627" s="21">
        <f t="shared" si="45"/>
        <v>2021</v>
      </c>
      <c r="C627" s="22">
        <v>873</v>
      </c>
      <c r="D627" s="14">
        <v>0</v>
      </c>
      <c r="E627" s="14">
        <f t="shared" si="49"/>
        <v>0</v>
      </c>
      <c r="J627" s="18">
        <v>44252</v>
      </c>
      <c r="K627" s="22">
        <v>873</v>
      </c>
      <c r="L627" s="14">
        <f t="shared" si="46"/>
        <v>0</v>
      </c>
      <c r="M627" s="14">
        <f t="shared" si="47"/>
        <v>0</v>
      </c>
      <c r="N627" s="14">
        <f t="shared" si="48"/>
        <v>0</v>
      </c>
    </row>
    <row r="628" spans="1:14" x14ac:dyDescent="0.25">
      <c r="A628" s="18">
        <v>44253</v>
      </c>
      <c r="B628" s="21">
        <f t="shared" si="45"/>
        <v>2021</v>
      </c>
      <c r="C628" s="22">
        <v>1302</v>
      </c>
      <c r="D628" s="14">
        <v>0</v>
      </c>
      <c r="E628" s="14">
        <f t="shared" si="49"/>
        <v>0</v>
      </c>
      <c r="J628" s="18">
        <v>44253</v>
      </c>
      <c r="K628" s="22">
        <v>1302</v>
      </c>
      <c r="L628" s="14">
        <f t="shared" si="46"/>
        <v>0</v>
      </c>
      <c r="M628" s="14">
        <f t="shared" si="47"/>
        <v>0</v>
      </c>
      <c r="N628" s="14">
        <f t="shared" si="48"/>
        <v>0</v>
      </c>
    </row>
    <row r="629" spans="1:14" x14ac:dyDescent="0.25">
      <c r="A629" s="18">
        <v>44254</v>
      </c>
      <c r="B629" s="21">
        <f t="shared" si="45"/>
        <v>2021</v>
      </c>
      <c r="C629" s="22">
        <v>1545</v>
      </c>
      <c r="D629" s="14">
        <v>0</v>
      </c>
      <c r="E629" s="14">
        <f t="shared" si="49"/>
        <v>0</v>
      </c>
      <c r="J629" s="18">
        <v>44254</v>
      </c>
      <c r="K629" s="22">
        <v>1545</v>
      </c>
      <c r="L629" s="14">
        <f t="shared" si="46"/>
        <v>0</v>
      </c>
      <c r="M629" s="14">
        <f t="shared" si="47"/>
        <v>0</v>
      </c>
      <c r="N629" s="14">
        <f t="shared" si="48"/>
        <v>0</v>
      </c>
    </row>
    <row r="630" spans="1:14" x14ac:dyDescent="0.25">
      <c r="A630" s="18">
        <v>44255</v>
      </c>
      <c r="B630" s="21">
        <f t="shared" si="45"/>
        <v>2021</v>
      </c>
      <c r="C630" s="22">
        <v>1226</v>
      </c>
      <c r="D630" s="14">
        <v>0</v>
      </c>
      <c r="E630" s="14">
        <f t="shared" si="49"/>
        <v>0</v>
      </c>
      <c r="J630" s="18">
        <v>44255</v>
      </c>
      <c r="K630" s="22">
        <v>1226</v>
      </c>
      <c r="L630" s="14">
        <f t="shared" si="46"/>
        <v>0</v>
      </c>
      <c r="M630" s="14">
        <f t="shared" si="47"/>
        <v>0</v>
      </c>
      <c r="N630" s="14">
        <f t="shared" si="48"/>
        <v>0</v>
      </c>
    </row>
    <row r="631" spans="1:14" x14ac:dyDescent="0.25">
      <c r="A631" s="18">
        <v>44256</v>
      </c>
      <c r="B631" s="21">
        <f t="shared" si="45"/>
        <v>2021</v>
      </c>
      <c r="C631" s="22">
        <v>1054</v>
      </c>
      <c r="D631" s="14">
        <v>0</v>
      </c>
      <c r="E631" s="14">
        <f t="shared" si="49"/>
        <v>0</v>
      </c>
      <c r="J631" s="18">
        <v>44256</v>
      </c>
      <c r="K631" s="22">
        <v>1054</v>
      </c>
      <c r="L631" s="14">
        <f t="shared" si="46"/>
        <v>0</v>
      </c>
      <c r="M631" s="14">
        <f t="shared" si="47"/>
        <v>0</v>
      </c>
      <c r="N631" s="14">
        <f t="shared" si="48"/>
        <v>0</v>
      </c>
    </row>
    <row r="632" spans="1:14" x14ac:dyDescent="0.25">
      <c r="A632" s="18">
        <v>44257</v>
      </c>
      <c r="B632" s="21">
        <f t="shared" si="45"/>
        <v>2021</v>
      </c>
      <c r="C632" s="22">
        <v>926</v>
      </c>
      <c r="D632" s="14">
        <v>0</v>
      </c>
      <c r="E632" s="14">
        <f t="shared" si="49"/>
        <v>0</v>
      </c>
      <c r="J632" s="18">
        <v>44257</v>
      </c>
      <c r="K632" s="22">
        <v>926</v>
      </c>
      <c r="L632" s="14">
        <f t="shared" si="46"/>
        <v>0</v>
      </c>
      <c r="M632" s="14">
        <f t="shared" si="47"/>
        <v>0</v>
      </c>
      <c r="N632" s="14">
        <f t="shared" si="48"/>
        <v>0</v>
      </c>
    </row>
    <row r="633" spans="1:14" x14ac:dyDescent="0.25">
      <c r="A633" s="18">
        <v>44258</v>
      </c>
      <c r="B633" s="21">
        <f t="shared" si="45"/>
        <v>2021</v>
      </c>
      <c r="C633" s="22">
        <v>1129</v>
      </c>
      <c r="D633" s="14">
        <v>0</v>
      </c>
      <c r="E633" s="14">
        <f t="shared" si="49"/>
        <v>0</v>
      </c>
      <c r="J633" s="18">
        <v>44258</v>
      </c>
      <c r="K633" s="22">
        <v>1129</v>
      </c>
      <c r="L633" s="14">
        <f t="shared" si="46"/>
        <v>0</v>
      </c>
      <c r="M633" s="14">
        <f t="shared" si="47"/>
        <v>0</v>
      </c>
      <c r="N633" s="14">
        <f t="shared" si="48"/>
        <v>0</v>
      </c>
    </row>
    <row r="634" spans="1:14" x14ac:dyDescent="0.25">
      <c r="A634" s="18">
        <v>44259</v>
      </c>
      <c r="B634" s="21">
        <f t="shared" si="45"/>
        <v>2021</v>
      </c>
      <c r="C634" s="22">
        <v>1027</v>
      </c>
      <c r="D634" s="14">
        <v>0</v>
      </c>
      <c r="E634" s="14">
        <f t="shared" si="49"/>
        <v>0</v>
      </c>
      <c r="J634" s="18">
        <v>44259</v>
      </c>
      <c r="K634" s="22">
        <v>1027</v>
      </c>
      <c r="L634" s="14">
        <f t="shared" si="46"/>
        <v>0</v>
      </c>
      <c r="M634" s="14">
        <f t="shared" si="47"/>
        <v>0</v>
      </c>
      <c r="N634" s="14">
        <f t="shared" si="48"/>
        <v>0</v>
      </c>
    </row>
    <row r="635" spans="1:14" x14ac:dyDescent="0.25">
      <c r="A635" s="18">
        <v>44260</v>
      </c>
      <c r="B635" s="21">
        <f t="shared" si="45"/>
        <v>2021</v>
      </c>
      <c r="C635" s="22">
        <v>1520</v>
      </c>
      <c r="D635" s="14">
        <v>0</v>
      </c>
      <c r="E635" s="14">
        <f t="shared" si="49"/>
        <v>0</v>
      </c>
      <c r="J635" s="18">
        <v>44260</v>
      </c>
      <c r="K635" s="22">
        <v>1520</v>
      </c>
      <c r="L635" s="14">
        <f t="shared" si="46"/>
        <v>0</v>
      </c>
      <c r="M635" s="14">
        <f t="shared" si="47"/>
        <v>0</v>
      </c>
      <c r="N635" s="14">
        <f t="shared" si="48"/>
        <v>0</v>
      </c>
    </row>
    <row r="636" spans="1:14" x14ac:dyDescent="0.25">
      <c r="A636" s="18">
        <v>44261</v>
      </c>
      <c r="B636" s="21">
        <f t="shared" si="45"/>
        <v>2021</v>
      </c>
      <c r="C636" s="22">
        <v>1634</v>
      </c>
      <c r="D636" s="14">
        <v>0</v>
      </c>
      <c r="E636" s="14">
        <f t="shared" si="49"/>
        <v>0</v>
      </c>
      <c r="J636" s="18">
        <v>44261</v>
      </c>
      <c r="K636" s="22">
        <v>1634</v>
      </c>
      <c r="L636" s="14">
        <f t="shared" si="46"/>
        <v>0</v>
      </c>
      <c r="M636" s="14">
        <f t="shared" si="47"/>
        <v>0</v>
      </c>
      <c r="N636" s="14">
        <f t="shared" si="48"/>
        <v>0</v>
      </c>
    </row>
    <row r="637" spans="1:14" x14ac:dyDescent="0.25">
      <c r="A637" s="18">
        <v>44262</v>
      </c>
      <c r="B637" s="21">
        <f t="shared" si="45"/>
        <v>2021</v>
      </c>
      <c r="C637" s="22">
        <v>1290</v>
      </c>
      <c r="D637" s="14">
        <v>0</v>
      </c>
      <c r="E637" s="14">
        <f t="shared" si="49"/>
        <v>0</v>
      </c>
      <c r="J637" s="18">
        <v>44262</v>
      </c>
      <c r="K637" s="22">
        <v>1290</v>
      </c>
      <c r="L637" s="14">
        <f t="shared" si="46"/>
        <v>0</v>
      </c>
      <c r="M637" s="14">
        <f t="shared" si="47"/>
        <v>0</v>
      </c>
      <c r="N637" s="14">
        <f t="shared" si="48"/>
        <v>0</v>
      </c>
    </row>
    <row r="638" spans="1:14" x14ac:dyDescent="0.25">
      <c r="A638" s="18">
        <v>44263</v>
      </c>
      <c r="B638" s="21">
        <f t="shared" si="45"/>
        <v>2021</v>
      </c>
      <c r="C638" s="22">
        <v>985</v>
      </c>
      <c r="D638" s="14">
        <v>11.567741935483872</v>
      </c>
      <c r="E638" s="14">
        <f t="shared" si="49"/>
        <v>1.1743900442115606E-2</v>
      </c>
      <c r="J638" s="18">
        <v>44263</v>
      </c>
      <c r="K638" s="22">
        <v>985</v>
      </c>
      <c r="L638" s="14">
        <f t="shared" si="46"/>
        <v>0</v>
      </c>
      <c r="M638" s="14">
        <f t="shared" si="47"/>
        <v>0</v>
      </c>
      <c r="N638" s="14">
        <f t="shared" si="48"/>
        <v>11.567741935483872</v>
      </c>
    </row>
    <row r="639" spans="1:14" x14ac:dyDescent="0.25">
      <c r="A639" s="18">
        <v>44264</v>
      </c>
      <c r="B639" s="21">
        <f t="shared" si="45"/>
        <v>2021</v>
      </c>
      <c r="C639" s="22">
        <v>1010</v>
      </c>
      <c r="D639" s="14">
        <v>0</v>
      </c>
      <c r="E639" s="14">
        <f t="shared" si="49"/>
        <v>0</v>
      </c>
      <c r="J639" s="18">
        <v>44264</v>
      </c>
      <c r="K639" s="22">
        <v>1010</v>
      </c>
      <c r="L639" s="14">
        <f t="shared" si="46"/>
        <v>0</v>
      </c>
      <c r="M639" s="14">
        <f t="shared" si="47"/>
        <v>0</v>
      </c>
      <c r="N639" s="14">
        <f t="shared" si="48"/>
        <v>0</v>
      </c>
    </row>
    <row r="640" spans="1:14" x14ac:dyDescent="0.25">
      <c r="A640" s="18">
        <v>44265</v>
      </c>
      <c r="B640" s="21">
        <f t="shared" si="45"/>
        <v>2021</v>
      </c>
      <c r="C640" s="22">
        <v>1103</v>
      </c>
      <c r="D640" s="14">
        <v>0</v>
      </c>
      <c r="E640" s="14">
        <f t="shared" si="49"/>
        <v>0</v>
      </c>
      <c r="J640" s="18">
        <v>44265</v>
      </c>
      <c r="K640" s="22">
        <v>1103</v>
      </c>
      <c r="L640" s="14">
        <f t="shared" si="46"/>
        <v>0</v>
      </c>
      <c r="M640" s="14">
        <f t="shared" si="47"/>
        <v>0</v>
      </c>
      <c r="N640" s="14">
        <f t="shared" si="48"/>
        <v>0</v>
      </c>
    </row>
    <row r="641" spans="1:14" x14ac:dyDescent="0.25">
      <c r="A641" s="18">
        <v>44266</v>
      </c>
      <c r="B641" s="21">
        <f t="shared" si="45"/>
        <v>2021</v>
      </c>
      <c r="C641" s="22">
        <v>1004</v>
      </c>
      <c r="D641" s="14">
        <v>0</v>
      </c>
      <c r="E641" s="14">
        <f t="shared" si="49"/>
        <v>0</v>
      </c>
      <c r="J641" s="18">
        <v>44266</v>
      </c>
      <c r="K641" s="22">
        <v>1004</v>
      </c>
      <c r="L641" s="14">
        <f t="shared" si="46"/>
        <v>0</v>
      </c>
      <c r="M641" s="14">
        <f t="shared" si="47"/>
        <v>0</v>
      </c>
      <c r="N641" s="14">
        <f t="shared" si="48"/>
        <v>0</v>
      </c>
    </row>
    <row r="642" spans="1:14" x14ac:dyDescent="0.25">
      <c r="A642" s="18">
        <v>44267</v>
      </c>
      <c r="B642" s="21">
        <f t="shared" si="45"/>
        <v>2021</v>
      </c>
      <c r="C642" s="22">
        <v>1425</v>
      </c>
      <c r="D642" s="14">
        <v>0</v>
      </c>
      <c r="E642" s="14">
        <f t="shared" si="49"/>
        <v>0</v>
      </c>
      <c r="J642" s="18">
        <v>44267</v>
      </c>
      <c r="K642" s="22">
        <v>1425</v>
      </c>
      <c r="L642" s="14">
        <f t="shared" si="46"/>
        <v>0</v>
      </c>
      <c r="M642" s="14">
        <f t="shared" si="47"/>
        <v>0</v>
      </c>
      <c r="N642" s="14">
        <f t="shared" si="48"/>
        <v>0</v>
      </c>
    </row>
    <row r="643" spans="1:14" x14ac:dyDescent="0.25">
      <c r="A643" s="18">
        <v>44268</v>
      </c>
      <c r="B643" s="21">
        <f t="shared" ref="B643:B706" si="50">YEAR(A643)</f>
        <v>2021</v>
      </c>
      <c r="C643" s="22">
        <v>1750</v>
      </c>
      <c r="D643" s="14">
        <v>0</v>
      </c>
      <c r="E643" s="14">
        <f t="shared" si="49"/>
        <v>0</v>
      </c>
      <c r="J643" s="18">
        <v>44268</v>
      </c>
      <c r="K643" s="22">
        <v>1750</v>
      </c>
      <c r="L643" s="14">
        <f t="shared" ref="L643:L706" si="51">IF(B643=2019,D643,0)</f>
        <v>0</v>
      </c>
      <c r="M643" s="14">
        <f t="shared" ref="M643:M706" si="52">IF(B643=2020,D643,0)</f>
        <v>0</v>
      </c>
      <c r="N643" s="14">
        <f t="shared" ref="N643:N706" si="53">IF(B643=2021,D643,0)</f>
        <v>0</v>
      </c>
    </row>
    <row r="644" spans="1:14" x14ac:dyDescent="0.25">
      <c r="A644" s="18">
        <v>44269</v>
      </c>
      <c r="B644" s="21">
        <f t="shared" si="50"/>
        <v>2021</v>
      </c>
      <c r="C644" s="22">
        <v>1472</v>
      </c>
      <c r="D644" s="14">
        <v>0</v>
      </c>
      <c r="E644" s="14">
        <f t="shared" si="49"/>
        <v>0</v>
      </c>
      <c r="J644" s="18">
        <v>44269</v>
      </c>
      <c r="K644" s="22">
        <v>1472</v>
      </c>
      <c r="L644" s="14">
        <f t="shared" si="51"/>
        <v>0</v>
      </c>
      <c r="M644" s="14">
        <f t="shared" si="52"/>
        <v>0</v>
      </c>
      <c r="N644" s="14">
        <f t="shared" si="53"/>
        <v>0</v>
      </c>
    </row>
    <row r="645" spans="1:14" x14ac:dyDescent="0.25">
      <c r="A645" s="18">
        <v>44270</v>
      </c>
      <c r="B645" s="21">
        <f t="shared" si="50"/>
        <v>2021</v>
      </c>
      <c r="C645" s="22">
        <v>1054</v>
      </c>
      <c r="D645" s="14">
        <v>0</v>
      </c>
      <c r="E645" s="14">
        <f t="shared" ref="E645:E708" si="54">D645/C645</f>
        <v>0</v>
      </c>
      <c r="J645" s="18">
        <v>44270</v>
      </c>
      <c r="K645" s="22">
        <v>1054</v>
      </c>
      <c r="L645" s="14">
        <f t="shared" si="51"/>
        <v>0</v>
      </c>
      <c r="M645" s="14">
        <f t="shared" si="52"/>
        <v>0</v>
      </c>
      <c r="N645" s="14">
        <f t="shared" si="53"/>
        <v>0</v>
      </c>
    </row>
    <row r="646" spans="1:14" x14ac:dyDescent="0.25">
      <c r="A646" s="18">
        <v>44271</v>
      </c>
      <c r="B646" s="21">
        <f t="shared" si="50"/>
        <v>2021</v>
      </c>
      <c r="C646" s="22">
        <v>1022</v>
      </c>
      <c r="D646" s="14">
        <v>0</v>
      </c>
      <c r="E646" s="14">
        <f t="shared" si="54"/>
        <v>0</v>
      </c>
      <c r="J646" s="18">
        <v>44271</v>
      </c>
      <c r="K646" s="22">
        <v>1022</v>
      </c>
      <c r="L646" s="14">
        <f t="shared" si="51"/>
        <v>0</v>
      </c>
      <c r="M646" s="14">
        <f t="shared" si="52"/>
        <v>0</v>
      </c>
      <c r="N646" s="14">
        <f t="shared" si="53"/>
        <v>0</v>
      </c>
    </row>
    <row r="647" spans="1:14" x14ac:dyDescent="0.25">
      <c r="A647" s="18">
        <v>44272</v>
      </c>
      <c r="B647" s="21">
        <f t="shared" si="50"/>
        <v>2021</v>
      </c>
      <c r="C647" s="22">
        <v>1242</v>
      </c>
      <c r="D647" s="14">
        <v>0</v>
      </c>
      <c r="E647" s="14">
        <f t="shared" si="54"/>
        <v>0</v>
      </c>
      <c r="J647" s="18">
        <v>44272</v>
      </c>
      <c r="K647" s="22">
        <v>1242</v>
      </c>
      <c r="L647" s="14">
        <f t="shared" si="51"/>
        <v>0</v>
      </c>
      <c r="M647" s="14">
        <f t="shared" si="52"/>
        <v>0</v>
      </c>
      <c r="N647" s="14">
        <f t="shared" si="53"/>
        <v>0</v>
      </c>
    </row>
    <row r="648" spans="1:14" x14ac:dyDescent="0.25">
      <c r="A648" s="18">
        <v>44273</v>
      </c>
      <c r="B648" s="21">
        <f t="shared" si="50"/>
        <v>2021</v>
      </c>
      <c r="C648" s="22">
        <v>1171</v>
      </c>
      <c r="D648" s="14">
        <v>22.56774193548387</v>
      </c>
      <c r="E648" s="14">
        <f t="shared" si="54"/>
        <v>1.9272196358227044E-2</v>
      </c>
      <c r="J648" s="18">
        <v>44273</v>
      </c>
      <c r="K648" s="22">
        <v>1171</v>
      </c>
      <c r="L648" s="14">
        <f t="shared" si="51"/>
        <v>0</v>
      </c>
      <c r="M648" s="14">
        <f t="shared" si="52"/>
        <v>0</v>
      </c>
      <c r="N648" s="14">
        <f t="shared" si="53"/>
        <v>22.56774193548387</v>
      </c>
    </row>
    <row r="649" spans="1:14" x14ac:dyDescent="0.25">
      <c r="A649" s="18">
        <v>44274</v>
      </c>
      <c r="B649" s="21">
        <f t="shared" si="50"/>
        <v>2021</v>
      </c>
      <c r="C649" s="22">
        <v>1631</v>
      </c>
      <c r="D649" s="14">
        <v>11.567741935483872</v>
      </c>
      <c r="E649" s="14">
        <f t="shared" si="54"/>
        <v>7.0924230137853293E-3</v>
      </c>
      <c r="J649" s="18">
        <v>44274</v>
      </c>
      <c r="K649" s="22">
        <v>1631</v>
      </c>
      <c r="L649" s="14">
        <f t="shared" si="51"/>
        <v>0</v>
      </c>
      <c r="M649" s="14">
        <f t="shared" si="52"/>
        <v>0</v>
      </c>
      <c r="N649" s="14">
        <f t="shared" si="53"/>
        <v>11.567741935483872</v>
      </c>
    </row>
    <row r="650" spans="1:14" x14ac:dyDescent="0.25">
      <c r="A650" s="18">
        <v>44275</v>
      </c>
      <c r="B650" s="21">
        <f t="shared" si="50"/>
        <v>2021</v>
      </c>
      <c r="C650" s="22">
        <v>2005</v>
      </c>
      <c r="D650" s="14">
        <v>11.567741935483872</v>
      </c>
      <c r="E650" s="14">
        <f t="shared" si="54"/>
        <v>5.7694473493685146E-3</v>
      </c>
      <c r="J650" s="18">
        <v>44275</v>
      </c>
      <c r="K650" s="22">
        <v>2005</v>
      </c>
      <c r="L650" s="14">
        <f t="shared" si="51"/>
        <v>0</v>
      </c>
      <c r="M650" s="14">
        <f t="shared" si="52"/>
        <v>0</v>
      </c>
      <c r="N650" s="14">
        <f t="shared" si="53"/>
        <v>11.567741935483872</v>
      </c>
    </row>
    <row r="651" spans="1:14" x14ac:dyDescent="0.25">
      <c r="A651" s="18">
        <v>44276</v>
      </c>
      <c r="B651" s="21">
        <f t="shared" si="50"/>
        <v>2021</v>
      </c>
      <c r="C651" s="22">
        <v>1622</v>
      </c>
      <c r="D651" s="14">
        <v>0</v>
      </c>
      <c r="E651" s="14">
        <f t="shared" si="54"/>
        <v>0</v>
      </c>
      <c r="J651" s="18">
        <v>44276</v>
      </c>
      <c r="K651" s="22">
        <v>1622</v>
      </c>
      <c r="L651" s="14">
        <f t="shared" si="51"/>
        <v>0</v>
      </c>
      <c r="M651" s="14">
        <f t="shared" si="52"/>
        <v>0</v>
      </c>
      <c r="N651" s="14">
        <f t="shared" si="53"/>
        <v>0</v>
      </c>
    </row>
    <row r="652" spans="1:14" x14ac:dyDescent="0.25">
      <c r="A652" s="18">
        <v>44277</v>
      </c>
      <c r="B652" s="21">
        <f t="shared" si="50"/>
        <v>2021</v>
      </c>
      <c r="C652" s="22">
        <v>2051</v>
      </c>
      <c r="D652" s="14">
        <v>0</v>
      </c>
      <c r="E652" s="14">
        <f t="shared" si="54"/>
        <v>0</v>
      </c>
      <c r="J652" s="18">
        <v>44277</v>
      </c>
      <c r="K652" s="22">
        <v>2051</v>
      </c>
      <c r="L652" s="14">
        <f t="shared" si="51"/>
        <v>0</v>
      </c>
      <c r="M652" s="14">
        <f t="shared" si="52"/>
        <v>0</v>
      </c>
      <c r="N652" s="14">
        <f t="shared" si="53"/>
        <v>0</v>
      </c>
    </row>
    <row r="653" spans="1:14" x14ac:dyDescent="0.25">
      <c r="A653" s="18">
        <v>44278</v>
      </c>
      <c r="B653" s="21">
        <f t="shared" si="50"/>
        <v>2021</v>
      </c>
      <c r="C653" s="22">
        <v>1238</v>
      </c>
      <c r="D653" s="14">
        <v>0</v>
      </c>
      <c r="E653" s="14">
        <f t="shared" si="54"/>
        <v>0</v>
      </c>
      <c r="J653" s="18">
        <v>44278</v>
      </c>
      <c r="K653" s="22">
        <v>1238</v>
      </c>
      <c r="L653" s="14">
        <f t="shared" si="51"/>
        <v>0</v>
      </c>
      <c r="M653" s="14">
        <f t="shared" si="52"/>
        <v>0</v>
      </c>
      <c r="N653" s="14">
        <f t="shared" si="53"/>
        <v>0</v>
      </c>
    </row>
    <row r="654" spans="1:14" x14ac:dyDescent="0.25">
      <c r="A654" s="18">
        <v>44279</v>
      </c>
      <c r="B654" s="21">
        <f t="shared" si="50"/>
        <v>2021</v>
      </c>
      <c r="C654" s="22">
        <v>1174</v>
      </c>
      <c r="D654" s="14">
        <v>0</v>
      </c>
      <c r="E654" s="14">
        <f t="shared" si="54"/>
        <v>0</v>
      </c>
      <c r="J654" s="18">
        <v>44279</v>
      </c>
      <c r="K654" s="22">
        <v>1174</v>
      </c>
      <c r="L654" s="14">
        <f t="shared" si="51"/>
        <v>0</v>
      </c>
      <c r="M654" s="14">
        <f t="shared" si="52"/>
        <v>0</v>
      </c>
      <c r="N654" s="14">
        <f t="shared" si="53"/>
        <v>0</v>
      </c>
    </row>
    <row r="655" spans="1:14" x14ac:dyDescent="0.25">
      <c r="A655" s="18">
        <v>44280</v>
      </c>
      <c r="B655" s="21">
        <f t="shared" si="50"/>
        <v>2021</v>
      </c>
      <c r="C655" s="22">
        <v>1274</v>
      </c>
      <c r="D655" s="14">
        <v>39.567741935483873</v>
      </c>
      <c r="E655" s="14">
        <f t="shared" si="54"/>
        <v>3.1057882209955943E-2</v>
      </c>
      <c r="J655" s="18">
        <v>44280</v>
      </c>
      <c r="K655" s="22">
        <v>1274</v>
      </c>
      <c r="L655" s="14">
        <f t="shared" si="51"/>
        <v>0</v>
      </c>
      <c r="M655" s="14">
        <f t="shared" si="52"/>
        <v>0</v>
      </c>
      <c r="N655" s="14">
        <f t="shared" si="53"/>
        <v>39.567741935483873</v>
      </c>
    </row>
    <row r="656" spans="1:14" x14ac:dyDescent="0.25">
      <c r="A656" s="18">
        <v>44281</v>
      </c>
      <c r="B656" s="21">
        <f t="shared" si="50"/>
        <v>2021</v>
      </c>
      <c r="C656" s="22">
        <v>1737</v>
      </c>
      <c r="D656" s="14">
        <v>11.567741935483872</v>
      </c>
      <c r="E656" s="14">
        <f t="shared" si="54"/>
        <v>6.6596096347057406E-3</v>
      </c>
      <c r="J656" s="18">
        <v>44281</v>
      </c>
      <c r="K656" s="22">
        <v>1737</v>
      </c>
      <c r="L656" s="14">
        <f t="shared" si="51"/>
        <v>0</v>
      </c>
      <c r="M656" s="14">
        <f t="shared" si="52"/>
        <v>0</v>
      </c>
      <c r="N656" s="14">
        <f t="shared" si="53"/>
        <v>11.567741935483872</v>
      </c>
    </row>
    <row r="657" spans="1:14" x14ac:dyDescent="0.25">
      <c r="A657" s="18">
        <v>44282</v>
      </c>
      <c r="B657" s="21">
        <f t="shared" si="50"/>
        <v>2021</v>
      </c>
      <c r="C657" s="22">
        <v>2131</v>
      </c>
      <c r="D657" s="14">
        <v>18.56774193548387</v>
      </c>
      <c r="E657" s="14">
        <f t="shared" si="54"/>
        <v>8.713159049968968E-3</v>
      </c>
      <c r="J657" s="18">
        <v>44282</v>
      </c>
      <c r="K657" s="22">
        <v>2131</v>
      </c>
      <c r="L657" s="14">
        <f t="shared" si="51"/>
        <v>0</v>
      </c>
      <c r="M657" s="14">
        <f t="shared" si="52"/>
        <v>0</v>
      </c>
      <c r="N657" s="14">
        <f t="shared" si="53"/>
        <v>18.56774193548387</v>
      </c>
    </row>
    <row r="658" spans="1:14" x14ac:dyDescent="0.25">
      <c r="A658" s="18">
        <v>44283</v>
      </c>
      <c r="B658" s="21">
        <f t="shared" si="50"/>
        <v>2021</v>
      </c>
      <c r="C658" s="22">
        <v>1719</v>
      </c>
      <c r="D658" s="14">
        <v>0</v>
      </c>
      <c r="E658" s="14">
        <f t="shared" si="54"/>
        <v>0</v>
      </c>
      <c r="J658" s="18">
        <v>44283</v>
      </c>
      <c r="K658" s="22">
        <v>1719</v>
      </c>
      <c r="L658" s="14">
        <f t="shared" si="51"/>
        <v>0</v>
      </c>
      <c r="M658" s="14">
        <f t="shared" si="52"/>
        <v>0</v>
      </c>
      <c r="N658" s="14">
        <f t="shared" si="53"/>
        <v>0</v>
      </c>
    </row>
    <row r="659" spans="1:14" x14ac:dyDescent="0.25">
      <c r="A659" s="18">
        <v>44284</v>
      </c>
      <c r="B659" s="21">
        <f t="shared" si="50"/>
        <v>2021</v>
      </c>
      <c r="C659" s="22">
        <v>1322</v>
      </c>
      <c r="D659" s="14">
        <v>0</v>
      </c>
      <c r="E659" s="14">
        <f t="shared" si="54"/>
        <v>0</v>
      </c>
      <c r="J659" s="18">
        <v>44284</v>
      </c>
      <c r="K659" s="22">
        <v>1322</v>
      </c>
      <c r="L659" s="14">
        <f t="shared" si="51"/>
        <v>0</v>
      </c>
      <c r="M659" s="14">
        <f t="shared" si="52"/>
        <v>0</v>
      </c>
      <c r="N659" s="14">
        <f t="shared" si="53"/>
        <v>0</v>
      </c>
    </row>
    <row r="660" spans="1:14" x14ac:dyDescent="0.25">
      <c r="A660" s="18">
        <v>44285</v>
      </c>
      <c r="B660" s="21">
        <f t="shared" si="50"/>
        <v>2021</v>
      </c>
      <c r="C660" s="22">
        <v>1799</v>
      </c>
      <c r="D660" s="14">
        <v>11.567741935483872</v>
      </c>
      <c r="E660" s="14">
        <f t="shared" si="54"/>
        <v>6.4300955728092673E-3</v>
      </c>
      <c r="J660" s="18">
        <v>44285</v>
      </c>
      <c r="K660" s="22">
        <v>1799</v>
      </c>
      <c r="L660" s="14">
        <f t="shared" si="51"/>
        <v>0</v>
      </c>
      <c r="M660" s="14">
        <f t="shared" si="52"/>
        <v>0</v>
      </c>
      <c r="N660" s="14">
        <f t="shared" si="53"/>
        <v>11.567741935483872</v>
      </c>
    </row>
    <row r="661" spans="1:14" x14ac:dyDescent="0.25">
      <c r="A661" s="18">
        <v>44286</v>
      </c>
      <c r="B661" s="21">
        <f t="shared" si="50"/>
        <v>2021</v>
      </c>
      <c r="C661" s="22">
        <v>2125</v>
      </c>
      <c r="D661" s="14">
        <v>21.56774193548387</v>
      </c>
      <c r="E661" s="14">
        <f t="shared" si="54"/>
        <v>1.0149525616698291E-2</v>
      </c>
      <c r="J661" s="18">
        <v>44286</v>
      </c>
      <c r="K661" s="22">
        <v>2125</v>
      </c>
      <c r="L661" s="14">
        <f t="shared" si="51"/>
        <v>0</v>
      </c>
      <c r="M661" s="14">
        <f t="shared" si="52"/>
        <v>0</v>
      </c>
      <c r="N661" s="14">
        <f t="shared" si="53"/>
        <v>21.56774193548387</v>
      </c>
    </row>
    <row r="662" spans="1:14" x14ac:dyDescent="0.25">
      <c r="A662" s="18">
        <v>44287</v>
      </c>
      <c r="B662" s="21">
        <f t="shared" si="50"/>
        <v>2021</v>
      </c>
      <c r="C662" s="22">
        <v>2545</v>
      </c>
      <c r="D662" s="14">
        <v>7.5333333333333332</v>
      </c>
      <c r="E662" s="14">
        <f t="shared" si="54"/>
        <v>2.9600523903077929E-3</v>
      </c>
      <c r="J662" s="18">
        <v>44287</v>
      </c>
      <c r="K662" s="22">
        <v>2545</v>
      </c>
      <c r="L662" s="14">
        <f t="shared" si="51"/>
        <v>0</v>
      </c>
      <c r="M662" s="14">
        <f t="shared" si="52"/>
        <v>0</v>
      </c>
      <c r="N662" s="14">
        <f t="shared" si="53"/>
        <v>7.5333333333333332</v>
      </c>
    </row>
    <row r="663" spans="1:14" x14ac:dyDescent="0.25">
      <c r="A663" s="18">
        <v>44288</v>
      </c>
      <c r="B663" s="21">
        <f t="shared" si="50"/>
        <v>2021</v>
      </c>
      <c r="C663" s="22">
        <v>2788</v>
      </c>
      <c r="D663" s="14">
        <v>0</v>
      </c>
      <c r="E663" s="14">
        <f t="shared" si="54"/>
        <v>0</v>
      </c>
      <c r="J663" s="18">
        <v>44288</v>
      </c>
      <c r="K663" s="22">
        <v>2788</v>
      </c>
      <c r="L663" s="14">
        <f t="shared" si="51"/>
        <v>0</v>
      </c>
      <c r="M663" s="14">
        <f t="shared" si="52"/>
        <v>0</v>
      </c>
      <c r="N663" s="14">
        <f t="shared" si="53"/>
        <v>0</v>
      </c>
    </row>
    <row r="664" spans="1:14" x14ac:dyDescent="0.25">
      <c r="A664" s="18">
        <v>44289</v>
      </c>
      <c r="B664" s="21">
        <f t="shared" si="50"/>
        <v>2021</v>
      </c>
      <c r="C664" s="22">
        <v>3096</v>
      </c>
      <c r="D664" s="14">
        <v>0</v>
      </c>
      <c r="E664" s="14">
        <f t="shared" si="54"/>
        <v>0</v>
      </c>
      <c r="J664" s="18">
        <v>44289</v>
      </c>
      <c r="K664" s="22">
        <v>3096</v>
      </c>
      <c r="L664" s="14">
        <f t="shared" si="51"/>
        <v>0</v>
      </c>
      <c r="M664" s="14">
        <f t="shared" si="52"/>
        <v>0</v>
      </c>
      <c r="N664" s="14">
        <f t="shared" si="53"/>
        <v>0</v>
      </c>
    </row>
    <row r="665" spans="1:14" x14ac:dyDescent="0.25">
      <c r="A665" s="18">
        <v>44290</v>
      </c>
      <c r="B665" s="21">
        <f t="shared" si="50"/>
        <v>2021</v>
      </c>
      <c r="C665" s="22">
        <v>3026</v>
      </c>
      <c r="D665" s="14">
        <v>0</v>
      </c>
      <c r="E665" s="14">
        <f t="shared" si="54"/>
        <v>0</v>
      </c>
      <c r="J665" s="18">
        <v>44290</v>
      </c>
      <c r="K665" s="22">
        <v>3026</v>
      </c>
      <c r="L665" s="14">
        <f t="shared" si="51"/>
        <v>0</v>
      </c>
      <c r="M665" s="14">
        <f t="shared" si="52"/>
        <v>0</v>
      </c>
      <c r="N665" s="14">
        <f t="shared" si="53"/>
        <v>0</v>
      </c>
    </row>
    <row r="666" spans="1:14" x14ac:dyDescent="0.25">
      <c r="A666" s="18">
        <v>44291</v>
      </c>
      <c r="B666" s="21">
        <f t="shared" si="50"/>
        <v>2021</v>
      </c>
      <c r="C666" s="22">
        <v>2827</v>
      </c>
      <c r="D666" s="14">
        <v>0</v>
      </c>
      <c r="E666" s="14">
        <f t="shared" si="54"/>
        <v>0</v>
      </c>
      <c r="J666" s="18">
        <v>44291</v>
      </c>
      <c r="K666" s="22">
        <v>2827</v>
      </c>
      <c r="L666" s="14">
        <f t="shared" si="51"/>
        <v>0</v>
      </c>
      <c r="M666" s="14">
        <f t="shared" si="52"/>
        <v>0</v>
      </c>
      <c r="N666" s="14">
        <f t="shared" si="53"/>
        <v>0</v>
      </c>
    </row>
    <row r="667" spans="1:14" x14ac:dyDescent="0.25">
      <c r="A667" s="18">
        <v>44292</v>
      </c>
      <c r="B667" s="21">
        <f t="shared" si="50"/>
        <v>2021</v>
      </c>
      <c r="C667" s="22">
        <v>1881</v>
      </c>
      <c r="D667" s="14">
        <v>0</v>
      </c>
      <c r="E667" s="14">
        <f t="shared" si="54"/>
        <v>0</v>
      </c>
      <c r="J667" s="18">
        <v>44292</v>
      </c>
      <c r="K667" s="22">
        <v>1881</v>
      </c>
      <c r="L667" s="14">
        <f t="shared" si="51"/>
        <v>0</v>
      </c>
      <c r="M667" s="14">
        <f t="shared" si="52"/>
        <v>0</v>
      </c>
      <c r="N667" s="14">
        <f t="shared" si="53"/>
        <v>0</v>
      </c>
    </row>
    <row r="668" spans="1:14" x14ac:dyDescent="0.25">
      <c r="A668" s="18">
        <v>44293</v>
      </c>
      <c r="B668" s="21">
        <f t="shared" si="50"/>
        <v>2021</v>
      </c>
      <c r="C668" s="22">
        <v>2008</v>
      </c>
      <c r="D668" s="14">
        <v>0</v>
      </c>
      <c r="E668" s="14">
        <f t="shared" si="54"/>
        <v>0</v>
      </c>
      <c r="J668" s="18">
        <v>44293</v>
      </c>
      <c r="K668" s="22">
        <v>2008</v>
      </c>
      <c r="L668" s="14">
        <f t="shared" si="51"/>
        <v>0</v>
      </c>
      <c r="M668" s="14">
        <f t="shared" si="52"/>
        <v>0</v>
      </c>
      <c r="N668" s="14">
        <f t="shared" si="53"/>
        <v>0</v>
      </c>
    </row>
    <row r="669" spans="1:14" x14ac:dyDescent="0.25">
      <c r="A669" s="18">
        <v>44294</v>
      </c>
      <c r="B669" s="21">
        <f t="shared" si="50"/>
        <v>2021</v>
      </c>
      <c r="C669" s="22">
        <v>1807</v>
      </c>
      <c r="D669" s="14">
        <v>0</v>
      </c>
      <c r="E669" s="14">
        <f t="shared" si="54"/>
        <v>0</v>
      </c>
      <c r="J669" s="18">
        <v>44294</v>
      </c>
      <c r="K669" s="22">
        <v>1807</v>
      </c>
      <c r="L669" s="14">
        <f t="shared" si="51"/>
        <v>0</v>
      </c>
      <c r="M669" s="14">
        <f t="shared" si="52"/>
        <v>0</v>
      </c>
      <c r="N669" s="14">
        <f t="shared" si="53"/>
        <v>0</v>
      </c>
    </row>
    <row r="670" spans="1:14" x14ac:dyDescent="0.25">
      <c r="A670" s="18">
        <v>44295</v>
      </c>
      <c r="B670" s="21">
        <f t="shared" si="50"/>
        <v>2021</v>
      </c>
      <c r="C670" s="22">
        <v>2467</v>
      </c>
      <c r="D670" s="14">
        <v>0</v>
      </c>
      <c r="E670" s="14">
        <f t="shared" si="54"/>
        <v>0</v>
      </c>
      <c r="J670" s="18">
        <v>44295</v>
      </c>
      <c r="K670" s="22">
        <v>2467</v>
      </c>
      <c r="L670" s="14">
        <f t="shared" si="51"/>
        <v>0</v>
      </c>
      <c r="M670" s="14">
        <f t="shared" si="52"/>
        <v>0</v>
      </c>
      <c r="N670" s="14">
        <f t="shared" si="53"/>
        <v>0</v>
      </c>
    </row>
    <row r="671" spans="1:14" x14ac:dyDescent="0.25">
      <c r="A671" s="18">
        <v>44296</v>
      </c>
      <c r="B671" s="21">
        <f t="shared" si="50"/>
        <v>2021</v>
      </c>
      <c r="C671" s="22">
        <v>3123</v>
      </c>
      <c r="D671" s="14">
        <v>0</v>
      </c>
      <c r="E671" s="14">
        <f t="shared" si="54"/>
        <v>0</v>
      </c>
      <c r="J671" s="18">
        <v>44296</v>
      </c>
      <c r="K671" s="22">
        <v>3123</v>
      </c>
      <c r="L671" s="14">
        <f t="shared" si="51"/>
        <v>0</v>
      </c>
      <c r="M671" s="14">
        <f t="shared" si="52"/>
        <v>0</v>
      </c>
      <c r="N671" s="14">
        <f t="shared" si="53"/>
        <v>0</v>
      </c>
    </row>
    <row r="672" spans="1:14" x14ac:dyDescent="0.25">
      <c r="A672" s="18">
        <v>44297</v>
      </c>
      <c r="B672" s="21">
        <f t="shared" si="50"/>
        <v>2021</v>
      </c>
      <c r="C672" s="22">
        <v>2534</v>
      </c>
      <c r="D672" s="14">
        <v>18.533333333333331</v>
      </c>
      <c r="E672" s="14">
        <f t="shared" si="54"/>
        <v>7.3138647724283077E-3</v>
      </c>
      <c r="J672" s="18">
        <v>44297</v>
      </c>
      <c r="K672" s="22">
        <v>2534</v>
      </c>
      <c r="L672" s="14">
        <f t="shared" si="51"/>
        <v>0</v>
      </c>
      <c r="M672" s="14">
        <f t="shared" si="52"/>
        <v>0</v>
      </c>
      <c r="N672" s="14">
        <f t="shared" si="53"/>
        <v>18.533333333333331</v>
      </c>
    </row>
    <row r="673" spans="1:14" x14ac:dyDescent="0.25">
      <c r="A673" s="18">
        <v>44298</v>
      </c>
      <c r="B673" s="21">
        <f t="shared" si="50"/>
        <v>2021</v>
      </c>
      <c r="C673" s="22">
        <v>2609</v>
      </c>
      <c r="D673" s="14">
        <v>0</v>
      </c>
      <c r="E673" s="14">
        <f t="shared" si="54"/>
        <v>0</v>
      </c>
      <c r="J673" s="18">
        <v>44298</v>
      </c>
      <c r="K673" s="22">
        <v>2609</v>
      </c>
      <c r="L673" s="14">
        <f t="shared" si="51"/>
        <v>0</v>
      </c>
      <c r="M673" s="14">
        <f t="shared" si="52"/>
        <v>0</v>
      </c>
      <c r="N673" s="14">
        <f t="shared" si="53"/>
        <v>0</v>
      </c>
    </row>
    <row r="674" spans="1:14" x14ac:dyDescent="0.25">
      <c r="A674" s="18">
        <v>44299</v>
      </c>
      <c r="B674" s="21">
        <f t="shared" si="50"/>
        <v>2021</v>
      </c>
      <c r="C674" s="22">
        <v>2140</v>
      </c>
      <c r="D674" s="14">
        <v>7.5333333333333332</v>
      </c>
      <c r="E674" s="14">
        <f t="shared" si="54"/>
        <v>3.5202492211838005E-3</v>
      </c>
      <c r="J674" s="18">
        <v>44299</v>
      </c>
      <c r="K674" s="22">
        <v>2140</v>
      </c>
      <c r="L674" s="14">
        <f t="shared" si="51"/>
        <v>0</v>
      </c>
      <c r="M674" s="14">
        <f t="shared" si="52"/>
        <v>0</v>
      </c>
      <c r="N674" s="14">
        <f t="shared" si="53"/>
        <v>7.5333333333333332</v>
      </c>
    </row>
    <row r="675" spans="1:14" x14ac:dyDescent="0.25">
      <c r="A675" s="18">
        <v>44300</v>
      </c>
      <c r="B675" s="21">
        <f t="shared" si="50"/>
        <v>2021</v>
      </c>
      <c r="C675" s="22">
        <v>2079</v>
      </c>
      <c r="D675" s="14">
        <v>0</v>
      </c>
      <c r="E675" s="14">
        <f t="shared" si="54"/>
        <v>0</v>
      </c>
      <c r="J675" s="18">
        <v>44300</v>
      </c>
      <c r="K675" s="22">
        <v>2079</v>
      </c>
      <c r="L675" s="14">
        <f t="shared" si="51"/>
        <v>0</v>
      </c>
      <c r="M675" s="14">
        <f t="shared" si="52"/>
        <v>0</v>
      </c>
      <c r="N675" s="14">
        <f t="shared" si="53"/>
        <v>0</v>
      </c>
    </row>
    <row r="676" spans="1:14" x14ac:dyDescent="0.25">
      <c r="A676" s="18">
        <v>44301</v>
      </c>
      <c r="B676" s="21">
        <f t="shared" si="50"/>
        <v>2021</v>
      </c>
      <c r="C676" s="22">
        <v>2477</v>
      </c>
      <c r="D676" s="14">
        <v>17.533333333333331</v>
      </c>
      <c r="E676" s="14">
        <f t="shared" si="54"/>
        <v>7.0784551204413938E-3</v>
      </c>
      <c r="J676" s="18">
        <v>44301</v>
      </c>
      <c r="K676" s="22">
        <v>2477</v>
      </c>
      <c r="L676" s="14">
        <f t="shared" si="51"/>
        <v>0</v>
      </c>
      <c r="M676" s="14">
        <f t="shared" si="52"/>
        <v>0</v>
      </c>
      <c r="N676" s="14">
        <f t="shared" si="53"/>
        <v>17.533333333333331</v>
      </c>
    </row>
    <row r="677" spans="1:14" x14ac:dyDescent="0.25">
      <c r="A677" s="18">
        <v>44302</v>
      </c>
      <c r="B677" s="21">
        <f t="shared" si="50"/>
        <v>2021</v>
      </c>
      <c r="C677" s="22">
        <v>3328</v>
      </c>
      <c r="D677" s="14">
        <v>9.5333333333333332</v>
      </c>
      <c r="E677" s="14">
        <f t="shared" si="54"/>
        <v>2.8645833333333331E-3</v>
      </c>
      <c r="J677" s="18">
        <v>44302</v>
      </c>
      <c r="K677" s="22">
        <v>3328</v>
      </c>
      <c r="L677" s="14">
        <f t="shared" si="51"/>
        <v>0</v>
      </c>
      <c r="M677" s="14">
        <f t="shared" si="52"/>
        <v>0</v>
      </c>
      <c r="N677" s="14">
        <f t="shared" si="53"/>
        <v>9.5333333333333332</v>
      </c>
    </row>
    <row r="678" spans="1:14" x14ac:dyDescent="0.25">
      <c r="A678" s="18">
        <v>44303</v>
      </c>
      <c r="B678" s="21">
        <f t="shared" si="50"/>
        <v>2021</v>
      </c>
      <c r="C678" s="22">
        <v>4827</v>
      </c>
      <c r="D678" s="14">
        <v>24.533333333333331</v>
      </c>
      <c r="E678" s="14">
        <f t="shared" si="54"/>
        <v>5.0825219252814031E-3</v>
      </c>
      <c r="J678" s="18">
        <v>44303</v>
      </c>
      <c r="K678" s="22">
        <v>4827</v>
      </c>
      <c r="L678" s="14">
        <f t="shared" si="51"/>
        <v>0</v>
      </c>
      <c r="M678" s="14">
        <f t="shared" si="52"/>
        <v>0</v>
      </c>
      <c r="N678" s="14">
        <f t="shared" si="53"/>
        <v>24.533333333333331</v>
      </c>
    </row>
    <row r="679" spans="1:14" x14ac:dyDescent="0.25">
      <c r="A679" s="18">
        <v>44304</v>
      </c>
      <c r="B679" s="21">
        <f t="shared" si="50"/>
        <v>2021</v>
      </c>
      <c r="C679" s="22">
        <v>3208</v>
      </c>
      <c r="D679" s="14">
        <v>117.53333333333333</v>
      </c>
      <c r="E679" s="14">
        <f t="shared" si="54"/>
        <v>3.6637572734829593E-2</v>
      </c>
      <c r="J679" s="18">
        <v>44304</v>
      </c>
      <c r="K679" s="22">
        <v>3208</v>
      </c>
      <c r="L679" s="14">
        <f t="shared" si="51"/>
        <v>0</v>
      </c>
      <c r="M679" s="14">
        <f t="shared" si="52"/>
        <v>0</v>
      </c>
      <c r="N679" s="14">
        <f t="shared" si="53"/>
        <v>117.53333333333333</v>
      </c>
    </row>
    <row r="680" spans="1:14" x14ac:dyDescent="0.25">
      <c r="A680" s="18">
        <v>44305</v>
      </c>
      <c r="B680" s="21">
        <f t="shared" si="50"/>
        <v>2021</v>
      </c>
      <c r="C680" s="22">
        <v>2030</v>
      </c>
      <c r="D680" s="14">
        <v>25.533333333333331</v>
      </c>
      <c r="E680" s="14">
        <f t="shared" si="54"/>
        <v>1.2577996715927749E-2</v>
      </c>
      <c r="J680" s="18">
        <v>44305</v>
      </c>
      <c r="K680" s="22">
        <v>2030</v>
      </c>
      <c r="L680" s="14">
        <f t="shared" si="51"/>
        <v>0</v>
      </c>
      <c r="M680" s="14">
        <f t="shared" si="52"/>
        <v>0</v>
      </c>
      <c r="N680" s="14">
        <f t="shared" si="53"/>
        <v>25.533333333333331</v>
      </c>
    </row>
    <row r="681" spans="1:14" x14ac:dyDescent="0.25">
      <c r="A681" s="18">
        <v>44306</v>
      </c>
      <c r="B681" s="21">
        <f t="shared" si="50"/>
        <v>2021</v>
      </c>
      <c r="C681" s="22">
        <v>1966</v>
      </c>
      <c r="D681" s="14">
        <v>39.533333333333331</v>
      </c>
      <c r="E681" s="14">
        <f t="shared" si="54"/>
        <v>2.0108511359782977E-2</v>
      </c>
      <c r="J681" s="18">
        <v>44306</v>
      </c>
      <c r="K681" s="22">
        <v>1966</v>
      </c>
      <c r="L681" s="14">
        <f t="shared" si="51"/>
        <v>0</v>
      </c>
      <c r="M681" s="14">
        <f t="shared" si="52"/>
        <v>0</v>
      </c>
      <c r="N681" s="14">
        <f t="shared" si="53"/>
        <v>39.533333333333331</v>
      </c>
    </row>
    <row r="682" spans="1:14" x14ac:dyDescent="0.25">
      <c r="A682" s="18">
        <v>44307</v>
      </c>
      <c r="B682" s="21">
        <f t="shared" si="50"/>
        <v>2021</v>
      </c>
      <c r="C682" s="22">
        <v>1993</v>
      </c>
      <c r="D682" s="14">
        <v>7.5333333333333332</v>
      </c>
      <c r="E682" s="14">
        <f t="shared" si="54"/>
        <v>3.7798963037297207E-3</v>
      </c>
      <c r="J682" s="18">
        <v>44307</v>
      </c>
      <c r="K682" s="22">
        <v>1993</v>
      </c>
      <c r="L682" s="14">
        <f t="shared" si="51"/>
        <v>0</v>
      </c>
      <c r="M682" s="14">
        <f t="shared" si="52"/>
        <v>0</v>
      </c>
      <c r="N682" s="14">
        <f t="shared" si="53"/>
        <v>7.5333333333333332</v>
      </c>
    </row>
    <row r="683" spans="1:14" x14ac:dyDescent="0.25">
      <c r="A683" s="18">
        <v>44308</v>
      </c>
      <c r="B683" s="21">
        <f t="shared" si="50"/>
        <v>2021</v>
      </c>
      <c r="C683" s="22">
        <v>2138</v>
      </c>
      <c r="D683" s="14">
        <v>0</v>
      </c>
      <c r="E683" s="14">
        <f t="shared" si="54"/>
        <v>0</v>
      </c>
      <c r="J683" s="18">
        <v>44308</v>
      </c>
      <c r="K683" s="22">
        <v>2138</v>
      </c>
      <c r="L683" s="14">
        <f t="shared" si="51"/>
        <v>0</v>
      </c>
      <c r="M683" s="14">
        <f t="shared" si="52"/>
        <v>0</v>
      </c>
      <c r="N683" s="14">
        <f t="shared" si="53"/>
        <v>0</v>
      </c>
    </row>
    <row r="684" spans="1:14" x14ac:dyDescent="0.25">
      <c r="A684" s="18">
        <v>44309</v>
      </c>
      <c r="B684" s="21">
        <f t="shared" si="50"/>
        <v>2021</v>
      </c>
      <c r="C684" s="22">
        <v>3537</v>
      </c>
      <c r="D684" s="14">
        <v>0</v>
      </c>
      <c r="E684" s="14">
        <f t="shared" si="54"/>
        <v>0</v>
      </c>
      <c r="J684" s="18">
        <v>44309</v>
      </c>
      <c r="K684" s="22">
        <v>3537</v>
      </c>
      <c r="L684" s="14">
        <f t="shared" si="51"/>
        <v>0</v>
      </c>
      <c r="M684" s="14">
        <f t="shared" si="52"/>
        <v>0</v>
      </c>
      <c r="N684" s="14">
        <f t="shared" si="53"/>
        <v>0</v>
      </c>
    </row>
    <row r="685" spans="1:14" x14ac:dyDescent="0.25">
      <c r="A685" s="18">
        <v>44310</v>
      </c>
      <c r="B685" s="21">
        <f t="shared" si="50"/>
        <v>2021</v>
      </c>
      <c r="C685" s="22">
        <v>4943</v>
      </c>
      <c r="D685" s="14">
        <v>0</v>
      </c>
      <c r="E685" s="14">
        <f t="shared" si="54"/>
        <v>0</v>
      </c>
      <c r="J685" s="18">
        <v>44310</v>
      </c>
      <c r="K685" s="22">
        <v>4943</v>
      </c>
      <c r="L685" s="14">
        <f t="shared" si="51"/>
        <v>0</v>
      </c>
      <c r="M685" s="14">
        <f t="shared" si="52"/>
        <v>0</v>
      </c>
      <c r="N685" s="14">
        <f t="shared" si="53"/>
        <v>0</v>
      </c>
    </row>
    <row r="686" spans="1:14" x14ac:dyDescent="0.25">
      <c r="A686" s="18">
        <v>44311</v>
      </c>
      <c r="B686" s="21">
        <f t="shared" si="50"/>
        <v>2021</v>
      </c>
      <c r="C686" s="22">
        <v>3090</v>
      </c>
      <c r="D686" s="14">
        <v>6.5333333333333332</v>
      </c>
      <c r="E686" s="14">
        <f t="shared" si="54"/>
        <v>2.1143473570658035E-3</v>
      </c>
      <c r="J686" s="18">
        <v>44311</v>
      </c>
      <c r="K686" s="22">
        <v>3090</v>
      </c>
      <c r="L686" s="14">
        <f t="shared" si="51"/>
        <v>0</v>
      </c>
      <c r="M686" s="14">
        <f t="shared" si="52"/>
        <v>0</v>
      </c>
      <c r="N686" s="14">
        <f t="shared" si="53"/>
        <v>6.5333333333333332</v>
      </c>
    </row>
    <row r="687" spans="1:14" x14ac:dyDescent="0.25">
      <c r="A687" s="18">
        <v>44312</v>
      </c>
      <c r="B687" s="21">
        <f t="shared" si="50"/>
        <v>2021</v>
      </c>
      <c r="C687" s="22">
        <v>2099</v>
      </c>
      <c r="D687" s="14">
        <v>1.5333333333333332</v>
      </c>
      <c r="E687" s="14">
        <f t="shared" si="54"/>
        <v>7.3050659043989198E-4</v>
      </c>
      <c r="J687" s="18">
        <v>44312</v>
      </c>
      <c r="K687" s="22">
        <v>2099</v>
      </c>
      <c r="L687" s="14">
        <f t="shared" si="51"/>
        <v>0</v>
      </c>
      <c r="M687" s="14">
        <f t="shared" si="52"/>
        <v>0</v>
      </c>
      <c r="N687" s="14">
        <f t="shared" si="53"/>
        <v>1.5333333333333332</v>
      </c>
    </row>
    <row r="688" spans="1:14" x14ac:dyDescent="0.25">
      <c r="A688" s="18">
        <v>44313</v>
      </c>
      <c r="B688" s="21">
        <f t="shared" si="50"/>
        <v>2021</v>
      </c>
      <c r="C688" s="22">
        <v>1923</v>
      </c>
      <c r="D688" s="14">
        <v>7.5333333333333332</v>
      </c>
      <c r="E688" s="14">
        <f t="shared" si="54"/>
        <v>3.9174900329346507E-3</v>
      </c>
      <c r="J688" s="18">
        <v>44313</v>
      </c>
      <c r="K688" s="22">
        <v>1923</v>
      </c>
      <c r="L688" s="14">
        <f t="shared" si="51"/>
        <v>0</v>
      </c>
      <c r="M688" s="14">
        <f t="shared" si="52"/>
        <v>0</v>
      </c>
      <c r="N688" s="14">
        <f t="shared" si="53"/>
        <v>7.5333333333333332</v>
      </c>
    </row>
    <row r="689" spans="1:14" x14ac:dyDescent="0.25">
      <c r="A689" s="18">
        <v>44314</v>
      </c>
      <c r="B689" s="21">
        <f t="shared" si="50"/>
        <v>2021</v>
      </c>
      <c r="C689" s="22">
        <v>2062</v>
      </c>
      <c r="D689" s="14">
        <v>30.533333333333331</v>
      </c>
      <c r="E689" s="14">
        <f t="shared" si="54"/>
        <v>1.4807630132557387E-2</v>
      </c>
      <c r="J689" s="18">
        <v>44314</v>
      </c>
      <c r="K689" s="22">
        <v>2062</v>
      </c>
      <c r="L689" s="14">
        <f t="shared" si="51"/>
        <v>0</v>
      </c>
      <c r="M689" s="14">
        <f t="shared" si="52"/>
        <v>0</v>
      </c>
      <c r="N689" s="14">
        <f t="shared" si="53"/>
        <v>30.533333333333331</v>
      </c>
    </row>
    <row r="690" spans="1:14" x14ac:dyDescent="0.25">
      <c r="A690" s="18">
        <v>44315</v>
      </c>
      <c r="B690" s="21">
        <f t="shared" si="50"/>
        <v>2021</v>
      </c>
      <c r="C690" s="22">
        <v>2113</v>
      </c>
      <c r="D690" s="14">
        <v>27.533333333333331</v>
      </c>
      <c r="E690" s="14">
        <f t="shared" si="54"/>
        <v>1.3030446442656569E-2</v>
      </c>
      <c r="J690" s="18">
        <v>44315</v>
      </c>
      <c r="K690" s="22">
        <v>2113</v>
      </c>
      <c r="L690" s="14">
        <f t="shared" si="51"/>
        <v>0</v>
      </c>
      <c r="M690" s="14">
        <f t="shared" si="52"/>
        <v>0</v>
      </c>
      <c r="N690" s="14">
        <f t="shared" si="53"/>
        <v>27.533333333333331</v>
      </c>
    </row>
    <row r="691" spans="1:14" x14ac:dyDescent="0.25">
      <c r="A691" s="18">
        <v>44316</v>
      </c>
      <c r="B691" s="21">
        <f t="shared" si="50"/>
        <v>2021</v>
      </c>
      <c r="C691" s="22">
        <v>3581</v>
      </c>
      <c r="D691" s="14">
        <v>105.53333333333333</v>
      </c>
      <c r="E691" s="14">
        <f t="shared" si="54"/>
        <v>2.9470352787861864E-2</v>
      </c>
      <c r="J691" s="18">
        <v>44316</v>
      </c>
      <c r="K691" s="22">
        <v>3581</v>
      </c>
      <c r="L691" s="14">
        <f t="shared" si="51"/>
        <v>0</v>
      </c>
      <c r="M691" s="14">
        <f t="shared" si="52"/>
        <v>0</v>
      </c>
      <c r="N691" s="14">
        <f t="shared" si="53"/>
        <v>105.53333333333333</v>
      </c>
    </row>
    <row r="692" spans="1:14" x14ac:dyDescent="0.25">
      <c r="A692" s="18">
        <v>44317</v>
      </c>
      <c r="B692" s="21">
        <f t="shared" si="50"/>
        <v>2021</v>
      </c>
      <c r="C692" s="22">
        <v>4911</v>
      </c>
      <c r="D692" s="14">
        <v>57</v>
      </c>
      <c r="E692" s="14">
        <f t="shared" si="54"/>
        <v>1.1606597434331093E-2</v>
      </c>
      <c r="J692" s="18">
        <v>44317</v>
      </c>
      <c r="K692" s="22">
        <v>4911</v>
      </c>
      <c r="L692" s="14">
        <f t="shared" si="51"/>
        <v>0</v>
      </c>
      <c r="M692" s="14">
        <f t="shared" si="52"/>
        <v>0</v>
      </c>
      <c r="N692" s="14">
        <f t="shared" si="53"/>
        <v>57</v>
      </c>
    </row>
    <row r="693" spans="1:14" x14ac:dyDescent="0.25">
      <c r="A693" s="18">
        <v>44318</v>
      </c>
      <c r="B693" s="21">
        <f t="shared" si="50"/>
        <v>2021</v>
      </c>
      <c r="C693" s="22">
        <v>4485</v>
      </c>
      <c r="D693" s="14">
        <v>57</v>
      </c>
      <c r="E693" s="14">
        <f t="shared" si="54"/>
        <v>1.2709030100334449E-2</v>
      </c>
      <c r="J693" s="18">
        <v>44318</v>
      </c>
      <c r="K693" s="22">
        <v>4485</v>
      </c>
      <c r="L693" s="14">
        <f t="shared" si="51"/>
        <v>0</v>
      </c>
      <c r="M693" s="14">
        <f t="shared" si="52"/>
        <v>0</v>
      </c>
      <c r="N693" s="14">
        <f t="shared" si="53"/>
        <v>57</v>
      </c>
    </row>
    <row r="694" spans="1:14" x14ac:dyDescent="0.25">
      <c r="A694" s="18">
        <v>44319</v>
      </c>
      <c r="B694" s="21">
        <f t="shared" si="50"/>
        <v>2021</v>
      </c>
      <c r="C694" s="22">
        <v>2937</v>
      </c>
      <c r="D694" s="14">
        <v>48</v>
      </c>
      <c r="E694" s="14">
        <f t="shared" si="54"/>
        <v>1.634320735444331E-2</v>
      </c>
      <c r="J694" s="18">
        <v>44319</v>
      </c>
      <c r="K694" s="22">
        <v>2937</v>
      </c>
      <c r="L694" s="14">
        <f t="shared" si="51"/>
        <v>0</v>
      </c>
      <c r="M694" s="14">
        <f t="shared" si="52"/>
        <v>0</v>
      </c>
      <c r="N694" s="14">
        <f t="shared" si="53"/>
        <v>48</v>
      </c>
    </row>
    <row r="695" spans="1:14" x14ac:dyDescent="0.25">
      <c r="A695" s="18">
        <v>44320</v>
      </c>
      <c r="B695" s="21">
        <f t="shared" si="50"/>
        <v>2021</v>
      </c>
      <c r="C695" s="22">
        <v>2160</v>
      </c>
      <c r="D695" s="14">
        <v>22</v>
      </c>
      <c r="E695" s="14">
        <f t="shared" si="54"/>
        <v>1.0185185185185186E-2</v>
      </c>
      <c r="J695" s="18">
        <v>44320</v>
      </c>
      <c r="K695" s="22">
        <v>2160</v>
      </c>
      <c r="L695" s="14">
        <f t="shared" si="51"/>
        <v>0</v>
      </c>
      <c r="M695" s="14">
        <f t="shared" si="52"/>
        <v>0</v>
      </c>
      <c r="N695" s="14">
        <f t="shared" si="53"/>
        <v>22</v>
      </c>
    </row>
    <row r="696" spans="1:14" x14ac:dyDescent="0.25">
      <c r="A696" s="18">
        <v>44321</v>
      </c>
      <c r="B696" s="21">
        <f t="shared" si="50"/>
        <v>2021</v>
      </c>
      <c r="C696" s="22">
        <v>2225</v>
      </c>
      <c r="D696" s="14">
        <v>82</v>
      </c>
      <c r="E696" s="14">
        <f t="shared" si="54"/>
        <v>3.6853932584269666E-2</v>
      </c>
      <c r="J696" s="18">
        <v>44321</v>
      </c>
      <c r="K696" s="22">
        <v>2225</v>
      </c>
      <c r="L696" s="14">
        <f t="shared" si="51"/>
        <v>0</v>
      </c>
      <c r="M696" s="14">
        <f t="shared" si="52"/>
        <v>0</v>
      </c>
      <c r="N696" s="14">
        <f t="shared" si="53"/>
        <v>82</v>
      </c>
    </row>
    <row r="697" spans="1:14" x14ac:dyDescent="0.25">
      <c r="A697" s="18">
        <v>44322</v>
      </c>
      <c r="B697" s="21">
        <f t="shared" si="50"/>
        <v>2021</v>
      </c>
      <c r="C697" s="22">
        <v>2099</v>
      </c>
      <c r="D697" s="14">
        <v>35</v>
      </c>
      <c r="E697" s="14">
        <f t="shared" si="54"/>
        <v>1.6674606955693186E-2</v>
      </c>
      <c r="J697" s="18">
        <v>44322</v>
      </c>
      <c r="K697" s="22">
        <v>2099</v>
      </c>
      <c r="L697" s="14">
        <f t="shared" si="51"/>
        <v>0</v>
      </c>
      <c r="M697" s="14">
        <f t="shared" si="52"/>
        <v>0</v>
      </c>
      <c r="N697" s="14">
        <f t="shared" si="53"/>
        <v>35</v>
      </c>
    </row>
    <row r="698" spans="1:14" x14ac:dyDescent="0.25">
      <c r="A698" s="18">
        <v>44323</v>
      </c>
      <c r="B698" s="21">
        <f t="shared" si="50"/>
        <v>2021</v>
      </c>
      <c r="C698" s="22">
        <v>3241</v>
      </c>
      <c r="D698" s="14">
        <v>132</v>
      </c>
      <c r="E698" s="14">
        <f t="shared" si="54"/>
        <v>4.0728170317803146E-2</v>
      </c>
      <c r="J698" s="18">
        <v>44323</v>
      </c>
      <c r="K698" s="22">
        <v>3241</v>
      </c>
      <c r="L698" s="14">
        <f t="shared" si="51"/>
        <v>0</v>
      </c>
      <c r="M698" s="14">
        <f t="shared" si="52"/>
        <v>0</v>
      </c>
      <c r="N698" s="14">
        <f t="shared" si="53"/>
        <v>132</v>
      </c>
    </row>
    <row r="699" spans="1:14" x14ac:dyDescent="0.25">
      <c r="A699" s="18">
        <v>44324</v>
      </c>
      <c r="B699" s="21">
        <f t="shared" si="50"/>
        <v>2021</v>
      </c>
      <c r="C699" s="22">
        <v>4478</v>
      </c>
      <c r="D699" s="14">
        <v>117</v>
      </c>
      <c r="E699" s="14">
        <f t="shared" si="54"/>
        <v>2.6127735596248324E-2</v>
      </c>
      <c r="J699" s="18">
        <v>44324</v>
      </c>
      <c r="K699" s="22">
        <v>4478</v>
      </c>
      <c r="L699" s="14">
        <f t="shared" si="51"/>
        <v>0</v>
      </c>
      <c r="M699" s="14">
        <f t="shared" si="52"/>
        <v>0</v>
      </c>
      <c r="N699" s="14">
        <f t="shared" si="53"/>
        <v>117</v>
      </c>
    </row>
    <row r="700" spans="1:14" x14ac:dyDescent="0.25">
      <c r="A700" s="18">
        <v>44325</v>
      </c>
      <c r="B700" s="21">
        <f t="shared" si="50"/>
        <v>2021</v>
      </c>
      <c r="C700" s="22">
        <v>3383</v>
      </c>
      <c r="D700" s="14">
        <v>137</v>
      </c>
      <c r="E700" s="14">
        <f t="shared" si="54"/>
        <v>4.0496600650310376E-2</v>
      </c>
      <c r="J700" s="18">
        <v>44325</v>
      </c>
      <c r="K700" s="22">
        <v>3383</v>
      </c>
      <c r="L700" s="14">
        <f t="shared" si="51"/>
        <v>0</v>
      </c>
      <c r="M700" s="14">
        <f t="shared" si="52"/>
        <v>0</v>
      </c>
      <c r="N700" s="14">
        <f t="shared" si="53"/>
        <v>137</v>
      </c>
    </row>
    <row r="701" spans="1:14" x14ac:dyDescent="0.25">
      <c r="A701" s="18">
        <v>44326</v>
      </c>
      <c r="B701" s="21">
        <f t="shared" si="50"/>
        <v>2021</v>
      </c>
      <c r="C701" s="22">
        <v>2104</v>
      </c>
      <c r="D701" s="14">
        <v>73</v>
      </c>
      <c r="E701" s="14">
        <f t="shared" si="54"/>
        <v>3.4695817490494295E-2</v>
      </c>
      <c r="J701" s="18">
        <v>44326</v>
      </c>
      <c r="K701" s="22">
        <v>2104</v>
      </c>
      <c r="L701" s="14">
        <f t="shared" si="51"/>
        <v>0</v>
      </c>
      <c r="M701" s="14">
        <f t="shared" si="52"/>
        <v>0</v>
      </c>
      <c r="N701" s="14">
        <f t="shared" si="53"/>
        <v>73</v>
      </c>
    </row>
    <row r="702" spans="1:14" x14ac:dyDescent="0.25">
      <c r="A702" s="18">
        <v>44327</v>
      </c>
      <c r="B702" s="21">
        <f t="shared" si="50"/>
        <v>2021</v>
      </c>
      <c r="C702" s="22">
        <v>2088</v>
      </c>
      <c r="D702" s="14">
        <v>70</v>
      </c>
      <c r="E702" s="14">
        <f t="shared" si="54"/>
        <v>3.3524904214559385E-2</v>
      </c>
      <c r="J702" s="18">
        <v>44327</v>
      </c>
      <c r="K702" s="22">
        <v>2088</v>
      </c>
      <c r="L702" s="14">
        <f t="shared" si="51"/>
        <v>0</v>
      </c>
      <c r="M702" s="14">
        <f t="shared" si="52"/>
        <v>0</v>
      </c>
      <c r="N702" s="14">
        <f t="shared" si="53"/>
        <v>70</v>
      </c>
    </row>
    <row r="703" spans="1:14" x14ac:dyDescent="0.25">
      <c r="A703" s="18">
        <v>44328</v>
      </c>
      <c r="B703" s="21">
        <f t="shared" si="50"/>
        <v>2021</v>
      </c>
      <c r="C703" s="22">
        <v>2127</v>
      </c>
      <c r="D703" s="14">
        <v>55</v>
      </c>
      <c r="E703" s="14">
        <f t="shared" si="54"/>
        <v>2.5858015984955338E-2</v>
      </c>
      <c r="J703" s="18">
        <v>44328</v>
      </c>
      <c r="K703" s="22">
        <v>2127</v>
      </c>
      <c r="L703" s="14">
        <f t="shared" si="51"/>
        <v>0</v>
      </c>
      <c r="M703" s="14">
        <f t="shared" si="52"/>
        <v>0</v>
      </c>
      <c r="N703" s="14">
        <f t="shared" si="53"/>
        <v>55</v>
      </c>
    </row>
    <row r="704" spans="1:14" x14ac:dyDescent="0.25">
      <c r="A704" s="18">
        <v>44329</v>
      </c>
      <c r="B704" s="21">
        <f t="shared" si="50"/>
        <v>2021</v>
      </c>
      <c r="C704" s="22">
        <v>3275</v>
      </c>
      <c r="D704" s="14">
        <v>200</v>
      </c>
      <c r="E704" s="14">
        <f t="shared" si="54"/>
        <v>6.1068702290076333E-2</v>
      </c>
      <c r="J704" s="18">
        <v>44329</v>
      </c>
      <c r="K704" s="22">
        <v>3275</v>
      </c>
      <c r="L704" s="14">
        <f t="shared" si="51"/>
        <v>0</v>
      </c>
      <c r="M704" s="14">
        <f t="shared" si="52"/>
        <v>0</v>
      </c>
      <c r="N704" s="14">
        <f t="shared" si="53"/>
        <v>200</v>
      </c>
    </row>
    <row r="705" spans="1:14" x14ac:dyDescent="0.25">
      <c r="A705" s="18">
        <v>44330</v>
      </c>
      <c r="B705" s="21">
        <f t="shared" si="50"/>
        <v>2021</v>
      </c>
      <c r="C705" s="22">
        <v>3853</v>
      </c>
      <c r="D705" s="14">
        <v>244</v>
      </c>
      <c r="E705" s="14">
        <f t="shared" si="54"/>
        <v>6.3327277446145858E-2</v>
      </c>
      <c r="J705" s="18">
        <v>44330</v>
      </c>
      <c r="K705" s="22">
        <v>3853</v>
      </c>
      <c r="L705" s="14">
        <f t="shared" si="51"/>
        <v>0</v>
      </c>
      <c r="M705" s="14">
        <f t="shared" si="52"/>
        <v>0</v>
      </c>
      <c r="N705" s="14">
        <f t="shared" si="53"/>
        <v>244</v>
      </c>
    </row>
    <row r="706" spans="1:14" x14ac:dyDescent="0.25">
      <c r="A706" s="18">
        <v>44331</v>
      </c>
      <c r="B706" s="21">
        <f t="shared" si="50"/>
        <v>2021</v>
      </c>
      <c r="C706" s="22">
        <v>5602</v>
      </c>
      <c r="D706" s="14">
        <v>555</v>
      </c>
      <c r="E706" s="14">
        <f t="shared" si="54"/>
        <v>9.9071760085683691E-2</v>
      </c>
      <c r="J706" s="18">
        <v>44331</v>
      </c>
      <c r="K706" s="22">
        <v>5602</v>
      </c>
      <c r="L706" s="14">
        <f t="shared" si="51"/>
        <v>0</v>
      </c>
      <c r="M706" s="14">
        <f t="shared" si="52"/>
        <v>0</v>
      </c>
      <c r="N706" s="14">
        <f t="shared" si="53"/>
        <v>555</v>
      </c>
    </row>
    <row r="707" spans="1:14" x14ac:dyDescent="0.25">
      <c r="A707" s="18">
        <v>44332</v>
      </c>
      <c r="B707" s="21">
        <f t="shared" ref="B707:B731" si="55">YEAR(A707)</f>
        <v>2021</v>
      </c>
      <c r="C707" s="22">
        <v>3766</v>
      </c>
      <c r="D707" s="14">
        <v>492</v>
      </c>
      <c r="E707" s="14">
        <f t="shared" si="54"/>
        <v>0.13064259160913436</v>
      </c>
      <c r="J707" s="18">
        <v>44332</v>
      </c>
      <c r="K707" s="22">
        <v>3766</v>
      </c>
      <c r="L707" s="14">
        <f t="shared" ref="L707:L731" si="56">IF(B707=2019,D707,0)</f>
        <v>0</v>
      </c>
      <c r="M707" s="14">
        <f t="shared" ref="M707:M731" si="57">IF(B707=2020,D707,0)</f>
        <v>0</v>
      </c>
      <c r="N707" s="14">
        <f t="shared" ref="N707:N731" si="58">IF(B707=2021,D707,0)</f>
        <v>492</v>
      </c>
    </row>
    <row r="708" spans="1:14" x14ac:dyDescent="0.25">
      <c r="A708" s="18">
        <v>44333</v>
      </c>
      <c r="B708" s="21">
        <f t="shared" si="55"/>
        <v>2021</v>
      </c>
      <c r="C708" s="22">
        <v>3104</v>
      </c>
      <c r="D708" s="14">
        <v>363</v>
      </c>
      <c r="E708" s="14">
        <f t="shared" si="54"/>
        <v>0.11694587628865979</v>
      </c>
      <c r="J708" s="18">
        <v>44333</v>
      </c>
      <c r="K708" s="22">
        <v>3104</v>
      </c>
      <c r="L708" s="14">
        <f t="shared" si="56"/>
        <v>0</v>
      </c>
      <c r="M708" s="14">
        <f t="shared" si="57"/>
        <v>0</v>
      </c>
      <c r="N708" s="14">
        <f t="shared" si="58"/>
        <v>363</v>
      </c>
    </row>
    <row r="709" spans="1:14" x14ac:dyDescent="0.25">
      <c r="A709" s="18">
        <v>44334</v>
      </c>
      <c r="B709" s="21">
        <f t="shared" si="55"/>
        <v>2021</v>
      </c>
      <c r="C709" s="22">
        <v>2712</v>
      </c>
      <c r="D709" s="14">
        <v>358</v>
      </c>
      <c r="E709" s="14">
        <f t="shared" ref="E709:E731" si="59">D709/C709</f>
        <v>0.13200589970501475</v>
      </c>
      <c r="J709" s="18">
        <v>44334</v>
      </c>
      <c r="K709" s="22">
        <v>2712</v>
      </c>
      <c r="L709" s="14">
        <f t="shared" si="56"/>
        <v>0</v>
      </c>
      <c r="M709" s="14">
        <f t="shared" si="57"/>
        <v>0</v>
      </c>
      <c r="N709" s="14">
        <f t="shared" si="58"/>
        <v>358</v>
      </c>
    </row>
    <row r="710" spans="1:14" x14ac:dyDescent="0.25">
      <c r="A710" s="18">
        <v>44335</v>
      </c>
      <c r="B710" s="21">
        <f t="shared" si="55"/>
        <v>2021</v>
      </c>
      <c r="C710" s="22">
        <v>2944</v>
      </c>
      <c r="D710" s="14">
        <v>496</v>
      </c>
      <c r="E710" s="14">
        <f t="shared" si="59"/>
        <v>0.16847826086956522</v>
      </c>
      <c r="J710" s="18">
        <v>44335</v>
      </c>
      <c r="K710" s="22">
        <v>2944</v>
      </c>
      <c r="L710" s="14">
        <f t="shared" si="56"/>
        <v>0</v>
      </c>
      <c r="M710" s="14">
        <f t="shared" si="57"/>
        <v>0</v>
      </c>
      <c r="N710" s="14">
        <f t="shared" si="58"/>
        <v>496</v>
      </c>
    </row>
    <row r="711" spans="1:14" x14ac:dyDescent="0.25">
      <c r="A711" s="18">
        <v>44336</v>
      </c>
      <c r="B711" s="21">
        <f t="shared" si="55"/>
        <v>2021</v>
      </c>
      <c r="C711" s="22">
        <v>3244</v>
      </c>
      <c r="D711" s="14">
        <v>357</v>
      </c>
      <c r="E711" s="14">
        <f t="shared" si="59"/>
        <v>0.11004932182490752</v>
      </c>
      <c r="J711" s="18">
        <v>44336</v>
      </c>
      <c r="K711" s="22">
        <v>3244</v>
      </c>
      <c r="L711" s="14">
        <f t="shared" si="56"/>
        <v>0</v>
      </c>
      <c r="M711" s="14">
        <f t="shared" si="57"/>
        <v>0</v>
      </c>
      <c r="N711" s="14">
        <f t="shared" si="58"/>
        <v>357</v>
      </c>
    </row>
    <row r="712" spans="1:14" x14ac:dyDescent="0.25">
      <c r="A712" s="18">
        <v>44337</v>
      </c>
      <c r="B712" s="21">
        <f t="shared" si="55"/>
        <v>2021</v>
      </c>
      <c r="C712" s="22">
        <v>5617</v>
      </c>
      <c r="D712" s="14">
        <v>921</v>
      </c>
      <c r="E712" s="14">
        <f t="shared" si="59"/>
        <v>0.16396653017625068</v>
      </c>
      <c r="J712" s="18">
        <v>44337</v>
      </c>
      <c r="K712" s="22">
        <v>5617</v>
      </c>
      <c r="L712" s="14">
        <f t="shared" si="56"/>
        <v>0</v>
      </c>
      <c r="M712" s="14">
        <f t="shared" si="57"/>
        <v>0</v>
      </c>
      <c r="N712" s="14">
        <f t="shared" si="58"/>
        <v>921</v>
      </c>
    </row>
    <row r="713" spans="1:14" x14ac:dyDescent="0.25">
      <c r="A713" s="18">
        <v>44338</v>
      </c>
      <c r="B713" s="21">
        <f t="shared" si="55"/>
        <v>2021</v>
      </c>
      <c r="C713" s="22">
        <v>7652</v>
      </c>
      <c r="D713" s="14">
        <v>1578</v>
      </c>
      <c r="E713" s="14">
        <f t="shared" si="59"/>
        <v>0.20622059592263461</v>
      </c>
      <c r="J713" s="18">
        <v>44338</v>
      </c>
      <c r="K713" s="22">
        <v>7652</v>
      </c>
      <c r="L713" s="14">
        <f t="shared" si="56"/>
        <v>0</v>
      </c>
      <c r="M713" s="14">
        <f t="shared" si="57"/>
        <v>0</v>
      </c>
      <c r="N713" s="14">
        <f t="shared" si="58"/>
        <v>1578</v>
      </c>
    </row>
    <row r="714" spans="1:14" x14ac:dyDescent="0.25">
      <c r="A714" s="18">
        <v>44339</v>
      </c>
      <c r="B714" s="21">
        <f t="shared" si="55"/>
        <v>2021</v>
      </c>
      <c r="C714" s="22">
        <v>5712</v>
      </c>
      <c r="D714" s="14">
        <v>1459</v>
      </c>
      <c r="E714" s="14">
        <f t="shared" si="59"/>
        <v>0.25542717086834732</v>
      </c>
      <c r="J714" s="18">
        <v>44339</v>
      </c>
      <c r="K714" s="22">
        <v>5712</v>
      </c>
      <c r="L714" s="14">
        <f t="shared" si="56"/>
        <v>0</v>
      </c>
      <c r="M714" s="14">
        <f t="shared" si="57"/>
        <v>0</v>
      </c>
      <c r="N714" s="14">
        <f t="shared" si="58"/>
        <v>1459</v>
      </c>
    </row>
    <row r="715" spans="1:14" x14ac:dyDescent="0.25">
      <c r="A715" s="18">
        <v>44340</v>
      </c>
      <c r="B715" s="21">
        <f t="shared" si="55"/>
        <v>2021</v>
      </c>
      <c r="C715" s="22">
        <v>3104</v>
      </c>
      <c r="D715" s="14">
        <v>762</v>
      </c>
      <c r="E715" s="14">
        <f t="shared" si="59"/>
        <v>0.24548969072164947</v>
      </c>
      <c r="J715" s="18">
        <v>44340</v>
      </c>
      <c r="K715" s="22">
        <v>3104</v>
      </c>
      <c r="L715" s="14">
        <f t="shared" si="56"/>
        <v>0</v>
      </c>
      <c r="M715" s="14">
        <f t="shared" si="57"/>
        <v>0</v>
      </c>
      <c r="N715" s="14">
        <f t="shared" si="58"/>
        <v>762</v>
      </c>
    </row>
    <row r="716" spans="1:14" x14ac:dyDescent="0.25">
      <c r="A716" s="18">
        <v>44341</v>
      </c>
      <c r="B716" s="21">
        <f t="shared" si="55"/>
        <v>2021</v>
      </c>
      <c r="C716" s="22">
        <v>3039</v>
      </c>
      <c r="D716" s="14">
        <v>688</v>
      </c>
      <c r="E716" s="14">
        <f t="shared" si="59"/>
        <v>0.22639025995393222</v>
      </c>
      <c r="J716" s="18">
        <v>44341</v>
      </c>
      <c r="K716" s="22">
        <v>3039</v>
      </c>
      <c r="L716" s="14">
        <f t="shared" si="56"/>
        <v>0</v>
      </c>
      <c r="M716" s="14">
        <f t="shared" si="57"/>
        <v>0</v>
      </c>
      <c r="N716" s="14">
        <f t="shared" si="58"/>
        <v>688</v>
      </c>
    </row>
    <row r="717" spans="1:14" x14ac:dyDescent="0.25">
      <c r="A717" s="18">
        <v>44342</v>
      </c>
      <c r="B717" s="21">
        <f t="shared" si="55"/>
        <v>2021</v>
      </c>
      <c r="C717" s="22">
        <v>3325</v>
      </c>
      <c r="D717" s="14">
        <v>822</v>
      </c>
      <c r="E717" s="14">
        <f t="shared" si="59"/>
        <v>0.24721804511278195</v>
      </c>
      <c r="J717" s="18">
        <v>44342</v>
      </c>
      <c r="K717" s="22">
        <v>3325</v>
      </c>
      <c r="L717" s="14">
        <f t="shared" si="56"/>
        <v>0</v>
      </c>
      <c r="M717" s="14">
        <f t="shared" si="57"/>
        <v>0</v>
      </c>
      <c r="N717" s="14">
        <f t="shared" si="58"/>
        <v>822</v>
      </c>
    </row>
    <row r="718" spans="1:14" x14ac:dyDescent="0.25">
      <c r="A718" s="18">
        <v>44343</v>
      </c>
      <c r="B718" s="21">
        <f t="shared" si="55"/>
        <v>2021</v>
      </c>
      <c r="C718" s="22">
        <v>3761</v>
      </c>
      <c r="D718" s="14">
        <v>982</v>
      </c>
      <c r="E718" s="14">
        <f t="shared" si="59"/>
        <v>0.26110077107152352</v>
      </c>
      <c r="J718" s="18">
        <v>44343</v>
      </c>
      <c r="K718" s="22">
        <v>3761</v>
      </c>
      <c r="L718" s="14">
        <f t="shared" si="56"/>
        <v>0</v>
      </c>
      <c r="M718" s="14">
        <f t="shared" si="57"/>
        <v>0</v>
      </c>
      <c r="N718" s="14">
        <f t="shared" si="58"/>
        <v>982</v>
      </c>
    </row>
    <row r="719" spans="1:14" x14ac:dyDescent="0.25">
      <c r="A719" s="18">
        <v>44344</v>
      </c>
      <c r="B719" s="21">
        <f t="shared" si="55"/>
        <v>2021</v>
      </c>
      <c r="C719" s="22">
        <v>6216</v>
      </c>
      <c r="D719" s="14">
        <v>1380</v>
      </c>
      <c r="E719" s="14">
        <f t="shared" si="59"/>
        <v>0.22200772200772201</v>
      </c>
      <c r="J719" s="18">
        <v>44344</v>
      </c>
      <c r="K719" s="22">
        <v>6216</v>
      </c>
      <c r="L719" s="14">
        <f t="shared" si="56"/>
        <v>0</v>
      </c>
      <c r="M719" s="14">
        <f t="shared" si="57"/>
        <v>0</v>
      </c>
      <c r="N719" s="14">
        <f t="shared" si="58"/>
        <v>1380</v>
      </c>
    </row>
    <row r="720" spans="1:14" x14ac:dyDescent="0.25">
      <c r="A720" s="18">
        <v>44345</v>
      </c>
      <c r="B720" s="21">
        <f t="shared" si="55"/>
        <v>2021</v>
      </c>
      <c r="C720" s="22">
        <v>9243</v>
      </c>
      <c r="D720" s="14">
        <v>2284</v>
      </c>
      <c r="E720" s="14">
        <f t="shared" si="59"/>
        <v>0.24710591799199394</v>
      </c>
      <c r="J720" s="18">
        <v>44345</v>
      </c>
      <c r="K720" s="22">
        <v>9243</v>
      </c>
      <c r="L720" s="14">
        <f t="shared" si="56"/>
        <v>0</v>
      </c>
      <c r="M720" s="14">
        <f t="shared" si="57"/>
        <v>0</v>
      </c>
      <c r="N720" s="14">
        <f t="shared" si="58"/>
        <v>2284</v>
      </c>
    </row>
    <row r="721" spans="1:14" x14ac:dyDescent="0.25">
      <c r="A721" s="18">
        <v>44346</v>
      </c>
      <c r="B721" s="21">
        <f t="shared" si="55"/>
        <v>2021</v>
      </c>
      <c r="C721" s="22">
        <v>8197</v>
      </c>
      <c r="D721" s="14">
        <v>1953</v>
      </c>
      <c r="E721" s="14">
        <f t="shared" si="59"/>
        <v>0.23825789923142612</v>
      </c>
      <c r="J721" s="18">
        <v>44346</v>
      </c>
      <c r="K721" s="22">
        <v>8197</v>
      </c>
      <c r="L721" s="14">
        <f t="shared" si="56"/>
        <v>0</v>
      </c>
      <c r="M721" s="14">
        <f t="shared" si="57"/>
        <v>0</v>
      </c>
      <c r="N721" s="14">
        <f t="shared" si="58"/>
        <v>1953</v>
      </c>
    </row>
    <row r="722" spans="1:14" x14ac:dyDescent="0.25">
      <c r="A722" s="18">
        <v>44347</v>
      </c>
      <c r="B722" s="21">
        <f t="shared" si="55"/>
        <v>2021</v>
      </c>
      <c r="C722" s="22">
        <v>5433</v>
      </c>
      <c r="D722" s="14">
        <v>1689</v>
      </c>
      <c r="E722" s="14">
        <f t="shared" si="59"/>
        <v>0.31087796797349532</v>
      </c>
      <c r="J722" s="18">
        <v>44347</v>
      </c>
      <c r="K722" s="22">
        <v>5433</v>
      </c>
      <c r="L722" s="14">
        <f t="shared" si="56"/>
        <v>0</v>
      </c>
      <c r="M722" s="14">
        <f t="shared" si="57"/>
        <v>0</v>
      </c>
      <c r="N722" s="14">
        <f t="shared" si="58"/>
        <v>1689</v>
      </c>
    </row>
    <row r="723" spans="1:14" x14ac:dyDescent="0.25">
      <c r="A723" s="18">
        <v>44348</v>
      </c>
      <c r="B723" s="21">
        <f t="shared" si="55"/>
        <v>2021</v>
      </c>
      <c r="C723" s="22">
        <v>3663</v>
      </c>
      <c r="D723" s="14">
        <v>934</v>
      </c>
      <c r="E723" s="14">
        <f t="shared" si="59"/>
        <v>0.25498225498225496</v>
      </c>
      <c r="J723" s="18">
        <v>44348</v>
      </c>
      <c r="K723" s="22">
        <v>3663</v>
      </c>
      <c r="L723" s="14">
        <f t="shared" si="56"/>
        <v>0</v>
      </c>
      <c r="M723" s="14">
        <f t="shared" si="57"/>
        <v>0</v>
      </c>
      <c r="N723" s="14">
        <f t="shared" si="58"/>
        <v>934</v>
      </c>
    </row>
    <row r="724" spans="1:14" x14ac:dyDescent="0.25">
      <c r="A724" s="18">
        <v>44349</v>
      </c>
      <c r="B724" s="21">
        <f t="shared" si="55"/>
        <v>2021</v>
      </c>
      <c r="C724" s="22">
        <v>3741</v>
      </c>
      <c r="D724" s="14">
        <v>1326</v>
      </c>
      <c r="E724" s="14">
        <f t="shared" si="59"/>
        <v>0.35445068163592625</v>
      </c>
      <c r="J724" s="18">
        <v>44349</v>
      </c>
      <c r="K724" s="22">
        <v>3741</v>
      </c>
      <c r="L724" s="14">
        <f t="shared" si="56"/>
        <v>0</v>
      </c>
      <c r="M724" s="14">
        <f t="shared" si="57"/>
        <v>0</v>
      </c>
      <c r="N724" s="14">
        <f t="shared" si="58"/>
        <v>1326</v>
      </c>
    </row>
    <row r="725" spans="1:14" x14ac:dyDescent="0.25">
      <c r="A725" s="18">
        <v>44350</v>
      </c>
      <c r="B725" s="21">
        <f t="shared" si="55"/>
        <v>2021</v>
      </c>
      <c r="C725" s="22">
        <v>3772</v>
      </c>
      <c r="D725" s="14">
        <v>845</v>
      </c>
      <c r="E725" s="14">
        <f t="shared" si="59"/>
        <v>0.22401908801696713</v>
      </c>
      <c r="J725" s="18">
        <v>44350</v>
      </c>
      <c r="K725" s="22">
        <v>3772</v>
      </c>
      <c r="L725" s="14">
        <f t="shared" si="56"/>
        <v>0</v>
      </c>
      <c r="M725" s="14">
        <f t="shared" si="57"/>
        <v>0</v>
      </c>
      <c r="N725" s="14">
        <f t="shared" si="58"/>
        <v>845</v>
      </c>
    </row>
    <row r="726" spans="1:14" x14ac:dyDescent="0.25">
      <c r="A726" s="18">
        <v>44351</v>
      </c>
      <c r="B726" s="21">
        <f t="shared" si="55"/>
        <v>2021</v>
      </c>
      <c r="C726" s="22">
        <v>5335</v>
      </c>
      <c r="D726" s="14">
        <v>1377</v>
      </c>
      <c r="E726" s="14">
        <f t="shared" si="59"/>
        <v>0.25810684161199626</v>
      </c>
      <c r="J726" s="18">
        <v>44351</v>
      </c>
      <c r="K726" s="22">
        <v>5335</v>
      </c>
      <c r="L726" s="14">
        <f t="shared" si="56"/>
        <v>0</v>
      </c>
      <c r="M726" s="14">
        <f t="shared" si="57"/>
        <v>0</v>
      </c>
      <c r="N726" s="14">
        <f t="shared" si="58"/>
        <v>1377</v>
      </c>
    </row>
    <row r="727" spans="1:14" x14ac:dyDescent="0.25">
      <c r="A727" s="18">
        <v>44352</v>
      </c>
      <c r="B727" s="21">
        <f t="shared" si="55"/>
        <v>2021</v>
      </c>
      <c r="C727" s="22">
        <v>7227</v>
      </c>
      <c r="D727" s="14">
        <v>2152</v>
      </c>
      <c r="E727" s="14">
        <f t="shared" si="59"/>
        <v>0.29777224297772242</v>
      </c>
      <c r="J727" s="18">
        <v>44352</v>
      </c>
      <c r="K727" s="22">
        <v>7227</v>
      </c>
      <c r="L727" s="14">
        <f t="shared" si="56"/>
        <v>0</v>
      </c>
      <c r="M727" s="14">
        <f t="shared" si="57"/>
        <v>0</v>
      </c>
      <c r="N727" s="14">
        <f t="shared" si="58"/>
        <v>2152</v>
      </c>
    </row>
    <row r="728" spans="1:14" x14ac:dyDescent="0.25">
      <c r="A728" s="18">
        <v>44353</v>
      </c>
      <c r="B728" s="21">
        <f t="shared" si="55"/>
        <v>2021</v>
      </c>
      <c r="C728" s="22">
        <v>4957</v>
      </c>
      <c r="D728" s="14">
        <v>2047</v>
      </c>
      <c r="E728" s="14">
        <f t="shared" si="59"/>
        <v>0.41295138188420416</v>
      </c>
      <c r="J728" s="18">
        <v>44353</v>
      </c>
      <c r="K728" s="22">
        <v>4957</v>
      </c>
      <c r="L728" s="14">
        <f t="shared" si="56"/>
        <v>0</v>
      </c>
      <c r="M728" s="14">
        <f t="shared" si="57"/>
        <v>0</v>
      </c>
      <c r="N728" s="14">
        <f t="shared" si="58"/>
        <v>2047</v>
      </c>
    </row>
    <row r="729" spans="1:14" x14ac:dyDescent="0.25">
      <c r="A729" s="18">
        <v>44354</v>
      </c>
      <c r="B729" s="21">
        <f t="shared" si="55"/>
        <v>2021</v>
      </c>
      <c r="C729" s="22">
        <v>3014</v>
      </c>
      <c r="D729" s="14">
        <v>1179</v>
      </c>
      <c r="E729" s="14">
        <f t="shared" si="59"/>
        <v>0.39117451891174521</v>
      </c>
      <c r="J729" s="18">
        <v>44354</v>
      </c>
      <c r="K729" s="22">
        <v>3014</v>
      </c>
      <c r="L729" s="14">
        <f t="shared" si="56"/>
        <v>0</v>
      </c>
      <c r="M729" s="14">
        <f t="shared" si="57"/>
        <v>0</v>
      </c>
      <c r="N729" s="14">
        <f t="shared" si="58"/>
        <v>1179</v>
      </c>
    </row>
    <row r="730" spans="1:14" x14ac:dyDescent="0.25">
      <c r="A730" s="18">
        <v>44355</v>
      </c>
      <c r="B730" s="21">
        <f t="shared" si="55"/>
        <v>2021</v>
      </c>
      <c r="C730" s="22">
        <v>3117</v>
      </c>
      <c r="D730" s="14">
        <v>1022</v>
      </c>
      <c r="E730" s="14">
        <f t="shared" si="59"/>
        <v>0.32787937119024702</v>
      </c>
      <c r="J730" s="18">
        <v>44355</v>
      </c>
      <c r="K730" s="22">
        <v>3117</v>
      </c>
      <c r="L730" s="14">
        <f t="shared" si="56"/>
        <v>0</v>
      </c>
      <c r="M730" s="14">
        <f t="shared" si="57"/>
        <v>0</v>
      </c>
      <c r="N730" s="14">
        <f t="shared" si="58"/>
        <v>1022</v>
      </c>
    </row>
    <row r="731" spans="1:14" x14ac:dyDescent="0.25">
      <c r="A731" s="18">
        <v>44356</v>
      </c>
      <c r="B731" s="21">
        <f t="shared" si="55"/>
        <v>2021</v>
      </c>
      <c r="C731" s="22">
        <v>3228</v>
      </c>
      <c r="D731" s="14">
        <v>1108</v>
      </c>
      <c r="E731" s="14">
        <f t="shared" si="59"/>
        <v>0.34324659231722426</v>
      </c>
      <c r="J731" s="18">
        <v>44356</v>
      </c>
      <c r="K731" s="22">
        <v>3228</v>
      </c>
      <c r="L731" s="14">
        <f t="shared" si="56"/>
        <v>0</v>
      </c>
      <c r="M731" s="14">
        <f t="shared" si="57"/>
        <v>0</v>
      </c>
      <c r="N731" s="14">
        <f t="shared" si="58"/>
        <v>1108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Base Model contribution</vt:lpstr>
      <vt:lpstr>Base+Sign ups</vt:lpstr>
      <vt:lpstr>Base+signup+Referral</vt:lpstr>
      <vt:lpstr>Base+signup+Referral+Event</vt:lpstr>
      <vt:lpstr>Base+Media</vt:lpstr>
      <vt:lpstr>Event cost Break by year</vt:lpstr>
      <vt:lpstr>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kavyahbhat</dc:creator>
  <cp:lastModifiedBy>kavyahbhat</cp:lastModifiedBy>
  <dcterms:created xsi:type="dcterms:W3CDTF">2021-07-07T11:17:58Z</dcterms:created>
  <dcterms:modified xsi:type="dcterms:W3CDTF">2021-07-16T14:38:54Z</dcterms:modified>
</cp:coreProperties>
</file>